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Bootcamp\"/>
    </mc:Choice>
  </mc:AlternateContent>
  <xr:revisionPtr revIDLastSave="0" documentId="8_{5C40A424-AD53-4359-B67F-C2AD5C42605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mericaBankNew" sheetId="1" r:id="rId1"/>
    <sheet name="AmericaBankNew Duplicate Remove" sheetId="3" r:id="rId2"/>
    <sheet name="Task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643" i="3" l="1"/>
  <c r="M2643" i="3"/>
  <c r="K2643" i="3"/>
  <c r="U2642" i="3"/>
  <c r="M2642" i="3"/>
  <c r="K2642" i="3"/>
  <c r="U2641" i="3"/>
  <c r="M2641" i="3"/>
  <c r="K2641" i="3"/>
  <c r="U2640" i="3"/>
  <c r="M2640" i="3"/>
  <c r="K2640" i="3"/>
  <c r="U2639" i="3"/>
  <c r="M2639" i="3"/>
  <c r="K2639" i="3"/>
  <c r="U2638" i="3"/>
  <c r="M2638" i="3"/>
  <c r="K2638" i="3"/>
  <c r="U2637" i="3"/>
  <c r="M2637" i="3"/>
  <c r="K2637" i="3"/>
  <c r="U2636" i="3"/>
  <c r="M2636" i="3"/>
  <c r="K2636" i="3"/>
  <c r="U2635" i="3"/>
  <c r="M2635" i="3"/>
  <c r="K2635" i="3"/>
  <c r="U2634" i="3"/>
  <c r="M2634" i="3"/>
  <c r="K2634" i="3"/>
  <c r="U2633" i="3"/>
  <c r="M2633" i="3"/>
  <c r="K2633" i="3"/>
  <c r="U2632" i="3"/>
  <c r="M2632" i="3"/>
  <c r="K2632" i="3"/>
  <c r="U2631" i="3"/>
  <c r="M2631" i="3"/>
  <c r="K2631" i="3"/>
  <c r="U2630" i="3"/>
  <c r="M2630" i="3"/>
  <c r="K2630" i="3"/>
  <c r="U2629" i="3"/>
  <c r="M2629" i="3"/>
  <c r="K2629" i="3"/>
  <c r="U2628" i="3"/>
  <c r="M2628" i="3"/>
  <c r="K2628" i="3"/>
  <c r="U2627" i="3"/>
  <c r="M2627" i="3"/>
  <c r="K2627" i="3"/>
  <c r="U2626" i="3"/>
  <c r="M2626" i="3"/>
  <c r="K2626" i="3"/>
  <c r="U2625" i="3"/>
  <c r="M2625" i="3"/>
  <c r="K2625" i="3"/>
  <c r="U2624" i="3"/>
  <c r="M2624" i="3"/>
  <c r="K2624" i="3"/>
  <c r="U2623" i="3"/>
  <c r="M2623" i="3"/>
  <c r="K2623" i="3"/>
  <c r="U2622" i="3"/>
  <c r="M2622" i="3"/>
  <c r="K2622" i="3"/>
  <c r="U2621" i="3"/>
  <c r="M2621" i="3"/>
  <c r="K2621" i="3"/>
  <c r="U2620" i="3"/>
  <c r="M2620" i="3"/>
  <c r="K2620" i="3"/>
  <c r="U2619" i="3"/>
  <c r="M2619" i="3"/>
  <c r="K2619" i="3"/>
  <c r="U2618" i="3"/>
  <c r="M2618" i="3"/>
  <c r="K2618" i="3"/>
  <c r="U2617" i="3"/>
  <c r="M2617" i="3"/>
  <c r="K2617" i="3"/>
  <c r="U2616" i="3"/>
  <c r="M2616" i="3"/>
  <c r="K2616" i="3"/>
  <c r="U2615" i="3"/>
  <c r="M2615" i="3"/>
  <c r="K2615" i="3"/>
  <c r="U2614" i="3"/>
  <c r="M2614" i="3"/>
  <c r="K2614" i="3"/>
  <c r="U2613" i="3"/>
  <c r="M2613" i="3"/>
  <c r="K2613" i="3"/>
  <c r="U2612" i="3"/>
  <c r="M2612" i="3"/>
  <c r="K2612" i="3"/>
  <c r="U2611" i="3"/>
  <c r="M2611" i="3"/>
  <c r="K2611" i="3"/>
  <c r="U2610" i="3"/>
  <c r="M2610" i="3"/>
  <c r="K2610" i="3"/>
  <c r="U2609" i="3"/>
  <c r="M2609" i="3"/>
  <c r="K2609" i="3"/>
  <c r="U2608" i="3"/>
  <c r="M2608" i="3"/>
  <c r="K2608" i="3"/>
  <c r="U2607" i="3"/>
  <c r="M2607" i="3"/>
  <c r="K2607" i="3"/>
  <c r="U2606" i="3"/>
  <c r="M2606" i="3"/>
  <c r="K2606" i="3"/>
  <c r="U2605" i="3"/>
  <c r="M2605" i="3"/>
  <c r="K2605" i="3"/>
  <c r="U2604" i="3"/>
  <c r="M2604" i="3"/>
  <c r="K2604" i="3"/>
  <c r="U2603" i="3"/>
  <c r="M2603" i="3"/>
  <c r="K2603" i="3"/>
  <c r="U2602" i="3"/>
  <c r="M2602" i="3"/>
  <c r="K2602" i="3"/>
  <c r="U2601" i="3"/>
  <c r="M2601" i="3"/>
  <c r="K2601" i="3"/>
  <c r="U2600" i="3"/>
  <c r="M2600" i="3"/>
  <c r="K2600" i="3"/>
  <c r="U2599" i="3"/>
  <c r="M2599" i="3"/>
  <c r="K2599" i="3"/>
  <c r="U2598" i="3"/>
  <c r="M2598" i="3"/>
  <c r="K2598" i="3"/>
  <c r="U2597" i="3"/>
  <c r="M2597" i="3"/>
  <c r="K2597" i="3"/>
  <c r="U2596" i="3"/>
  <c r="M2596" i="3"/>
  <c r="K2596" i="3"/>
  <c r="U2595" i="3"/>
  <c r="M2595" i="3"/>
  <c r="K2595" i="3"/>
  <c r="U2594" i="3"/>
  <c r="M2594" i="3"/>
  <c r="K2594" i="3"/>
  <c r="U2593" i="3"/>
  <c r="M2593" i="3"/>
  <c r="K2593" i="3"/>
  <c r="U2592" i="3"/>
  <c r="M2592" i="3"/>
  <c r="K2592" i="3"/>
  <c r="U2591" i="3"/>
  <c r="M2591" i="3"/>
  <c r="K2591" i="3"/>
  <c r="U2590" i="3"/>
  <c r="M2590" i="3"/>
  <c r="K2590" i="3"/>
  <c r="U2589" i="3"/>
  <c r="M2589" i="3"/>
  <c r="K2589" i="3"/>
  <c r="U2588" i="3"/>
  <c r="M2588" i="3"/>
  <c r="K2588" i="3"/>
  <c r="U2587" i="3"/>
  <c r="M2587" i="3"/>
  <c r="K2587" i="3"/>
  <c r="U2586" i="3"/>
  <c r="M2586" i="3"/>
  <c r="K2586" i="3"/>
  <c r="U2585" i="3"/>
  <c r="M2585" i="3"/>
  <c r="K2585" i="3"/>
  <c r="U2584" i="3"/>
  <c r="M2584" i="3"/>
  <c r="K2584" i="3"/>
  <c r="U2583" i="3"/>
  <c r="M2583" i="3"/>
  <c r="K2583" i="3"/>
  <c r="U2582" i="3"/>
  <c r="M2582" i="3"/>
  <c r="K2582" i="3"/>
  <c r="U2581" i="3"/>
  <c r="M2581" i="3"/>
  <c r="K2581" i="3"/>
  <c r="U2580" i="3"/>
  <c r="M2580" i="3"/>
  <c r="K2580" i="3"/>
  <c r="U2579" i="3"/>
  <c r="M2579" i="3"/>
  <c r="K2579" i="3"/>
  <c r="U2578" i="3"/>
  <c r="M2578" i="3"/>
  <c r="K2578" i="3"/>
  <c r="U2577" i="3"/>
  <c r="M2577" i="3"/>
  <c r="K2577" i="3"/>
  <c r="U2576" i="3"/>
  <c r="M2576" i="3"/>
  <c r="K2576" i="3"/>
  <c r="U2575" i="3"/>
  <c r="M2575" i="3"/>
  <c r="K2575" i="3"/>
  <c r="U2574" i="3"/>
  <c r="M2574" i="3"/>
  <c r="K2574" i="3"/>
  <c r="U2573" i="3"/>
  <c r="M2573" i="3"/>
  <c r="K2573" i="3"/>
  <c r="U2572" i="3"/>
  <c r="M2572" i="3"/>
  <c r="K2572" i="3"/>
  <c r="U2571" i="3"/>
  <c r="M2571" i="3"/>
  <c r="K2571" i="3"/>
  <c r="U2570" i="3"/>
  <c r="M2570" i="3"/>
  <c r="K2570" i="3"/>
  <c r="U2569" i="3"/>
  <c r="M2569" i="3"/>
  <c r="K2569" i="3"/>
  <c r="U2568" i="3"/>
  <c r="M2568" i="3"/>
  <c r="K2568" i="3"/>
  <c r="U2567" i="3"/>
  <c r="M2567" i="3"/>
  <c r="K2567" i="3"/>
  <c r="U2566" i="3"/>
  <c r="M2566" i="3"/>
  <c r="K2566" i="3"/>
  <c r="U2565" i="3"/>
  <c r="M2565" i="3"/>
  <c r="K2565" i="3"/>
  <c r="U2564" i="3"/>
  <c r="M2564" i="3"/>
  <c r="K2564" i="3"/>
  <c r="U2563" i="3"/>
  <c r="M2563" i="3"/>
  <c r="K2563" i="3"/>
  <c r="U2562" i="3"/>
  <c r="M2562" i="3"/>
  <c r="K2562" i="3"/>
  <c r="U2561" i="3"/>
  <c r="M2561" i="3"/>
  <c r="K2561" i="3"/>
  <c r="U2560" i="3"/>
  <c r="M2560" i="3"/>
  <c r="K2560" i="3"/>
  <c r="U2559" i="3"/>
  <c r="M2559" i="3"/>
  <c r="K2559" i="3"/>
  <c r="U2558" i="3"/>
  <c r="M2558" i="3"/>
  <c r="K2558" i="3"/>
  <c r="U2557" i="3"/>
  <c r="M2557" i="3"/>
  <c r="K2557" i="3"/>
  <c r="U2556" i="3"/>
  <c r="M2556" i="3"/>
  <c r="K2556" i="3"/>
  <c r="U2555" i="3"/>
  <c r="M2555" i="3"/>
  <c r="K2555" i="3"/>
  <c r="U2554" i="3"/>
  <c r="M2554" i="3"/>
  <c r="K2554" i="3"/>
  <c r="U2553" i="3"/>
  <c r="M2553" i="3"/>
  <c r="K2553" i="3"/>
  <c r="U2552" i="3"/>
  <c r="M2552" i="3"/>
  <c r="K2552" i="3"/>
  <c r="U2551" i="3"/>
  <c r="M2551" i="3"/>
  <c r="K2551" i="3"/>
  <c r="U2550" i="3"/>
  <c r="M2550" i="3"/>
  <c r="K2550" i="3"/>
  <c r="U2549" i="3"/>
  <c r="M2549" i="3"/>
  <c r="K2549" i="3"/>
  <c r="U2548" i="3"/>
  <c r="M2548" i="3"/>
  <c r="K2548" i="3"/>
  <c r="U2547" i="3"/>
  <c r="M2547" i="3"/>
  <c r="K2547" i="3"/>
  <c r="U2546" i="3"/>
  <c r="M2546" i="3"/>
  <c r="K2546" i="3"/>
  <c r="U2545" i="3"/>
  <c r="M2545" i="3"/>
  <c r="K2545" i="3"/>
  <c r="U2544" i="3"/>
  <c r="M2544" i="3"/>
  <c r="K2544" i="3"/>
  <c r="U2543" i="3"/>
  <c r="M2543" i="3"/>
  <c r="K2543" i="3"/>
  <c r="U2542" i="3"/>
  <c r="M2542" i="3"/>
  <c r="K2542" i="3"/>
  <c r="U2541" i="3"/>
  <c r="M2541" i="3"/>
  <c r="K2541" i="3"/>
  <c r="U2540" i="3"/>
  <c r="M2540" i="3"/>
  <c r="K2540" i="3"/>
  <c r="U2539" i="3"/>
  <c r="M2539" i="3"/>
  <c r="K2539" i="3"/>
  <c r="U2538" i="3"/>
  <c r="M2538" i="3"/>
  <c r="K2538" i="3"/>
  <c r="U2537" i="3"/>
  <c r="M2537" i="3"/>
  <c r="K2537" i="3"/>
  <c r="U2536" i="3"/>
  <c r="M2536" i="3"/>
  <c r="K2536" i="3"/>
  <c r="U2535" i="3"/>
  <c r="M2535" i="3"/>
  <c r="K2535" i="3"/>
  <c r="U2534" i="3"/>
  <c r="M2534" i="3"/>
  <c r="K2534" i="3"/>
  <c r="U2533" i="3"/>
  <c r="M2533" i="3"/>
  <c r="K2533" i="3"/>
  <c r="U2532" i="3"/>
  <c r="M2532" i="3"/>
  <c r="K2532" i="3"/>
  <c r="U2531" i="3"/>
  <c r="M2531" i="3"/>
  <c r="K2531" i="3"/>
  <c r="U2530" i="3"/>
  <c r="M2530" i="3"/>
  <c r="K2530" i="3"/>
  <c r="U2529" i="3"/>
  <c r="M2529" i="3"/>
  <c r="K2529" i="3"/>
  <c r="U2528" i="3"/>
  <c r="M2528" i="3"/>
  <c r="K2528" i="3"/>
  <c r="U2527" i="3"/>
  <c r="M2527" i="3"/>
  <c r="K2527" i="3"/>
  <c r="U2526" i="3"/>
  <c r="M2526" i="3"/>
  <c r="K2526" i="3"/>
  <c r="U2525" i="3"/>
  <c r="M2525" i="3"/>
  <c r="K2525" i="3"/>
  <c r="U2524" i="3"/>
  <c r="M2524" i="3"/>
  <c r="K2524" i="3"/>
  <c r="U2523" i="3"/>
  <c r="M2523" i="3"/>
  <c r="K2523" i="3"/>
  <c r="U2522" i="3"/>
  <c r="M2522" i="3"/>
  <c r="K2522" i="3"/>
  <c r="U2521" i="3"/>
  <c r="M2521" i="3"/>
  <c r="K2521" i="3"/>
  <c r="U2520" i="3"/>
  <c r="M2520" i="3"/>
  <c r="K2520" i="3"/>
  <c r="U2519" i="3"/>
  <c r="M2519" i="3"/>
  <c r="K2519" i="3"/>
  <c r="U2518" i="3"/>
  <c r="M2518" i="3"/>
  <c r="K2518" i="3"/>
  <c r="U2517" i="3"/>
  <c r="M2517" i="3"/>
  <c r="K2517" i="3"/>
  <c r="U2516" i="3"/>
  <c r="M2516" i="3"/>
  <c r="K2516" i="3"/>
  <c r="U2515" i="3"/>
  <c r="M2515" i="3"/>
  <c r="K2515" i="3"/>
  <c r="U2514" i="3"/>
  <c r="M2514" i="3"/>
  <c r="K2514" i="3"/>
  <c r="U2513" i="3"/>
  <c r="M2513" i="3"/>
  <c r="K2513" i="3"/>
  <c r="U2512" i="3"/>
  <c r="M2512" i="3"/>
  <c r="K2512" i="3"/>
  <c r="U2511" i="3"/>
  <c r="M2511" i="3"/>
  <c r="K2511" i="3"/>
  <c r="U2510" i="3"/>
  <c r="M2510" i="3"/>
  <c r="K2510" i="3"/>
  <c r="U2509" i="3"/>
  <c r="M2509" i="3"/>
  <c r="K2509" i="3"/>
  <c r="U2508" i="3"/>
  <c r="M2508" i="3"/>
  <c r="K2508" i="3"/>
  <c r="U2507" i="3"/>
  <c r="M2507" i="3"/>
  <c r="K2507" i="3"/>
  <c r="U2506" i="3"/>
  <c r="M2506" i="3"/>
  <c r="K2506" i="3"/>
  <c r="U2505" i="3"/>
  <c r="M2505" i="3"/>
  <c r="K2505" i="3"/>
  <c r="U2504" i="3"/>
  <c r="M2504" i="3"/>
  <c r="K2504" i="3"/>
  <c r="U2503" i="3"/>
  <c r="M2503" i="3"/>
  <c r="K2503" i="3"/>
  <c r="U2502" i="3"/>
  <c r="M2502" i="3"/>
  <c r="K2502" i="3"/>
  <c r="U2501" i="3"/>
  <c r="M2501" i="3"/>
  <c r="K2501" i="3"/>
  <c r="U2500" i="3"/>
  <c r="M2500" i="3"/>
  <c r="K2500" i="3"/>
  <c r="U2499" i="3"/>
  <c r="M2499" i="3"/>
  <c r="K2499" i="3"/>
  <c r="U2498" i="3"/>
  <c r="M2498" i="3"/>
  <c r="K2498" i="3"/>
  <c r="U2497" i="3"/>
  <c r="M2497" i="3"/>
  <c r="K2497" i="3"/>
  <c r="U2496" i="3"/>
  <c r="M2496" i="3"/>
  <c r="K2496" i="3"/>
  <c r="U2495" i="3"/>
  <c r="M2495" i="3"/>
  <c r="K2495" i="3"/>
  <c r="U2494" i="3"/>
  <c r="M2494" i="3"/>
  <c r="K2494" i="3"/>
  <c r="U2493" i="3"/>
  <c r="M2493" i="3"/>
  <c r="K2493" i="3"/>
  <c r="U2492" i="3"/>
  <c r="M2492" i="3"/>
  <c r="K2492" i="3"/>
  <c r="U2491" i="3"/>
  <c r="M2491" i="3"/>
  <c r="K2491" i="3"/>
  <c r="U2490" i="3"/>
  <c r="M2490" i="3"/>
  <c r="K2490" i="3"/>
  <c r="U2489" i="3"/>
  <c r="M2489" i="3"/>
  <c r="K2489" i="3"/>
  <c r="U2488" i="3"/>
  <c r="M2488" i="3"/>
  <c r="K2488" i="3"/>
  <c r="U2487" i="3"/>
  <c r="M2487" i="3"/>
  <c r="K2487" i="3"/>
  <c r="U2486" i="3"/>
  <c r="M2486" i="3"/>
  <c r="K2486" i="3"/>
  <c r="U2485" i="3"/>
  <c r="M2485" i="3"/>
  <c r="K2485" i="3"/>
  <c r="U2484" i="3"/>
  <c r="M2484" i="3"/>
  <c r="K2484" i="3"/>
  <c r="U2483" i="3"/>
  <c r="M2483" i="3"/>
  <c r="K2483" i="3"/>
  <c r="U2482" i="3"/>
  <c r="M2482" i="3"/>
  <c r="K2482" i="3"/>
  <c r="U2481" i="3"/>
  <c r="M2481" i="3"/>
  <c r="K2481" i="3"/>
  <c r="U2480" i="3"/>
  <c r="M2480" i="3"/>
  <c r="K2480" i="3"/>
  <c r="U2479" i="3"/>
  <c r="M2479" i="3"/>
  <c r="K2479" i="3"/>
  <c r="U2478" i="3"/>
  <c r="M2478" i="3"/>
  <c r="K2478" i="3"/>
  <c r="U2477" i="3"/>
  <c r="M2477" i="3"/>
  <c r="K2477" i="3"/>
  <c r="U2476" i="3"/>
  <c r="M2476" i="3"/>
  <c r="K2476" i="3"/>
  <c r="U2475" i="3"/>
  <c r="M2475" i="3"/>
  <c r="K2475" i="3"/>
  <c r="U2474" i="3"/>
  <c r="M2474" i="3"/>
  <c r="K2474" i="3"/>
  <c r="U2473" i="3"/>
  <c r="M2473" i="3"/>
  <c r="K2473" i="3"/>
  <c r="U2472" i="3"/>
  <c r="M2472" i="3"/>
  <c r="K2472" i="3"/>
  <c r="U2471" i="3"/>
  <c r="M2471" i="3"/>
  <c r="K2471" i="3"/>
  <c r="U2470" i="3"/>
  <c r="M2470" i="3"/>
  <c r="K2470" i="3"/>
  <c r="U2469" i="3"/>
  <c r="M2469" i="3"/>
  <c r="K2469" i="3"/>
  <c r="U2468" i="3"/>
  <c r="M2468" i="3"/>
  <c r="K2468" i="3"/>
  <c r="U2467" i="3"/>
  <c r="M2467" i="3"/>
  <c r="K2467" i="3"/>
  <c r="U2466" i="3"/>
  <c r="M2466" i="3"/>
  <c r="K2466" i="3"/>
  <c r="U2465" i="3"/>
  <c r="M2465" i="3"/>
  <c r="K2465" i="3"/>
  <c r="U2464" i="3"/>
  <c r="M2464" i="3"/>
  <c r="K2464" i="3"/>
  <c r="U2463" i="3"/>
  <c r="M2463" i="3"/>
  <c r="K2463" i="3"/>
  <c r="U2462" i="3"/>
  <c r="M2462" i="3"/>
  <c r="K2462" i="3"/>
  <c r="U2461" i="3"/>
  <c r="M2461" i="3"/>
  <c r="K2461" i="3"/>
  <c r="U2460" i="3"/>
  <c r="M2460" i="3"/>
  <c r="K2460" i="3"/>
  <c r="U2459" i="3"/>
  <c r="M2459" i="3"/>
  <c r="K2459" i="3"/>
  <c r="U2458" i="3"/>
  <c r="M2458" i="3"/>
  <c r="K2458" i="3"/>
  <c r="U2457" i="3"/>
  <c r="M2457" i="3"/>
  <c r="K2457" i="3"/>
  <c r="U2456" i="3"/>
  <c r="M2456" i="3"/>
  <c r="K2456" i="3"/>
  <c r="U2455" i="3"/>
  <c r="M2455" i="3"/>
  <c r="K2455" i="3"/>
  <c r="U2454" i="3"/>
  <c r="M2454" i="3"/>
  <c r="K2454" i="3"/>
  <c r="U2453" i="3"/>
  <c r="M2453" i="3"/>
  <c r="K2453" i="3"/>
  <c r="U2452" i="3"/>
  <c r="M2452" i="3"/>
  <c r="K2452" i="3"/>
  <c r="U2451" i="3"/>
  <c r="M2451" i="3"/>
  <c r="K2451" i="3"/>
  <c r="U2450" i="3"/>
  <c r="M2450" i="3"/>
  <c r="K2450" i="3"/>
  <c r="U2449" i="3"/>
  <c r="M2449" i="3"/>
  <c r="K2449" i="3"/>
  <c r="U2448" i="3"/>
  <c r="M2448" i="3"/>
  <c r="K2448" i="3"/>
  <c r="U2447" i="3"/>
  <c r="M2447" i="3"/>
  <c r="K2447" i="3"/>
  <c r="U2446" i="3"/>
  <c r="M2446" i="3"/>
  <c r="K2446" i="3"/>
  <c r="U2445" i="3"/>
  <c r="M2445" i="3"/>
  <c r="K2445" i="3"/>
  <c r="U2444" i="3"/>
  <c r="M2444" i="3"/>
  <c r="K2444" i="3"/>
  <c r="U2443" i="3"/>
  <c r="M2443" i="3"/>
  <c r="K2443" i="3"/>
  <c r="U2442" i="3"/>
  <c r="M2442" i="3"/>
  <c r="K2442" i="3"/>
  <c r="U2441" i="3"/>
  <c r="M2441" i="3"/>
  <c r="K2441" i="3"/>
  <c r="U2440" i="3"/>
  <c r="M2440" i="3"/>
  <c r="K2440" i="3"/>
  <c r="U2439" i="3"/>
  <c r="M2439" i="3"/>
  <c r="K2439" i="3"/>
  <c r="U2438" i="3"/>
  <c r="M2438" i="3"/>
  <c r="K2438" i="3"/>
  <c r="U2437" i="3"/>
  <c r="M2437" i="3"/>
  <c r="K2437" i="3"/>
  <c r="U2436" i="3"/>
  <c r="M2436" i="3"/>
  <c r="K2436" i="3"/>
  <c r="U2435" i="3"/>
  <c r="M2435" i="3"/>
  <c r="K2435" i="3"/>
  <c r="U2434" i="3"/>
  <c r="M2434" i="3"/>
  <c r="K2434" i="3"/>
  <c r="U2433" i="3"/>
  <c r="M2433" i="3"/>
  <c r="K2433" i="3"/>
  <c r="U2432" i="3"/>
  <c r="M2432" i="3"/>
  <c r="K2432" i="3"/>
  <c r="U2431" i="3"/>
  <c r="M2431" i="3"/>
  <c r="K2431" i="3"/>
  <c r="U2430" i="3"/>
  <c r="M2430" i="3"/>
  <c r="K2430" i="3"/>
  <c r="U2429" i="3"/>
  <c r="M2429" i="3"/>
  <c r="K2429" i="3"/>
  <c r="U2428" i="3"/>
  <c r="M2428" i="3"/>
  <c r="K2428" i="3"/>
  <c r="U2427" i="3"/>
  <c r="M2427" i="3"/>
  <c r="K2427" i="3"/>
  <c r="U2426" i="3"/>
  <c r="M2426" i="3"/>
  <c r="K2426" i="3"/>
  <c r="U2425" i="3"/>
  <c r="M2425" i="3"/>
  <c r="K2425" i="3"/>
  <c r="U2424" i="3"/>
  <c r="M2424" i="3"/>
  <c r="K2424" i="3"/>
  <c r="U2423" i="3"/>
  <c r="M2423" i="3"/>
  <c r="K2423" i="3"/>
  <c r="U2422" i="3"/>
  <c r="M2422" i="3"/>
  <c r="K2422" i="3"/>
  <c r="U2421" i="3"/>
  <c r="M2421" i="3"/>
  <c r="K2421" i="3"/>
  <c r="U2420" i="3"/>
  <c r="M2420" i="3"/>
  <c r="K2420" i="3"/>
  <c r="U2419" i="3"/>
  <c r="M2419" i="3"/>
  <c r="K2419" i="3"/>
  <c r="U2418" i="3"/>
  <c r="M2418" i="3"/>
  <c r="K2418" i="3"/>
  <c r="U2417" i="3"/>
  <c r="M2417" i="3"/>
  <c r="K2417" i="3"/>
  <c r="U2416" i="3"/>
  <c r="M2416" i="3"/>
  <c r="K2416" i="3"/>
  <c r="U2415" i="3"/>
  <c r="M2415" i="3"/>
  <c r="K2415" i="3"/>
  <c r="U2414" i="3"/>
  <c r="M2414" i="3"/>
  <c r="K2414" i="3"/>
  <c r="U2413" i="3"/>
  <c r="M2413" i="3"/>
  <c r="K2413" i="3"/>
  <c r="U2412" i="3"/>
  <c r="M2412" i="3"/>
  <c r="K2412" i="3"/>
  <c r="U2411" i="3"/>
  <c r="M2411" i="3"/>
  <c r="K2411" i="3"/>
  <c r="U2410" i="3"/>
  <c r="M2410" i="3"/>
  <c r="K2410" i="3"/>
  <c r="U2409" i="3"/>
  <c r="M2409" i="3"/>
  <c r="K2409" i="3"/>
  <c r="U2408" i="3"/>
  <c r="M2408" i="3"/>
  <c r="K2408" i="3"/>
  <c r="U2407" i="3"/>
  <c r="M2407" i="3"/>
  <c r="K2407" i="3"/>
  <c r="U2406" i="3"/>
  <c r="M2406" i="3"/>
  <c r="K2406" i="3"/>
  <c r="U2405" i="3"/>
  <c r="M2405" i="3"/>
  <c r="K2405" i="3"/>
  <c r="U2404" i="3"/>
  <c r="M2404" i="3"/>
  <c r="K2404" i="3"/>
  <c r="U2403" i="3"/>
  <c r="M2403" i="3"/>
  <c r="K2403" i="3"/>
  <c r="U2402" i="3"/>
  <c r="M2402" i="3"/>
  <c r="K2402" i="3"/>
  <c r="U2401" i="3"/>
  <c r="M2401" i="3"/>
  <c r="K2401" i="3"/>
  <c r="U2400" i="3"/>
  <c r="M2400" i="3"/>
  <c r="K2400" i="3"/>
  <c r="U2399" i="3"/>
  <c r="M2399" i="3"/>
  <c r="K2399" i="3"/>
  <c r="U2398" i="3"/>
  <c r="M2398" i="3"/>
  <c r="K2398" i="3"/>
  <c r="U2397" i="3"/>
  <c r="M2397" i="3"/>
  <c r="K2397" i="3"/>
  <c r="U2396" i="3"/>
  <c r="M2396" i="3"/>
  <c r="K2396" i="3"/>
  <c r="U2395" i="3"/>
  <c r="M2395" i="3"/>
  <c r="K2395" i="3"/>
  <c r="U2394" i="3"/>
  <c r="M2394" i="3"/>
  <c r="K2394" i="3"/>
  <c r="U2393" i="3"/>
  <c r="M2393" i="3"/>
  <c r="K2393" i="3"/>
  <c r="U2392" i="3"/>
  <c r="M2392" i="3"/>
  <c r="K2392" i="3"/>
  <c r="U2391" i="3"/>
  <c r="M2391" i="3"/>
  <c r="K2391" i="3"/>
  <c r="U2390" i="3"/>
  <c r="M2390" i="3"/>
  <c r="K2390" i="3"/>
  <c r="U2389" i="3"/>
  <c r="M2389" i="3"/>
  <c r="K2389" i="3"/>
  <c r="U2388" i="3"/>
  <c r="M2388" i="3"/>
  <c r="K2388" i="3"/>
  <c r="U2387" i="3"/>
  <c r="M2387" i="3"/>
  <c r="K2387" i="3"/>
  <c r="U2386" i="3"/>
  <c r="M2386" i="3"/>
  <c r="K2386" i="3"/>
  <c r="U2385" i="3"/>
  <c r="M2385" i="3"/>
  <c r="K2385" i="3"/>
  <c r="U2384" i="3"/>
  <c r="M2384" i="3"/>
  <c r="K2384" i="3"/>
  <c r="U2383" i="3"/>
  <c r="M2383" i="3"/>
  <c r="K2383" i="3"/>
  <c r="U2382" i="3"/>
  <c r="M2382" i="3"/>
  <c r="K2382" i="3"/>
  <c r="U2381" i="3"/>
  <c r="M2381" i="3"/>
  <c r="K2381" i="3"/>
  <c r="U2380" i="3"/>
  <c r="M2380" i="3"/>
  <c r="K2380" i="3"/>
  <c r="U2379" i="3"/>
  <c r="M2379" i="3"/>
  <c r="K2379" i="3"/>
  <c r="U2378" i="3"/>
  <c r="M2378" i="3"/>
  <c r="K2378" i="3"/>
  <c r="U2377" i="3"/>
  <c r="M2377" i="3"/>
  <c r="K2377" i="3"/>
  <c r="U2376" i="3"/>
  <c r="M2376" i="3"/>
  <c r="K2376" i="3"/>
  <c r="U2375" i="3"/>
  <c r="M2375" i="3"/>
  <c r="K2375" i="3"/>
  <c r="U2374" i="3"/>
  <c r="M2374" i="3"/>
  <c r="K2374" i="3"/>
  <c r="U2373" i="3"/>
  <c r="M2373" i="3"/>
  <c r="K2373" i="3"/>
  <c r="U2372" i="3"/>
  <c r="M2372" i="3"/>
  <c r="K2372" i="3"/>
  <c r="U2371" i="3"/>
  <c r="M2371" i="3"/>
  <c r="K2371" i="3"/>
  <c r="U2370" i="3"/>
  <c r="M2370" i="3"/>
  <c r="K2370" i="3"/>
  <c r="U2369" i="3"/>
  <c r="M2369" i="3"/>
  <c r="K2369" i="3"/>
  <c r="U2368" i="3"/>
  <c r="M2368" i="3"/>
  <c r="K2368" i="3"/>
  <c r="U2367" i="3"/>
  <c r="M2367" i="3"/>
  <c r="K2367" i="3"/>
  <c r="U2366" i="3"/>
  <c r="M2366" i="3"/>
  <c r="K2366" i="3"/>
  <c r="U2365" i="3"/>
  <c r="M2365" i="3"/>
  <c r="K2365" i="3"/>
  <c r="U2364" i="3"/>
  <c r="M2364" i="3"/>
  <c r="K2364" i="3"/>
  <c r="U2363" i="3"/>
  <c r="M2363" i="3"/>
  <c r="K2363" i="3"/>
  <c r="U2362" i="3"/>
  <c r="M2362" i="3"/>
  <c r="K2362" i="3"/>
  <c r="U2361" i="3"/>
  <c r="M2361" i="3"/>
  <c r="K2361" i="3"/>
  <c r="U2360" i="3"/>
  <c r="M2360" i="3"/>
  <c r="K2360" i="3"/>
  <c r="U2359" i="3"/>
  <c r="M2359" i="3"/>
  <c r="K2359" i="3"/>
  <c r="U2358" i="3"/>
  <c r="M2358" i="3"/>
  <c r="K2358" i="3"/>
  <c r="U2357" i="3"/>
  <c r="M2357" i="3"/>
  <c r="K2357" i="3"/>
  <c r="U2356" i="3"/>
  <c r="M2356" i="3"/>
  <c r="K2356" i="3"/>
  <c r="U2355" i="3"/>
  <c r="M2355" i="3"/>
  <c r="K2355" i="3"/>
  <c r="U2354" i="3"/>
  <c r="M2354" i="3"/>
  <c r="K2354" i="3"/>
  <c r="U2353" i="3"/>
  <c r="M2353" i="3"/>
  <c r="K2353" i="3"/>
  <c r="U2352" i="3"/>
  <c r="M2352" i="3"/>
  <c r="K2352" i="3"/>
  <c r="U2351" i="3"/>
  <c r="M2351" i="3"/>
  <c r="K2351" i="3"/>
  <c r="U2350" i="3"/>
  <c r="M2350" i="3"/>
  <c r="K2350" i="3"/>
  <c r="U2349" i="3"/>
  <c r="M2349" i="3"/>
  <c r="K2349" i="3"/>
  <c r="U2348" i="3"/>
  <c r="M2348" i="3"/>
  <c r="K2348" i="3"/>
  <c r="U2347" i="3"/>
  <c r="M2347" i="3"/>
  <c r="K2347" i="3"/>
  <c r="U2346" i="3"/>
  <c r="M2346" i="3"/>
  <c r="K2346" i="3"/>
  <c r="U2345" i="3"/>
  <c r="M2345" i="3"/>
  <c r="K2345" i="3"/>
  <c r="U2344" i="3"/>
  <c r="M2344" i="3"/>
  <c r="K2344" i="3"/>
  <c r="U2343" i="3"/>
  <c r="M2343" i="3"/>
  <c r="K2343" i="3"/>
  <c r="U2342" i="3"/>
  <c r="M2342" i="3"/>
  <c r="K2342" i="3"/>
  <c r="U2341" i="3"/>
  <c r="M2341" i="3"/>
  <c r="K2341" i="3"/>
  <c r="U2340" i="3"/>
  <c r="M2340" i="3"/>
  <c r="K2340" i="3"/>
  <c r="U2339" i="3"/>
  <c r="M2339" i="3"/>
  <c r="K2339" i="3"/>
  <c r="U2338" i="3"/>
  <c r="M2338" i="3"/>
  <c r="K2338" i="3"/>
  <c r="U2337" i="3"/>
  <c r="M2337" i="3"/>
  <c r="K2337" i="3"/>
  <c r="U2336" i="3"/>
  <c r="M2336" i="3"/>
  <c r="K2336" i="3"/>
  <c r="U2335" i="3"/>
  <c r="M2335" i="3"/>
  <c r="K2335" i="3"/>
  <c r="U2334" i="3"/>
  <c r="M2334" i="3"/>
  <c r="K2334" i="3"/>
  <c r="U2333" i="3"/>
  <c r="M2333" i="3"/>
  <c r="K2333" i="3"/>
  <c r="U2332" i="3"/>
  <c r="M2332" i="3"/>
  <c r="K2332" i="3"/>
  <c r="U2331" i="3"/>
  <c r="M2331" i="3"/>
  <c r="K2331" i="3"/>
  <c r="U2330" i="3"/>
  <c r="M2330" i="3"/>
  <c r="K2330" i="3"/>
  <c r="U2329" i="3"/>
  <c r="M2329" i="3"/>
  <c r="K2329" i="3"/>
  <c r="U2328" i="3"/>
  <c r="M2328" i="3"/>
  <c r="K2328" i="3"/>
  <c r="U2327" i="3"/>
  <c r="M2327" i="3"/>
  <c r="K2327" i="3"/>
  <c r="U2326" i="3"/>
  <c r="M2326" i="3"/>
  <c r="K2326" i="3"/>
  <c r="U2325" i="3"/>
  <c r="M2325" i="3"/>
  <c r="K2325" i="3"/>
  <c r="U2324" i="3"/>
  <c r="M2324" i="3"/>
  <c r="K2324" i="3"/>
  <c r="U2323" i="3"/>
  <c r="M2323" i="3"/>
  <c r="K2323" i="3"/>
  <c r="U2322" i="3"/>
  <c r="M2322" i="3"/>
  <c r="K2322" i="3"/>
  <c r="U2321" i="3"/>
  <c r="M2321" i="3"/>
  <c r="K2321" i="3"/>
  <c r="U2320" i="3"/>
  <c r="M2320" i="3"/>
  <c r="K2320" i="3"/>
  <c r="U2319" i="3"/>
  <c r="M2319" i="3"/>
  <c r="K2319" i="3"/>
  <c r="U2318" i="3"/>
  <c r="M2318" i="3"/>
  <c r="K2318" i="3"/>
  <c r="U2317" i="3"/>
  <c r="M2317" i="3"/>
  <c r="K2317" i="3"/>
  <c r="U2316" i="3"/>
  <c r="M2316" i="3"/>
  <c r="K2316" i="3"/>
  <c r="U2315" i="3"/>
  <c r="M2315" i="3"/>
  <c r="K2315" i="3"/>
  <c r="U2314" i="3"/>
  <c r="M2314" i="3"/>
  <c r="K2314" i="3"/>
  <c r="U2313" i="3"/>
  <c r="M2313" i="3"/>
  <c r="K2313" i="3"/>
  <c r="U2312" i="3"/>
  <c r="M2312" i="3"/>
  <c r="K2312" i="3"/>
  <c r="U2311" i="3"/>
  <c r="M2311" i="3"/>
  <c r="K2311" i="3"/>
  <c r="U2310" i="3"/>
  <c r="M2310" i="3"/>
  <c r="K2310" i="3"/>
  <c r="U2309" i="3"/>
  <c r="M2309" i="3"/>
  <c r="K2309" i="3"/>
  <c r="U2308" i="3"/>
  <c r="M2308" i="3"/>
  <c r="K2308" i="3"/>
  <c r="U2307" i="3"/>
  <c r="M2307" i="3"/>
  <c r="K2307" i="3"/>
  <c r="U2306" i="3"/>
  <c r="M2306" i="3"/>
  <c r="K2306" i="3"/>
  <c r="U2305" i="3"/>
  <c r="M2305" i="3"/>
  <c r="K2305" i="3"/>
  <c r="U2304" i="3"/>
  <c r="M2304" i="3"/>
  <c r="K2304" i="3"/>
  <c r="U2303" i="3"/>
  <c r="M2303" i="3"/>
  <c r="K2303" i="3"/>
  <c r="U2302" i="3"/>
  <c r="M2302" i="3"/>
  <c r="K2302" i="3"/>
  <c r="U2301" i="3"/>
  <c r="M2301" i="3"/>
  <c r="K2301" i="3"/>
  <c r="U2300" i="3"/>
  <c r="M2300" i="3"/>
  <c r="K2300" i="3"/>
  <c r="U2299" i="3"/>
  <c r="M2299" i="3"/>
  <c r="K2299" i="3"/>
  <c r="U2298" i="3"/>
  <c r="M2298" i="3"/>
  <c r="K2298" i="3"/>
  <c r="U2297" i="3"/>
  <c r="M2297" i="3"/>
  <c r="K2297" i="3"/>
  <c r="U2296" i="3"/>
  <c r="M2296" i="3"/>
  <c r="K2296" i="3"/>
  <c r="U2295" i="3"/>
  <c r="M2295" i="3"/>
  <c r="K2295" i="3"/>
  <c r="U2294" i="3"/>
  <c r="M2294" i="3"/>
  <c r="K2294" i="3"/>
  <c r="U2293" i="3"/>
  <c r="M2293" i="3"/>
  <c r="K2293" i="3"/>
  <c r="U2292" i="3"/>
  <c r="M2292" i="3"/>
  <c r="K2292" i="3"/>
  <c r="U2291" i="3"/>
  <c r="M2291" i="3"/>
  <c r="K2291" i="3"/>
  <c r="U2290" i="3"/>
  <c r="M2290" i="3"/>
  <c r="K2290" i="3"/>
  <c r="U2289" i="3"/>
  <c r="M2289" i="3"/>
  <c r="K2289" i="3"/>
  <c r="U2288" i="3"/>
  <c r="M2288" i="3"/>
  <c r="K2288" i="3"/>
  <c r="U2287" i="3"/>
  <c r="M2287" i="3"/>
  <c r="K2287" i="3"/>
  <c r="U2286" i="3"/>
  <c r="M2286" i="3"/>
  <c r="K2286" i="3"/>
  <c r="U2285" i="3"/>
  <c r="M2285" i="3"/>
  <c r="K2285" i="3"/>
  <c r="U2284" i="3"/>
  <c r="M2284" i="3"/>
  <c r="K2284" i="3"/>
  <c r="U2283" i="3"/>
  <c r="M2283" i="3"/>
  <c r="K2283" i="3"/>
  <c r="U2282" i="3"/>
  <c r="M2282" i="3"/>
  <c r="K2282" i="3"/>
  <c r="U2281" i="3"/>
  <c r="M2281" i="3"/>
  <c r="K2281" i="3"/>
  <c r="U2280" i="3"/>
  <c r="M2280" i="3"/>
  <c r="K2280" i="3"/>
  <c r="U2279" i="3"/>
  <c r="M2279" i="3"/>
  <c r="K2279" i="3"/>
  <c r="U2278" i="3"/>
  <c r="M2278" i="3"/>
  <c r="K2278" i="3"/>
  <c r="U2277" i="3"/>
  <c r="M2277" i="3"/>
  <c r="K2277" i="3"/>
  <c r="U2276" i="3"/>
  <c r="M2276" i="3"/>
  <c r="K2276" i="3"/>
  <c r="U2275" i="3"/>
  <c r="M2275" i="3"/>
  <c r="K2275" i="3"/>
  <c r="U2274" i="3"/>
  <c r="M2274" i="3"/>
  <c r="K2274" i="3"/>
  <c r="U2273" i="3"/>
  <c r="M2273" i="3"/>
  <c r="K2273" i="3"/>
  <c r="U2272" i="3"/>
  <c r="M2272" i="3"/>
  <c r="K2272" i="3"/>
  <c r="U2271" i="3"/>
  <c r="M2271" i="3"/>
  <c r="K2271" i="3"/>
  <c r="U2270" i="3"/>
  <c r="M2270" i="3"/>
  <c r="K2270" i="3"/>
  <c r="U2269" i="3"/>
  <c r="M2269" i="3"/>
  <c r="K2269" i="3"/>
  <c r="U2268" i="3"/>
  <c r="M2268" i="3"/>
  <c r="K2268" i="3"/>
  <c r="U2267" i="3"/>
  <c r="M2267" i="3"/>
  <c r="K2267" i="3"/>
  <c r="U2266" i="3"/>
  <c r="M2266" i="3"/>
  <c r="K2266" i="3"/>
  <c r="U2265" i="3"/>
  <c r="M2265" i="3"/>
  <c r="K2265" i="3"/>
  <c r="U2264" i="3"/>
  <c r="M2264" i="3"/>
  <c r="K2264" i="3"/>
  <c r="U2263" i="3"/>
  <c r="M2263" i="3"/>
  <c r="K2263" i="3"/>
  <c r="U2262" i="3"/>
  <c r="M2262" i="3"/>
  <c r="K2262" i="3"/>
  <c r="U2261" i="3"/>
  <c r="M2261" i="3"/>
  <c r="K2261" i="3"/>
  <c r="U2260" i="3"/>
  <c r="M2260" i="3"/>
  <c r="K2260" i="3"/>
  <c r="U2259" i="3"/>
  <c r="M2259" i="3"/>
  <c r="K2259" i="3"/>
  <c r="U2258" i="3"/>
  <c r="M2258" i="3"/>
  <c r="K2258" i="3"/>
  <c r="U2257" i="3"/>
  <c r="M2257" i="3"/>
  <c r="K2257" i="3"/>
  <c r="U2256" i="3"/>
  <c r="M2256" i="3"/>
  <c r="K2256" i="3"/>
  <c r="U2255" i="3"/>
  <c r="M2255" i="3"/>
  <c r="K2255" i="3"/>
  <c r="U2254" i="3"/>
  <c r="M2254" i="3"/>
  <c r="K2254" i="3"/>
  <c r="U2253" i="3"/>
  <c r="M2253" i="3"/>
  <c r="K2253" i="3"/>
  <c r="U2252" i="3"/>
  <c r="M2252" i="3"/>
  <c r="K2252" i="3"/>
  <c r="U2251" i="3"/>
  <c r="M2251" i="3"/>
  <c r="K2251" i="3"/>
  <c r="U2250" i="3"/>
  <c r="M2250" i="3"/>
  <c r="K2250" i="3"/>
  <c r="U2249" i="3"/>
  <c r="M2249" i="3"/>
  <c r="K2249" i="3"/>
  <c r="U2248" i="3"/>
  <c r="M2248" i="3"/>
  <c r="K2248" i="3"/>
  <c r="U2247" i="3"/>
  <c r="M2247" i="3"/>
  <c r="K2247" i="3"/>
  <c r="U2246" i="3"/>
  <c r="M2246" i="3"/>
  <c r="K2246" i="3"/>
  <c r="U2245" i="3"/>
  <c r="M2245" i="3"/>
  <c r="K2245" i="3"/>
  <c r="U2244" i="3"/>
  <c r="M2244" i="3"/>
  <c r="K2244" i="3"/>
  <c r="U2243" i="3"/>
  <c r="M2243" i="3"/>
  <c r="K2243" i="3"/>
  <c r="U2242" i="3"/>
  <c r="M2242" i="3"/>
  <c r="K2242" i="3"/>
  <c r="U2241" i="3"/>
  <c r="M2241" i="3"/>
  <c r="K2241" i="3"/>
  <c r="U2240" i="3"/>
  <c r="M2240" i="3"/>
  <c r="K2240" i="3"/>
  <c r="U2239" i="3"/>
  <c r="M2239" i="3"/>
  <c r="K2239" i="3"/>
  <c r="U2238" i="3"/>
  <c r="M2238" i="3"/>
  <c r="K2238" i="3"/>
  <c r="U2237" i="3"/>
  <c r="M2237" i="3"/>
  <c r="K2237" i="3"/>
  <c r="U2236" i="3"/>
  <c r="M2236" i="3"/>
  <c r="K2236" i="3"/>
  <c r="U2235" i="3"/>
  <c r="M2235" i="3"/>
  <c r="K2235" i="3"/>
  <c r="U2234" i="3"/>
  <c r="M2234" i="3"/>
  <c r="K2234" i="3"/>
  <c r="U2233" i="3"/>
  <c r="M2233" i="3"/>
  <c r="K2233" i="3"/>
  <c r="U2232" i="3"/>
  <c r="M2232" i="3"/>
  <c r="K2232" i="3"/>
  <c r="U2231" i="3"/>
  <c r="M2231" i="3"/>
  <c r="K2231" i="3"/>
  <c r="U2230" i="3"/>
  <c r="M2230" i="3"/>
  <c r="K2230" i="3"/>
  <c r="U2229" i="3"/>
  <c r="M2229" i="3"/>
  <c r="K2229" i="3"/>
  <c r="U2228" i="3"/>
  <c r="M2228" i="3"/>
  <c r="K2228" i="3"/>
  <c r="U2227" i="3"/>
  <c r="M2227" i="3"/>
  <c r="K2227" i="3"/>
  <c r="U2226" i="3"/>
  <c r="M2226" i="3"/>
  <c r="K2226" i="3"/>
  <c r="U2225" i="3"/>
  <c r="M2225" i="3"/>
  <c r="K2225" i="3"/>
  <c r="U2224" i="3"/>
  <c r="M2224" i="3"/>
  <c r="K2224" i="3"/>
  <c r="U2223" i="3"/>
  <c r="M2223" i="3"/>
  <c r="K2223" i="3"/>
  <c r="U2222" i="3"/>
  <c r="M2222" i="3"/>
  <c r="K2222" i="3"/>
  <c r="U2221" i="3"/>
  <c r="M2221" i="3"/>
  <c r="K2221" i="3"/>
  <c r="U2220" i="3"/>
  <c r="M2220" i="3"/>
  <c r="K2220" i="3"/>
  <c r="U2219" i="3"/>
  <c r="M2219" i="3"/>
  <c r="K2219" i="3"/>
  <c r="U2218" i="3"/>
  <c r="M2218" i="3"/>
  <c r="K2218" i="3"/>
  <c r="U2217" i="3"/>
  <c r="M2217" i="3"/>
  <c r="K2217" i="3"/>
  <c r="U2216" i="3"/>
  <c r="M2216" i="3"/>
  <c r="K2216" i="3"/>
  <c r="U2215" i="3"/>
  <c r="M2215" i="3"/>
  <c r="K2215" i="3"/>
  <c r="U2214" i="3"/>
  <c r="M2214" i="3"/>
  <c r="K2214" i="3"/>
  <c r="U2213" i="3"/>
  <c r="M2213" i="3"/>
  <c r="K2213" i="3"/>
  <c r="U2212" i="3"/>
  <c r="M2212" i="3"/>
  <c r="K2212" i="3"/>
  <c r="U2211" i="3"/>
  <c r="M2211" i="3"/>
  <c r="K2211" i="3"/>
  <c r="U2210" i="3"/>
  <c r="M2210" i="3"/>
  <c r="K2210" i="3"/>
  <c r="U2209" i="3"/>
  <c r="M2209" i="3"/>
  <c r="K2209" i="3"/>
  <c r="U2208" i="3"/>
  <c r="M2208" i="3"/>
  <c r="K2208" i="3"/>
  <c r="U2207" i="3"/>
  <c r="M2207" i="3"/>
  <c r="K2207" i="3"/>
  <c r="U2206" i="3"/>
  <c r="M2206" i="3"/>
  <c r="K2206" i="3"/>
  <c r="U2205" i="3"/>
  <c r="M2205" i="3"/>
  <c r="K2205" i="3"/>
  <c r="U2204" i="3"/>
  <c r="M2204" i="3"/>
  <c r="K2204" i="3"/>
  <c r="U2203" i="3"/>
  <c r="M2203" i="3"/>
  <c r="K2203" i="3"/>
  <c r="U2202" i="3"/>
  <c r="M2202" i="3"/>
  <c r="K2202" i="3"/>
  <c r="U2201" i="3"/>
  <c r="M2201" i="3"/>
  <c r="K2201" i="3"/>
  <c r="U2200" i="3"/>
  <c r="M2200" i="3"/>
  <c r="K2200" i="3"/>
  <c r="U2199" i="3"/>
  <c r="M2199" i="3"/>
  <c r="K2199" i="3"/>
  <c r="U2198" i="3"/>
  <c r="M2198" i="3"/>
  <c r="K2198" i="3"/>
  <c r="U2197" i="3"/>
  <c r="M2197" i="3"/>
  <c r="K2197" i="3"/>
  <c r="U2196" i="3"/>
  <c r="M2196" i="3"/>
  <c r="K2196" i="3"/>
  <c r="U2195" i="3"/>
  <c r="M2195" i="3"/>
  <c r="K2195" i="3"/>
  <c r="U2194" i="3"/>
  <c r="M2194" i="3"/>
  <c r="K2194" i="3"/>
  <c r="U2193" i="3"/>
  <c r="M2193" i="3"/>
  <c r="K2193" i="3"/>
  <c r="U2192" i="3"/>
  <c r="M2192" i="3"/>
  <c r="K2192" i="3"/>
  <c r="U2191" i="3"/>
  <c r="M2191" i="3"/>
  <c r="K2191" i="3"/>
  <c r="U2190" i="3"/>
  <c r="M2190" i="3"/>
  <c r="K2190" i="3"/>
  <c r="U2189" i="3"/>
  <c r="M2189" i="3"/>
  <c r="K2189" i="3"/>
  <c r="U2188" i="3"/>
  <c r="M2188" i="3"/>
  <c r="K2188" i="3"/>
  <c r="U2187" i="3"/>
  <c r="M2187" i="3"/>
  <c r="K2187" i="3"/>
  <c r="U2186" i="3"/>
  <c r="M2186" i="3"/>
  <c r="K2186" i="3"/>
  <c r="U2185" i="3"/>
  <c r="M2185" i="3"/>
  <c r="K2185" i="3"/>
  <c r="U2184" i="3"/>
  <c r="M2184" i="3"/>
  <c r="K2184" i="3"/>
  <c r="U2183" i="3"/>
  <c r="M2183" i="3"/>
  <c r="K2183" i="3"/>
  <c r="U2182" i="3"/>
  <c r="M2182" i="3"/>
  <c r="K2182" i="3"/>
  <c r="U2181" i="3"/>
  <c r="M2181" i="3"/>
  <c r="K2181" i="3"/>
  <c r="U2180" i="3"/>
  <c r="M2180" i="3"/>
  <c r="K2180" i="3"/>
  <c r="U2179" i="3"/>
  <c r="M2179" i="3"/>
  <c r="K2179" i="3"/>
  <c r="U2178" i="3"/>
  <c r="M2178" i="3"/>
  <c r="K2178" i="3"/>
  <c r="U2177" i="3"/>
  <c r="M2177" i="3"/>
  <c r="K2177" i="3"/>
  <c r="U2176" i="3"/>
  <c r="M2176" i="3"/>
  <c r="K2176" i="3"/>
  <c r="U2175" i="3"/>
  <c r="M2175" i="3"/>
  <c r="K2175" i="3"/>
  <c r="U2174" i="3"/>
  <c r="M2174" i="3"/>
  <c r="K2174" i="3"/>
  <c r="U2173" i="3"/>
  <c r="M2173" i="3"/>
  <c r="K2173" i="3"/>
  <c r="U2172" i="3"/>
  <c r="M2172" i="3"/>
  <c r="K2172" i="3"/>
  <c r="U2171" i="3"/>
  <c r="M2171" i="3"/>
  <c r="K2171" i="3"/>
  <c r="U2170" i="3"/>
  <c r="M2170" i="3"/>
  <c r="K2170" i="3"/>
  <c r="U2169" i="3"/>
  <c r="M2169" i="3"/>
  <c r="K2169" i="3"/>
  <c r="U2168" i="3"/>
  <c r="M2168" i="3"/>
  <c r="K2168" i="3"/>
  <c r="U2167" i="3"/>
  <c r="M2167" i="3"/>
  <c r="K2167" i="3"/>
  <c r="U2166" i="3"/>
  <c r="M2166" i="3"/>
  <c r="K2166" i="3"/>
  <c r="U2165" i="3"/>
  <c r="M2165" i="3"/>
  <c r="K2165" i="3"/>
  <c r="U2164" i="3"/>
  <c r="M2164" i="3"/>
  <c r="K2164" i="3"/>
  <c r="U2163" i="3"/>
  <c r="M2163" i="3"/>
  <c r="K2163" i="3"/>
  <c r="U2162" i="3"/>
  <c r="M2162" i="3"/>
  <c r="K2162" i="3"/>
  <c r="U2161" i="3"/>
  <c r="M2161" i="3"/>
  <c r="K2161" i="3"/>
  <c r="U2160" i="3"/>
  <c r="M2160" i="3"/>
  <c r="K2160" i="3"/>
  <c r="U2159" i="3"/>
  <c r="M2159" i="3"/>
  <c r="K2159" i="3"/>
  <c r="U2158" i="3"/>
  <c r="M2158" i="3"/>
  <c r="K2158" i="3"/>
  <c r="U2157" i="3"/>
  <c r="M2157" i="3"/>
  <c r="K2157" i="3"/>
  <c r="U2156" i="3"/>
  <c r="M2156" i="3"/>
  <c r="K2156" i="3"/>
  <c r="U2155" i="3"/>
  <c r="M2155" i="3"/>
  <c r="K2155" i="3"/>
  <c r="U2154" i="3"/>
  <c r="M2154" i="3"/>
  <c r="K2154" i="3"/>
  <c r="U2153" i="3"/>
  <c r="M2153" i="3"/>
  <c r="K2153" i="3"/>
  <c r="U2152" i="3"/>
  <c r="M2152" i="3"/>
  <c r="K2152" i="3"/>
  <c r="U2151" i="3"/>
  <c r="M2151" i="3"/>
  <c r="K2151" i="3"/>
  <c r="U2150" i="3"/>
  <c r="M2150" i="3"/>
  <c r="K2150" i="3"/>
  <c r="U2149" i="3"/>
  <c r="M2149" i="3"/>
  <c r="K2149" i="3"/>
  <c r="U2148" i="3"/>
  <c r="M2148" i="3"/>
  <c r="K2148" i="3"/>
  <c r="U2147" i="3"/>
  <c r="M2147" i="3"/>
  <c r="K2147" i="3"/>
  <c r="U2146" i="3"/>
  <c r="M2146" i="3"/>
  <c r="K2146" i="3"/>
  <c r="U2145" i="3"/>
  <c r="M2145" i="3"/>
  <c r="K2145" i="3"/>
  <c r="U2144" i="3"/>
  <c r="M2144" i="3"/>
  <c r="K2144" i="3"/>
  <c r="U2143" i="3"/>
  <c r="M2143" i="3"/>
  <c r="K2143" i="3"/>
  <c r="U2142" i="3"/>
  <c r="M2142" i="3"/>
  <c r="K2142" i="3"/>
  <c r="U2141" i="3"/>
  <c r="M2141" i="3"/>
  <c r="K2141" i="3"/>
  <c r="U2140" i="3"/>
  <c r="M2140" i="3"/>
  <c r="K2140" i="3"/>
  <c r="U2139" i="3"/>
  <c r="M2139" i="3"/>
  <c r="K2139" i="3"/>
  <c r="U2138" i="3"/>
  <c r="M2138" i="3"/>
  <c r="K2138" i="3"/>
  <c r="U2137" i="3"/>
  <c r="M2137" i="3"/>
  <c r="K2137" i="3"/>
  <c r="U2136" i="3"/>
  <c r="M2136" i="3"/>
  <c r="K2136" i="3"/>
  <c r="U2135" i="3"/>
  <c r="M2135" i="3"/>
  <c r="K2135" i="3"/>
  <c r="U2134" i="3"/>
  <c r="M2134" i="3"/>
  <c r="K2134" i="3"/>
  <c r="U2133" i="3"/>
  <c r="M2133" i="3"/>
  <c r="K2133" i="3"/>
  <c r="U2132" i="3"/>
  <c r="M2132" i="3"/>
  <c r="K2132" i="3"/>
  <c r="U2131" i="3"/>
  <c r="M2131" i="3"/>
  <c r="K2131" i="3"/>
  <c r="U2130" i="3"/>
  <c r="M2130" i="3"/>
  <c r="K2130" i="3"/>
  <c r="U2129" i="3"/>
  <c r="M2129" i="3"/>
  <c r="K2129" i="3"/>
  <c r="U2128" i="3"/>
  <c r="M2128" i="3"/>
  <c r="K2128" i="3"/>
  <c r="U2127" i="3"/>
  <c r="M2127" i="3"/>
  <c r="K2127" i="3"/>
  <c r="U2126" i="3"/>
  <c r="M2126" i="3"/>
  <c r="K2126" i="3"/>
  <c r="U2125" i="3"/>
  <c r="M2125" i="3"/>
  <c r="K2125" i="3"/>
  <c r="U2124" i="3"/>
  <c r="M2124" i="3"/>
  <c r="K2124" i="3"/>
  <c r="U2123" i="3"/>
  <c r="M2123" i="3"/>
  <c r="K2123" i="3"/>
  <c r="U2122" i="3"/>
  <c r="M2122" i="3"/>
  <c r="K2122" i="3"/>
  <c r="U2121" i="3"/>
  <c r="M2121" i="3"/>
  <c r="K2121" i="3"/>
  <c r="U2120" i="3"/>
  <c r="M2120" i="3"/>
  <c r="K2120" i="3"/>
  <c r="U2119" i="3"/>
  <c r="M2119" i="3"/>
  <c r="K2119" i="3"/>
  <c r="U2118" i="3"/>
  <c r="M2118" i="3"/>
  <c r="K2118" i="3"/>
  <c r="U2117" i="3"/>
  <c r="M2117" i="3"/>
  <c r="K2117" i="3"/>
  <c r="U2116" i="3"/>
  <c r="M2116" i="3"/>
  <c r="K2116" i="3"/>
  <c r="U2115" i="3"/>
  <c r="M2115" i="3"/>
  <c r="K2115" i="3"/>
  <c r="U2114" i="3"/>
  <c r="M2114" i="3"/>
  <c r="K2114" i="3"/>
  <c r="U2113" i="3"/>
  <c r="M2113" i="3"/>
  <c r="K2113" i="3"/>
  <c r="U2112" i="3"/>
  <c r="M2112" i="3"/>
  <c r="K2112" i="3"/>
  <c r="U2111" i="3"/>
  <c r="M2111" i="3"/>
  <c r="K2111" i="3"/>
  <c r="U2110" i="3"/>
  <c r="M2110" i="3"/>
  <c r="K2110" i="3"/>
  <c r="U2109" i="3"/>
  <c r="M2109" i="3"/>
  <c r="K2109" i="3"/>
  <c r="U2108" i="3"/>
  <c r="M2108" i="3"/>
  <c r="K2108" i="3"/>
  <c r="U2107" i="3"/>
  <c r="M2107" i="3"/>
  <c r="K2107" i="3"/>
  <c r="U2106" i="3"/>
  <c r="M2106" i="3"/>
  <c r="K2106" i="3"/>
  <c r="U2105" i="3"/>
  <c r="M2105" i="3"/>
  <c r="K2105" i="3"/>
  <c r="U2104" i="3"/>
  <c r="M2104" i="3"/>
  <c r="K2104" i="3"/>
  <c r="U2103" i="3"/>
  <c r="M2103" i="3"/>
  <c r="K2103" i="3"/>
  <c r="U2102" i="3"/>
  <c r="M2102" i="3"/>
  <c r="K2102" i="3"/>
  <c r="U2101" i="3"/>
  <c r="M2101" i="3"/>
  <c r="K2101" i="3"/>
  <c r="U2100" i="3"/>
  <c r="M2100" i="3"/>
  <c r="K2100" i="3"/>
  <c r="U2099" i="3"/>
  <c r="M2099" i="3"/>
  <c r="K2099" i="3"/>
  <c r="U2098" i="3"/>
  <c r="M2098" i="3"/>
  <c r="K2098" i="3"/>
  <c r="U2097" i="3"/>
  <c r="M2097" i="3"/>
  <c r="K2097" i="3"/>
  <c r="U2096" i="3"/>
  <c r="M2096" i="3"/>
  <c r="K2096" i="3"/>
  <c r="U2095" i="3"/>
  <c r="M2095" i="3"/>
  <c r="K2095" i="3"/>
  <c r="U2094" i="3"/>
  <c r="M2094" i="3"/>
  <c r="K2094" i="3"/>
  <c r="U2093" i="3"/>
  <c r="M2093" i="3"/>
  <c r="K2093" i="3"/>
  <c r="U2092" i="3"/>
  <c r="M2092" i="3"/>
  <c r="K2092" i="3"/>
  <c r="U2091" i="3"/>
  <c r="M2091" i="3"/>
  <c r="K2091" i="3"/>
  <c r="U2090" i="3"/>
  <c r="M2090" i="3"/>
  <c r="K2090" i="3"/>
  <c r="U2089" i="3"/>
  <c r="M2089" i="3"/>
  <c r="K2089" i="3"/>
  <c r="U2088" i="3"/>
  <c r="M2088" i="3"/>
  <c r="K2088" i="3"/>
  <c r="U2087" i="3"/>
  <c r="M2087" i="3"/>
  <c r="K2087" i="3"/>
  <c r="U2086" i="3"/>
  <c r="M2086" i="3"/>
  <c r="K2086" i="3"/>
  <c r="U2085" i="3"/>
  <c r="M2085" i="3"/>
  <c r="K2085" i="3"/>
  <c r="U2084" i="3"/>
  <c r="M2084" i="3"/>
  <c r="K2084" i="3"/>
  <c r="U2083" i="3"/>
  <c r="M2083" i="3"/>
  <c r="K2083" i="3"/>
  <c r="U2082" i="3"/>
  <c r="M2082" i="3"/>
  <c r="K2082" i="3"/>
  <c r="U2081" i="3"/>
  <c r="M2081" i="3"/>
  <c r="K2081" i="3"/>
  <c r="U2080" i="3"/>
  <c r="M2080" i="3"/>
  <c r="K2080" i="3"/>
  <c r="U2079" i="3"/>
  <c r="M2079" i="3"/>
  <c r="K2079" i="3"/>
  <c r="U2078" i="3"/>
  <c r="M2078" i="3"/>
  <c r="K2078" i="3"/>
  <c r="U2077" i="3"/>
  <c r="M2077" i="3"/>
  <c r="K2077" i="3"/>
  <c r="U2076" i="3"/>
  <c r="M2076" i="3"/>
  <c r="K2076" i="3"/>
  <c r="U2075" i="3"/>
  <c r="M2075" i="3"/>
  <c r="K2075" i="3"/>
  <c r="U2074" i="3"/>
  <c r="M2074" i="3"/>
  <c r="K2074" i="3"/>
  <c r="U2073" i="3"/>
  <c r="M2073" i="3"/>
  <c r="K2073" i="3"/>
  <c r="U2072" i="3"/>
  <c r="M2072" i="3"/>
  <c r="K2072" i="3"/>
  <c r="U2071" i="3"/>
  <c r="M2071" i="3"/>
  <c r="K2071" i="3"/>
  <c r="U2070" i="3"/>
  <c r="M2070" i="3"/>
  <c r="K2070" i="3"/>
  <c r="U2069" i="3"/>
  <c r="M2069" i="3"/>
  <c r="K2069" i="3"/>
  <c r="U2068" i="3"/>
  <c r="M2068" i="3"/>
  <c r="K2068" i="3"/>
  <c r="U2067" i="3"/>
  <c r="M2067" i="3"/>
  <c r="K2067" i="3"/>
  <c r="U2066" i="3"/>
  <c r="M2066" i="3"/>
  <c r="K2066" i="3"/>
  <c r="U2065" i="3"/>
  <c r="M2065" i="3"/>
  <c r="K2065" i="3"/>
  <c r="U2064" i="3"/>
  <c r="M2064" i="3"/>
  <c r="K2064" i="3"/>
  <c r="U2063" i="3"/>
  <c r="M2063" i="3"/>
  <c r="K2063" i="3"/>
  <c r="U2062" i="3"/>
  <c r="M2062" i="3"/>
  <c r="K2062" i="3"/>
  <c r="U2061" i="3"/>
  <c r="M2061" i="3"/>
  <c r="K2061" i="3"/>
  <c r="U2060" i="3"/>
  <c r="M2060" i="3"/>
  <c r="K2060" i="3"/>
  <c r="U2059" i="3"/>
  <c r="M2059" i="3"/>
  <c r="K2059" i="3"/>
  <c r="U2058" i="3"/>
  <c r="M2058" i="3"/>
  <c r="K2058" i="3"/>
  <c r="U2057" i="3"/>
  <c r="M2057" i="3"/>
  <c r="K2057" i="3"/>
  <c r="U2056" i="3"/>
  <c r="M2056" i="3"/>
  <c r="K2056" i="3"/>
  <c r="U2055" i="3"/>
  <c r="M2055" i="3"/>
  <c r="K2055" i="3"/>
  <c r="U2054" i="3"/>
  <c r="M2054" i="3"/>
  <c r="K2054" i="3"/>
  <c r="U2053" i="3"/>
  <c r="M2053" i="3"/>
  <c r="K2053" i="3"/>
  <c r="U2052" i="3"/>
  <c r="M2052" i="3"/>
  <c r="K2052" i="3"/>
  <c r="U2051" i="3"/>
  <c r="M2051" i="3"/>
  <c r="K2051" i="3"/>
  <c r="U2050" i="3"/>
  <c r="M2050" i="3"/>
  <c r="K2050" i="3"/>
  <c r="U2049" i="3"/>
  <c r="M2049" i="3"/>
  <c r="K2049" i="3"/>
  <c r="U2048" i="3"/>
  <c r="M2048" i="3"/>
  <c r="K2048" i="3"/>
  <c r="U2047" i="3"/>
  <c r="M2047" i="3"/>
  <c r="K2047" i="3"/>
  <c r="U2046" i="3"/>
  <c r="M2046" i="3"/>
  <c r="K2046" i="3"/>
  <c r="U2045" i="3"/>
  <c r="M2045" i="3"/>
  <c r="K2045" i="3"/>
  <c r="U2044" i="3"/>
  <c r="M2044" i="3"/>
  <c r="K2044" i="3"/>
  <c r="U2043" i="3"/>
  <c r="M2043" i="3"/>
  <c r="K2043" i="3"/>
  <c r="U2042" i="3"/>
  <c r="M2042" i="3"/>
  <c r="K2042" i="3"/>
  <c r="U2041" i="3"/>
  <c r="M2041" i="3"/>
  <c r="K2041" i="3"/>
  <c r="U2040" i="3"/>
  <c r="M2040" i="3"/>
  <c r="K2040" i="3"/>
  <c r="U2039" i="3"/>
  <c r="M2039" i="3"/>
  <c r="K2039" i="3"/>
  <c r="U2038" i="3"/>
  <c r="M2038" i="3"/>
  <c r="K2038" i="3"/>
  <c r="U2037" i="3"/>
  <c r="M2037" i="3"/>
  <c r="K2037" i="3"/>
  <c r="U2036" i="3"/>
  <c r="M2036" i="3"/>
  <c r="K2036" i="3"/>
  <c r="U2035" i="3"/>
  <c r="M2035" i="3"/>
  <c r="K2035" i="3"/>
  <c r="U2034" i="3"/>
  <c r="M2034" i="3"/>
  <c r="K2034" i="3"/>
  <c r="U2033" i="3"/>
  <c r="M2033" i="3"/>
  <c r="K2033" i="3"/>
  <c r="U2032" i="3"/>
  <c r="M2032" i="3"/>
  <c r="K2032" i="3"/>
  <c r="U2031" i="3"/>
  <c r="M2031" i="3"/>
  <c r="K2031" i="3"/>
  <c r="U2030" i="3"/>
  <c r="M2030" i="3"/>
  <c r="K2030" i="3"/>
  <c r="U2029" i="3"/>
  <c r="M2029" i="3"/>
  <c r="K2029" i="3"/>
  <c r="U2028" i="3"/>
  <c r="M2028" i="3"/>
  <c r="K2028" i="3"/>
  <c r="U2027" i="3"/>
  <c r="M2027" i="3"/>
  <c r="K2027" i="3"/>
  <c r="U2026" i="3"/>
  <c r="M2026" i="3"/>
  <c r="K2026" i="3"/>
  <c r="U2025" i="3"/>
  <c r="M2025" i="3"/>
  <c r="K2025" i="3"/>
  <c r="U2024" i="3"/>
  <c r="M2024" i="3"/>
  <c r="K2024" i="3"/>
  <c r="U2023" i="3"/>
  <c r="M2023" i="3"/>
  <c r="K2023" i="3"/>
  <c r="U2022" i="3"/>
  <c r="M2022" i="3"/>
  <c r="K2022" i="3"/>
  <c r="U2021" i="3"/>
  <c r="M2021" i="3"/>
  <c r="K2021" i="3"/>
  <c r="U2020" i="3"/>
  <c r="M2020" i="3"/>
  <c r="K2020" i="3"/>
  <c r="U2019" i="3"/>
  <c r="M2019" i="3"/>
  <c r="K2019" i="3"/>
  <c r="U2018" i="3"/>
  <c r="M2018" i="3"/>
  <c r="K2018" i="3"/>
  <c r="U2017" i="3"/>
  <c r="M2017" i="3"/>
  <c r="K2017" i="3"/>
  <c r="U2016" i="3"/>
  <c r="M2016" i="3"/>
  <c r="K2016" i="3"/>
  <c r="U2015" i="3"/>
  <c r="M2015" i="3"/>
  <c r="K2015" i="3"/>
  <c r="U2014" i="3"/>
  <c r="M2014" i="3"/>
  <c r="K2014" i="3"/>
  <c r="U2013" i="3"/>
  <c r="M2013" i="3"/>
  <c r="K2013" i="3"/>
  <c r="U2012" i="3"/>
  <c r="M2012" i="3"/>
  <c r="K2012" i="3"/>
  <c r="U2011" i="3"/>
  <c r="M2011" i="3"/>
  <c r="K2011" i="3"/>
  <c r="U2010" i="3"/>
  <c r="M2010" i="3"/>
  <c r="K2010" i="3"/>
  <c r="U2009" i="3"/>
  <c r="M2009" i="3"/>
  <c r="K2009" i="3"/>
  <c r="U2008" i="3"/>
  <c r="M2008" i="3"/>
  <c r="K2008" i="3"/>
  <c r="U2007" i="3"/>
  <c r="M2007" i="3"/>
  <c r="K2007" i="3"/>
  <c r="U2006" i="3"/>
  <c r="M2006" i="3"/>
  <c r="K2006" i="3"/>
  <c r="U2005" i="3"/>
  <c r="M2005" i="3"/>
  <c r="K2005" i="3"/>
  <c r="U2004" i="3"/>
  <c r="M2004" i="3"/>
  <c r="K2004" i="3"/>
  <c r="U2003" i="3"/>
  <c r="M2003" i="3"/>
  <c r="K2003" i="3"/>
  <c r="U2002" i="3"/>
  <c r="M2002" i="3"/>
  <c r="K2002" i="3"/>
  <c r="U2001" i="3"/>
  <c r="M2001" i="3"/>
  <c r="K2001" i="3"/>
  <c r="U2000" i="3"/>
  <c r="M2000" i="3"/>
  <c r="K2000" i="3"/>
  <c r="U1999" i="3"/>
  <c r="M1999" i="3"/>
  <c r="K1999" i="3"/>
  <c r="U1998" i="3"/>
  <c r="M1998" i="3"/>
  <c r="K1998" i="3"/>
  <c r="U1997" i="3"/>
  <c r="M1997" i="3"/>
  <c r="K1997" i="3"/>
  <c r="U1996" i="3"/>
  <c r="M1996" i="3"/>
  <c r="K1996" i="3"/>
  <c r="U1995" i="3"/>
  <c r="M1995" i="3"/>
  <c r="K1995" i="3"/>
  <c r="U1994" i="3"/>
  <c r="M1994" i="3"/>
  <c r="K1994" i="3"/>
  <c r="U1993" i="3"/>
  <c r="M1993" i="3"/>
  <c r="K1993" i="3"/>
  <c r="U1992" i="3"/>
  <c r="M1992" i="3"/>
  <c r="K1992" i="3"/>
  <c r="U1991" i="3"/>
  <c r="M1991" i="3"/>
  <c r="K1991" i="3"/>
  <c r="U1990" i="3"/>
  <c r="M1990" i="3"/>
  <c r="K1990" i="3"/>
  <c r="U1989" i="3"/>
  <c r="M1989" i="3"/>
  <c r="K1989" i="3"/>
  <c r="U1988" i="3"/>
  <c r="M1988" i="3"/>
  <c r="K1988" i="3"/>
  <c r="U1987" i="3"/>
  <c r="M1987" i="3"/>
  <c r="K1987" i="3"/>
  <c r="U1986" i="3"/>
  <c r="M1986" i="3"/>
  <c r="K1986" i="3"/>
  <c r="U1985" i="3"/>
  <c r="M1985" i="3"/>
  <c r="K1985" i="3"/>
  <c r="U1984" i="3"/>
  <c r="M1984" i="3"/>
  <c r="K1984" i="3"/>
  <c r="U1983" i="3"/>
  <c r="M1983" i="3"/>
  <c r="K1983" i="3"/>
  <c r="U1982" i="3"/>
  <c r="M1982" i="3"/>
  <c r="K1982" i="3"/>
  <c r="U1981" i="3"/>
  <c r="M1981" i="3"/>
  <c r="K1981" i="3"/>
  <c r="U1980" i="3"/>
  <c r="M1980" i="3"/>
  <c r="K1980" i="3"/>
  <c r="U1979" i="3"/>
  <c r="M1979" i="3"/>
  <c r="K1979" i="3"/>
  <c r="U1978" i="3"/>
  <c r="M1978" i="3"/>
  <c r="K1978" i="3"/>
  <c r="U1977" i="3"/>
  <c r="M1977" i="3"/>
  <c r="K1977" i="3"/>
  <c r="U1976" i="3"/>
  <c r="M1976" i="3"/>
  <c r="K1976" i="3"/>
  <c r="U1975" i="3"/>
  <c r="M1975" i="3"/>
  <c r="K1975" i="3"/>
  <c r="U1974" i="3"/>
  <c r="M1974" i="3"/>
  <c r="K1974" i="3"/>
  <c r="U1973" i="3"/>
  <c r="M1973" i="3"/>
  <c r="K1973" i="3"/>
  <c r="U1972" i="3"/>
  <c r="M1972" i="3"/>
  <c r="K1972" i="3"/>
  <c r="U1971" i="3"/>
  <c r="M1971" i="3"/>
  <c r="K1971" i="3"/>
  <c r="U1970" i="3"/>
  <c r="M1970" i="3"/>
  <c r="K1970" i="3"/>
  <c r="U1969" i="3"/>
  <c r="M1969" i="3"/>
  <c r="K1969" i="3"/>
  <c r="U1968" i="3"/>
  <c r="M1968" i="3"/>
  <c r="K1968" i="3"/>
  <c r="U1967" i="3"/>
  <c r="M1967" i="3"/>
  <c r="K1967" i="3"/>
  <c r="U1966" i="3"/>
  <c r="M1966" i="3"/>
  <c r="K1966" i="3"/>
  <c r="U1965" i="3"/>
  <c r="M1965" i="3"/>
  <c r="K1965" i="3"/>
  <c r="U1964" i="3"/>
  <c r="M1964" i="3"/>
  <c r="K1964" i="3"/>
  <c r="U1963" i="3"/>
  <c r="M1963" i="3"/>
  <c r="K1963" i="3"/>
  <c r="U1962" i="3"/>
  <c r="M1962" i="3"/>
  <c r="K1962" i="3"/>
  <c r="U1961" i="3"/>
  <c r="M1961" i="3"/>
  <c r="K1961" i="3"/>
  <c r="U1960" i="3"/>
  <c r="M1960" i="3"/>
  <c r="K1960" i="3"/>
  <c r="U1959" i="3"/>
  <c r="M1959" i="3"/>
  <c r="K1959" i="3"/>
  <c r="U1958" i="3"/>
  <c r="M1958" i="3"/>
  <c r="K1958" i="3"/>
  <c r="U1957" i="3"/>
  <c r="M1957" i="3"/>
  <c r="K1957" i="3"/>
  <c r="U1956" i="3"/>
  <c r="M1956" i="3"/>
  <c r="K1956" i="3"/>
  <c r="U1955" i="3"/>
  <c r="M1955" i="3"/>
  <c r="K1955" i="3"/>
  <c r="U1954" i="3"/>
  <c r="M1954" i="3"/>
  <c r="K1954" i="3"/>
  <c r="U1953" i="3"/>
  <c r="M1953" i="3"/>
  <c r="K1953" i="3"/>
  <c r="U1952" i="3"/>
  <c r="M1952" i="3"/>
  <c r="K1952" i="3"/>
  <c r="U1951" i="3"/>
  <c r="M1951" i="3"/>
  <c r="K1951" i="3"/>
  <c r="U1950" i="3"/>
  <c r="M1950" i="3"/>
  <c r="K1950" i="3"/>
  <c r="U1949" i="3"/>
  <c r="M1949" i="3"/>
  <c r="K1949" i="3"/>
  <c r="U1948" i="3"/>
  <c r="M1948" i="3"/>
  <c r="K1948" i="3"/>
  <c r="U1947" i="3"/>
  <c r="M1947" i="3"/>
  <c r="K1947" i="3"/>
  <c r="U1946" i="3"/>
  <c r="M1946" i="3"/>
  <c r="K1946" i="3"/>
  <c r="U1945" i="3"/>
  <c r="M1945" i="3"/>
  <c r="K1945" i="3"/>
  <c r="U1944" i="3"/>
  <c r="M1944" i="3"/>
  <c r="K1944" i="3"/>
  <c r="U1943" i="3"/>
  <c r="M1943" i="3"/>
  <c r="K1943" i="3"/>
  <c r="U1942" i="3"/>
  <c r="M1942" i="3"/>
  <c r="K1942" i="3"/>
  <c r="U1941" i="3"/>
  <c r="M1941" i="3"/>
  <c r="K1941" i="3"/>
  <c r="U1940" i="3"/>
  <c r="M1940" i="3"/>
  <c r="K1940" i="3"/>
  <c r="U1939" i="3"/>
  <c r="M1939" i="3"/>
  <c r="K1939" i="3"/>
  <c r="U1938" i="3"/>
  <c r="M1938" i="3"/>
  <c r="K1938" i="3"/>
  <c r="U1937" i="3"/>
  <c r="M1937" i="3"/>
  <c r="K1937" i="3"/>
  <c r="U1936" i="3"/>
  <c r="M1936" i="3"/>
  <c r="K1936" i="3"/>
  <c r="U1935" i="3"/>
  <c r="M1935" i="3"/>
  <c r="K1935" i="3"/>
  <c r="U1934" i="3"/>
  <c r="M1934" i="3"/>
  <c r="K1934" i="3"/>
  <c r="U1933" i="3"/>
  <c r="M1933" i="3"/>
  <c r="K1933" i="3"/>
  <c r="U1932" i="3"/>
  <c r="M1932" i="3"/>
  <c r="K1932" i="3"/>
  <c r="U1931" i="3"/>
  <c r="M1931" i="3"/>
  <c r="K1931" i="3"/>
  <c r="U1930" i="3"/>
  <c r="M1930" i="3"/>
  <c r="K1930" i="3"/>
  <c r="U1929" i="3"/>
  <c r="M1929" i="3"/>
  <c r="K1929" i="3"/>
  <c r="U1928" i="3"/>
  <c r="M1928" i="3"/>
  <c r="K1928" i="3"/>
  <c r="U1927" i="3"/>
  <c r="M1927" i="3"/>
  <c r="K1927" i="3"/>
  <c r="U1926" i="3"/>
  <c r="M1926" i="3"/>
  <c r="K1926" i="3"/>
  <c r="U1925" i="3"/>
  <c r="M1925" i="3"/>
  <c r="K1925" i="3"/>
  <c r="U1924" i="3"/>
  <c r="M1924" i="3"/>
  <c r="K1924" i="3"/>
  <c r="U1923" i="3"/>
  <c r="M1923" i="3"/>
  <c r="K1923" i="3"/>
  <c r="U1922" i="3"/>
  <c r="M1922" i="3"/>
  <c r="K1922" i="3"/>
  <c r="U1921" i="3"/>
  <c r="M1921" i="3"/>
  <c r="K1921" i="3"/>
  <c r="U1920" i="3"/>
  <c r="M1920" i="3"/>
  <c r="K1920" i="3"/>
  <c r="U1919" i="3"/>
  <c r="M1919" i="3"/>
  <c r="K1919" i="3"/>
  <c r="U1918" i="3"/>
  <c r="M1918" i="3"/>
  <c r="K1918" i="3"/>
  <c r="U1917" i="3"/>
  <c r="M1917" i="3"/>
  <c r="K1917" i="3"/>
  <c r="U1916" i="3"/>
  <c r="M1916" i="3"/>
  <c r="K1916" i="3"/>
  <c r="U1915" i="3"/>
  <c r="M1915" i="3"/>
  <c r="K1915" i="3"/>
  <c r="U1914" i="3"/>
  <c r="M1914" i="3"/>
  <c r="K1914" i="3"/>
  <c r="U1913" i="3"/>
  <c r="M1913" i="3"/>
  <c r="K1913" i="3"/>
  <c r="U1912" i="3"/>
  <c r="M1912" i="3"/>
  <c r="K1912" i="3"/>
  <c r="U1911" i="3"/>
  <c r="M1911" i="3"/>
  <c r="K1911" i="3"/>
  <c r="U1910" i="3"/>
  <c r="M1910" i="3"/>
  <c r="K1910" i="3"/>
  <c r="U1909" i="3"/>
  <c r="M1909" i="3"/>
  <c r="K1909" i="3"/>
  <c r="U1908" i="3"/>
  <c r="M1908" i="3"/>
  <c r="K1908" i="3"/>
  <c r="U1907" i="3"/>
  <c r="M1907" i="3"/>
  <c r="K1907" i="3"/>
  <c r="U1906" i="3"/>
  <c r="M1906" i="3"/>
  <c r="K1906" i="3"/>
  <c r="U1905" i="3"/>
  <c r="M1905" i="3"/>
  <c r="K1905" i="3"/>
  <c r="U1904" i="3"/>
  <c r="M1904" i="3"/>
  <c r="K1904" i="3"/>
  <c r="U1903" i="3"/>
  <c r="M1903" i="3"/>
  <c r="K1903" i="3"/>
  <c r="U1902" i="3"/>
  <c r="M1902" i="3"/>
  <c r="K1902" i="3"/>
  <c r="U1901" i="3"/>
  <c r="M1901" i="3"/>
  <c r="K1901" i="3"/>
  <c r="U1900" i="3"/>
  <c r="M1900" i="3"/>
  <c r="K1900" i="3"/>
  <c r="U1899" i="3"/>
  <c r="M1899" i="3"/>
  <c r="K1899" i="3"/>
  <c r="U1898" i="3"/>
  <c r="M1898" i="3"/>
  <c r="K1898" i="3"/>
  <c r="U1897" i="3"/>
  <c r="M1897" i="3"/>
  <c r="K1897" i="3"/>
  <c r="U1896" i="3"/>
  <c r="M1896" i="3"/>
  <c r="K1896" i="3"/>
  <c r="U1895" i="3"/>
  <c r="M1895" i="3"/>
  <c r="K1895" i="3"/>
  <c r="U1894" i="3"/>
  <c r="M1894" i="3"/>
  <c r="K1894" i="3"/>
  <c r="U1893" i="3"/>
  <c r="M1893" i="3"/>
  <c r="K1893" i="3"/>
  <c r="U1892" i="3"/>
  <c r="M1892" i="3"/>
  <c r="K1892" i="3"/>
  <c r="U1891" i="3"/>
  <c r="M1891" i="3"/>
  <c r="K1891" i="3"/>
  <c r="U1890" i="3"/>
  <c r="M1890" i="3"/>
  <c r="K1890" i="3"/>
  <c r="U1889" i="3"/>
  <c r="M1889" i="3"/>
  <c r="K1889" i="3"/>
  <c r="U1888" i="3"/>
  <c r="M1888" i="3"/>
  <c r="K1888" i="3"/>
  <c r="U1887" i="3"/>
  <c r="M1887" i="3"/>
  <c r="K1887" i="3"/>
  <c r="U1886" i="3"/>
  <c r="M1886" i="3"/>
  <c r="K1886" i="3"/>
  <c r="U1885" i="3"/>
  <c r="M1885" i="3"/>
  <c r="K1885" i="3"/>
  <c r="U1884" i="3"/>
  <c r="M1884" i="3"/>
  <c r="K1884" i="3"/>
  <c r="U1883" i="3"/>
  <c r="M1883" i="3"/>
  <c r="K1883" i="3"/>
  <c r="U1882" i="3"/>
  <c r="M1882" i="3"/>
  <c r="K1882" i="3"/>
  <c r="U1881" i="3"/>
  <c r="M1881" i="3"/>
  <c r="K1881" i="3"/>
  <c r="U1880" i="3"/>
  <c r="M1880" i="3"/>
  <c r="K1880" i="3"/>
  <c r="U1879" i="3"/>
  <c r="M1879" i="3"/>
  <c r="K1879" i="3"/>
  <c r="U1878" i="3"/>
  <c r="M1878" i="3"/>
  <c r="K1878" i="3"/>
  <c r="U1877" i="3"/>
  <c r="M1877" i="3"/>
  <c r="K1877" i="3"/>
  <c r="U1876" i="3"/>
  <c r="M1876" i="3"/>
  <c r="K1876" i="3"/>
  <c r="U1875" i="3"/>
  <c r="M1875" i="3"/>
  <c r="K1875" i="3"/>
  <c r="U1874" i="3"/>
  <c r="M1874" i="3"/>
  <c r="K1874" i="3"/>
  <c r="U1873" i="3"/>
  <c r="M1873" i="3"/>
  <c r="K1873" i="3"/>
  <c r="U1872" i="3"/>
  <c r="M1872" i="3"/>
  <c r="K1872" i="3"/>
  <c r="U1871" i="3"/>
  <c r="M1871" i="3"/>
  <c r="K1871" i="3"/>
  <c r="U1870" i="3"/>
  <c r="M1870" i="3"/>
  <c r="K1870" i="3"/>
  <c r="U1869" i="3"/>
  <c r="M1869" i="3"/>
  <c r="K1869" i="3"/>
  <c r="U1868" i="3"/>
  <c r="M1868" i="3"/>
  <c r="K1868" i="3"/>
  <c r="U1867" i="3"/>
  <c r="M1867" i="3"/>
  <c r="K1867" i="3"/>
  <c r="U1866" i="3"/>
  <c r="M1866" i="3"/>
  <c r="K1866" i="3"/>
  <c r="U1865" i="3"/>
  <c r="M1865" i="3"/>
  <c r="K1865" i="3"/>
  <c r="U1864" i="3"/>
  <c r="M1864" i="3"/>
  <c r="K1864" i="3"/>
  <c r="U1863" i="3"/>
  <c r="M1863" i="3"/>
  <c r="K1863" i="3"/>
  <c r="U1862" i="3"/>
  <c r="M1862" i="3"/>
  <c r="K1862" i="3"/>
  <c r="U1861" i="3"/>
  <c r="M1861" i="3"/>
  <c r="K1861" i="3"/>
  <c r="U1860" i="3"/>
  <c r="M1860" i="3"/>
  <c r="K1860" i="3"/>
  <c r="U1859" i="3"/>
  <c r="M1859" i="3"/>
  <c r="K1859" i="3"/>
  <c r="U1858" i="3"/>
  <c r="M1858" i="3"/>
  <c r="K1858" i="3"/>
  <c r="U1857" i="3"/>
  <c r="M1857" i="3"/>
  <c r="K1857" i="3"/>
  <c r="U1856" i="3"/>
  <c r="M1856" i="3"/>
  <c r="K1856" i="3"/>
  <c r="U1855" i="3"/>
  <c r="M1855" i="3"/>
  <c r="K1855" i="3"/>
  <c r="U1854" i="3"/>
  <c r="M1854" i="3"/>
  <c r="K1854" i="3"/>
  <c r="U1853" i="3"/>
  <c r="M1853" i="3"/>
  <c r="K1853" i="3"/>
  <c r="U1852" i="3"/>
  <c r="M1852" i="3"/>
  <c r="K1852" i="3"/>
  <c r="U1851" i="3"/>
  <c r="M1851" i="3"/>
  <c r="K1851" i="3"/>
  <c r="U1850" i="3"/>
  <c r="M1850" i="3"/>
  <c r="K1850" i="3"/>
  <c r="U1849" i="3"/>
  <c r="M1849" i="3"/>
  <c r="K1849" i="3"/>
  <c r="U1848" i="3"/>
  <c r="M1848" i="3"/>
  <c r="K1848" i="3"/>
  <c r="U1847" i="3"/>
  <c r="M1847" i="3"/>
  <c r="K1847" i="3"/>
  <c r="U1846" i="3"/>
  <c r="M1846" i="3"/>
  <c r="K1846" i="3"/>
  <c r="U1845" i="3"/>
  <c r="M1845" i="3"/>
  <c r="K1845" i="3"/>
  <c r="U1844" i="3"/>
  <c r="M1844" i="3"/>
  <c r="K1844" i="3"/>
  <c r="U1843" i="3"/>
  <c r="M1843" i="3"/>
  <c r="K1843" i="3"/>
  <c r="U1842" i="3"/>
  <c r="M1842" i="3"/>
  <c r="K1842" i="3"/>
  <c r="U1841" i="3"/>
  <c r="M1841" i="3"/>
  <c r="K1841" i="3"/>
  <c r="U1840" i="3"/>
  <c r="M1840" i="3"/>
  <c r="K1840" i="3"/>
  <c r="U1839" i="3"/>
  <c r="M1839" i="3"/>
  <c r="K1839" i="3"/>
  <c r="U1838" i="3"/>
  <c r="M1838" i="3"/>
  <c r="K1838" i="3"/>
  <c r="U1837" i="3"/>
  <c r="M1837" i="3"/>
  <c r="K1837" i="3"/>
  <c r="U1836" i="3"/>
  <c r="M1836" i="3"/>
  <c r="K1836" i="3"/>
  <c r="U1835" i="3"/>
  <c r="M1835" i="3"/>
  <c r="K1835" i="3"/>
  <c r="U1834" i="3"/>
  <c r="M1834" i="3"/>
  <c r="K1834" i="3"/>
  <c r="U1833" i="3"/>
  <c r="M1833" i="3"/>
  <c r="K1833" i="3"/>
  <c r="U1832" i="3"/>
  <c r="M1832" i="3"/>
  <c r="K1832" i="3"/>
  <c r="U1831" i="3"/>
  <c r="M1831" i="3"/>
  <c r="K1831" i="3"/>
  <c r="U1830" i="3"/>
  <c r="M1830" i="3"/>
  <c r="K1830" i="3"/>
  <c r="U1829" i="3"/>
  <c r="M1829" i="3"/>
  <c r="K1829" i="3"/>
  <c r="U1828" i="3"/>
  <c r="M1828" i="3"/>
  <c r="K1828" i="3"/>
  <c r="U1827" i="3"/>
  <c r="M1827" i="3"/>
  <c r="K1827" i="3"/>
  <c r="U1826" i="3"/>
  <c r="M1826" i="3"/>
  <c r="K1826" i="3"/>
  <c r="U1825" i="3"/>
  <c r="M1825" i="3"/>
  <c r="K1825" i="3"/>
  <c r="U1824" i="3"/>
  <c r="M1824" i="3"/>
  <c r="K1824" i="3"/>
  <c r="U1823" i="3"/>
  <c r="M1823" i="3"/>
  <c r="K1823" i="3"/>
  <c r="U1822" i="3"/>
  <c r="M1822" i="3"/>
  <c r="K1822" i="3"/>
  <c r="U1821" i="3"/>
  <c r="M1821" i="3"/>
  <c r="K1821" i="3"/>
  <c r="U1820" i="3"/>
  <c r="M1820" i="3"/>
  <c r="K1820" i="3"/>
  <c r="U1819" i="3"/>
  <c r="M1819" i="3"/>
  <c r="K1819" i="3"/>
  <c r="U1818" i="3"/>
  <c r="M1818" i="3"/>
  <c r="K1818" i="3"/>
  <c r="U1817" i="3"/>
  <c r="M1817" i="3"/>
  <c r="K1817" i="3"/>
  <c r="U1816" i="3"/>
  <c r="M1816" i="3"/>
  <c r="K1816" i="3"/>
  <c r="U1815" i="3"/>
  <c r="M1815" i="3"/>
  <c r="K1815" i="3"/>
  <c r="U1814" i="3"/>
  <c r="M1814" i="3"/>
  <c r="K1814" i="3"/>
  <c r="U1813" i="3"/>
  <c r="M1813" i="3"/>
  <c r="K1813" i="3"/>
  <c r="U1812" i="3"/>
  <c r="M1812" i="3"/>
  <c r="K1812" i="3"/>
  <c r="U1811" i="3"/>
  <c r="M1811" i="3"/>
  <c r="K1811" i="3"/>
  <c r="U1810" i="3"/>
  <c r="M1810" i="3"/>
  <c r="K1810" i="3"/>
  <c r="U1809" i="3"/>
  <c r="M1809" i="3"/>
  <c r="K1809" i="3"/>
  <c r="U1808" i="3"/>
  <c r="M1808" i="3"/>
  <c r="K1808" i="3"/>
  <c r="U1807" i="3"/>
  <c r="M1807" i="3"/>
  <c r="K1807" i="3"/>
  <c r="U1806" i="3"/>
  <c r="M1806" i="3"/>
  <c r="K1806" i="3"/>
  <c r="U1805" i="3"/>
  <c r="M1805" i="3"/>
  <c r="K1805" i="3"/>
  <c r="U1804" i="3"/>
  <c r="M1804" i="3"/>
  <c r="K1804" i="3"/>
  <c r="U1803" i="3"/>
  <c r="M1803" i="3"/>
  <c r="K1803" i="3"/>
  <c r="U1802" i="3"/>
  <c r="M1802" i="3"/>
  <c r="K1802" i="3"/>
  <c r="U1801" i="3"/>
  <c r="M1801" i="3"/>
  <c r="K1801" i="3"/>
  <c r="U1800" i="3"/>
  <c r="M1800" i="3"/>
  <c r="K1800" i="3"/>
  <c r="U1799" i="3"/>
  <c r="M1799" i="3"/>
  <c r="K1799" i="3"/>
  <c r="U1798" i="3"/>
  <c r="M1798" i="3"/>
  <c r="K1798" i="3"/>
  <c r="U1797" i="3"/>
  <c r="M1797" i="3"/>
  <c r="K1797" i="3"/>
  <c r="U1796" i="3"/>
  <c r="M1796" i="3"/>
  <c r="K1796" i="3"/>
  <c r="U1795" i="3"/>
  <c r="M1795" i="3"/>
  <c r="K1795" i="3"/>
  <c r="U1794" i="3"/>
  <c r="M1794" i="3"/>
  <c r="K1794" i="3"/>
  <c r="U1793" i="3"/>
  <c r="M1793" i="3"/>
  <c r="K1793" i="3"/>
  <c r="U1792" i="3"/>
  <c r="M1792" i="3"/>
  <c r="K1792" i="3"/>
  <c r="U1791" i="3"/>
  <c r="M1791" i="3"/>
  <c r="K1791" i="3"/>
  <c r="U1790" i="3"/>
  <c r="M1790" i="3"/>
  <c r="K1790" i="3"/>
  <c r="U1789" i="3"/>
  <c r="M1789" i="3"/>
  <c r="K1789" i="3"/>
  <c r="U1788" i="3"/>
  <c r="M1788" i="3"/>
  <c r="K1788" i="3"/>
  <c r="U1787" i="3"/>
  <c r="M1787" i="3"/>
  <c r="K1787" i="3"/>
  <c r="U1786" i="3"/>
  <c r="M1786" i="3"/>
  <c r="K1786" i="3"/>
  <c r="U1785" i="3"/>
  <c r="M1785" i="3"/>
  <c r="K1785" i="3"/>
  <c r="U1784" i="3"/>
  <c r="M1784" i="3"/>
  <c r="K1784" i="3"/>
  <c r="U1783" i="3"/>
  <c r="M1783" i="3"/>
  <c r="K1783" i="3"/>
  <c r="U1782" i="3"/>
  <c r="M1782" i="3"/>
  <c r="K1782" i="3"/>
  <c r="U1781" i="3"/>
  <c r="M1781" i="3"/>
  <c r="K1781" i="3"/>
  <c r="U1780" i="3"/>
  <c r="M1780" i="3"/>
  <c r="K1780" i="3"/>
  <c r="U1779" i="3"/>
  <c r="M1779" i="3"/>
  <c r="K1779" i="3"/>
  <c r="U1778" i="3"/>
  <c r="M1778" i="3"/>
  <c r="K1778" i="3"/>
  <c r="U1777" i="3"/>
  <c r="M1777" i="3"/>
  <c r="K1777" i="3"/>
  <c r="U1776" i="3"/>
  <c r="M1776" i="3"/>
  <c r="K1776" i="3"/>
  <c r="U1775" i="3"/>
  <c r="M1775" i="3"/>
  <c r="K1775" i="3"/>
  <c r="U1774" i="3"/>
  <c r="M1774" i="3"/>
  <c r="K1774" i="3"/>
  <c r="U1773" i="3"/>
  <c r="M1773" i="3"/>
  <c r="K1773" i="3"/>
  <c r="U1772" i="3"/>
  <c r="M1772" i="3"/>
  <c r="K1772" i="3"/>
  <c r="U1771" i="3"/>
  <c r="M1771" i="3"/>
  <c r="K1771" i="3"/>
  <c r="U1770" i="3"/>
  <c r="M1770" i="3"/>
  <c r="K1770" i="3"/>
  <c r="U1769" i="3"/>
  <c r="M1769" i="3"/>
  <c r="K1769" i="3"/>
  <c r="U1768" i="3"/>
  <c r="M1768" i="3"/>
  <c r="K1768" i="3"/>
  <c r="U1767" i="3"/>
  <c r="M1767" i="3"/>
  <c r="K1767" i="3"/>
  <c r="U1766" i="3"/>
  <c r="M1766" i="3"/>
  <c r="K1766" i="3"/>
  <c r="U1765" i="3"/>
  <c r="M1765" i="3"/>
  <c r="K1765" i="3"/>
  <c r="U1764" i="3"/>
  <c r="M1764" i="3"/>
  <c r="K1764" i="3"/>
  <c r="U1763" i="3"/>
  <c r="M1763" i="3"/>
  <c r="K1763" i="3"/>
  <c r="U1762" i="3"/>
  <c r="M1762" i="3"/>
  <c r="K1762" i="3"/>
  <c r="U1761" i="3"/>
  <c r="M1761" i="3"/>
  <c r="K1761" i="3"/>
  <c r="U1760" i="3"/>
  <c r="M1760" i="3"/>
  <c r="K1760" i="3"/>
  <c r="U1759" i="3"/>
  <c r="M1759" i="3"/>
  <c r="K1759" i="3"/>
  <c r="U1758" i="3"/>
  <c r="M1758" i="3"/>
  <c r="K1758" i="3"/>
  <c r="U1757" i="3"/>
  <c r="M1757" i="3"/>
  <c r="K1757" i="3"/>
  <c r="U1756" i="3"/>
  <c r="M1756" i="3"/>
  <c r="K1756" i="3"/>
  <c r="U1755" i="3"/>
  <c r="M1755" i="3"/>
  <c r="K1755" i="3"/>
  <c r="U1754" i="3"/>
  <c r="M1754" i="3"/>
  <c r="K1754" i="3"/>
  <c r="U1753" i="3"/>
  <c r="M1753" i="3"/>
  <c r="K1753" i="3"/>
  <c r="U1752" i="3"/>
  <c r="M1752" i="3"/>
  <c r="K1752" i="3"/>
  <c r="U1751" i="3"/>
  <c r="M1751" i="3"/>
  <c r="K1751" i="3"/>
  <c r="U1750" i="3"/>
  <c r="M1750" i="3"/>
  <c r="K1750" i="3"/>
  <c r="U1749" i="3"/>
  <c r="M1749" i="3"/>
  <c r="K1749" i="3"/>
  <c r="U1748" i="3"/>
  <c r="M1748" i="3"/>
  <c r="K1748" i="3"/>
  <c r="U1747" i="3"/>
  <c r="M1747" i="3"/>
  <c r="K1747" i="3"/>
  <c r="U1746" i="3"/>
  <c r="M1746" i="3"/>
  <c r="K1746" i="3"/>
  <c r="U1745" i="3"/>
  <c r="M1745" i="3"/>
  <c r="K1745" i="3"/>
  <c r="U1744" i="3"/>
  <c r="M1744" i="3"/>
  <c r="K1744" i="3"/>
  <c r="U1743" i="3"/>
  <c r="M1743" i="3"/>
  <c r="K1743" i="3"/>
  <c r="U1742" i="3"/>
  <c r="M1742" i="3"/>
  <c r="K1742" i="3"/>
  <c r="U1741" i="3"/>
  <c r="M1741" i="3"/>
  <c r="K1741" i="3"/>
  <c r="U1740" i="3"/>
  <c r="M1740" i="3"/>
  <c r="K1740" i="3"/>
  <c r="U1739" i="3"/>
  <c r="M1739" i="3"/>
  <c r="K1739" i="3"/>
  <c r="U1738" i="3"/>
  <c r="M1738" i="3"/>
  <c r="K1738" i="3"/>
  <c r="U1737" i="3"/>
  <c r="M1737" i="3"/>
  <c r="K1737" i="3"/>
  <c r="U1736" i="3"/>
  <c r="M1736" i="3"/>
  <c r="K1736" i="3"/>
  <c r="U1735" i="3"/>
  <c r="M1735" i="3"/>
  <c r="K1735" i="3"/>
  <c r="U1734" i="3"/>
  <c r="M1734" i="3"/>
  <c r="K1734" i="3"/>
  <c r="U1733" i="3"/>
  <c r="M1733" i="3"/>
  <c r="K1733" i="3"/>
  <c r="U1732" i="3"/>
  <c r="M1732" i="3"/>
  <c r="K1732" i="3"/>
  <c r="U1731" i="3"/>
  <c r="M1731" i="3"/>
  <c r="K1731" i="3"/>
  <c r="U1730" i="3"/>
  <c r="M1730" i="3"/>
  <c r="K1730" i="3"/>
  <c r="U1729" i="3"/>
  <c r="M1729" i="3"/>
  <c r="K1729" i="3"/>
  <c r="U1728" i="3"/>
  <c r="M1728" i="3"/>
  <c r="K1728" i="3"/>
  <c r="U1727" i="3"/>
  <c r="M1727" i="3"/>
  <c r="K1727" i="3"/>
  <c r="U1726" i="3"/>
  <c r="M1726" i="3"/>
  <c r="K1726" i="3"/>
  <c r="U1725" i="3"/>
  <c r="M1725" i="3"/>
  <c r="K1725" i="3"/>
  <c r="U1724" i="3"/>
  <c r="M1724" i="3"/>
  <c r="K1724" i="3"/>
  <c r="U1723" i="3"/>
  <c r="M1723" i="3"/>
  <c r="K1723" i="3"/>
  <c r="U1722" i="3"/>
  <c r="M1722" i="3"/>
  <c r="K1722" i="3"/>
  <c r="U1721" i="3"/>
  <c r="M1721" i="3"/>
  <c r="K1721" i="3"/>
  <c r="U1720" i="3"/>
  <c r="M1720" i="3"/>
  <c r="K1720" i="3"/>
  <c r="U1719" i="3"/>
  <c r="M1719" i="3"/>
  <c r="K1719" i="3"/>
  <c r="U1718" i="3"/>
  <c r="M1718" i="3"/>
  <c r="K1718" i="3"/>
  <c r="U1717" i="3"/>
  <c r="M1717" i="3"/>
  <c r="K1717" i="3"/>
  <c r="U1716" i="3"/>
  <c r="M1716" i="3"/>
  <c r="K1716" i="3"/>
  <c r="U1715" i="3"/>
  <c r="M1715" i="3"/>
  <c r="K1715" i="3"/>
  <c r="U1714" i="3"/>
  <c r="M1714" i="3"/>
  <c r="K1714" i="3"/>
  <c r="U1713" i="3"/>
  <c r="M1713" i="3"/>
  <c r="K1713" i="3"/>
  <c r="U1712" i="3"/>
  <c r="M1712" i="3"/>
  <c r="K1712" i="3"/>
  <c r="U1711" i="3"/>
  <c r="M1711" i="3"/>
  <c r="K1711" i="3"/>
  <c r="U1710" i="3"/>
  <c r="M1710" i="3"/>
  <c r="K1710" i="3"/>
  <c r="U1709" i="3"/>
  <c r="M1709" i="3"/>
  <c r="K1709" i="3"/>
  <c r="U1708" i="3"/>
  <c r="M1708" i="3"/>
  <c r="K1708" i="3"/>
  <c r="U1707" i="3"/>
  <c r="M1707" i="3"/>
  <c r="K1707" i="3"/>
  <c r="U1706" i="3"/>
  <c r="M1706" i="3"/>
  <c r="K1706" i="3"/>
  <c r="U1705" i="3"/>
  <c r="M1705" i="3"/>
  <c r="K1705" i="3"/>
  <c r="U1704" i="3"/>
  <c r="M1704" i="3"/>
  <c r="K1704" i="3"/>
  <c r="U1703" i="3"/>
  <c r="M1703" i="3"/>
  <c r="K1703" i="3"/>
  <c r="U1702" i="3"/>
  <c r="M1702" i="3"/>
  <c r="K1702" i="3"/>
  <c r="U1701" i="3"/>
  <c r="M1701" i="3"/>
  <c r="K1701" i="3"/>
  <c r="U1700" i="3"/>
  <c r="M1700" i="3"/>
  <c r="K1700" i="3"/>
  <c r="U1699" i="3"/>
  <c r="M1699" i="3"/>
  <c r="K1699" i="3"/>
  <c r="U1698" i="3"/>
  <c r="M1698" i="3"/>
  <c r="K1698" i="3"/>
  <c r="U1697" i="3"/>
  <c r="M1697" i="3"/>
  <c r="K1697" i="3"/>
  <c r="U1696" i="3"/>
  <c r="M1696" i="3"/>
  <c r="K1696" i="3"/>
  <c r="U1695" i="3"/>
  <c r="M1695" i="3"/>
  <c r="K1695" i="3"/>
  <c r="U1694" i="3"/>
  <c r="M1694" i="3"/>
  <c r="K1694" i="3"/>
  <c r="U1693" i="3"/>
  <c r="M1693" i="3"/>
  <c r="K1693" i="3"/>
  <c r="U1692" i="3"/>
  <c r="M1692" i="3"/>
  <c r="K1692" i="3"/>
  <c r="U1691" i="3"/>
  <c r="M1691" i="3"/>
  <c r="K1691" i="3"/>
  <c r="U1690" i="3"/>
  <c r="M1690" i="3"/>
  <c r="K1690" i="3"/>
  <c r="U1689" i="3"/>
  <c r="M1689" i="3"/>
  <c r="K1689" i="3"/>
  <c r="U1688" i="3"/>
  <c r="M1688" i="3"/>
  <c r="K1688" i="3"/>
  <c r="U1687" i="3"/>
  <c r="M1687" i="3"/>
  <c r="K1687" i="3"/>
  <c r="U1686" i="3"/>
  <c r="M1686" i="3"/>
  <c r="K1686" i="3"/>
  <c r="U1685" i="3"/>
  <c r="M1685" i="3"/>
  <c r="K1685" i="3"/>
  <c r="U1684" i="3"/>
  <c r="M1684" i="3"/>
  <c r="K1684" i="3"/>
  <c r="U1683" i="3"/>
  <c r="M1683" i="3"/>
  <c r="K1683" i="3"/>
  <c r="U1682" i="3"/>
  <c r="M1682" i="3"/>
  <c r="K1682" i="3"/>
  <c r="U1681" i="3"/>
  <c r="M1681" i="3"/>
  <c r="K1681" i="3"/>
  <c r="U1680" i="3"/>
  <c r="M1680" i="3"/>
  <c r="K1680" i="3"/>
  <c r="U1679" i="3"/>
  <c r="M1679" i="3"/>
  <c r="K1679" i="3"/>
  <c r="U1678" i="3"/>
  <c r="M1678" i="3"/>
  <c r="K1678" i="3"/>
  <c r="U1677" i="3"/>
  <c r="M1677" i="3"/>
  <c r="K1677" i="3"/>
  <c r="U1676" i="3"/>
  <c r="M1676" i="3"/>
  <c r="K1676" i="3"/>
  <c r="U1675" i="3"/>
  <c r="M1675" i="3"/>
  <c r="K1675" i="3"/>
  <c r="U1674" i="3"/>
  <c r="M1674" i="3"/>
  <c r="K1674" i="3"/>
  <c r="U1673" i="3"/>
  <c r="M1673" i="3"/>
  <c r="K1673" i="3"/>
  <c r="U1672" i="3"/>
  <c r="M1672" i="3"/>
  <c r="K1672" i="3"/>
  <c r="U1671" i="3"/>
  <c r="M1671" i="3"/>
  <c r="K1671" i="3"/>
  <c r="U1670" i="3"/>
  <c r="M1670" i="3"/>
  <c r="K1670" i="3"/>
  <c r="U1669" i="3"/>
  <c r="M1669" i="3"/>
  <c r="K1669" i="3"/>
  <c r="U1668" i="3"/>
  <c r="M1668" i="3"/>
  <c r="K1668" i="3"/>
  <c r="U1667" i="3"/>
  <c r="M1667" i="3"/>
  <c r="K1667" i="3"/>
  <c r="U1666" i="3"/>
  <c r="M1666" i="3"/>
  <c r="K1666" i="3"/>
  <c r="U1665" i="3"/>
  <c r="M1665" i="3"/>
  <c r="K1665" i="3"/>
  <c r="U1664" i="3"/>
  <c r="M1664" i="3"/>
  <c r="K1664" i="3"/>
  <c r="U1663" i="3"/>
  <c r="M1663" i="3"/>
  <c r="K1663" i="3"/>
  <c r="U1662" i="3"/>
  <c r="M1662" i="3"/>
  <c r="K1662" i="3"/>
  <c r="U1661" i="3"/>
  <c r="M1661" i="3"/>
  <c r="K1661" i="3"/>
  <c r="U1660" i="3"/>
  <c r="M1660" i="3"/>
  <c r="K1660" i="3"/>
  <c r="U1659" i="3"/>
  <c r="M1659" i="3"/>
  <c r="K1659" i="3"/>
  <c r="U1658" i="3"/>
  <c r="M1658" i="3"/>
  <c r="K1658" i="3"/>
  <c r="U1657" i="3"/>
  <c r="M1657" i="3"/>
  <c r="K1657" i="3"/>
  <c r="U1656" i="3"/>
  <c r="M1656" i="3"/>
  <c r="K1656" i="3"/>
  <c r="U1655" i="3"/>
  <c r="M1655" i="3"/>
  <c r="K1655" i="3"/>
  <c r="U1654" i="3"/>
  <c r="M1654" i="3"/>
  <c r="K1654" i="3"/>
  <c r="U1653" i="3"/>
  <c r="M1653" i="3"/>
  <c r="K1653" i="3"/>
  <c r="U1652" i="3"/>
  <c r="M1652" i="3"/>
  <c r="K1652" i="3"/>
  <c r="U1651" i="3"/>
  <c r="M1651" i="3"/>
  <c r="K1651" i="3"/>
  <c r="U1650" i="3"/>
  <c r="M1650" i="3"/>
  <c r="K1650" i="3"/>
  <c r="U1649" i="3"/>
  <c r="M1649" i="3"/>
  <c r="K1649" i="3"/>
  <c r="U1648" i="3"/>
  <c r="M1648" i="3"/>
  <c r="K1648" i="3"/>
  <c r="U1647" i="3"/>
  <c r="M1647" i="3"/>
  <c r="K1647" i="3"/>
  <c r="U1646" i="3"/>
  <c r="M1646" i="3"/>
  <c r="K1646" i="3"/>
  <c r="U1645" i="3"/>
  <c r="M1645" i="3"/>
  <c r="K1645" i="3"/>
  <c r="U1644" i="3"/>
  <c r="M1644" i="3"/>
  <c r="K1644" i="3"/>
  <c r="U1643" i="3"/>
  <c r="M1643" i="3"/>
  <c r="K1643" i="3"/>
  <c r="U1642" i="3"/>
  <c r="M1642" i="3"/>
  <c r="K1642" i="3"/>
  <c r="U1641" i="3"/>
  <c r="M1641" i="3"/>
  <c r="K1641" i="3"/>
  <c r="U1640" i="3"/>
  <c r="M1640" i="3"/>
  <c r="K1640" i="3"/>
  <c r="U1639" i="3"/>
  <c r="M1639" i="3"/>
  <c r="K1639" i="3"/>
  <c r="U1638" i="3"/>
  <c r="M1638" i="3"/>
  <c r="K1638" i="3"/>
  <c r="U1637" i="3"/>
  <c r="M1637" i="3"/>
  <c r="K1637" i="3"/>
  <c r="U1636" i="3"/>
  <c r="M1636" i="3"/>
  <c r="K1636" i="3"/>
  <c r="U1635" i="3"/>
  <c r="M1635" i="3"/>
  <c r="K1635" i="3"/>
  <c r="U1634" i="3"/>
  <c r="M1634" i="3"/>
  <c r="K1634" i="3"/>
  <c r="U1633" i="3"/>
  <c r="M1633" i="3"/>
  <c r="K1633" i="3"/>
  <c r="U1632" i="3"/>
  <c r="M1632" i="3"/>
  <c r="K1632" i="3"/>
  <c r="U1631" i="3"/>
  <c r="M1631" i="3"/>
  <c r="K1631" i="3"/>
  <c r="U1630" i="3"/>
  <c r="M1630" i="3"/>
  <c r="K1630" i="3"/>
  <c r="U1629" i="3"/>
  <c r="M1629" i="3"/>
  <c r="K1629" i="3"/>
  <c r="U1628" i="3"/>
  <c r="M1628" i="3"/>
  <c r="K1628" i="3"/>
  <c r="U1627" i="3"/>
  <c r="M1627" i="3"/>
  <c r="K1627" i="3"/>
  <c r="U1626" i="3"/>
  <c r="M1626" i="3"/>
  <c r="K1626" i="3"/>
  <c r="U1625" i="3"/>
  <c r="M1625" i="3"/>
  <c r="K1625" i="3"/>
  <c r="U1624" i="3"/>
  <c r="M1624" i="3"/>
  <c r="K1624" i="3"/>
  <c r="U1623" i="3"/>
  <c r="M1623" i="3"/>
  <c r="K1623" i="3"/>
  <c r="U1622" i="3"/>
  <c r="M1622" i="3"/>
  <c r="K1622" i="3"/>
  <c r="U1621" i="3"/>
  <c r="M1621" i="3"/>
  <c r="K1621" i="3"/>
  <c r="U1620" i="3"/>
  <c r="M1620" i="3"/>
  <c r="K1620" i="3"/>
  <c r="U1619" i="3"/>
  <c r="M1619" i="3"/>
  <c r="K1619" i="3"/>
  <c r="U1618" i="3"/>
  <c r="M1618" i="3"/>
  <c r="K1618" i="3"/>
  <c r="U1617" i="3"/>
  <c r="M1617" i="3"/>
  <c r="K1617" i="3"/>
  <c r="U1616" i="3"/>
  <c r="M1616" i="3"/>
  <c r="K1616" i="3"/>
  <c r="U1615" i="3"/>
  <c r="M1615" i="3"/>
  <c r="K1615" i="3"/>
  <c r="U1614" i="3"/>
  <c r="M1614" i="3"/>
  <c r="K1614" i="3"/>
  <c r="U1613" i="3"/>
  <c r="M1613" i="3"/>
  <c r="K1613" i="3"/>
  <c r="U1612" i="3"/>
  <c r="M1612" i="3"/>
  <c r="K1612" i="3"/>
  <c r="U1611" i="3"/>
  <c r="M1611" i="3"/>
  <c r="K1611" i="3"/>
  <c r="U1610" i="3"/>
  <c r="M1610" i="3"/>
  <c r="K1610" i="3"/>
  <c r="U1609" i="3"/>
  <c r="M1609" i="3"/>
  <c r="K1609" i="3"/>
  <c r="U1608" i="3"/>
  <c r="M1608" i="3"/>
  <c r="K1608" i="3"/>
  <c r="U1607" i="3"/>
  <c r="M1607" i="3"/>
  <c r="K1607" i="3"/>
  <c r="U1606" i="3"/>
  <c r="M1606" i="3"/>
  <c r="K1606" i="3"/>
  <c r="U1605" i="3"/>
  <c r="M1605" i="3"/>
  <c r="K1605" i="3"/>
  <c r="U1604" i="3"/>
  <c r="M1604" i="3"/>
  <c r="K1604" i="3"/>
  <c r="U1603" i="3"/>
  <c r="M1603" i="3"/>
  <c r="K1603" i="3"/>
  <c r="U1602" i="3"/>
  <c r="M1602" i="3"/>
  <c r="K1602" i="3"/>
  <c r="U1601" i="3"/>
  <c r="M1601" i="3"/>
  <c r="K1601" i="3"/>
  <c r="U1600" i="3"/>
  <c r="M1600" i="3"/>
  <c r="K1600" i="3"/>
  <c r="U1599" i="3"/>
  <c r="M1599" i="3"/>
  <c r="K1599" i="3"/>
  <c r="U1598" i="3"/>
  <c r="M1598" i="3"/>
  <c r="K1598" i="3"/>
  <c r="U1597" i="3"/>
  <c r="M1597" i="3"/>
  <c r="K1597" i="3"/>
  <c r="U1596" i="3"/>
  <c r="M1596" i="3"/>
  <c r="K1596" i="3"/>
  <c r="U1595" i="3"/>
  <c r="M1595" i="3"/>
  <c r="K1595" i="3"/>
  <c r="U1594" i="3"/>
  <c r="M1594" i="3"/>
  <c r="K1594" i="3"/>
  <c r="U1593" i="3"/>
  <c r="M1593" i="3"/>
  <c r="K1593" i="3"/>
  <c r="U1592" i="3"/>
  <c r="M1592" i="3"/>
  <c r="K1592" i="3"/>
  <c r="U1591" i="3"/>
  <c r="M1591" i="3"/>
  <c r="K1591" i="3"/>
  <c r="U1590" i="3"/>
  <c r="M1590" i="3"/>
  <c r="K1590" i="3"/>
  <c r="U1589" i="3"/>
  <c r="M1589" i="3"/>
  <c r="K1589" i="3"/>
  <c r="U1588" i="3"/>
  <c r="M1588" i="3"/>
  <c r="K1588" i="3"/>
  <c r="U1587" i="3"/>
  <c r="M1587" i="3"/>
  <c r="K1587" i="3"/>
  <c r="U1586" i="3"/>
  <c r="M1586" i="3"/>
  <c r="K1586" i="3"/>
  <c r="U1585" i="3"/>
  <c r="M1585" i="3"/>
  <c r="K1585" i="3"/>
  <c r="U1584" i="3"/>
  <c r="M1584" i="3"/>
  <c r="K1584" i="3"/>
  <c r="U1583" i="3"/>
  <c r="M1583" i="3"/>
  <c r="K1583" i="3"/>
  <c r="U1582" i="3"/>
  <c r="M1582" i="3"/>
  <c r="K1582" i="3"/>
  <c r="U1581" i="3"/>
  <c r="M1581" i="3"/>
  <c r="K1581" i="3"/>
  <c r="U1580" i="3"/>
  <c r="M1580" i="3"/>
  <c r="K1580" i="3"/>
  <c r="U1579" i="3"/>
  <c r="M1579" i="3"/>
  <c r="K1579" i="3"/>
  <c r="U1578" i="3"/>
  <c r="M1578" i="3"/>
  <c r="K1578" i="3"/>
  <c r="U1577" i="3"/>
  <c r="M1577" i="3"/>
  <c r="K1577" i="3"/>
  <c r="U1576" i="3"/>
  <c r="M1576" i="3"/>
  <c r="K1576" i="3"/>
  <c r="U1575" i="3"/>
  <c r="M1575" i="3"/>
  <c r="K1575" i="3"/>
  <c r="U1574" i="3"/>
  <c r="M1574" i="3"/>
  <c r="K1574" i="3"/>
  <c r="U1573" i="3"/>
  <c r="M1573" i="3"/>
  <c r="K1573" i="3"/>
  <c r="U1572" i="3"/>
  <c r="M1572" i="3"/>
  <c r="K1572" i="3"/>
  <c r="U1571" i="3"/>
  <c r="M1571" i="3"/>
  <c r="K1571" i="3"/>
  <c r="U1570" i="3"/>
  <c r="M1570" i="3"/>
  <c r="K1570" i="3"/>
  <c r="U1569" i="3"/>
  <c r="M1569" i="3"/>
  <c r="K1569" i="3"/>
  <c r="U1568" i="3"/>
  <c r="M1568" i="3"/>
  <c r="K1568" i="3"/>
  <c r="U1567" i="3"/>
  <c r="M1567" i="3"/>
  <c r="K1567" i="3"/>
  <c r="U1566" i="3"/>
  <c r="M1566" i="3"/>
  <c r="K1566" i="3"/>
  <c r="U1565" i="3"/>
  <c r="M1565" i="3"/>
  <c r="K1565" i="3"/>
  <c r="U1564" i="3"/>
  <c r="M1564" i="3"/>
  <c r="K1564" i="3"/>
  <c r="U1563" i="3"/>
  <c r="M1563" i="3"/>
  <c r="K1563" i="3"/>
  <c r="U1562" i="3"/>
  <c r="M1562" i="3"/>
  <c r="K1562" i="3"/>
  <c r="U1561" i="3"/>
  <c r="M1561" i="3"/>
  <c r="K1561" i="3"/>
  <c r="U1560" i="3"/>
  <c r="M1560" i="3"/>
  <c r="K1560" i="3"/>
  <c r="U1559" i="3"/>
  <c r="M1559" i="3"/>
  <c r="K1559" i="3"/>
  <c r="U1558" i="3"/>
  <c r="M1558" i="3"/>
  <c r="K1558" i="3"/>
  <c r="U1557" i="3"/>
  <c r="M1557" i="3"/>
  <c r="K1557" i="3"/>
  <c r="U1556" i="3"/>
  <c r="M1556" i="3"/>
  <c r="K1556" i="3"/>
  <c r="U1555" i="3"/>
  <c r="M1555" i="3"/>
  <c r="K1555" i="3"/>
  <c r="U1554" i="3"/>
  <c r="M1554" i="3"/>
  <c r="K1554" i="3"/>
  <c r="U1553" i="3"/>
  <c r="M1553" i="3"/>
  <c r="K1553" i="3"/>
  <c r="U1552" i="3"/>
  <c r="M1552" i="3"/>
  <c r="K1552" i="3"/>
  <c r="U1551" i="3"/>
  <c r="M1551" i="3"/>
  <c r="K1551" i="3"/>
  <c r="U1550" i="3"/>
  <c r="M1550" i="3"/>
  <c r="K1550" i="3"/>
  <c r="U1549" i="3"/>
  <c r="M1549" i="3"/>
  <c r="K1549" i="3"/>
  <c r="U1548" i="3"/>
  <c r="M1548" i="3"/>
  <c r="K1548" i="3"/>
  <c r="U1547" i="3"/>
  <c r="M1547" i="3"/>
  <c r="K1547" i="3"/>
  <c r="U1546" i="3"/>
  <c r="M1546" i="3"/>
  <c r="K1546" i="3"/>
  <c r="U1545" i="3"/>
  <c r="M1545" i="3"/>
  <c r="K1545" i="3"/>
  <c r="U1544" i="3"/>
  <c r="M1544" i="3"/>
  <c r="K1544" i="3"/>
  <c r="U1543" i="3"/>
  <c r="M1543" i="3"/>
  <c r="K1543" i="3"/>
  <c r="U1542" i="3"/>
  <c r="M1542" i="3"/>
  <c r="K1542" i="3"/>
  <c r="U1541" i="3"/>
  <c r="M1541" i="3"/>
  <c r="K1541" i="3"/>
  <c r="U1540" i="3"/>
  <c r="M1540" i="3"/>
  <c r="K1540" i="3"/>
  <c r="U1539" i="3"/>
  <c r="M1539" i="3"/>
  <c r="K1539" i="3"/>
  <c r="U1538" i="3"/>
  <c r="M1538" i="3"/>
  <c r="K1538" i="3"/>
  <c r="U1537" i="3"/>
  <c r="M1537" i="3"/>
  <c r="K1537" i="3"/>
  <c r="U1536" i="3"/>
  <c r="M1536" i="3"/>
  <c r="K1536" i="3"/>
  <c r="U1535" i="3"/>
  <c r="M1535" i="3"/>
  <c r="K1535" i="3"/>
  <c r="U1534" i="3"/>
  <c r="M1534" i="3"/>
  <c r="K1534" i="3"/>
  <c r="U1533" i="3"/>
  <c r="M1533" i="3"/>
  <c r="K1533" i="3"/>
  <c r="U1532" i="3"/>
  <c r="M1532" i="3"/>
  <c r="K1532" i="3"/>
  <c r="U1531" i="3"/>
  <c r="M1531" i="3"/>
  <c r="K1531" i="3"/>
  <c r="U1530" i="3"/>
  <c r="M1530" i="3"/>
  <c r="K1530" i="3"/>
  <c r="U1529" i="3"/>
  <c r="M1529" i="3"/>
  <c r="K1529" i="3"/>
  <c r="U1528" i="3"/>
  <c r="M1528" i="3"/>
  <c r="K1528" i="3"/>
  <c r="U1527" i="3"/>
  <c r="M1527" i="3"/>
  <c r="K1527" i="3"/>
  <c r="U1526" i="3"/>
  <c r="M1526" i="3"/>
  <c r="K1526" i="3"/>
  <c r="U1525" i="3"/>
  <c r="M1525" i="3"/>
  <c r="K1525" i="3"/>
  <c r="U1524" i="3"/>
  <c r="M1524" i="3"/>
  <c r="K1524" i="3"/>
  <c r="U1523" i="3"/>
  <c r="M1523" i="3"/>
  <c r="K1523" i="3"/>
  <c r="U1522" i="3"/>
  <c r="M1522" i="3"/>
  <c r="K1522" i="3"/>
  <c r="U1521" i="3"/>
  <c r="M1521" i="3"/>
  <c r="K1521" i="3"/>
  <c r="U1520" i="3"/>
  <c r="M1520" i="3"/>
  <c r="K1520" i="3"/>
  <c r="U1519" i="3"/>
  <c r="M1519" i="3"/>
  <c r="K1519" i="3"/>
  <c r="U1518" i="3"/>
  <c r="M1518" i="3"/>
  <c r="K1518" i="3"/>
  <c r="U1517" i="3"/>
  <c r="M1517" i="3"/>
  <c r="K1517" i="3"/>
  <c r="U1516" i="3"/>
  <c r="M1516" i="3"/>
  <c r="K1516" i="3"/>
  <c r="U1515" i="3"/>
  <c r="M1515" i="3"/>
  <c r="K1515" i="3"/>
  <c r="U1514" i="3"/>
  <c r="M1514" i="3"/>
  <c r="K1514" i="3"/>
  <c r="U1513" i="3"/>
  <c r="M1513" i="3"/>
  <c r="K1513" i="3"/>
  <c r="U1512" i="3"/>
  <c r="M1512" i="3"/>
  <c r="K1512" i="3"/>
  <c r="U1511" i="3"/>
  <c r="M1511" i="3"/>
  <c r="K1511" i="3"/>
  <c r="U1510" i="3"/>
  <c r="M1510" i="3"/>
  <c r="K1510" i="3"/>
  <c r="U1509" i="3"/>
  <c r="M1509" i="3"/>
  <c r="K1509" i="3"/>
  <c r="U1508" i="3"/>
  <c r="M1508" i="3"/>
  <c r="K1508" i="3"/>
  <c r="U1507" i="3"/>
  <c r="M1507" i="3"/>
  <c r="K1507" i="3"/>
  <c r="U1506" i="3"/>
  <c r="M1506" i="3"/>
  <c r="K1506" i="3"/>
  <c r="U1505" i="3"/>
  <c r="M1505" i="3"/>
  <c r="K1505" i="3"/>
  <c r="U1504" i="3"/>
  <c r="M1504" i="3"/>
  <c r="K1504" i="3"/>
  <c r="U1503" i="3"/>
  <c r="M1503" i="3"/>
  <c r="K1503" i="3"/>
  <c r="U1502" i="3"/>
  <c r="M1502" i="3"/>
  <c r="K1502" i="3"/>
  <c r="U1501" i="3"/>
  <c r="M1501" i="3"/>
  <c r="K1501" i="3"/>
  <c r="U1500" i="3"/>
  <c r="M1500" i="3"/>
  <c r="K1500" i="3"/>
  <c r="U1499" i="3"/>
  <c r="M1499" i="3"/>
  <c r="K1499" i="3"/>
  <c r="U1498" i="3"/>
  <c r="M1498" i="3"/>
  <c r="K1498" i="3"/>
  <c r="U1497" i="3"/>
  <c r="M1497" i="3"/>
  <c r="K1497" i="3"/>
  <c r="U1496" i="3"/>
  <c r="M1496" i="3"/>
  <c r="K1496" i="3"/>
  <c r="U1495" i="3"/>
  <c r="M1495" i="3"/>
  <c r="K1495" i="3"/>
  <c r="U1494" i="3"/>
  <c r="M1494" i="3"/>
  <c r="K1494" i="3"/>
  <c r="U1493" i="3"/>
  <c r="M1493" i="3"/>
  <c r="K1493" i="3"/>
  <c r="U1492" i="3"/>
  <c r="M1492" i="3"/>
  <c r="K1492" i="3"/>
  <c r="U1491" i="3"/>
  <c r="M1491" i="3"/>
  <c r="K1491" i="3"/>
  <c r="U1490" i="3"/>
  <c r="M1490" i="3"/>
  <c r="K1490" i="3"/>
  <c r="U1489" i="3"/>
  <c r="M1489" i="3"/>
  <c r="K1489" i="3"/>
  <c r="U1488" i="3"/>
  <c r="M1488" i="3"/>
  <c r="K1488" i="3"/>
  <c r="U1487" i="3"/>
  <c r="M1487" i="3"/>
  <c r="K1487" i="3"/>
  <c r="U1486" i="3"/>
  <c r="M1486" i="3"/>
  <c r="K1486" i="3"/>
  <c r="U1485" i="3"/>
  <c r="M1485" i="3"/>
  <c r="K1485" i="3"/>
  <c r="U1484" i="3"/>
  <c r="M1484" i="3"/>
  <c r="K1484" i="3"/>
  <c r="U1483" i="3"/>
  <c r="M1483" i="3"/>
  <c r="K1483" i="3"/>
  <c r="U1482" i="3"/>
  <c r="M1482" i="3"/>
  <c r="K1482" i="3"/>
  <c r="U1481" i="3"/>
  <c r="M1481" i="3"/>
  <c r="K1481" i="3"/>
  <c r="U1480" i="3"/>
  <c r="M1480" i="3"/>
  <c r="K1480" i="3"/>
  <c r="U1479" i="3"/>
  <c r="M1479" i="3"/>
  <c r="K1479" i="3"/>
  <c r="U1478" i="3"/>
  <c r="M1478" i="3"/>
  <c r="K1478" i="3"/>
  <c r="U1477" i="3"/>
  <c r="M1477" i="3"/>
  <c r="K1477" i="3"/>
  <c r="U1476" i="3"/>
  <c r="M1476" i="3"/>
  <c r="K1476" i="3"/>
  <c r="U1475" i="3"/>
  <c r="M1475" i="3"/>
  <c r="K1475" i="3"/>
  <c r="U1474" i="3"/>
  <c r="M1474" i="3"/>
  <c r="K1474" i="3"/>
  <c r="U1473" i="3"/>
  <c r="M1473" i="3"/>
  <c r="K1473" i="3"/>
  <c r="U1472" i="3"/>
  <c r="M1472" i="3"/>
  <c r="K1472" i="3"/>
  <c r="U1471" i="3"/>
  <c r="M1471" i="3"/>
  <c r="K1471" i="3"/>
  <c r="U1470" i="3"/>
  <c r="M1470" i="3"/>
  <c r="K1470" i="3"/>
  <c r="U1469" i="3"/>
  <c r="M1469" i="3"/>
  <c r="K1469" i="3"/>
  <c r="U1468" i="3"/>
  <c r="M1468" i="3"/>
  <c r="K1468" i="3"/>
  <c r="U1467" i="3"/>
  <c r="M1467" i="3"/>
  <c r="K1467" i="3"/>
  <c r="U1466" i="3"/>
  <c r="M1466" i="3"/>
  <c r="K1466" i="3"/>
  <c r="U1465" i="3"/>
  <c r="M1465" i="3"/>
  <c r="K1465" i="3"/>
  <c r="U1464" i="3"/>
  <c r="M1464" i="3"/>
  <c r="K1464" i="3"/>
  <c r="U1463" i="3"/>
  <c r="M1463" i="3"/>
  <c r="K1463" i="3"/>
  <c r="U1462" i="3"/>
  <c r="M1462" i="3"/>
  <c r="K1462" i="3"/>
  <c r="U1461" i="3"/>
  <c r="M1461" i="3"/>
  <c r="K1461" i="3"/>
  <c r="U1460" i="3"/>
  <c r="M1460" i="3"/>
  <c r="K1460" i="3"/>
  <c r="U1459" i="3"/>
  <c r="M1459" i="3"/>
  <c r="K1459" i="3"/>
  <c r="U1458" i="3"/>
  <c r="M1458" i="3"/>
  <c r="K1458" i="3"/>
  <c r="U1457" i="3"/>
  <c r="M1457" i="3"/>
  <c r="K1457" i="3"/>
  <c r="U1456" i="3"/>
  <c r="M1456" i="3"/>
  <c r="K1456" i="3"/>
  <c r="U1455" i="3"/>
  <c r="M1455" i="3"/>
  <c r="K1455" i="3"/>
  <c r="U1454" i="3"/>
  <c r="M1454" i="3"/>
  <c r="K1454" i="3"/>
  <c r="U1453" i="3"/>
  <c r="M1453" i="3"/>
  <c r="K1453" i="3"/>
  <c r="U1452" i="3"/>
  <c r="M1452" i="3"/>
  <c r="K1452" i="3"/>
  <c r="U1451" i="3"/>
  <c r="M1451" i="3"/>
  <c r="K1451" i="3"/>
  <c r="U1450" i="3"/>
  <c r="M1450" i="3"/>
  <c r="K1450" i="3"/>
  <c r="U1449" i="3"/>
  <c r="M1449" i="3"/>
  <c r="K1449" i="3"/>
  <c r="U1448" i="3"/>
  <c r="M1448" i="3"/>
  <c r="K1448" i="3"/>
  <c r="U1447" i="3"/>
  <c r="M1447" i="3"/>
  <c r="K1447" i="3"/>
  <c r="U1446" i="3"/>
  <c r="M1446" i="3"/>
  <c r="K1446" i="3"/>
  <c r="U1445" i="3"/>
  <c r="M1445" i="3"/>
  <c r="K1445" i="3"/>
  <c r="U1444" i="3"/>
  <c r="M1444" i="3"/>
  <c r="K1444" i="3"/>
  <c r="U1443" i="3"/>
  <c r="M1443" i="3"/>
  <c r="K1443" i="3"/>
  <c r="U1442" i="3"/>
  <c r="M1442" i="3"/>
  <c r="K1442" i="3"/>
  <c r="U1441" i="3"/>
  <c r="M1441" i="3"/>
  <c r="K1441" i="3"/>
  <c r="U1440" i="3"/>
  <c r="M1440" i="3"/>
  <c r="K1440" i="3"/>
  <c r="U1439" i="3"/>
  <c r="M1439" i="3"/>
  <c r="K1439" i="3"/>
  <c r="U1438" i="3"/>
  <c r="M1438" i="3"/>
  <c r="K1438" i="3"/>
  <c r="U1437" i="3"/>
  <c r="M1437" i="3"/>
  <c r="K1437" i="3"/>
  <c r="U1436" i="3"/>
  <c r="M1436" i="3"/>
  <c r="K1436" i="3"/>
  <c r="U1435" i="3"/>
  <c r="M1435" i="3"/>
  <c r="K1435" i="3"/>
  <c r="U1434" i="3"/>
  <c r="M1434" i="3"/>
  <c r="K1434" i="3"/>
  <c r="U1433" i="3"/>
  <c r="M1433" i="3"/>
  <c r="K1433" i="3"/>
  <c r="U1432" i="3"/>
  <c r="M1432" i="3"/>
  <c r="K1432" i="3"/>
  <c r="U1431" i="3"/>
  <c r="M1431" i="3"/>
  <c r="K1431" i="3"/>
  <c r="U1430" i="3"/>
  <c r="M1430" i="3"/>
  <c r="K1430" i="3"/>
  <c r="U1429" i="3"/>
  <c r="M1429" i="3"/>
  <c r="K1429" i="3"/>
  <c r="U1428" i="3"/>
  <c r="M1428" i="3"/>
  <c r="K1428" i="3"/>
  <c r="U1427" i="3"/>
  <c r="M1427" i="3"/>
  <c r="K1427" i="3"/>
  <c r="U1426" i="3"/>
  <c r="M1426" i="3"/>
  <c r="K1426" i="3"/>
  <c r="U1425" i="3"/>
  <c r="M1425" i="3"/>
  <c r="K1425" i="3"/>
  <c r="U1424" i="3"/>
  <c r="M1424" i="3"/>
  <c r="K1424" i="3"/>
  <c r="U1423" i="3"/>
  <c r="M1423" i="3"/>
  <c r="K1423" i="3"/>
  <c r="U1422" i="3"/>
  <c r="M1422" i="3"/>
  <c r="K1422" i="3"/>
  <c r="U1421" i="3"/>
  <c r="M1421" i="3"/>
  <c r="K1421" i="3"/>
  <c r="U1420" i="3"/>
  <c r="M1420" i="3"/>
  <c r="K1420" i="3"/>
  <c r="U1419" i="3"/>
  <c r="M1419" i="3"/>
  <c r="K1419" i="3"/>
  <c r="U1418" i="3"/>
  <c r="M1418" i="3"/>
  <c r="K1418" i="3"/>
  <c r="U1417" i="3"/>
  <c r="M1417" i="3"/>
  <c r="K1417" i="3"/>
  <c r="U1416" i="3"/>
  <c r="M1416" i="3"/>
  <c r="K1416" i="3"/>
  <c r="U1415" i="3"/>
  <c r="M1415" i="3"/>
  <c r="K1415" i="3"/>
  <c r="U1414" i="3"/>
  <c r="M1414" i="3"/>
  <c r="K1414" i="3"/>
  <c r="U1413" i="3"/>
  <c r="M1413" i="3"/>
  <c r="K1413" i="3"/>
  <c r="U1412" i="3"/>
  <c r="M1412" i="3"/>
  <c r="K1412" i="3"/>
  <c r="U1411" i="3"/>
  <c r="M1411" i="3"/>
  <c r="K1411" i="3"/>
  <c r="U1410" i="3"/>
  <c r="M1410" i="3"/>
  <c r="K1410" i="3"/>
  <c r="U1409" i="3"/>
  <c r="M1409" i="3"/>
  <c r="K1409" i="3"/>
  <c r="U1408" i="3"/>
  <c r="M1408" i="3"/>
  <c r="K1408" i="3"/>
  <c r="U1407" i="3"/>
  <c r="M1407" i="3"/>
  <c r="K1407" i="3"/>
  <c r="U1406" i="3"/>
  <c r="M1406" i="3"/>
  <c r="K1406" i="3"/>
  <c r="U1405" i="3"/>
  <c r="M1405" i="3"/>
  <c r="K1405" i="3"/>
  <c r="U1404" i="3"/>
  <c r="M1404" i="3"/>
  <c r="K1404" i="3"/>
  <c r="U1403" i="3"/>
  <c r="M1403" i="3"/>
  <c r="K1403" i="3"/>
  <c r="U1402" i="3"/>
  <c r="M1402" i="3"/>
  <c r="K1402" i="3"/>
  <c r="U1401" i="3"/>
  <c r="M1401" i="3"/>
  <c r="K1401" i="3"/>
  <c r="U1400" i="3"/>
  <c r="M1400" i="3"/>
  <c r="K1400" i="3"/>
  <c r="U1399" i="3"/>
  <c r="M1399" i="3"/>
  <c r="K1399" i="3"/>
  <c r="U1398" i="3"/>
  <c r="M1398" i="3"/>
  <c r="K1398" i="3"/>
  <c r="U1397" i="3"/>
  <c r="M1397" i="3"/>
  <c r="K1397" i="3"/>
  <c r="U1396" i="3"/>
  <c r="M1396" i="3"/>
  <c r="K1396" i="3"/>
  <c r="U1395" i="3"/>
  <c r="M1395" i="3"/>
  <c r="K1395" i="3"/>
  <c r="U1394" i="3"/>
  <c r="M1394" i="3"/>
  <c r="K1394" i="3"/>
  <c r="U1393" i="3"/>
  <c r="M1393" i="3"/>
  <c r="K1393" i="3"/>
  <c r="U1392" i="3"/>
  <c r="M1392" i="3"/>
  <c r="K1392" i="3"/>
  <c r="U1391" i="3"/>
  <c r="M1391" i="3"/>
  <c r="K1391" i="3"/>
  <c r="U1390" i="3"/>
  <c r="M1390" i="3"/>
  <c r="K1390" i="3"/>
  <c r="U1389" i="3"/>
  <c r="M1389" i="3"/>
  <c r="K1389" i="3"/>
  <c r="U1388" i="3"/>
  <c r="M1388" i="3"/>
  <c r="K1388" i="3"/>
  <c r="U1387" i="3"/>
  <c r="M1387" i="3"/>
  <c r="K1387" i="3"/>
  <c r="U1386" i="3"/>
  <c r="M1386" i="3"/>
  <c r="K1386" i="3"/>
  <c r="U1385" i="3"/>
  <c r="M1385" i="3"/>
  <c r="K1385" i="3"/>
  <c r="U1384" i="3"/>
  <c r="M1384" i="3"/>
  <c r="K1384" i="3"/>
  <c r="U1383" i="3"/>
  <c r="M1383" i="3"/>
  <c r="K1383" i="3"/>
  <c r="U1382" i="3"/>
  <c r="M1382" i="3"/>
  <c r="K1382" i="3"/>
  <c r="U1381" i="3"/>
  <c r="M1381" i="3"/>
  <c r="K1381" i="3"/>
  <c r="U1380" i="3"/>
  <c r="M1380" i="3"/>
  <c r="K1380" i="3"/>
  <c r="U1379" i="3"/>
  <c r="M1379" i="3"/>
  <c r="K1379" i="3"/>
  <c r="U1378" i="3"/>
  <c r="M1378" i="3"/>
  <c r="K1378" i="3"/>
  <c r="U1377" i="3"/>
  <c r="M1377" i="3"/>
  <c r="K1377" i="3"/>
  <c r="U1376" i="3"/>
  <c r="M1376" i="3"/>
  <c r="K1376" i="3"/>
  <c r="U1375" i="3"/>
  <c r="M1375" i="3"/>
  <c r="K1375" i="3"/>
  <c r="U1374" i="3"/>
  <c r="M1374" i="3"/>
  <c r="K1374" i="3"/>
  <c r="U1373" i="3"/>
  <c r="M1373" i="3"/>
  <c r="K1373" i="3"/>
  <c r="U1372" i="3"/>
  <c r="M1372" i="3"/>
  <c r="K1372" i="3"/>
  <c r="U1371" i="3"/>
  <c r="M1371" i="3"/>
  <c r="K1371" i="3"/>
  <c r="U1370" i="3"/>
  <c r="M1370" i="3"/>
  <c r="K1370" i="3"/>
  <c r="U1369" i="3"/>
  <c r="M1369" i="3"/>
  <c r="K1369" i="3"/>
  <c r="U1368" i="3"/>
  <c r="M1368" i="3"/>
  <c r="K1368" i="3"/>
  <c r="U1367" i="3"/>
  <c r="M1367" i="3"/>
  <c r="K1367" i="3"/>
  <c r="U1366" i="3"/>
  <c r="M1366" i="3"/>
  <c r="K1366" i="3"/>
  <c r="U1365" i="3"/>
  <c r="M1365" i="3"/>
  <c r="K1365" i="3"/>
  <c r="U1364" i="3"/>
  <c r="M1364" i="3"/>
  <c r="K1364" i="3"/>
  <c r="U1363" i="3"/>
  <c r="M1363" i="3"/>
  <c r="K1363" i="3"/>
  <c r="U1362" i="3"/>
  <c r="M1362" i="3"/>
  <c r="K1362" i="3"/>
  <c r="U1361" i="3"/>
  <c r="M1361" i="3"/>
  <c r="K1361" i="3"/>
  <c r="U1360" i="3"/>
  <c r="M1360" i="3"/>
  <c r="K1360" i="3"/>
  <c r="U1359" i="3"/>
  <c r="M1359" i="3"/>
  <c r="K1359" i="3"/>
  <c r="U1358" i="3"/>
  <c r="M1358" i="3"/>
  <c r="K1358" i="3"/>
  <c r="U1357" i="3"/>
  <c r="M1357" i="3"/>
  <c r="K1357" i="3"/>
  <c r="U1356" i="3"/>
  <c r="M1356" i="3"/>
  <c r="K1356" i="3"/>
  <c r="U1355" i="3"/>
  <c r="M1355" i="3"/>
  <c r="K1355" i="3"/>
  <c r="U1354" i="3"/>
  <c r="M1354" i="3"/>
  <c r="K1354" i="3"/>
  <c r="U1353" i="3"/>
  <c r="M1353" i="3"/>
  <c r="K1353" i="3"/>
  <c r="U1352" i="3"/>
  <c r="M1352" i="3"/>
  <c r="K1352" i="3"/>
  <c r="U1351" i="3"/>
  <c r="M1351" i="3"/>
  <c r="K1351" i="3"/>
  <c r="U1350" i="3"/>
  <c r="M1350" i="3"/>
  <c r="K1350" i="3"/>
  <c r="U1349" i="3"/>
  <c r="M1349" i="3"/>
  <c r="K1349" i="3"/>
  <c r="U1348" i="3"/>
  <c r="M1348" i="3"/>
  <c r="K1348" i="3"/>
  <c r="U1347" i="3"/>
  <c r="M1347" i="3"/>
  <c r="K1347" i="3"/>
  <c r="U1346" i="3"/>
  <c r="M1346" i="3"/>
  <c r="K1346" i="3"/>
  <c r="U1345" i="3"/>
  <c r="M1345" i="3"/>
  <c r="K1345" i="3"/>
  <c r="U1344" i="3"/>
  <c r="M1344" i="3"/>
  <c r="K1344" i="3"/>
  <c r="U1343" i="3"/>
  <c r="M1343" i="3"/>
  <c r="K1343" i="3"/>
  <c r="U1342" i="3"/>
  <c r="M1342" i="3"/>
  <c r="K1342" i="3"/>
  <c r="U1341" i="3"/>
  <c r="M1341" i="3"/>
  <c r="K1341" i="3"/>
  <c r="U1340" i="3"/>
  <c r="M1340" i="3"/>
  <c r="K1340" i="3"/>
  <c r="U1339" i="3"/>
  <c r="M1339" i="3"/>
  <c r="K1339" i="3"/>
  <c r="U1338" i="3"/>
  <c r="M1338" i="3"/>
  <c r="K1338" i="3"/>
  <c r="U1337" i="3"/>
  <c r="M1337" i="3"/>
  <c r="K1337" i="3"/>
  <c r="U1336" i="3"/>
  <c r="M1336" i="3"/>
  <c r="K1336" i="3"/>
  <c r="U1335" i="3"/>
  <c r="M1335" i="3"/>
  <c r="K1335" i="3"/>
  <c r="U1334" i="3"/>
  <c r="M1334" i="3"/>
  <c r="K1334" i="3"/>
  <c r="U1333" i="3"/>
  <c r="M1333" i="3"/>
  <c r="K1333" i="3"/>
  <c r="U1332" i="3"/>
  <c r="M1332" i="3"/>
  <c r="K1332" i="3"/>
  <c r="U1331" i="3"/>
  <c r="M1331" i="3"/>
  <c r="K1331" i="3"/>
  <c r="U1330" i="3"/>
  <c r="M1330" i="3"/>
  <c r="K1330" i="3"/>
  <c r="U1329" i="3"/>
  <c r="M1329" i="3"/>
  <c r="K1329" i="3"/>
  <c r="U1328" i="3"/>
  <c r="M1328" i="3"/>
  <c r="K1328" i="3"/>
  <c r="U1327" i="3"/>
  <c r="M1327" i="3"/>
  <c r="K1327" i="3"/>
  <c r="U1326" i="3"/>
  <c r="M1326" i="3"/>
  <c r="K1326" i="3"/>
  <c r="U1325" i="3"/>
  <c r="M1325" i="3"/>
  <c r="K1325" i="3"/>
  <c r="U1324" i="3"/>
  <c r="M1324" i="3"/>
  <c r="K1324" i="3"/>
  <c r="U1323" i="3"/>
  <c r="M1323" i="3"/>
  <c r="K1323" i="3"/>
  <c r="U1322" i="3"/>
  <c r="M1322" i="3"/>
  <c r="K1322" i="3"/>
  <c r="U1321" i="3"/>
  <c r="M1321" i="3"/>
  <c r="K1321" i="3"/>
  <c r="U1320" i="3"/>
  <c r="M1320" i="3"/>
  <c r="K1320" i="3"/>
  <c r="U1319" i="3"/>
  <c r="M1319" i="3"/>
  <c r="K1319" i="3"/>
  <c r="U1318" i="3"/>
  <c r="M1318" i="3"/>
  <c r="K1318" i="3"/>
  <c r="U1317" i="3"/>
  <c r="M1317" i="3"/>
  <c r="K1317" i="3"/>
  <c r="U1316" i="3"/>
  <c r="M1316" i="3"/>
  <c r="K1316" i="3"/>
  <c r="U1315" i="3"/>
  <c r="M1315" i="3"/>
  <c r="K1315" i="3"/>
  <c r="U1314" i="3"/>
  <c r="M1314" i="3"/>
  <c r="K1314" i="3"/>
  <c r="U1313" i="3"/>
  <c r="M1313" i="3"/>
  <c r="K1313" i="3"/>
  <c r="U1312" i="3"/>
  <c r="M1312" i="3"/>
  <c r="K1312" i="3"/>
  <c r="U1311" i="3"/>
  <c r="M1311" i="3"/>
  <c r="K1311" i="3"/>
  <c r="U1310" i="3"/>
  <c r="M1310" i="3"/>
  <c r="K1310" i="3"/>
  <c r="U1309" i="3"/>
  <c r="M1309" i="3"/>
  <c r="K1309" i="3"/>
  <c r="U1308" i="3"/>
  <c r="M1308" i="3"/>
  <c r="K1308" i="3"/>
  <c r="U1307" i="3"/>
  <c r="M1307" i="3"/>
  <c r="K1307" i="3"/>
  <c r="U1306" i="3"/>
  <c r="M1306" i="3"/>
  <c r="K1306" i="3"/>
  <c r="U1305" i="3"/>
  <c r="M1305" i="3"/>
  <c r="K1305" i="3"/>
  <c r="U1304" i="3"/>
  <c r="M1304" i="3"/>
  <c r="K1304" i="3"/>
  <c r="U1303" i="3"/>
  <c r="M1303" i="3"/>
  <c r="K1303" i="3"/>
  <c r="U1302" i="3"/>
  <c r="M1302" i="3"/>
  <c r="K1302" i="3"/>
  <c r="U1301" i="3"/>
  <c r="M1301" i="3"/>
  <c r="K1301" i="3"/>
  <c r="U1300" i="3"/>
  <c r="M1300" i="3"/>
  <c r="K1300" i="3"/>
  <c r="U1299" i="3"/>
  <c r="M1299" i="3"/>
  <c r="K1299" i="3"/>
  <c r="U1298" i="3"/>
  <c r="M1298" i="3"/>
  <c r="K1298" i="3"/>
  <c r="U1297" i="3"/>
  <c r="M1297" i="3"/>
  <c r="K1297" i="3"/>
  <c r="U1296" i="3"/>
  <c r="M1296" i="3"/>
  <c r="K1296" i="3"/>
  <c r="U1295" i="3"/>
  <c r="M1295" i="3"/>
  <c r="K1295" i="3"/>
  <c r="U1294" i="3"/>
  <c r="M1294" i="3"/>
  <c r="K1294" i="3"/>
  <c r="U1293" i="3"/>
  <c r="M1293" i="3"/>
  <c r="K1293" i="3"/>
  <c r="U1292" i="3"/>
  <c r="M1292" i="3"/>
  <c r="K1292" i="3"/>
  <c r="U1291" i="3"/>
  <c r="M1291" i="3"/>
  <c r="K1291" i="3"/>
  <c r="U1290" i="3"/>
  <c r="M1290" i="3"/>
  <c r="K1290" i="3"/>
  <c r="U1289" i="3"/>
  <c r="M1289" i="3"/>
  <c r="K1289" i="3"/>
  <c r="U1288" i="3"/>
  <c r="M1288" i="3"/>
  <c r="K1288" i="3"/>
  <c r="U1287" i="3"/>
  <c r="M1287" i="3"/>
  <c r="K1287" i="3"/>
  <c r="U1286" i="3"/>
  <c r="M1286" i="3"/>
  <c r="K1286" i="3"/>
  <c r="U1285" i="3"/>
  <c r="M1285" i="3"/>
  <c r="K1285" i="3"/>
  <c r="U1284" i="3"/>
  <c r="M1284" i="3"/>
  <c r="K1284" i="3"/>
  <c r="U1283" i="3"/>
  <c r="M1283" i="3"/>
  <c r="K1283" i="3"/>
  <c r="U1282" i="3"/>
  <c r="M1282" i="3"/>
  <c r="K1282" i="3"/>
  <c r="U1281" i="3"/>
  <c r="M1281" i="3"/>
  <c r="K1281" i="3"/>
  <c r="U1280" i="3"/>
  <c r="M1280" i="3"/>
  <c r="K1280" i="3"/>
  <c r="U1279" i="3"/>
  <c r="M1279" i="3"/>
  <c r="K1279" i="3"/>
  <c r="U1278" i="3"/>
  <c r="M1278" i="3"/>
  <c r="K1278" i="3"/>
  <c r="U1277" i="3"/>
  <c r="M1277" i="3"/>
  <c r="K1277" i="3"/>
  <c r="U1276" i="3"/>
  <c r="M1276" i="3"/>
  <c r="K1276" i="3"/>
  <c r="U1275" i="3"/>
  <c r="M1275" i="3"/>
  <c r="K1275" i="3"/>
  <c r="U1274" i="3"/>
  <c r="M1274" i="3"/>
  <c r="K1274" i="3"/>
  <c r="U1273" i="3"/>
  <c r="M1273" i="3"/>
  <c r="K1273" i="3"/>
  <c r="U1272" i="3"/>
  <c r="M1272" i="3"/>
  <c r="K1272" i="3"/>
  <c r="U1271" i="3"/>
  <c r="M1271" i="3"/>
  <c r="K1271" i="3"/>
  <c r="U1270" i="3"/>
  <c r="M1270" i="3"/>
  <c r="K1270" i="3"/>
  <c r="U1269" i="3"/>
  <c r="M1269" i="3"/>
  <c r="K1269" i="3"/>
  <c r="U1268" i="3"/>
  <c r="M1268" i="3"/>
  <c r="K1268" i="3"/>
  <c r="U1267" i="3"/>
  <c r="M1267" i="3"/>
  <c r="K1267" i="3"/>
  <c r="U1266" i="3"/>
  <c r="M1266" i="3"/>
  <c r="K1266" i="3"/>
  <c r="U1265" i="3"/>
  <c r="M1265" i="3"/>
  <c r="K1265" i="3"/>
  <c r="U1264" i="3"/>
  <c r="M1264" i="3"/>
  <c r="K1264" i="3"/>
  <c r="U1263" i="3"/>
  <c r="M1263" i="3"/>
  <c r="K1263" i="3"/>
  <c r="U1262" i="3"/>
  <c r="M1262" i="3"/>
  <c r="K1262" i="3"/>
  <c r="U1261" i="3"/>
  <c r="M1261" i="3"/>
  <c r="K1261" i="3"/>
  <c r="U1260" i="3"/>
  <c r="M1260" i="3"/>
  <c r="K1260" i="3"/>
  <c r="U1259" i="3"/>
  <c r="M1259" i="3"/>
  <c r="K1259" i="3"/>
  <c r="U1258" i="3"/>
  <c r="M1258" i="3"/>
  <c r="K1258" i="3"/>
  <c r="U1257" i="3"/>
  <c r="M1257" i="3"/>
  <c r="K1257" i="3"/>
  <c r="U1256" i="3"/>
  <c r="M1256" i="3"/>
  <c r="K1256" i="3"/>
  <c r="U1255" i="3"/>
  <c r="M1255" i="3"/>
  <c r="K1255" i="3"/>
  <c r="U1254" i="3"/>
  <c r="M1254" i="3"/>
  <c r="K1254" i="3"/>
  <c r="U1253" i="3"/>
  <c r="M1253" i="3"/>
  <c r="K1253" i="3"/>
  <c r="U1252" i="3"/>
  <c r="M1252" i="3"/>
  <c r="K1252" i="3"/>
  <c r="U1251" i="3"/>
  <c r="M1251" i="3"/>
  <c r="K1251" i="3"/>
  <c r="U1250" i="3"/>
  <c r="M1250" i="3"/>
  <c r="K1250" i="3"/>
  <c r="U1249" i="3"/>
  <c r="M1249" i="3"/>
  <c r="K1249" i="3"/>
  <c r="U1248" i="3"/>
  <c r="M1248" i="3"/>
  <c r="K1248" i="3"/>
  <c r="U1247" i="3"/>
  <c r="M1247" i="3"/>
  <c r="K1247" i="3"/>
  <c r="U1246" i="3"/>
  <c r="M1246" i="3"/>
  <c r="K1246" i="3"/>
  <c r="U1245" i="3"/>
  <c r="M1245" i="3"/>
  <c r="K1245" i="3"/>
  <c r="U1244" i="3"/>
  <c r="M1244" i="3"/>
  <c r="K1244" i="3"/>
  <c r="U1243" i="3"/>
  <c r="M1243" i="3"/>
  <c r="K1243" i="3"/>
  <c r="U1242" i="3"/>
  <c r="M1242" i="3"/>
  <c r="K1242" i="3"/>
  <c r="U1241" i="3"/>
  <c r="M1241" i="3"/>
  <c r="K1241" i="3"/>
  <c r="U1240" i="3"/>
  <c r="M1240" i="3"/>
  <c r="K1240" i="3"/>
  <c r="U1239" i="3"/>
  <c r="M1239" i="3"/>
  <c r="K1239" i="3"/>
  <c r="U1238" i="3"/>
  <c r="M1238" i="3"/>
  <c r="K1238" i="3"/>
  <c r="U1237" i="3"/>
  <c r="M1237" i="3"/>
  <c r="K1237" i="3"/>
  <c r="U1236" i="3"/>
  <c r="M1236" i="3"/>
  <c r="K1236" i="3"/>
  <c r="U1235" i="3"/>
  <c r="M1235" i="3"/>
  <c r="K1235" i="3"/>
  <c r="U1234" i="3"/>
  <c r="M1234" i="3"/>
  <c r="K1234" i="3"/>
  <c r="U1233" i="3"/>
  <c r="M1233" i="3"/>
  <c r="K1233" i="3"/>
  <c r="U1232" i="3"/>
  <c r="M1232" i="3"/>
  <c r="K1232" i="3"/>
  <c r="U1231" i="3"/>
  <c r="M1231" i="3"/>
  <c r="K1231" i="3"/>
  <c r="U1230" i="3"/>
  <c r="M1230" i="3"/>
  <c r="K1230" i="3"/>
  <c r="U1229" i="3"/>
  <c r="M1229" i="3"/>
  <c r="K1229" i="3"/>
  <c r="U1228" i="3"/>
  <c r="M1228" i="3"/>
  <c r="K1228" i="3"/>
  <c r="U1227" i="3"/>
  <c r="M1227" i="3"/>
  <c r="K1227" i="3"/>
  <c r="U1226" i="3"/>
  <c r="M1226" i="3"/>
  <c r="K1226" i="3"/>
  <c r="U1225" i="3"/>
  <c r="M1225" i="3"/>
  <c r="K1225" i="3"/>
  <c r="U1224" i="3"/>
  <c r="M1224" i="3"/>
  <c r="K1224" i="3"/>
  <c r="U1223" i="3"/>
  <c r="M1223" i="3"/>
  <c r="K1223" i="3"/>
  <c r="U1222" i="3"/>
  <c r="M1222" i="3"/>
  <c r="K1222" i="3"/>
  <c r="U1221" i="3"/>
  <c r="M1221" i="3"/>
  <c r="K1221" i="3"/>
  <c r="U1220" i="3"/>
  <c r="M1220" i="3"/>
  <c r="K1220" i="3"/>
  <c r="U1219" i="3"/>
  <c r="M1219" i="3"/>
  <c r="K1219" i="3"/>
  <c r="U1218" i="3"/>
  <c r="M1218" i="3"/>
  <c r="K1218" i="3"/>
  <c r="U1217" i="3"/>
  <c r="M1217" i="3"/>
  <c r="K1217" i="3"/>
  <c r="U1216" i="3"/>
  <c r="M1216" i="3"/>
  <c r="K1216" i="3"/>
  <c r="U1215" i="3"/>
  <c r="M1215" i="3"/>
  <c r="K1215" i="3"/>
  <c r="U1214" i="3"/>
  <c r="M1214" i="3"/>
  <c r="K1214" i="3"/>
  <c r="U1213" i="3"/>
  <c r="M1213" i="3"/>
  <c r="K1213" i="3"/>
  <c r="U1212" i="3"/>
  <c r="M1212" i="3"/>
  <c r="K1212" i="3"/>
  <c r="U1211" i="3"/>
  <c r="M1211" i="3"/>
  <c r="K1211" i="3"/>
  <c r="U1210" i="3"/>
  <c r="M1210" i="3"/>
  <c r="K1210" i="3"/>
  <c r="U1209" i="3"/>
  <c r="M1209" i="3"/>
  <c r="K1209" i="3"/>
  <c r="U1208" i="3"/>
  <c r="M1208" i="3"/>
  <c r="K1208" i="3"/>
  <c r="U1207" i="3"/>
  <c r="M1207" i="3"/>
  <c r="K1207" i="3"/>
  <c r="U1206" i="3"/>
  <c r="M1206" i="3"/>
  <c r="K1206" i="3"/>
  <c r="U1205" i="3"/>
  <c r="M1205" i="3"/>
  <c r="K1205" i="3"/>
  <c r="U1204" i="3"/>
  <c r="M1204" i="3"/>
  <c r="K1204" i="3"/>
  <c r="U1203" i="3"/>
  <c r="M1203" i="3"/>
  <c r="K1203" i="3"/>
  <c r="U1202" i="3"/>
  <c r="M1202" i="3"/>
  <c r="K1202" i="3"/>
  <c r="U1201" i="3"/>
  <c r="M1201" i="3"/>
  <c r="K1201" i="3"/>
  <c r="U1200" i="3"/>
  <c r="M1200" i="3"/>
  <c r="K1200" i="3"/>
  <c r="U1199" i="3"/>
  <c r="M1199" i="3"/>
  <c r="K1199" i="3"/>
  <c r="U1198" i="3"/>
  <c r="M1198" i="3"/>
  <c r="K1198" i="3"/>
  <c r="U1197" i="3"/>
  <c r="M1197" i="3"/>
  <c r="K1197" i="3"/>
  <c r="U1196" i="3"/>
  <c r="M1196" i="3"/>
  <c r="K1196" i="3"/>
  <c r="U1195" i="3"/>
  <c r="M1195" i="3"/>
  <c r="K1195" i="3"/>
  <c r="U1194" i="3"/>
  <c r="M1194" i="3"/>
  <c r="K1194" i="3"/>
  <c r="U1193" i="3"/>
  <c r="M1193" i="3"/>
  <c r="K1193" i="3"/>
  <c r="U1192" i="3"/>
  <c r="M1192" i="3"/>
  <c r="K1192" i="3"/>
  <c r="U1191" i="3"/>
  <c r="M1191" i="3"/>
  <c r="K1191" i="3"/>
  <c r="U1190" i="3"/>
  <c r="M1190" i="3"/>
  <c r="K1190" i="3"/>
  <c r="U1189" i="3"/>
  <c r="M1189" i="3"/>
  <c r="K1189" i="3"/>
  <c r="U1188" i="3"/>
  <c r="M1188" i="3"/>
  <c r="K1188" i="3"/>
  <c r="U1187" i="3"/>
  <c r="M1187" i="3"/>
  <c r="K1187" i="3"/>
  <c r="U1186" i="3"/>
  <c r="M1186" i="3"/>
  <c r="K1186" i="3"/>
  <c r="U1185" i="3"/>
  <c r="M1185" i="3"/>
  <c r="K1185" i="3"/>
  <c r="U1184" i="3"/>
  <c r="M1184" i="3"/>
  <c r="K1184" i="3"/>
  <c r="U1183" i="3"/>
  <c r="M1183" i="3"/>
  <c r="K1183" i="3"/>
  <c r="U1182" i="3"/>
  <c r="M1182" i="3"/>
  <c r="K1182" i="3"/>
  <c r="U1181" i="3"/>
  <c r="M1181" i="3"/>
  <c r="K1181" i="3"/>
  <c r="U1180" i="3"/>
  <c r="M1180" i="3"/>
  <c r="K1180" i="3"/>
  <c r="U1179" i="3"/>
  <c r="M1179" i="3"/>
  <c r="K1179" i="3"/>
  <c r="U1178" i="3"/>
  <c r="M1178" i="3"/>
  <c r="K1178" i="3"/>
  <c r="U1177" i="3"/>
  <c r="M1177" i="3"/>
  <c r="K1177" i="3"/>
  <c r="U1176" i="3"/>
  <c r="M1176" i="3"/>
  <c r="K1176" i="3"/>
  <c r="U1175" i="3"/>
  <c r="M1175" i="3"/>
  <c r="K1175" i="3"/>
  <c r="U1174" i="3"/>
  <c r="M1174" i="3"/>
  <c r="K1174" i="3"/>
  <c r="U1173" i="3"/>
  <c r="M1173" i="3"/>
  <c r="K1173" i="3"/>
  <c r="U1172" i="3"/>
  <c r="M1172" i="3"/>
  <c r="K1172" i="3"/>
  <c r="U1171" i="3"/>
  <c r="M1171" i="3"/>
  <c r="K1171" i="3"/>
  <c r="U1170" i="3"/>
  <c r="M1170" i="3"/>
  <c r="K1170" i="3"/>
  <c r="U1169" i="3"/>
  <c r="M1169" i="3"/>
  <c r="K1169" i="3"/>
  <c r="U1168" i="3"/>
  <c r="M1168" i="3"/>
  <c r="K1168" i="3"/>
  <c r="U1167" i="3"/>
  <c r="M1167" i="3"/>
  <c r="K1167" i="3"/>
  <c r="U1166" i="3"/>
  <c r="M1166" i="3"/>
  <c r="K1166" i="3"/>
  <c r="U1165" i="3"/>
  <c r="M1165" i="3"/>
  <c r="K1165" i="3"/>
  <c r="U1164" i="3"/>
  <c r="M1164" i="3"/>
  <c r="K1164" i="3"/>
  <c r="U1163" i="3"/>
  <c r="M1163" i="3"/>
  <c r="K1163" i="3"/>
  <c r="U1162" i="3"/>
  <c r="M1162" i="3"/>
  <c r="K1162" i="3"/>
  <c r="U1161" i="3"/>
  <c r="M1161" i="3"/>
  <c r="K1161" i="3"/>
  <c r="U1160" i="3"/>
  <c r="M1160" i="3"/>
  <c r="K1160" i="3"/>
  <c r="U1159" i="3"/>
  <c r="M1159" i="3"/>
  <c r="K1159" i="3"/>
  <c r="U1158" i="3"/>
  <c r="M1158" i="3"/>
  <c r="K1158" i="3"/>
  <c r="U1157" i="3"/>
  <c r="M1157" i="3"/>
  <c r="K1157" i="3"/>
  <c r="U1156" i="3"/>
  <c r="M1156" i="3"/>
  <c r="K1156" i="3"/>
  <c r="U1155" i="3"/>
  <c r="M1155" i="3"/>
  <c r="K1155" i="3"/>
  <c r="U1154" i="3"/>
  <c r="M1154" i="3"/>
  <c r="K1154" i="3"/>
  <c r="U1153" i="3"/>
  <c r="M1153" i="3"/>
  <c r="K1153" i="3"/>
  <c r="U1152" i="3"/>
  <c r="M1152" i="3"/>
  <c r="K1152" i="3"/>
  <c r="U1151" i="3"/>
  <c r="M1151" i="3"/>
  <c r="K1151" i="3"/>
  <c r="U1150" i="3"/>
  <c r="M1150" i="3"/>
  <c r="K1150" i="3"/>
  <c r="U1149" i="3"/>
  <c r="M1149" i="3"/>
  <c r="K1149" i="3"/>
  <c r="U1148" i="3"/>
  <c r="M1148" i="3"/>
  <c r="K1148" i="3"/>
  <c r="U1147" i="3"/>
  <c r="M1147" i="3"/>
  <c r="K1147" i="3"/>
  <c r="U1146" i="3"/>
  <c r="M1146" i="3"/>
  <c r="K1146" i="3"/>
  <c r="U1145" i="3"/>
  <c r="M1145" i="3"/>
  <c r="K1145" i="3"/>
  <c r="U1144" i="3"/>
  <c r="M1144" i="3"/>
  <c r="K1144" i="3"/>
  <c r="U1143" i="3"/>
  <c r="M1143" i="3"/>
  <c r="K1143" i="3"/>
  <c r="U1142" i="3"/>
  <c r="M1142" i="3"/>
  <c r="K1142" i="3"/>
  <c r="U1141" i="3"/>
  <c r="M1141" i="3"/>
  <c r="K1141" i="3"/>
  <c r="U1140" i="3"/>
  <c r="M1140" i="3"/>
  <c r="K1140" i="3"/>
  <c r="U1139" i="3"/>
  <c r="M1139" i="3"/>
  <c r="K1139" i="3"/>
  <c r="U1138" i="3"/>
  <c r="M1138" i="3"/>
  <c r="K1138" i="3"/>
  <c r="U1137" i="3"/>
  <c r="M1137" i="3"/>
  <c r="K1137" i="3"/>
  <c r="U1136" i="3"/>
  <c r="M1136" i="3"/>
  <c r="K1136" i="3"/>
  <c r="U1135" i="3"/>
  <c r="M1135" i="3"/>
  <c r="K1135" i="3"/>
  <c r="U1134" i="3"/>
  <c r="M1134" i="3"/>
  <c r="K1134" i="3"/>
  <c r="U1133" i="3"/>
  <c r="M1133" i="3"/>
  <c r="K1133" i="3"/>
  <c r="U1132" i="3"/>
  <c r="M1132" i="3"/>
  <c r="K1132" i="3"/>
  <c r="U1131" i="3"/>
  <c r="M1131" i="3"/>
  <c r="K1131" i="3"/>
  <c r="U1130" i="3"/>
  <c r="M1130" i="3"/>
  <c r="K1130" i="3"/>
  <c r="U1129" i="3"/>
  <c r="M1129" i="3"/>
  <c r="K1129" i="3"/>
  <c r="U1128" i="3"/>
  <c r="M1128" i="3"/>
  <c r="K1128" i="3"/>
  <c r="U1127" i="3"/>
  <c r="M1127" i="3"/>
  <c r="K1127" i="3"/>
  <c r="U1126" i="3"/>
  <c r="M1126" i="3"/>
  <c r="K1126" i="3"/>
  <c r="U1125" i="3"/>
  <c r="M1125" i="3"/>
  <c r="K1125" i="3"/>
  <c r="U1124" i="3"/>
  <c r="M1124" i="3"/>
  <c r="K1124" i="3"/>
  <c r="U1123" i="3"/>
  <c r="M1123" i="3"/>
  <c r="K1123" i="3"/>
  <c r="U1122" i="3"/>
  <c r="M1122" i="3"/>
  <c r="K1122" i="3"/>
  <c r="U1121" i="3"/>
  <c r="M1121" i="3"/>
  <c r="K1121" i="3"/>
  <c r="U1120" i="3"/>
  <c r="M1120" i="3"/>
  <c r="K1120" i="3"/>
  <c r="U1119" i="3"/>
  <c r="M1119" i="3"/>
  <c r="K1119" i="3"/>
  <c r="U1118" i="3"/>
  <c r="M1118" i="3"/>
  <c r="K1118" i="3"/>
  <c r="U1117" i="3"/>
  <c r="M1117" i="3"/>
  <c r="K1117" i="3"/>
  <c r="U1116" i="3"/>
  <c r="M1116" i="3"/>
  <c r="K1116" i="3"/>
  <c r="U1115" i="3"/>
  <c r="M1115" i="3"/>
  <c r="K1115" i="3"/>
  <c r="U1114" i="3"/>
  <c r="M1114" i="3"/>
  <c r="K1114" i="3"/>
  <c r="U1113" i="3"/>
  <c r="M1113" i="3"/>
  <c r="K1113" i="3"/>
  <c r="U1112" i="3"/>
  <c r="M1112" i="3"/>
  <c r="K1112" i="3"/>
  <c r="U1111" i="3"/>
  <c r="M1111" i="3"/>
  <c r="K1111" i="3"/>
  <c r="U1110" i="3"/>
  <c r="M1110" i="3"/>
  <c r="K1110" i="3"/>
  <c r="U1109" i="3"/>
  <c r="M1109" i="3"/>
  <c r="K1109" i="3"/>
  <c r="U1108" i="3"/>
  <c r="M1108" i="3"/>
  <c r="K1108" i="3"/>
  <c r="U1107" i="3"/>
  <c r="M1107" i="3"/>
  <c r="K1107" i="3"/>
  <c r="U1106" i="3"/>
  <c r="M1106" i="3"/>
  <c r="K1106" i="3"/>
  <c r="U1105" i="3"/>
  <c r="M1105" i="3"/>
  <c r="K1105" i="3"/>
  <c r="U1104" i="3"/>
  <c r="M1104" i="3"/>
  <c r="K1104" i="3"/>
  <c r="U1103" i="3"/>
  <c r="M1103" i="3"/>
  <c r="K1103" i="3"/>
  <c r="U1102" i="3"/>
  <c r="M1102" i="3"/>
  <c r="K1102" i="3"/>
  <c r="U1101" i="3"/>
  <c r="M1101" i="3"/>
  <c r="K1101" i="3"/>
  <c r="U1100" i="3"/>
  <c r="M1100" i="3"/>
  <c r="K1100" i="3"/>
  <c r="U1099" i="3"/>
  <c r="M1099" i="3"/>
  <c r="K1099" i="3"/>
  <c r="U1098" i="3"/>
  <c r="M1098" i="3"/>
  <c r="K1098" i="3"/>
  <c r="U1097" i="3"/>
  <c r="M1097" i="3"/>
  <c r="K1097" i="3"/>
  <c r="U1096" i="3"/>
  <c r="M1096" i="3"/>
  <c r="K1096" i="3"/>
  <c r="U1095" i="3"/>
  <c r="M1095" i="3"/>
  <c r="K1095" i="3"/>
  <c r="U1094" i="3"/>
  <c r="M1094" i="3"/>
  <c r="K1094" i="3"/>
  <c r="U1093" i="3"/>
  <c r="M1093" i="3"/>
  <c r="K1093" i="3"/>
  <c r="U1092" i="3"/>
  <c r="M1092" i="3"/>
  <c r="K1092" i="3"/>
  <c r="U1091" i="3"/>
  <c r="M1091" i="3"/>
  <c r="K1091" i="3"/>
  <c r="U1090" i="3"/>
  <c r="M1090" i="3"/>
  <c r="K1090" i="3"/>
  <c r="U1089" i="3"/>
  <c r="M1089" i="3"/>
  <c r="K1089" i="3"/>
  <c r="U1088" i="3"/>
  <c r="M1088" i="3"/>
  <c r="K1088" i="3"/>
  <c r="U1087" i="3"/>
  <c r="M1087" i="3"/>
  <c r="K1087" i="3"/>
  <c r="U1086" i="3"/>
  <c r="M1086" i="3"/>
  <c r="K1086" i="3"/>
  <c r="U1085" i="3"/>
  <c r="M1085" i="3"/>
  <c r="K1085" i="3"/>
  <c r="U1084" i="3"/>
  <c r="M1084" i="3"/>
  <c r="K1084" i="3"/>
  <c r="U1083" i="3"/>
  <c r="M1083" i="3"/>
  <c r="K1083" i="3"/>
  <c r="U1082" i="3"/>
  <c r="M1082" i="3"/>
  <c r="K1082" i="3"/>
  <c r="U1081" i="3"/>
  <c r="M1081" i="3"/>
  <c r="K1081" i="3"/>
  <c r="U1080" i="3"/>
  <c r="M1080" i="3"/>
  <c r="K1080" i="3"/>
  <c r="U1079" i="3"/>
  <c r="M1079" i="3"/>
  <c r="K1079" i="3"/>
  <c r="U1078" i="3"/>
  <c r="M1078" i="3"/>
  <c r="K1078" i="3"/>
  <c r="U1077" i="3"/>
  <c r="M1077" i="3"/>
  <c r="K1077" i="3"/>
  <c r="U1076" i="3"/>
  <c r="M1076" i="3"/>
  <c r="K1076" i="3"/>
  <c r="U1075" i="3"/>
  <c r="M1075" i="3"/>
  <c r="K1075" i="3"/>
  <c r="U1074" i="3"/>
  <c r="M1074" i="3"/>
  <c r="K1074" i="3"/>
  <c r="U1073" i="3"/>
  <c r="M1073" i="3"/>
  <c r="K1073" i="3"/>
  <c r="U1072" i="3"/>
  <c r="M1072" i="3"/>
  <c r="K1072" i="3"/>
  <c r="U1071" i="3"/>
  <c r="M1071" i="3"/>
  <c r="K1071" i="3"/>
  <c r="U1070" i="3"/>
  <c r="M1070" i="3"/>
  <c r="K1070" i="3"/>
  <c r="U1069" i="3"/>
  <c r="M1069" i="3"/>
  <c r="K1069" i="3"/>
  <c r="U1068" i="3"/>
  <c r="M1068" i="3"/>
  <c r="K1068" i="3"/>
  <c r="U1067" i="3"/>
  <c r="M1067" i="3"/>
  <c r="K1067" i="3"/>
  <c r="U1066" i="3"/>
  <c r="M1066" i="3"/>
  <c r="K1066" i="3"/>
  <c r="U1065" i="3"/>
  <c r="M1065" i="3"/>
  <c r="K1065" i="3"/>
  <c r="U1064" i="3"/>
  <c r="M1064" i="3"/>
  <c r="K1064" i="3"/>
  <c r="U1063" i="3"/>
  <c r="M1063" i="3"/>
  <c r="K1063" i="3"/>
  <c r="U1062" i="3"/>
  <c r="M1062" i="3"/>
  <c r="K1062" i="3"/>
  <c r="U1061" i="3"/>
  <c r="M1061" i="3"/>
  <c r="K1061" i="3"/>
  <c r="U1060" i="3"/>
  <c r="M1060" i="3"/>
  <c r="K1060" i="3"/>
  <c r="U1059" i="3"/>
  <c r="M1059" i="3"/>
  <c r="K1059" i="3"/>
  <c r="U1058" i="3"/>
  <c r="M1058" i="3"/>
  <c r="K1058" i="3"/>
  <c r="U1057" i="3"/>
  <c r="M1057" i="3"/>
  <c r="K1057" i="3"/>
  <c r="U1056" i="3"/>
  <c r="M1056" i="3"/>
  <c r="K1056" i="3"/>
  <c r="U1055" i="3"/>
  <c r="M1055" i="3"/>
  <c r="K1055" i="3"/>
  <c r="U1054" i="3"/>
  <c r="M1054" i="3"/>
  <c r="K1054" i="3"/>
  <c r="U1053" i="3"/>
  <c r="M1053" i="3"/>
  <c r="K1053" i="3"/>
  <c r="U1052" i="3"/>
  <c r="M1052" i="3"/>
  <c r="K1052" i="3"/>
  <c r="U1051" i="3"/>
  <c r="M1051" i="3"/>
  <c r="K1051" i="3"/>
  <c r="U1050" i="3"/>
  <c r="M1050" i="3"/>
  <c r="K1050" i="3"/>
  <c r="U1049" i="3"/>
  <c r="M1049" i="3"/>
  <c r="K1049" i="3"/>
  <c r="U1048" i="3"/>
  <c r="M1048" i="3"/>
  <c r="K1048" i="3"/>
  <c r="U1047" i="3"/>
  <c r="M1047" i="3"/>
  <c r="K1047" i="3"/>
  <c r="U1046" i="3"/>
  <c r="M1046" i="3"/>
  <c r="K1046" i="3"/>
  <c r="U1045" i="3"/>
  <c r="M1045" i="3"/>
  <c r="K1045" i="3"/>
  <c r="U1044" i="3"/>
  <c r="M1044" i="3"/>
  <c r="K1044" i="3"/>
  <c r="U1043" i="3"/>
  <c r="M1043" i="3"/>
  <c r="K1043" i="3"/>
  <c r="U1042" i="3"/>
  <c r="M1042" i="3"/>
  <c r="K1042" i="3"/>
  <c r="U1041" i="3"/>
  <c r="M1041" i="3"/>
  <c r="K1041" i="3"/>
  <c r="U1040" i="3"/>
  <c r="M1040" i="3"/>
  <c r="K1040" i="3"/>
  <c r="U1039" i="3"/>
  <c r="M1039" i="3"/>
  <c r="K1039" i="3"/>
  <c r="U1038" i="3"/>
  <c r="M1038" i="3"/>
  <c r="K1038" i="3"/>
  <c r="U1037" i="3"/>
  <c r="M1037" i="3"/>
  <c r="K1037" i="3"/>
  <c r="U1036" i="3"/>
  <c r="M1036" i="3"/>
  <c r="K1036" i="3"/>
  <c r="U1035" i="3"/>
  <c r="M1035" i="3"/>
  <c r="K1035" i="3"/>
  <c r="U1034" i="3"/>
  <c r="M1034" i="3"/>
  <c r="K1034" i="3"/>
  <c r="U1033" i="3"/>
  <c r="M1033" i="3"/>
  <c r="K1033" i="3"/>
  <c r="U1032" i="3"/>
  <c r="M1032" i="3"/>
  <c r="K1032" i="3"/>
  <c r="U1031" i="3"/>
  <c r="M1031" i="3"/>
  <c r="K1031" i="3"/>
  <c r="U1030" i="3"/>
  <c r="M1030" i="3"/>
  <c r="K1030" i="3"/>
  <c r="U1029" i="3"/>
  <c r="M1029" i="3"/>
  <c r="K1029" i="3"/>
  <c r="U1028" i="3"/>
  <c r="M1028" i="3"/>
  <c r="K1028" i="3"/>
  <c r="U1027" i="3"/>
  <c r="M1027" i="3"/>
  <c r="K1027" i="3"/>
  <c r="U1026" i="3"/>
  <c r="M1026" i="3"/>
  <c r="K1026" i="3"/>
  <c r="U1025" i="3"/>
  <c r="M1025" i="3"/>
  <c r="K1025" i="3"/>
  <c r="U1024" i="3"/>
  <c r="M1024" i="3"/>
  <c r="K1024" i="3"/>
  <c r="U1023" i="3"/>
  <c r="M1023" i="3"/>
  <c r="K1023" i="3"/>
  <c r="U1022" i="3"/>
  <c r="M1022" i="3"/>
  <c r="K1022" i="3"/>
  <c r="U1021" i="3"/>
  <c r="M1021" i="3"/>
  <c r="K1021" i="3"/>
  <c r="U1020" i="3"/>
  <c r="M1020" i="3"/>
  <c r="K1020" i="3"/>
  <c r="U1019" i="3"/>
  <c r="M1019" i="3"/>
  <c r="K1019" i="3"/>
  <c r="U1018" i="3"/>
  <c r="M1018" i="3"/>
  <c r="K1018" i="3"/>
  <c r="U1017" i="3"/>
  <c r="M1017" i="3"/>
  <c r="K1017" i="3"/>
  <c r="U1016" i="3"/>
  <c r="M1016" i="3"/>
  <c r="K1016" i="3"/>
  <c r="U1015" i="3"/>
  <c r="M1015" i="3"/>
  <c r="K1015" i="3"/>
  <c r="U1014" i="3"/>
  <c r="M1014" i="3"/>
  <c r="K1014" i="3"/>
  <c r="U1013" i="3"/>
  <c r="M1013" i="3"/>
  <c r="K1013" i="3"/>
  <c r="U1012" i="3"/>
  <c r="M1012" i="3"/>
  <c r="K1012" i="3"/>
  <c r="U1011" i="3"/>
  <c r="M1011" i="3"/>
  <c r="K1011" i="3"/>
  <c r="U1010" i="3"/>
  <c r="M1010" i="3"/>
  <c r="K1010" i="3"/>
  <c r="U1009" i="3"/>
  <c r="M1009" i="3"/>
  <c r="K1009" i="3"/>
  <c r="U1008" i="3"/>
  <c r="M1008" i="3"/>
  <c r="K1008" i="3"/>
  <c r="U1007" i="3"/>
  <c r="M1007" i="3"/>
  <c r="K1007" i="3"/>
  <c r="U1006" i="3"/>
  <c r="M1006" i="3"/>
  <c r="K1006" i="3"/>
  <c r="U1005" i="3"/>
  <c r="M1005" i="3"/>
  <c r="K1005" i="3"/>
  <c r="U1004" i="3"/>
  <c r="M1004" i="3"/>
  <c r="K1004" i="3"/>
  <c r="U1003" i="3"/>
  <c r="M1003" i="3"/>
  <c r="K1003" i="3"/>
  <c r="U1002" i="3"/>
  <c r="M1002" i="3"/>
  <c r="K1002" i="3"/>
  <c r="U1001" i="3"/>
  <c r="M1001" i="3"/>
  <c r="K1001" i="3"/>
  <c r="U1000" i="3"/>
  <c r="M1000" i="3"/>
  <c r="K1000" i="3"/>
  <c r="U999" i="3"/>
  <c r="M999" i="3"/>
  <c r="K999" i="3"/>
  <c r="U998" i="3"/>
  <c r="M998" i="3"/>
  <c r="K998" i="3"/>
  <c r="U997" i="3"/>
  <c r="M997" i="3"/>
  <c r="K997" i="3"/>
  <c r="U996" i="3"/>
  <c r="M996" i="3"/>
  <c r="K996" i="3"/>
  <c r="U995" i="3"/>
  <c r="M995" i="3"/>
  <c r="K995" i="3"/>
  <c r="U994" i="3"/>
  <c r="M994" i="3"/>
  <c r="K994" i="3"/>
  <c r="U993" i="3"/>
  <c r="M993" i="3"/>
  <c r="K993" i="3"/>
  <c r="U992" i="3"/>
  <c r="M992" i="3"/>
  <c r="K992" i="3"/>
  <c r="U991" i="3"/>
  <c r="M991" i="3"/>
  <c r="K991" i="3"/>
  <c r="U990" i="3"/>
  <c r="M990" i="3"/>
  <c r="K990" i="3"/>
  <c r="U989" i="3"/>
  <c r="M989" i="3"/>
  <c r="K989" i="3"/>
  <c r="U988" i="3"/>
  <c r="M988" i="3"/>
  <c r="K988" i="3"/>
  <c r="U987" i="3"/>
  <c r="M987" i="3"/>
  <c r="K987" i="3"/>
  <c r="U986" i="3"/>
  <c r="M986" i="3"/>
  <c r="K986" i="3"/>
  <c r="U985" i="3"/>
  <c r="M985" i="3"/>
  <c r="K985" i="3"/>
  <c r="U984" i="3"/>
  <c r="M984" i="3"/>
  <c r="K984" i="3"/>
  <c r="U983" i="3"/>
  <c r="M983" i="3"/>
  <c r="K983" i="3"/>
  <c r="U982" i="3"/>
  <c r="M982" i="3"/>
  <c r="K982" i="3"/>
  <c r="U981" i="3"/>
  <c r="M981" i="3"/>
  <c r="K981" i="3"/>
  <c r="U980" i="3"/>
  <c r="M980" i="3"/>
  <c r="K980" i="3"/>
  <c r="U979" i="3"/>
  <c r="M979" i="3"/>
  <c r="K979" i="3"/>
  <c r="U978" i="3"/>
  <c r="M978" i="3"/>
  <c r="K978" i="3"/>
  <c r="U977" i="3"/>
  <c r="M977" i="3"/>
  <c r="K977" i="3"/>
  <c r="U976" i="3"/>
  <c r="M976" i="3"/>
  <c r="K976" i="3"/>
  <c r="U975" i="3"/>
  <c r="M975" i="3"/>
  <c r="K975" i="3"/>
  <c r="U974" i="3"/>
  <c r="M974" i="3"/>
  <c r="K974" i="3"/>
  <c r="U973" i="3"/>
  <c r="M973" i="3"/>
  <c r="K973" i="3"/>
  <c r="U972" i="3"/>
  <c r="M972" i="3"/>
  <c r="K972" i="3"/>
  <c r="U971" i="3"/>
  <c r="M971" i="3"/>
  <c r="K971" i="3"/>
  <c r="U970" i="3"/>
  <c r="M970" i="3"/>
  <c r="K970" i="3"/>
  <c r="U969" i="3"/>
  <c r="M969" i="3"/>
  <c r="K969" i="3"/>
  <c r="U968" i="3"/>
  <c r="M968" i="3"/>
  <c r="K968" i="3"/>
  <c r="U967" i="3"/>
  <c r="M967" i="3"/>
  <c r="K967" i="3"/>
  <c r="U966" i="3"/>
  <c r="M966" i="3"/>
  <c r="K966" i="3"/>
  <c r="U965" i="3"/>
  <c r="M965" i="3"/>
  <c r="K965" i="3"/>
  <c r="U964" i="3"/>
  <c r="M964" i="3"/>
  <c r="K964" i="3"/>
  <c r="U963" i="3"/>
  <c r="M963" i="3"/>
  <c r="K963" i="3"/>
  <c r="U962" i="3"/>
  <c r="M962" i="3"/>
  <c r="K962" i="3"/>
  <c r="U961" i="3"/>
  <c r="M961" i="3"/>
  <c r="K961" i="3"/>
  <c r="U960" i="3"/>
  <c r="M960" i="3"/>
  <c r="K960" i="3"/>
  <c r="U959" i="3"/>
  <c r="M959" i="3"/>
  <c r="K959" i="3"/>
  <c r="U958" i="3"/>
  <c r="M958" i="3"/>
  <c r="K958" i="3"/>
  <c r="U957" i="3"/>
  <c r="M957" i="3"/>
  <c r="K957" i="3"/>
  <c r="U956" i="3"/>
  <c r="M956" i="3"/>
  <c r="K956" i="3"/>
  <c r="U955" i="3"/>
  <c r="M955" i="3"/>
  <c r="K955" i="3"/>
  <c r="U954" i="3"/>
  <c r="M954" i="3"/>
  <c r="K954" i="3"/>
  <c r="U953" i="3"/>
  <c r="M953" i="3"/>
  <c r="K953" i="3"/>
  <c r="U952" i="3"/>
  <c r="M952" i="3"/>
  <c r="K952" i="3"/>
  <c r="U951" i="3"/>
  <c r="M951" i="3"/>
  <c r="K951" i="3"/>
  <c r="U950" i="3"/>
  <c r="M950" i="3"/>
  <c r="K950" i="3"/>
  <c r="U949" i="3"/>
  <c r="M949" i="3"/>
  <c r="K949" i="3"/>
  <c r="U948" i="3"/>
  <c r="M948" i="3"/>
  <c r="K948" i="3"/>
  <c r="U947" i="3"/>
  <c r="M947" i="3"/>
  <c r="K947" i="3"/>
  <c r="U946" i="3"/>
  <c r="M946" i="3"/>
  <c r="K946" i="3"/>
  <c r="U945" i="3"/>
  <c r="M945" i="3"/>
  <c r="K945" i="3"/>
  <c r="U944" i="3"/>
  <c r="M944" i="3"/>
  <c r="K944" i="3"/>
  <c r="U943" i="3"/>
  <c r="M943" i="3"/>
  <c r="K943" i="3"/>
  <c r="U942" i="3"/>
  <c r="M942" i="3"/>
  <c r="K942" i="3"/>
  <c r="U941" i="3"/>
  <c r="M941" i="3"/>
  <c r="K941" i="3"/>
  <c r="U940" i="3"/>
  <c r="M940" i="3"/>
  <c r="K940" i="3"/>
  <c r="U939" i="3"/>
  <c r="M939" i="3"/>
  <c r="K939" i="3"/>
  <c r="U938" i="3"/>
  <c r="M938" i="3"/>
  <c r="K938" i="3"/>
  <c r="U937" i="3"/>
  <c r="M937" i="3"/>
  <c r="K937" i="3"/>
  <c r="U936" i="3"/>
  <c r="M936" i="3"/>
  <c r="K936" i="3"/>
  <c r="U935" i="3"/>
  <c r="M935" i="3"/>
  <c r="K935" i="3"/>
  <c r="U934" i="3"/>
  <c r="M934" i="3"/>
  <c r="K934" i="3"/>
  <c r="U933" i="3"/>
  <c r="M933" i="3"/>
  <c r="K933" i="3"/>
  <c r="U932" i="3"/>
  <c r="M932" i="3"/>
  <c r="K932" i="3"/>
  <c r="U931" i="3"/>
  <c r="M931" i="3"/>
  <c r="K931" i="3"/>
  <c r="U930" i="3"/>
  <c r="M930" i="3"/>
  <c r="K930" i="3"/>
  <c r="U929" i="3"/>
  <c r="M929" i="3"/>
  <c r="K929" i="3"/>
  <c r="U928" i="3"/>
  <c r="M928" i="3"/>
  <c r="K928" i="3"/>
  <c r="U927" i="3"/>
  <c r="M927" i="3"/>
  <c r="K927" i="3"/>
  <c r="U926" i="3"/>
  <c r="M926" i="3"/>
  <c r="K926" i="3"/>
  <c r="U925" i="3"/>
  <c r="M925" i="3"/>
  <c r="K925" i="3"/>
  <c r="U924" i="3"/>
  <c r="M924" i="3"/>
  <c r="K924" i="3"/>
  <c r="U923" i="3"/>
  <c r="M923" i="3"/>
  <c r="K923" i="3"/>
  <c r="U922" i="3"/>
  <c r="M922" i="3"/>
  <c r="K922" i="3"/>
  <c r="U921" i="3"/>
  <c r="M921" i="3"/>
  <c r="K921" i="3"/>
  <c r="U920" i="3"/>
  <c r="M920" i="3"/>
  <c r="K920" i="3"/>
  <c r="U919" i="3"/>
  <c r="M919" i="3"/>
  <c r="K919" i="3"/>
  <c r="U918" i="3"/>
  <c r="M918" i="3"/>
  <c r="K918" i="3"/>
  <c r="U917" i="3"/>
  <c r="M917" i="3"/>
  <c r="K917" i="3"/>
  <c r="U916" i="3"/>
  <c r="M916" i="3"/>
  <c r="K916" i="3"/>
  <c r="U915" i="3"/>
  <c r="M915" i="3"/>
  <c r="K915" i="3"/>
  <c r="U914" i="3"/>
  <c r="M914" i="3"/>
  <c r="K914" i="3"/>
  <c r="U913" i="3"/>
  <c r="M913" i="3"/>
  <c r="K913" i="3"/>
  <c r="U912" i="3"/>
  <c r="M912" i="3"/>
  <c r="K912" i="3"/>
  <c r="U911" i="3"/>
  <c r="M911" i="3"/>
  <c r="K911" i="3"/>
  <c r="U910" i="3"/>
  <c r="M910" i="3"/>
  <c r="K910" i="3"/>
  <c r="U909" i="3"/>
  <c r="M909" i="3"/>
  <c r="K909" i="3"/>
  <c r="U908" i="3"/>
  <c r="M908" i="3"/>
  <c r="K908" i="3"/>
  <c r="U907" i="3"/>
  <c r="M907" i="3"/>
  <c r="K907" i="3"/>
  <c r="U906" i="3"/>
  <c r="M906" i="3"/>
  <c r="K906" i="3"/>
  <c r="U905" i="3"/>
  <c r="M905" i="3"/>
  <c r="K905" i="3"/>
  <c r="U904" i="3"/>
  <c r="M904" i="3"/>
  <c r="K904" i="3"/>
  <c r="U903" i="3"/>
  <c r="M903" i="3"/>
  <c r="K903" i="3"/>
  <c r="U902" i="3"/>
  <c r="M902" i="3"/>
  <c r="K902" i="3"/>
  <c r="U901" i="3"/>
  <c r="M901" i="3"/>
  <c r="K901" i="3"/>
  <c r="U900" i="3"/>
  <c r="M900" i="3"/>
  <c r="K900" i="3"/>
  <c r="U899" i="3"/>
  <c r="M899" i="3"/>
  <c r="K899" i="3"/>
  <c r="U898" i="3"/>
  <c r="M898" i="3"/>
  <c r="K898" i="3"/>
  <c r="U897" i="3"/>
  <c r="M897" i="3"/>
  <c r="K897" i="3"/>
  <c r="U896" i="3"/>
  <c r="M896" i="3"/>
  <c r="K896" i="3"/>
  <c r="U895" i="3"/>
  <c r="M895" i="3"/>
  <c r="K895" i="3"/>
  <c r="U894" i="3"/>
  <c r="M894" i="3"/>
  <c r="K894" i="3"/>
  <c r="U893" i="3"/>
  <c r="M893" i="3"/>
  <c r="K893" i="3"/>
  <c r="U892" i="3"/>
  <c r="M892" i="3"/>
  <c r="K892" i="3"/>
  <c r="U891" i="3"/>
  <c r="M891" i="3"/>
  <c r="K891" i="3"/>
  <c r="U890" i="3"/>
  <c r="M890" i="3"/>
  <c r="K890" i="3"/>
  <c r="U889" i="3"/>
  <c r="M889" i="3"/>
  <c r="K889" i="3"/>
  <c r="U888" i="3"/>
  <c r="M888" i="3"/>
  <c r="K888" i="3"/>
  <c r="U887" i="3"/>
  <c r="M887" i="3"/>
  <c r="K887" i="3"/>
  <c r="U886" i="3"/>
  <c r="M886" i="3"/>
  <c r="K886" i="3"/>
  <c r="U885" i="3"/>
  <c r="M885" i="3"/>
  <c r="K885" i="3"/>
  <c r="U884" i="3"/>
  <c r="M884" i="3"/>
  <c r="K884" i="3"/>
  <c r="U883" i="3"/>
  <c r="M883" i="3"/>
  <c r="K883" i="3"/>
  <c r="U882" i="3"/>
  <c r="M882" i="3"/>
  <c r="K882" i="3"/>
  <c r="U881" i="3"/>
  <c r="M881" i="3"/>
  <c r="K881" i="3"/>
  <c r="U880" i="3"/>
  <c r="M880" i="3"/>
  <c r="K880" i="3"/>
  <c r="U879" i="3"/>
  <c r="M879" i="3"/>
  <c r="K879" i="3"/>
  <c r="U878" i="3"/>
  <c r="M878" i="3"/>
  <c r="K878" i="3"/>
  <c r="U877" i="3"/>
  <c r="M877" i="3"/>
  <c r="K877" i="3"/>
  <c r="U876" i="3"/>
  <c r="M876" i="3"/>
  <c r="K876" i="3"/>
  <c r="U875" i="3"/>
  <c r="M875" i="3"/>
  <c r="K875" i="3"/>
  <c r="U874" i="3"/>
  <c r="M874" i="3"/>
  <c r="K874" i="3"/>
  <c r="U873" i="3"/>
  <c r="M873" i="3"/>
  <c r="K873" i="3"/>
  <c r="U872" i="3"/>
  <c r="M872" i="3"/>
  <c r="K872" i="3"/>
  <c r="U871" i="3"/>
  <c r="M871" i="3"/>
  <c r="K871" i="3"/>
  <c r="U870" i="3"/>
  <c r="M870" i="3"/>
  <c r="K870" i="3"/>
  <c r="U869" i="3"/>
  <c r="M869" i="3"/>
  <c r="K869" i="3"/>
  <c r="U868" i="3"/>
  <c r="M868" i="3"/>
  <c r="K868" i="3"/>
  <c r="U867" i="3"/>
  <c r="M867" i="3"/>
  <c r="K867" i="3"/>
  <c r="U866" i="3"/>
  <c r="M866" i="3"/>
  <c r="K866" i="3"/>
  <c r="U865" i="3"/>
  <c r="M865" i="3"/>
  <c r="K865" i="3"/>
  <c r="U864" i="3"/>
  <c r="M864" i="3"/>
  <c r="K864" i="3"/>
  <c r="U863" i="3"/>
  <c r="M863" i="3"/>
  <c r="K863" i="3"/>
  <c r="U862" i="3"/>
  <c r="M862" i="3"/>
  <c r="K862" i="3"/>
  <c r="U861" i="3"/>
  <c r="M861" i="3"/>
  <c r="K861" i="3"/>
  <c r="U860" i="3"/>
  <c r="M860" i="3"/>
  <c r="K860" i="3"/>
  <c r="U859" i="3"/>
  <c r="M859" i="3"/>
  <c r="K859" i="3"/>
  <c r="U858" i="3"/>
  <c r="M858" i="3"/>
  <c r="K858" i="3"/>
  <c r="U857" i="3"/>
  <c r="M857" i="3"/>
  <c r="K857" i="3"/>
  <c r="U856" i="3"/>
  <c r="M856" i="3"/>
  <c r="K856" i="3"/>
  <c r="U855" i="3"/>
  <c r="M855" i="3"/>
  <c r="K855" i="3"/>
  <c r="U854" i="3"/>
  <c r="M854" i="3"/>
  <c r="K854" i="3"/>
  <c r="U853" i="3"/>
  <c r="M853" i="3"/>
  <c r="K853" i="3"/>
  <c r="U852" i="3"/>
  <c r="M852" i="3"/>
  <c r="K852" i="3"/>
  <c r="U851" i="3"/>
  <c r="M851" i="3"/>
  <c r="K851" i="3"/>
  <c r="U850" i="3"/>
  <c r="M850" i="3"/>
  <c r="K850" i="3"/>
  <c r="U849" i="3"/>
  <c r="M849" i="3"/>
  <c r="K849" i="3"/>
  <c r="U848" i="3"/>
  <c r="M848" i="3"/>
  <c r="K848" i="3"/>
  <c r="U847" i="3"/>
  <c r="M847" i="3"/>
  <c r="K847" i="3"/>
  <c r="U846" i="3"/>
  <c r="M846" i="3"/>
  <c r="K846" i="3"/>
  <c r="U845" i="3"/>
  <c r="M845" i="3"/>
  <c r="K845" i="3"/>
  <c r="U844" i="3"/>
  <c r="M844" i="3"/>
  <c r="K844" i="3"/>
  <c r="U843" i="3"/>
  <c r="M843" i="3"/>
  <c r="K843" i="3"/>
  <c r="U842" i="3"/>
  <c r="M842" i="3"/>
  <c r="K842" i="3"/>
  <c r="U841" i="3"/>
  <c r="M841" i="3"/>
  <c r="K841" i="3"/>
  <c r="U840" i="3"/>
  <c r="M840" i="3"/>
  <c r="K840" i="3"/>
  <c r="U839" i="3"/>
  <c r="M839" i="3"/>
  <c r="K839" i="3"/>
  <c r="U838" i="3"/>
  <c r="M838" i="3"/>
  <c r="K838" i="3"/>
  <c r="U837" i="3"/>
  <c r="M837" i="3"/>
  <c r="K837" i="3"/>
  <c r="U836" i="3"/>
  <c r="M836" i="3"/>
  <c r="K836" i="3"/>
  <c r="U835" i="3"/>
  <c r="M835" i="3"/>
  <c r="K835" i="3"/>
  <c r="U834" i="3"/>
  <c r="M834" i="3"/>
  <c r="K834" i="3"/>
  <c r="U833" i="3"/>
  <c r="M833" i="3"/>
  <c r="K833" i="3"/>
  <c r="U832" i="3"/>
  <c r="M832" i="3"/>
  <c r="K832" i="3"/>
  <c r="U831" i="3"/>
  <c r="M831" i="3"/>
  <c r="K831" i="3"/>
  <c r="U830" i="3"/>
  <c r="M830" i="3"/>
  <c r="K830" i="3"/>
  <c r="U829" i="3"/>
  <c r="M829" i="3"/>
  <c r="K829" i="3"/>
  <c r="U828" i="3"/>
  <c r="M828" i="3"/>
  <c r="K828" i="3"/>
  <c r="U827" i="3"/>
  <c r="M827" i="3"/>
  <c r="K827" i="3"/>
  <c r="U826" i="3"/>
  <c r="M826" i="3"/>
  <c r="K826" i="3"/>
  <c r="U825" i="3"/>
  <c r="M825" i="3"/>
  <c r="K825" i="3"/>
  <c r="U824" i="3"/>
  <c r="M824" i="3"/>
  <c r="K824" i="3"/>
  <c r="U823" i="3"/>
  <c r="M823" i="3"/>
  <c r="K823" i="3"/>
  <c r="U822" i="3"/>
  <c r="M822" i="3"/>
  <c r="K822" i="3"/>
  <c r="U821" i="3"/>
  <c r="M821" i="3"/>
  <c r="K821" i="3"/>
  <c r="U820" i="3"/>
  <c r="M820" i="3"/>
  <c r="K820" i="3"/>
  <c r="U819" i="3"/>
  <c r="M819" i="3"/>
  <c r="K819" i="3"/>
  <c r="U818" i="3"/>
  <c r="M818" i="3"/>
  <c r="K818" i="3"/>
  <c r="U817" i="3"/>
  <c r="M817" i="3"/>
  <c r="K817" i="3"/>
  <c r="U816" i="3"/>
  <c r="M816" i="3"/>
  <c r="K816" i="3"/>
  <c r="U815" i="3"/>
  <c r="M815" i="3"/>
  <c r="K815" i="3"/>
  <c r="U814" i="3"/>
  <c r="M814" i="3"/>
  <c r="K814" i="3"/>
  <c r="U813" i="3"/>
  <c r="M813" i="3"/>
  <c r="K813" i="3"/>
  <c r="U812" i="3"/>
  <c r="M812" i="3"/>
  <c r="K812" i="3"/>
  <c r="U811" i="3"/>
  <c r="M811" i="3"/>
  <c r="K811" i="3"/>
  <c r="U810" i="3"/>
  <c r="M810" i="3"/>
  <c r="K810" i="3"/>
  <c r="U809" i="3"/>
  <c r="M809" i="3"/>
  <c r="K809" i="3"/>
  <c r="U808" i="3"/>
  <c r="M808" i="3"/>
  <c r="K808" i="3"/>
  <c r="U807" i="3"/>
  <c r="M807" i="3"/>
  <c r="K807" i="3"/>
  <c r="U806" i="3"/>
  <c r="M806" i="3"/>
  <c r="K806" i="3"/>
  <c r="U805" i="3"/>
  <c r="M805" i="3"/>
  <c r="K805" i="3"/>
  <c r="U804" i="3"/>
  <c r="M804" i="3"/>
  <c r="K804" i="3"/>
  <c r="U803" i="3"/>
  <c r="M803" i="3"/>
  <c r="K803" i="3"/>
  <c r="U802" i="3"/>
  <c r="M802" i="3"/>
  <c r="K802" i="3"/>
  <c r="U801" i="3"/>
  <c r="M801" i="3"/>
  <c r="K801" i="3"/>
  <c r="U800" i="3"/>
  <c r="M800" i="3"/>
  <c r="K800" i="3"/>
  <c r="U799" i="3"/>
  <c r="M799" i="3"/>
  <c r="K799" i="3"/>
  <c r="U798" i="3"/>
  <c r="M798" i="3"/>
  <c r="K798" i="3"/>
  <c r="U797" i="3"/>
  <c r="M797" i="3"/>
  <c r="K797" i="3"/>
  <c r="U796" i="3"/>
  <c r="M796" i="3"/>
  <c r="K796" i="3"/>
  <c r="U795" i="3"/>
  <c r="M795" i="3"/>
  <c r="K795" i="3"/>
  <c r="U794" i="3"/>
  <c r="M794" i="3"/>
  <c r="K794" i="3"/>
  <c r="U793" i="3"/>
  <c r="M793" i="3"/>
  <c r="K793" i="3"/>
  <c r="U792" i="3"/>
  <c r="M792" i="3"/>
  <c r="K792" i="3"/>
  <c r="U791" i="3"/>
  <c r="M791" i="3"/>
  <c r="K791" i="3"/>
  <c r="U790" i="3"/>
  <c r="M790" i="3"/>
  <c r="K790" i="3"/>
  <c r="U789" i="3"/>
  <c r="M789" i="3"/>
  <c r="K789" i="3"/>
  <c r="U788" i="3"/>
  <c r="M788" i="3"/>
  <c r="K788" i="3"/>
  <c r="U787" i="3"/>
  <c r="M787" i="3"/>
  <c r="K787" i="3"/>
  <c r="U786" i="3"/>
  <c r="M786" i="3"/>
  <c r="K786" i="3"/>
  <c r="U785" i="3"/>
  <c r="M785" i="3"/>
  <c r="K785" i="3"/>
  <c r="U784" i="3"/>
  <c r="M784" i="3"/>
  <c r="K784" i="3"/>
  <c r="U783" i="3"/>
  <c r="M783" i="3"/>
  <c r="K783" i="3"/>
  <c r="U782" i="3"/>
  <c r="M782" i="3"/>
  <c r="K782" i="3"/>
  <c r="U781" i="3"/>
  <c r="M781" i="3"/>
  <c r="K781" i="3"/>
  <c r="U780" i="3"/>
  <c r="M780" i="3"/>
  <c r="K780" i="3"/>
  <c r="U779" i="3"/>
  <c r="M779" i="3"/>
  <c r="K779" i="3"/>
  <c r="U778" i="3"/>
  <c r="M778" i="3"/>
  <c r="K778" i="3"/>
  <c r="U777" i="3"/>
  <c r="M777" i="3"/>
  <c r="K777" i="3"/>
  <c r="U776" i="3"/>
  <c r="M776" i="3"/>
  <c r="K776" i="3"/>
  <c r="U775" i="3"/>
  <c r="M775" i="3"/>
  <c r="K775" i="3"/>
  <c r="U774" i="3"/>
  <c r="M774" i="3"/>
  <c r="K774" i="3"/>
  <c r="U773" i="3"/>
  <c r="M773" i="3"/>
  <c r="K773" i="3"/>
  <c r="U772" i="3"/>
  <c r="M772" i="3"/>
  <c r="K772" i="3"/>
  <c r="U771" i="3"/>
  <c r="M771" i="3"/>
  <c r="K771" i="3"/>
  <c r="U770" i="3"/>
  <c r="M770" i="3"/>
  <c r="K770" i="3"/>
  <c r="U769" i="3"/>
  <c r="M769" i="3"/>
  <c r="K769" i="3"/>
  <c r="U768" i="3"/>
  <c r="M768" i="3"/>
  <c r="K768" i="3"/>
  <c r="U767" i="3"/>
  <c r="M767" i="3"/>
  <c r="K767" i="3"/>
  <c r="U766" i="3"/>
  <c r="M766" i="3"/>
  <c r="K766" i="3"/>
  <c r="U765" i="3"/>
  <c r="M765" i="3"/>
  <c r="K765" i="3"/>
  <c r="U764" i="3"/>
  <c r="M764" i="3"/>
  <c r="K764" i="3"/>
  <c r="U763" i="3"/>
  <c r="M763" i="3"/>
  <c r="K763" i="3"/>
  <c r="U762" i="3"/>
  <c r="M762" i="3"/>
  <c r="K762" i="3"/>
  <c r="U761" i="3"/>
  <c r="M761" i="3"/>
  <c r="K761" i="3"/>
  <c r="U760" i="3"/>
  <c r="M760" i="3"/>
  <c r="K760" i="3"/>
  <c r="U759" i="3"/>
  <c r="M759" i="3"/>
  <c r="K759" i="3"/>
  <c r="U758" i="3"/>
  <c r="M758" i="3"/>
  <c r="K758" i="3"/>
  <c r="U757" i="3"/>
  <c r="M757" i="3"/>
  <c r="K757" i="3"/>
  <c r="U756" i="3"/>
  <c r="M756" i="3"/>
  <c r="K756" i="3"/>
  <c r="U755" i="3"/>
  <c r="M755" i="3"/>
  <c r="K755" i="3"/>
  <c r="U754" i="3"/>
  <c r="M754" i="3"/>
  <c r="K754" i="3"/>
  <c r="U753" i="3"/>
  <c r="M753" i="3"/>
  <c r="K753" i="3"/>
  <c r="U752" i="3"/>
  <c r="M752" i="3"/>
  <c r="K752" i="3"/>
  <c r="U751" i="3"/>
  <c r="M751" i="3"/>
  <c r="K751" i="3"/>
  <c r="U750" i="3"/>
  <c r="M750" i="3"/>
  <c r="K750" i="3"/>
  <c r="U749" i="3"/>
  <c r="M749" i="3"/>
  <c r="K749" i="3"/>
  <c r="U748" i="3"/>
  <c r="M748" i="3"/>
  <c r="K748" i="3"/>
  <c r="U747" i="3"/>
  <c r="M747" i="3"/>
  <c r="K747" i="3"/>
  <c r="U746" i="3"/>
  <c r="M746" i="3"/>
  <c r="K746" i="3"/>
  <c r="U745" i="3"/>
  <c r="M745" i="3"/>
  <c r="K745" i="3"/>
  <c r="U744" i="3"/>
  <c r="M744" i="3"/>
  <c r="K744" i="3"/>
  <c r="U743" i="3"/>
  <c r="M743" i="3"/>
  <c r="K743" i="3"/>
  <c r="U742" i="3"/>
  <c r="M742" i="3"/>
  <c r="K742" i="3"/>
  <c r="U741" i="3"/>
  <c r="M741" i="3"/>
  <c r="K741" i="3"/>
  <c r="U740" i="3"/>
  <c r="M740" i="3"/>
  <c r="K740" i="3"/>
  <c r="U739" i="3"/>
  <c r="M739" i="3"/>
  <c r="K739" i="3"/>
  <c r="U738" i="3"/>
  <c r="M738" i="3"/>
  <c r="K738" i="3"/>
  <c r="U737" i="3"/>
  <c r="M737" i="3"/>
  <c r="K737" i="3"/>
  <c r="U736" i="3"/>
  <c r="M736" i="3"/>
  <c r="K736" i="3"/>
  <c r="U735" i="3"/>
  <c r="M735" i="3"/>
  <c r="K735" i="3"/>
  <c r="U734" i="3"/>
  <c r="M734" i="3"/>
  <c r="K734" i="3"/>
  <c r="U733" i="3"/>
  <c r="M733" i="3"/>
  <c r="K733" i="3"/>
  <c r="U732" i="3"/>
  <c r="M732" i="3"/>
  <c r="K732" i="3"/>
  <c r="U731" i="3"/>
  <c r="M731" i="3"/>
  <c r="K731" i="3"/>
  <c r="U730" i="3"/>
  <c r="M730" i="3"/>
  <c r="K730" i="3"/>
  <c r="U729" i="3"/>
  <c r="M729" i="3"/>
  <c r="K729" i="3"/>
  <c r="U728" i="3"/>
  <c r="M728" i="3"/>
  <c r="K728" i="3"/>
  <c r="U727" i="3"/>
  <c r="M727" i="3"/>
  <c r="K727" i="3"/>
  <c r="U726" i="3"/>
  <c r="M726" i="3"/>
  <c r="K726" i="3"/>
  <c r="U725" i="3"/>
  <c r="M725" i="3"/>
  <c r="K725" i="3"/>
  <c r="U724" i="3"/>
  <c r="M724" i="3"/>
  <c r="K724" i="3"/>
  <c r="U723" i="3"/>
  <c r="M723" i="3"/>
  <c r="K723" i="3"/>
  <c r="U722" i="3"/>
  <c r="M722" i="3"/>
  <c r="K722" i="3"/>
  <c r="U721" i="3"/>
  <c r="M721" i="3"/>
  <c r="K721" i="3"/>
  <c r="U720" i="3"/>
  <c r="M720" i="3"/>
  <c r="K720" i="3"/>
  <c r="U719" i="3"/>
  <c r="M719" i="3"/>
  <c r="K719" i="3"/>
  <c r="U718" i="3"/>
  <c r="M718" i="3"/>
  <c r="K718" i="3"/>
  <c r="U717" i="3"/>
  <c r="M717" i="3"/>
  <c r="K717" i="3"/>
  <c r="U716" i="3"/>
  <c r="M716" i="3"/>
  <c r="K716" i="3"/>
  <c r="U715" i="3"/>
  <c r="M715" i="3"/>
  <c r="K715" i="3"/>
  <c r="U714" i="3"/>
  <c r="M714" i="3"/>
  <c r="K714" i="3"/>
  <c r="U713" i="3"/>
  <c r="M713" i="3"/>
  <c r="K713" i="3"/>
  <c r="U712" i="3"/>
  <c r="M712" i="3"/>
  <c r="K712" i="3"/>
  <c r="U711" i="3"/>
  <c r="M711" i="3"/>
  <c r="K711" i="3"/>
  <c r="U710" i="3"/>
  <c r="M710" i="3"/>
  <c r="K710" i="3"/>
  <c r="U709" i="3"/>
  <c r="M709" i="3"/>
  <c r="K709" i="3"/>
  <c r="U708" i="3"/>
  <c r="M708" i="3"/>
  <c r="K708" i="3"/>
  <c r="U707" i="3"/>
  <c r="M707" i="3"/>
  <c r="K707" i="3"/>
  <c r="U706" i="3"/>
  <c r="M706" i="3"/>
  <c r="K706" i="3"/>
  <c r="U705" i="3"/>
  <c r="M705" i="3"/>
  <c r="K705" i="3"/>
  <c r="U704" i="3"/>
  <c r="M704" i="3"/>
  <c r="K704" i="3"/>
  <c r="U703" i="3"/>
  <c r="M703" i="3"/>
  <c r="K703" i="3"/>
  <c r="U702" i="3"/>
  <c r="M702" i="3"/>
  <c r="K702" i="3"/>
  <c r="U701" i="3"/>
  <c r="M701" i="3"/>
  <c r="K701" i="3"/>
  <c r="U700" i="3"/>
  <c r="M700" i="3"/>
  <c r="K700" i="3"/>
  <c r="U699" i="3"/>
  <c r="M699" i="3"/>
  <c r="K699" i="3"/>
  <c r="U698" i="3"/>
  <c r="M698" i="3"/>
  <c r="K698" i="3"/>
  <c r="U697" i="3"/>
  <c r="M697" i="3"/>
  <c r="K697" i="3"/>
  <c r="U696" i="3"/>
  <c r="M696" i="3"/>
  <c r="K696" i="3"/>
  <c r="U695" i="3"/>
  <c r="M695" i="3"/>
  <c r="K695" i="3"/>
  <c r="U694" i="3"/>
  <c r="M694" i="3"/>
  <c r="K694" i="3"/>
  <c r="U693" i="3"/>
  <c r="M693" i="3"/>
  <c r="K693" i="3"/>
  <c r="U692" i="3"/>
  <c r="M692" i="3"/>
  <c r="K692" i="3"/>
  <c r="U691" i="3"/>
  <c r="M691" i="3"/>
  <c r="K691" i="3"/>
  <c r="U690" i="3"/>
  <c r="M690" i="3"/>
  <c r="K690" i="3"/>
  <c r="U689" i="3"/>
  <c r="M689" i="3"/>
  <c r="K689" i="3"/>
  <c r="U688" i="3"/>
  <c r="M688" i="3"/>
  <c r="K688" i="3"/>
  <c r="U687" i="3"/>
  <c r="M687" i="3"/>
  <c r="K687" i="3"/>
  <c r="U686" i="3"/>
  <c r="M686" i="3"/>
  <c r="K686" i="3"/>
  <c r="U685" i="3"/>
  <c r="M685" i="3"/>
  <c r="K685" i="3"/>
  <c r="U684" i="3"/>
  <c r="M684" i="3"/>
  <c r="K684" i="3"/>
  <c r="U683" i="3"/>
  <c r="M683" i="3"/>
  <c r="K683" i="3"/>
  <c r="U682" i="3"/>
  <c r="M682" i="3"/>
  <c r="K682" i="3"/>
  <c r="U681" i="3"/>
  <c r="M681" i="3"/>
  <c r="K681" i="3"/>
  <c r="U680" i="3"/>
  <c r="M680" i="3"/>
  <c r="K680" i="3"/>
  <c r="U679" i="3"/>
  <c r="M679" i="3"/>
  <c r="K679" i="3"/>
  <c r="U678" i="3"/>
  <c r="M678" i="3"/>
  <c r="K678" i="3"/>
  <c r="U677" i="3"/>
  <c r="M677" i="3"/>
  <c r="K677" i="3"/>
  <c r="U676" i="3"/>
  <c r="M676" i="3"/>
  <c r="K676" i="3"/>
  <c r="U675" i="3"/>
  <c r="M675" i="3"/>
  <c r="K675" i="3"/>
  <c r="U674" i="3"/>
  <c r="M674" i="3"/>
  <c r="K674" i="3"/>
  <c r="U673" i="3"/>
  <c r="M673" i="3"/>
  <c r="K673" i="3"/>
  <c r="U672" i="3"/>
  <c r="M672" i="3"/>
  <c r="K672" i="3"/>
  <c r="U671" i="3"/>
  <c r="M671" i="3"/>
  <c r="K671" i="3"/>
  <c r="U670" i="3"/>
  <c r="M670" i="3"/>
  <c r="K670" i="3"/>
  <c r="U669" i="3"/>
  <c r="M669" i="3"/>
  <c r="K669" i="3"/>
  <c r="U668" i="3"/>
  <c r="M668" i="3"/>
  <c r="K668" i="3"/>
  <c r="U667" i="3"/>
  <c r="M667" i="3"/>
  <c r="K667" i="3"/>
  <c r="U666" i="3"/>
  <c r="M666" i="3"/>
  <c r="K666" i="3"/>
  <c r="U665" i="3"/>
  <c r="M665" i="3"/>
  <c r="K665" i="3"/>
  <c r="U664" i="3"/>
  <c r="M664" i="3"/>
  <c r="K664" i="3"/>
  <c r="U663" i="3"/>
  <c r="M663" i="3"/>
  <c r="K663" i="3"/>
  <c r="U662" i="3"/>
  <c r="M662" i="3"/>
  <c r="K662" i="3"/>
  <c r="U661" i="3"/>
  <c r="M661" i="3"/>
  <c r="K661" i="3"/>
  <c r="U660" i="3"/>
  <c r="M660" i="3"/>
  <c r="K660" i="3"/>
  <c r="U659" i="3"/>
  <c r="M659" i="3"/>
  <c r="K659" i="3"/>
  <c r="U658" i="3"/>
  <c r="M658" i="3"/>
  <c r="K658" i="3"/>
  <c r="U657" i="3"/>
  <c r="M657" i="3"/>
  <c r="K657" i="3"/>
  <c r="U656" i="3"/>
  <c r="M656" i="3"/>
  <c r="K656" i="3"/>
  <c r="U655" i="3"/>
  <c r="M655" i="3"/>
  <c r="K655" i="3"/>
  <c r="U654" i="3"/>
  <c r="M654" i="3"/>
  <c r="K654" i="3"/>
  <c r="U653" i="3"/>
  <c r="M653" i="3"/>
  <c r="K653" i="3"/>
  <c r="U652" i="3"/>
  <c r="M652" i="3"/>
  <c r="K652" i="3"/>
  <c r="U651" i="3"/>
  <c r="M651" i="3"/>
  <c r="K651" i="3"/>
  <c r="U650" i="3"/>
  <c r="M650" i="3"/>
  <c r="K650" i="3"/>
  <c r="U649" i="3"/>
  <c r="M649" i="3"/>
  <c r="K649" i="3"/>
  <c r="U648" i="3"/>
  <c r="M648" i="3"/>
  <c r="K648" i="3"/>
  <c r="U647" i="3"/>
  <c r="M647" i="3"/>
  <c r="K647" i="3"/>
  <c r="U646" i="3"/>
  <c r="M646" i="3"/>
  <c r="K646" i="3"/>
  <c r="U645" i="3"/>
  <c r="M645" i="3"/>
  <c r="K645" i="3"/>
  <c r="U644" i="3"/>
  <c r="M644" i="3"/>
  <c r="K644" i="3"/>
  <c r="U643" i="3"/>
  <c r="M643" i="3"/>
  <c r="K643" i="3"/>
  <c r="U642" i="3"/>
  <c r="M642" i="3"/>
  <c r="K642" i="3"/>
  <c r="U641" i="3"/>
  <c r="M641" i="3"/>
  <c r="K641" i="3"/>
  <c r="U640" i="3"/>
  <c r="M640" i="3"/>
  <c r="K640" i="3"/>
  <c r="U639" i="3"/>
  <c r="M639" i="3"/>
  <c r="K639" i="3"/>
  <c r="U638" i="3"/>
  <c r="M638" i="3"/>
  <c r="K638" i="3"/>
  <c r="U637" i="3"/>
  <c r="M637" i="3"/>
  <c r="K637" i="3"/>
  <c r="U636" i="3"/>
  <c r="M636" i="3"/>
  <c r="K636" i="3"/>
  <c r="U635" i="3"/>
  <c r="M635" i="3"/>
  <c r="K635" i="3"/>
  <c r="U634" i="3"/>
  <c r="M634" i="3"/>
  <c r="K634" i="3"/>
  <c r="U633" i="3"/>
  <c r="M633" i="3"/>
  <c r="K633" i="3"/>
  <c r="U632" i="3"/>
  <c r="M632" i="3"/>
  <c r="K632" i="3"/>
  <c r="U631" i="3"/>
  <c r="M631" i="3"/>
  <c r="K631" i="3"/>
  <c r="U630" i="3"/>
  <c r="M630" i="3"/>
  <c r="K630" i="3"/>
  <c r="U629" i="3"/>
  <c r="M629" i="3"/>
  <c r="K629" i="3"/>
  <c r="U628" i="3"/>
  <c r="M628" i="3"/>
  <c r="K628" i="3"/>
  <c r="U627" i="3"/>
  <c r="M627" i="3"/>
  <c r="K627" i="3"/>
  <c r="U626" i="3"/>
  <c r="M626" i="3"/>
  <c r="K626" i="3"/>
  <c r="U625" i="3"/>
  <c r="M625" i="3"/>
  <c r="K625" i="3"/>
  <c r="U624" i="3"/>
  <c r="M624" i="3"/>
  <c r="K624" i="3"/>
  <c r="U623" i="3"/>
  <c r="M623" i="3"/>
  <c r="K623" i="3"/>
  <c r="U622" i="3"/>
  <c r="M622" i="3"/>
  <c r="K622" i="3"/>
  <c r="U621" i="3"/>
  <c r="M621" i="3"/>
  <c r="K621" i="3"/>
  <c r="U620" i="3"/>
  <c r="M620" i="3"/>
  <c r="K620" i="3"/>
  <c r="U619" i="3"/>
  <c r="M619" i="3"/>
  <c r="K619" i="3"/>
  <c r="U618" i="3"/>
  <c r="M618" i="3"/>
  <c r="K618" i="3"/>
  <c r="U617" i="3"/>
  <c r="M617" i="3"/>
  <c r="K617" i="3"/>
  <c r="U616" i="3"/>
  <c r="M616" i="3"/>
  <c r="K616" i="3"/>
  <c r="U615" i="3"/>
  <c r="M615" i="3"/>
  <c r="K615" i="3"/>
  <c r="U614" i="3"/>
  <c r="M614" i="3"/>
  <c r="K614" i="3"/>
  <c r="U613" i="3"/>
  <c r="M613" i="3"/>
  <c r="K613" i="3"/>
  <c r="U612" i="3"/>
  <c r="M612" i="3"/>
  <c r="K612" i="3"/>
  <c r="U611" i="3"/>
  <c r="M611" i="3"/>
  <c r="K611" i="3"/>
  <c r="U610" i="3"/>
  <c r="M610" i="3"/>
  <c r="K610" i="3"/>
  <c r="U609" i="3"/>
  <c r="M609" i="3"/>
  <c r="K609" i="3"/>
  <c r="U608" i="3"/>
  <c r="M608" i="3"/>
  <c r="K608" i="3"/>
  <c r="U607" i="3"/>
  <c r="M607" i="3"/>
  <c r="K607" i="3"/>
  <c r="U606" i="3"/>
  <c r="M606" i="3"/>
  <c r="K606" i="3"/>
  <c r="U605" i="3"/>
  <c r="M605" i="3"/>
  <c r="K605" i="3"/>
  <c r="U604" i="3"/>
  <c r="M604" i="3"/>
  <c r="K604" i="3"/>
  <c r="U603" i="3"/>
  <c r="M603" i="3"/>
  <c r="K603" i="3"/>
  <c r="U602" i="3"/>
  <c r="M602" i="3"/>
  <c r="K602" i="3"/>
  <c r="U601" i="3"/>
  <c r="M601" i="3"/>
  <c r="K601" i="3"/>
  <c r="U600" i="3"/>
  <c r="M600" i="3"/>
  <c r="K600" i="3"/>
  <c r="U599" i="3"/>
  <c r="M599" i="3"/>
  <c r="K599" i="3"/>
  <c r="U598" i="3"/>
  <c r="M598" i="3"/>
  <c r="K598" i="3"/>
  <c r="U597" i="3"/>
  <c r="M597" i="3"/>
  <c r="K597" i="3"/>
  <c r="U596" i="3"/>
  <c r="M596" i="3"/>
  <c r="K596" i="3"/>
  <c r="U595" i="3"/>
  <c r="M595" i="3"/>
  <c r="K595" i="3"/>
  <c r="U594" i="3"/>
  <c r="M594" i="3"/>
  <c r="K594" i="3"/>
  <c r="U593" i="3"/>
  <c r="M593" i="3"/>
  <c r="K593" i="3"/>
  <c r="U592" i="3"/>
  <c r="M592" i="3"/>
  <c r="K592" i="3"/>
  <c r="U591" i="3"/>
  <c r="M591" i="3"/>
  <c r="K591" i="3"/>
  <c r="U590" i="3"/>
  <c r="M590" i="3"/>
  <c r="K590" i="3"/>
  <c r="U589" i="3"/>
  <c r="M589" i="3"/>
  <c r="K589" i="3"/>
  <c r="U588" i="3"/>
  <c r="M588" i="3"/>
  <c r="K588" i="3"/>
  <c r="U587" i="3"/>
  <c r="M587" i="3"/>
  <c r="K587" i="3"/>
  <c r="U586" i="3"/>
  <c r="M586" i="3"/>
  <c r="K586" i="3"/>
  <c r="U585" i="3"/>
  <c r="M585" i="3"/>
  <c r="K585" i="3"/>
  <c r="U584" i="3"/>
  <c r="M584" i="3"/>
  <c r="K584" i="3"/>
  <c r="U583" i="3"/>
  <c r="M583" i="3"/>
  <c r="K583" i="3"/>
  <c r="U582" i="3"/>
  <c r="M582" i="3"/>
  <c r="K582" i="3"/>
  <c r="U581" i="3"/>
  <c r="M581" i="3"/>
  <c r="K581" i="3"/>
  <c r="U580" i="3"/>
  <c r="M580" i="3"/>
  <c r="K580" i="3"/>
  <c r="U579" i="3"/>
  <c r="M579" i="3"/>
  <c r="K579" i="3"/>
  <c r="U578" i="3"/>
  <c r="M578" i="3"/>
  <c r="K578" i="3"/>
  <c r="U577" i="3"/>
  <c r="M577" i="3"/>
  <c r="K577" i="3"/>
  <c r="U576" i="3"/>
  <c r="M576" i="3"/>
  <c r="K576" i="3"/>
  <c r="U575" i="3"/>
  <c r="M575" i="3"/>
  <c r="K575" i="3"/>
  <c r="U574" i="3"/>
  <c r="M574" i="3"/>
  <c r="K574" i="3"/>
  <c r="U573" i="3"/>
  <c r="M573" i="3"/>
  <c r="K573" i="3"/>
  <c r="U572" i="3"/>
  <c r="M572" i="3"/>
  <c r="K572" i="3"/>
  <c r="U571" i="3"/>
  <c r="M571" i="3"/>
  <c r="K571" i="3"/>
  <c r="U570" i="3"/>
  <c r="M570" i="3"/>
  <c r="K570" i="3"/>
  <c r="U569" i="3"/>
  <c r="M569" i="3"/>
  <c r="K569" i="3"/>
  <c r="U568" i="3"/>
  <c r="M568" i="3"/>
  <c r="K568" i="3"/>
  <c r="U567" i="3"/>
  <c r="M567" i="3"/>
  <c r="K567" i="3"/>
  <c r="U566" i="3"/>
  <c r="M566" i="3"/>
  <c r="K566" i="3"/>
  <c r="U565" i="3"/>
  <c r="M565" i="3"/>
  <c r="K565" i="3"/>
  <c r="U564" i="3"/>
  <c r="M564" i="3"/>
  <c r="K564" i="3"/>
  <c r="U563" i="3"/>
  <c r="M563" i="3"/>
  <c r="K563" i="3"/>
  <c r="U562" i="3"/>
  <c r="M562" i="3"/>
  <c r="K562" i="3"/>
  <c r="U561" i="3"/>
  <c r="M561" i="3"/>
  <c r="K561" i="3"/>
  <c r="U560" i="3"/>
  <c r="M560" i="3"/>
  <c r="K560" i="3"/>
  <c r="U559" i="3"/>
  <c r="M559" i="3"/>
  <c r="K559" i="3"/>
  <c r="U558" i="3"/>
  <c r="M558" i="3"/>
  <c r="K558" i="3"/>
  <c r="U557" i="3"/>
  <c r="M557" i="3"/>
  <c r="K557" i="3"/>
  <c r="U556" i="3"/>
  <c r="M556" i="3"/>
  <c r="K556" i="3"/>
  <c r="U555" i="3"/>
  <c r="M555" i="3"/>
  <c r="K555" i="3"/>
  <c r="U554" i="3"/>
  <c r="M554" i="3"/>
  <c r="K554" i="3"/>
  <c r="U553" i="3"/>
  <c r="M553" i="3"/>
  <c r="K553" i="3"/>
  <c r="U552" i="3"/>
  <c r="M552" i="3"/>
  <c r="K552" i="3"/>
  <c r="U551" i="3"/>
  <c r="M551" i="3"/>
  <c r="K551" i="3"/>
  <c r="U550" i="3"/>
  <c r="M550" i="3"/>
  <c r="K550" i="3"/>
  <c r="U549" i="3"/>
  <c r="M549" i="3"/>
  <c r="K549" i="3"/>
  <c r="U548" i="3"/>
  <c r="M548" i="3"/>
  <c r="K548" i="3"/>
  <c r="U547" i="3"/>
  <c r="M547" i="3"/>
  <c r="K547" i="3"/>
  <c r="U546" i="3"/>
  <c r="M546" i="3"/>
  <c r="K546" i="3"/>
  <c r="U545" i="3"/>
  <c r="M545" i="3"/>
  <c r="K545" i="3"/>
  <c r="U544" i="3"/>
  <c r="M544" i="3"/>
  <c r="K544" i="3"/>
  <c r="U543" i="3"/>
  <c r="M543" i="3"/>
  <c r="K543" i="3"/>
  <c r="U542" i="3"/>
  <c r="M542" i="3"/>
  <c r="K542" i="3"/>
  <c r="U541" i="3"/>
  <c r="M541" i="3"/>
  <c r="K541" i="3"/>
  <c r="U540" i="3"/>
  <c r="M540" i="3"/>
  <c r="K540" i="3"/>
  <c r="U539" i="3"/>
  <c r="M539" i="3"/>
  <c r="K539" i="3"/>
  <c r="U538" i="3"/>
  <c r="M538" i="3"/>
  <c r="K538" i="3"/>
  <c r="U537" i="3"/>
  <c r="M537" i="3"/>
  <c r="K537" i="3"/>
  <c r="U536" i="3"/>
  <c r="M536" i="3"/>
  <c r="K536" i="3"/>
  <c r="U535" i="3"/>
  <c r="M535" i="3"/>
  <c r="K535" i="3"/>
  <c r="U534" i="3"/>
  <c r="M534" i="3"/>
  <c r="K534" i="3"/>
  <c r="U533" i="3"/>
  <c r="M533" i="3"/>
  <c r="K533" i="3"/>
  <c r="U532" i="3"/>
  <c r="M532" i="3"/>
  <c r="K532" i="3"/>
  <c r="U531" i="3"/>
  <c r="M531" i="3"/>
  <c r="K531" i="3"/>
  <c r="U530" i="3"/>
  <c r="M530" i="3"/>
  <c r="K530" i="3"/>
  <c r="U529" i="3"/>
  <c r="M529" i="3"/>
  <c r="K529" i="3"/>
  <c r="U528" i="3"/>
  <c r="M528" i="3"/>
  <c r="K528" i="3"/>
  <c r="U527" i="3"/>
  <c r="M527" i="3"/>
  <c r="K527" i="3"/>
  <c r="U526" i="3"/>
  <c r="M526" i="3"/>
  <c r="K526" i="3"/>
  <c r="U525" i="3"/>
  <c r="M525" i="3"/>
  <c r="K525" i="3"/>
  <c r="U524" i="3"/>
  <c r="M524" i="3"/>
  <c r="K524" i="3"/>
  <c r="U523" i="3"/>
  <c r="M523" i="3"/>
  <c r="K523" i="3"/>
  <c r="U522" i="3"/>
  <c r="M522" i="3"/>
  <c r="K522" i="3"/>
  <c r="U521" i="3"/>
  <c r="M521" i="3"/>
  <c r="K521" i="3"/>
  <c r="U520" i="3"/>
  <c r="M520" i="3"/>
  <c r="K520" i="3"/>
  <c r="U519" i="3"/>
  <c r="M519" i="3"/>
  <c r="K519" i="3"/>
  <c r="U518" i="3"/>
  <c r="M518" i="3"/>
  <c r="K518" i="3"/>
  <c r="U517" i="3"/>
  <c r="M517" i="3"/>
  <c r="K517" i="3"/>
  <c r="U516" i="3"/>
  <c r="M516" i="3"/>
  <c r="K516" i="3"/>
  <c r="U515" i="3"/>
  <c r="M515" i="3"/>
  <c r="K515" i="3"/>
  <c r="U514" i="3"/>
  <c r="M514" i="3"/>
  <c r="K514" i="3"/>
  <c r="U513" i="3"/>
  <c r="M513" i="3"/>
  <c r="K513" i="3"/>
  <c r="U512" i="3"/>
  <c r="M512" i="3"/>
  <c r="K512" i="3"/>
  <c r="U511" i="3"/>
  <c r="M511" i="3"/>
  <c r="K511" i="3"/>
  <c r="U510" i="3"/>
  <c r="M510" i="3"/>
  <c r="K510" i="3"/>
  <c r="U509" i="3"/>
  <c r="M509" i="3"/>
  <c r="K509" i="3"/>
  <c r="U508" i="3"/>
  <c r="M508" i="3"/>
  <c r="K508" i="3"/>
  <c r="U507" i="3"/>
  <c r="M507" i="3"/>
  <c r="K507" i="3"/>
  <c r="U506" i="3"/>
  <c r="M506" i="3"/>
  <c r="K506" i="3"/>
  <c r="U505" i="3"/>
  <c r="M505" i="3"/>
  <c r="K505" i="3"/>
  <c r="U504" i="3"/>
  <c r="M504" i="3"/>
  <c r="K504" i="3"/>
  <c r="U503" i="3"/>
  <c r="M503" i="3"/>
  <c r="K503" i="3"/>
  <c r="U502" i="3"/>
  <c r="M502" i="3"/>
  <c r="K502" i="3"/>
  <c r="U501" i="3"/>
  <c r="M501" i="3"/>
  <c r="K501" i="3"/>
  <c r="U500" i="3"/>
  <c r="M500" i="3"/>
  <c r="K500" i="3"/>
  <c r="U499" i="3"/>
  <c r="M499" i="3"/>
  <c r="K499" i="3"/>
  <c r="U498" i="3"/>
  <c r="M498" i="3"/>
  <c r="K498" i="3"/>
  <c r="U497" i="3"/>
  <c r="M497" i="3"/>
  <c r="K497" i="3"/>
  <c r="U496" i="3"/>
  <c r="M496" i="3"/>
  <c r="K496" i="3"/>
  <c r="U495" i="3"/>
  <c r="M495" i="3"/>
  <c r="K495" i="3"/>
  <c r="U494" i="3"/>
  <c r="M494" i="3"/>
  <c r="K494" i="3"/>
  <c r="U493" i="3"/>
  <c r="M493" i="3"/>
  <c r="K493" i="3"/>
  <c r="U492" i="3"/>
  <c r="M492" i="3"/>
  <c r="K492" i="3"/>
  <c r="U491" i="3"/>
  <c r="M491" i="3"/>
  <c r="K491" i="3"/>
  <c r="U490" i="3"/>
  <c r="M490" i="3"/>
  <c r="K490" i="3"/>
  <c r="U489" i="3"/>
  <c r="M489" i="3"/>
  <c r="K489" i="3"/>
  <c r="U488" i="3"/>
  <c r="M488" i="3"/>
  <c r="K488" i="3"/>
  <c r="U487" i="3"/>
  <c r="M487" i="3"/>
  <c r="K487" i="3"/>
  <c r="U486" i="3"/>
  <c r="M486" i="3"/>
  <c r="K486" i="3"/>
  <c r="U485" i="3"/>
  <c r="M485" i="3"/>
  <c r="K485" i="3"/>
  <c r="U484" i="3"/>
  <c r="M484" i="3"/>
  <c r="K484" i="3"/>
  <c r="U483" i="3"/>
  <c r="M483" i="3"/>
  <c r="K483" i="3"/>
  <c r="U482" i="3"/>
  <c r="M482" i="3"/>
  <c r="K482" i="3"/>
  <c r="U481" i="3"/>
  <c r="M481" i="3"/>
  <c r="K481" i="3"/>
  <c r="U480" i="3"/>
  <c r="M480" i="3"/>
  <c r="K480" i="3"/>
  <c r="U479" i="3"/>
  <c r="M479" i="3"/>
  <c r="K479" i="3"/>
  <c r="U478" i="3"/>
  <c r="M478" i="3"/>
  <c r="K478" i="3"/>
  <c r="U477" i="3"/>
  <c r="M477" i="3"/>
  <c r="K477" i="3"/>
  <c r="U476" i="3"/>
  <c r="M476" i="3"/>
  <c r="K476" i="3"/>
  <c r="U475" i="3"/>
  <c r="M475" i="3"/>
  <c r="K475" i="3"/>
  <c r="U474" i="3"/>
  <c r="M474" i="3"/>
  <c r="K474" i="3"/>
  <c r="U473" i="3"/>
  <c r="M473" i="3"/>
  <c r="K473" i="3"/>
  <c r="U472" i="3"/>
  <c r="M472" i="3"/>
  <c r="K472" i="3"/>
  <c r="U471" i="3"/>
  <c r="M471" i="3"/>
  <c r="K471" i="3"/>
  <c r="U470" i="3"/>
  <c r="M470" i="3"/>
  <c r="K470" i="3"/>
  <c r="U469" i="3"/>
  <c r="M469" i="3"/>
  <c r="K469" i="3"/>
  <c r="U468" i="3"/>
  <c r="M468" i="3"/>
  <c r="K468" i="3"/>
  <c r="U467" i="3"/>
  <c r="M467" i="3"/>
  <c r="K467" i="3"/>
  <c r="U466" i="3"/>
  <c r="M466" i="3"/>
  <c r="K466" i="3"/>
  <c r="U465" i="3"/>
  <c r="M465" i="3"/>
  <c r="K465" i="3"/>
  <c r="U464" i="3"/>
  <c r="M464" i="3"/>
  <c r="K464" i="3"/>
  <c r="U463" i="3"/>
  <c r="M463" i="3"/>
  <c r="K463" i="3"/>
  <c r="U462" i="3"/>
  <c r="M462" i="3"/>
  <c r="K462" i="3"/>
  <c r="U461" i="3"/>
  <c r="M461" i="3"/>
  <c r="K461" i="3"/>
  <c r="U460" i="3"/>
  <c r="M460" i="3"/>
  <c r="K460" i="3"/>
  <c r="U459" i="3"/>
  <c r="M459" i="3"/>
  <c r="K459" i="3"/>
  <c r="U458" i="3"/>
  <c r="M458" i="3"/>
  <c r="K458" i="3"/>
  <c r="U457" i="3"/>
  <c r="M457" i="3"/>
  <c r="K457" i="3"/>
  <c r="U456" i="3"/>
  <c r="M456" i="3"/>
  <c r="K456" i="3"/>
  <c r="U455" i="3"/>
  <c r="M455" i="3"/>
  <c r="K455" i="3"/>
  <c r="U454" i="3"/>
  <c r="M454" i="3"/>
  <c r="K454" i="3"/>
  <c r="U453" i="3"/>
  <c r="M453" i="3"/>
  <c r="K453" i="3"/>
  <c r="U452" i="3"/>
  <c r="M452" i="3"/>
  <c r="K452" i="3"/>
  <c r="U451" i="3"/>
  <c r="M451" i="3"/>
  <c r="K451" i="3"/>
  <c r="U450" i="3"/>
  <c r="M450" i="3"/>
  <c r="K450" i="3"/>
  <c r="U449" i="3"/>
  <c r="M449" i="3"/>
  <c r="K449" i="3"/>
  <c r="U448" i="3"/>
  <c r="M448" i="3"/>
  <c r="K448" i="3"/>
  <c r="U447" i="3"/>
  <c r="M447" i="3"/>
  <c r="K447" i="3"/>
  <c r="U446" i="3"/>
  <c r="M446" i="3"/>
  <c r="K446" i="3"/>
  <c r="U445" i="3"/>
  <c r="M445" i="3"/>
  <c r="K445" i="3"/>
  <c r="U444" i="3"/>
  <c r="M444" i="3"/>
  <c r="K444" i="3"/>
  <c r="U443" i="3"/>
  <c r="M443" i="3"/>
  <c r="K443" i="3"/>
  <c r="U442" i="3"/>
  <c r="M442" i="3"/>
  <c r="K442" i="3"/>
  <c r="U441" i="3"/>
  <c r="M441" i="3"/>
  <c r="K441" i="3"/>
  <c r="U440" i="3"/>
  <c r="M440" i="3"/>
  <c r="K440" i="3"/>
  <c r="U439" i="3"/>
  <c r="M439" i="3"/>
  <c r="K439" i="3"/>
  <c r="U438" i="3"/>
  <c r="M438" i="3"/>
  <c r="K438" i="3"/>
  <c r="U437" i="3"/>
  <c r="M437" i="3"/>
  <c r="K437" i="3"/>
  <c r="U436" i="3"/>
  <c r="M436" i="3"/>
  <c r="K436" i="3"/>
  <c r="U435" i="3"/>
  <c r="M435" i="3"/>
  <c r="K435" i="3"/>
  <c r="U434" i="3"/>
  <c r="M434" i="3"/>
  <c r="K434" i="3"/>
  <c r="U433" i="3"/>
  <c r="M433" i="3"/>
  <c r="K433" i="3"/>
  <c r="U432" i="3"/>
  <c r="M432" i="3"/>
  <c r="K432" i="3"/>
  <c r="U431" i="3"/>
  <c r="M431" i="3"/>
  <c r="K431" i="3"/>
  <c r="U430" i="3"/>
  <c r="M430" i="3"/>
  <c r="K430" i="3"/>
  <c r="U429" i="3"/>
  <c r="M429" i="3"/>
  <c r="K429" i="3"/>
  <c r="U428" i="3"/>
  <c r="M428" i="3"/>
  <c r="K428" i="3"/>
  <c r="U427" i="3"/>
  <c r="M427" i="3"/>
  <c r="K427" i="3"/>
  <c r="U426" i="3"/>
  <c r="M426" i="3"/>
  <c r="K426" i="3"/>
  <c r="U425" i="3"/>
  <c r="M425" i="3"/>
  <c r="K425" i="3"/>
  <c r="U424" i="3"/>
  <c r="M424" i="3"/>
  <c r="K424" i="3"/>
  <c r="U423" i="3"/>
  <c r="M423" i="3"/>
  <c r="K423" i="3"/>
  <c r="U422" i="3"/>
  <c r="M422" i="3"/>
  <c r="K422" i="3"/>
  <c r="U421" i="3"/>
  <c r="M421" i="3"/>
  <c r="K421" i="3"/>
  <c r="U420" i="3"/>
  <c r="M420" i="3"/>
  <c r="K420" i="3"/>
  <c r="U419" i="3"/>
  <c r="M419" i="3"/>
  <c r="K419" i="3"/>
  <c r="U418" i="3"/>
  <c r="M418" i="3"/>
  <c r="K418" i="3"/>
  <c r="U417" i="3"/>
  <c r="M417" i="3"/>
  <c r="K417" i="3"/>
  <c r="U416" i="3"/>
  <c r="M416" i="3"/>
  <c r="K416" i="3"/>
  <c r="U415" i="3"/>
  <c r="M415" i="3"/>
  <c r="K415" i="3"/>
  <c r="U414" i="3"/>
  <c r="M414" i="3"/>
  <c r="K414" i="3"/>
  <c r="U413" i="3"/>
  <c r="M413" i="3"/>
  <c r="K413" i="3"/>
  <c r="U412" i="3"/>
  <c r="M412" i="3"/>
  <c r="K412" i="3"/>
  <c r="U411" i="3"/>
  <c r="M411" i="3"/>
  <c r="K411" i="3"/>
  <c r="U410" i="3"/>
  <c r="M410" i="3"/>
  <c r="K410" i="3"/>
  <c r="U409" i="3"/>
  <c r="M409" i="3"/>
  <c r="K409" i="3"/>
  <c r="U408" i="3"/>
  <c r="M408" i="3"/>
  <c r="K408" i="3"/>
  <c r="U407" i="3"/>
  <c r="M407" i="3"/>
  <c r="K407" i="3"/>
  <c r="U406" i="3"/>
  <c r="M406" i="3"/>
  <c r="K406" i="3"/>
  <c r="U405" i="3"/>
  <c r="M405" i="3"/>
  <c r="K405" i="3"/>
  <c r="U404" i="3"/>
  <c r="M404" i="3"/>
  <c r="K404" i="3"/>
  <c r="U403" i="3"/>
  <c r="M403" i="3"/>
  <c r="K403" i="3"/>
  <c r="U402" i="3"/>
  <c r="M402" i="3"/>
  <c r="K402" i="3"/>
  <c r="U401" i="3"/>
  <c r="M401" i="3"/>
  <c r="K401" i="3"/>
  <c r="U400" i="3"/>
  <c r="M400" i="3"/>
  <c r="K400" i="3"/>
  <c r="U399" i="3"/>
  <c r="M399" i="3"/>
  <c r="K399" i="3"/>
  <c r="U398" i="3"/>
  <c r="M398" i="3"/>
  <c r="K398" i="3"/>
  <c r="U397" i="3"/>
  <c r="M397" i="3"/>
  <c r="K397" i="3"/>
  <c r="U396" i="3"/>
  <c r="M396" i="3"/>
  <c r="K396" i="3"/>
  <c r="U395" i="3"/>
  <c r="M395" i="3"/>
  <c r="K395" i="3"/>
  <c r="U394" i="3"/>
  <c r="M394" i="3"/>
  <c r="K394" i="3"/>
  <c r="U393" i="3"/>
  <c r="M393" i="3"/>
  <c r="K393" i="3"/>
  <c r="U392" i="3"/>
  <c r="M392" i="3"/>
  <c r="K392" i="3"/>
  <c r="U391" i="3"/>
  <c r="M391" i="3"/>
  <c r="K391" i="3"/>
  <c r="U390" i="3"/>
  <c r="M390" i="3"/>
  <c r="K390" i="3"/>
  <c r="U389" i="3"/>
  <c r="M389" i="3"/>
  <c r="K389" i="3"/>
  <c r="U388" i="3"/>
  <c r="M388" i="3"/>
  <c r="K388" i="3"/>
  <c r="U387" i="3"/>
  <c r="M387" i="3"/>
  <c r="K387" i="3"/>
  <c r="U386" i="3"/>
  <c r="M386" i="3"/>
  <c r="K386" i="3"/>
  <c r="U385" i="3"/>
  <c r="M385" i="3"/>
  <c r="K385" i="3"/>
  <c r="U384" i="3"/>
  <c r="M384" i="3"/>
  <c r="K384" i="3"/>
  <c r="U383" i="3"/>
  <c r="M383" i="3"/>
  <c r="K383" i="3"/>
  <c r="U382" i="3"/>
  <c r="M382" i="3"/>
  <c r="K382" i="3"/>
  <c r="U381" i="3"/>
  <c r="M381" i="3"/>
  <c r="K381" i="3"/>
  <c r="U380" i="3"/>
  <c r="M380" i="3"/>
  <c r="K380" i="3"/>
  <c r="U379" i="3"/>
  <c r="M379" i="3"/>
  <c r="K379" i="3"/>
  <c r="U378" i="3"/>
  <c r="M378" i="3"/>
  <c r="K378" i="3"/>
  <c r="U377" i="3"/>
  <c r="M377" i="3"/>
  <c r="K377" i="3"/>
  <c r="U376" i="3"/>
  <c r="M376" i="3"/>
  <c r="K376" i="3"/>
  <c r="U375" i="3"/>
  <c r="M375" i="3"/>
  <c r="K375" i="3"/>
  <c r="U374" i="3"/>
  <c r="M374" i="3"/>
  <c r="K374" i="3"/>
  <c r="U373" i="3"/>
  <c r="M373" i="3"/>
  <c r="K373" i="3"/>
  <c r="U372" i="3"/>
  <c r="M372" i="3"/>
  <c r="K372" i="3"/>
  <c r="U371" i="3"/>
  <c r="M371" i="3"/>
  <c r="K371" i="3"/>
  <c r="U370" i="3"/>
  <c r="M370" i="3"/>
  <c r="K370" i="3"/>
  <c r="U369" i="3"/>
  <c r="M369" i="3"/>
  <c r="K369" i="3"/>
  <c r="U368" i="3"/>
  <c r="M368" i="3"/>
  <c r="K368" i="3"/>
  <c r="U367" i="3"/>
  <c r="M367" i="3"/>
  <c r="K367" i="3"/>
  <c r="U366" i="3"/>
  <c r="M366" i="3"/>
  <c r="K366" i="3"/>
  <c r="U365" i="3"/>
  <c r="M365" i="3"/>
  <c r="K365" i="3"/>
  <c r="U364" i="3"/>
  <c r="M364" i="3"/>
  <c r="K364" i="3"/>
  <c r="U363" i="3"/>
  <c r="M363" i="3"/>
  <c r="K363" i="3"/>
  <c r="U362" i="3"/>
  <c r="M362" i="3"/>
  <c r="K362" i="3"/>
  <c r="U361" i="3"/>
  <c r="M361" i="3"/>
  <c r="K361" i="3"/>
  <c r="U360" i="3"/>
  <c r="M360" i="3"/>
  <c r="K360" i="3"/>
  <c r="U359" i="3"/>
  <c r="M359" i="3"/>
  <c r="K359" i="3"/>
  <c r="U358" i="3"/>
  <c r="M358" i="3"/>
  <c r="K358" i="3"/>
  <c r="U357" i="3"/>
  <c r="M357" i="3"/>
  <c r="K357" i="3"/>
  <c r="U356" i="3"/>
  <c r="M356" i="3"/>
  <c r="K356" i="3"/>
  <c r="U355" i="3"/>
  <c r="M355" i="3"/>
  <c r="K355" i="3"/>
  <c r="U354" i="3"/>
  <c r="M354" i="3"/>
  <c r="K354" i="3"/>
  <c r="U353" i="3"/>
  <c r="M353" i="3"/>
  <c r="K353" i="3"/>
  <c r="U352" i="3"/>
  <c r="M352" i="3"/>
  <c r="K352" i="3"/>
  <c r="U351" i="3"/>
  <c r="M351" i="3"/>
  <c r="K351" i="3"/>
  <c r="U350" i="3"/>
  <c r="M350" i="3"/>
  <c r="K350" i="3"/>
  <c r="U349" i="3"/>
  <c r="M349" i="3"/>
  <c r="K349" i="3"/>
  <c r="U348" i="3"/>
  <c r="M348" i="3"/>
  <c r="K348" i="3"/>
  <c r="U347" i="3"/>
  <c r="M347" i="3"/>
  <c r="K347" i="3"/>
  <c r="U346" i="3"/>
  <c r="M346" i="3"/>
  <c r="K346" i="3"/>
  <c r="U345" i="3"/>
  <c r="M345" i="3"/>
  <c r="K345" i="3"/>
  <c r="U344" i="3"/>
  <c r="M344" i="3"/>
  <c r="K344" i="3"/>
  <c r="U343" i="3"/>
  <c r="M343" i="3"/>
  <c r="K343" i="3"/>
  <c r="U342" i="3"/>
  <c r="M342" i="3"/>
  <c r="K342" i="3"/>
  <c r="U341" i="3"/>
  <c r="M341" i="3"/>
  <c r="K341" i="3"/>
  <c r="U340" i="3"/>
  <c r="M340" i="3"/>
  <c r="K340" i="3"/>
  <c r="U339" i="3"/>
  <c r="M339" i="3"/>
  <c r="K339" i="3"/>
  <c r="U338" i="3"/>
  <c r="M338" i="3"/>
  <c r="K338" i="3"/>
  <c r="U337" i="3"/>
  <c r="M337" i="3"/>
  <c r="K337" i="3"/>
  <c r="U336" i="3"/>
  <c r="M336" i="3"/>
  <c r="K336" i="3"/>
  <c r="U335" i="3"/>
  <c r="M335" i="3"/>
  <c r="K335" i="3"/>
  <c r="U334" i="3"/>
  <c r="M334" i="3"/>
  <c r="K334" i="3"/>
  <c r="U333" i="3"/>
  <c r="M333" i="3"/>
  <c r="K333" i="3"/>
  <c r="U332" i="3"/>
  <c r="M332" i="3"/>
  <c r="K332" i="3"/>
  <c r="U331" i="3"/>
  <c r="M331" i="3"/>
  <c r="K331" i="3"/>
  <c r="U330" i="3"/>
  <c r="M330" i="3"/>
  <c r="K330" i="3"/>
  <c r="U329" i="3"/>
  <c r="M329" i="3"/>
  <c r="K329" i="3"/>
  <c r="U328" i="3"/>
  <c r="M328" i="3"/>
  <c r="K328" i="3"/>
  <c r="U327" i="3"/>
  <c r="M327" i="3"/>
  <c r="K327" i="3"/>
  <c r="U326" i="3"/>
  <c r="M326" i="3"/>
  <c r="K326" i="3"/>
  <c r="U325" i="3"/>
  <c r="M325" i="3"/>
  <c r="K325" i="3"/>
  <c r="U324" i="3"/>
  <c r="M324" i="3"/>
  <c r="K324" i="3"/>
  <c r="U323" i="3"/>
  <c r="M323" i="3"/>
  <c r="K323" i="3"/>
  <c r="U322" i="3"/>
  <c r="M322" i="3"/>
  <c r="K322" i="3"/>
  <c r="U321" i="3"/>
  <c r="M321" i="3"/>
  <c r="K321" i="3"/>
  <c r="U320" i="3"/>
  <c r="M320" i="3"/>
  <c r="K320" i="3"/>
  <c r="U319" i="3"/>
  <c r="M319" i="3"/>
  <c r="K319" i="3"/>
  <c r="U318" i="3"/>
  <c r="M318" i="3"/>
  <c r="K318" i="3"/>
  <c r="U317" i="3"/>
  <c r="M317" i="3"/>
  <c r="K317" i="3"/>
  <c r="U316" i="3"/>
  <c r="M316" i="3"/>
  <c r="K316" i="3"/>
  <c r="U315" i="3"/>
  <c r="M315" i="3"/>
  <c r="K315" i="3"/>
  <c r="U314" i="3"/>
  <c r="M314" i="3"/>
  <c r="K314" i="3"/>
  <c r="U313" i="3"/>
  <c r="M313" i="3"/>
  <c r="K313" i="3"/>
  <c r="U312" i="3"/>
  <c r="M312" i="3"/>
  <c r="K312" i="3"/>
  <c r="U311" i="3"/>
  <c r="M311" i="3"/>
  <c r="K311" i="3"/>
  <c r="U310" i="3"/>
  <c r="M310" i="3"/>
  <c r="K310" i="3"/>
  <c r="U309" i="3"/>
  <c r="M309" i="3"/>
  <c r="K309" i="3"/>
  <c r="U308" i="3"/>
  <c r="M308" i="3"/>
  <c r="K308" i="3"/>
  <c r="U307" i="3"/>
  <c r="M307" i="3"/>
  <c r="K307" i="3"/>
  <c r="U306" i="3"/>
  <c r="M306" i="3"/>
  <c r="K306" i="3"/>
  <c r="U305" i="3"/>
  <c r="M305" i="3"/>
  <c r="K305" i="3"/>
  <c r="U304" i="3"/>
  <c r="M304" i="3"/>
  <c r="K304" i="3"/>
  <c r="U303" i="3"/>
  <c r="M303" i="3"/>
  <c r="K303" i="3"/>
  <c r="U302" i="3"/>
  <c r="M302" i="3"/>
  <c r="K302" i="3"/>
  <c r="U301" i="3"/>
  <c r="M301" i="3"/>
  <c r="K301" i="3"/>
  <c r="U300" i="3"/>
  <c r="M300" i="3"/>
  <c r="K300" i="3"/>
  <c r="U299" i="3"/>
  <c r="M299" i="3"/>
  <c r="K299" i="3"/>
  <c r="U298" i="3"/>
  <c r="M298" i="3"/>
  <c r="K298" i="3"/>
  <c r="U297" i="3"/>
  <c r="M297" i="3"/>
  <c r="K297" i="3"/>
  <c r="U296" i="3"/>
  <c r="M296" i="3"/>
  <c r="K296" i="3"/>
  <c r="U295" i="3"/>
  <c r="M295" i="3"/>
  <c r="K295" i="3"/>
  <c r="U294" i="3"/>
  <c r="M294" i="3"/>
  <c r="K294" i="3"/>
  <c r="U293" i="3"/>
  <c r="M293" i="3"/>
  <c r="K293" i="3"/>
  <c r="U292" i="3"/>
  <c r="M292" i="3"/>
  <c r="K292" i="3"/>
  <c r="U291" i="3"/>
  <c r="M291" i="3"/>
  <c r="K291" i="3"/>
  <c r="U290" i="3"/>
  <c r="M290" i="3"/>
  <c r="K290" i="3"/>
  <c r="U289" i="3"/>
  <c r="M289" i="3"/>
  <c r="K289" i="3"/>
  <c r="U288" i="3"/>
  <c r="M288" i="3"/>
  <c r="K288" i="3"/>
  <c r="U287" i="3"/>
  <c r="M287" i="3"/>
  <c r="K287" i="3"/>
  <c r="U286" i="3"/>
  <c r="M286" i="3"/>
  <c r="K286" i="3"/>
  <c r="U285" i="3"/>
  <c r="M285" i="3"/>
  <c r="K285" i="3"/>
  <c r="U284" i="3"/>
  <c r="M284" i="3"/>
  <c r="K284" i="3"/>
  <c r="U283" i="3"/>
  <c r="M283" i="3"/>
  <c r="K283" i="3"/>
  <c r="U282" i="3"/>
  <c r="M282" i="3"/>
  <c r="K282" i="3"/>
  <c r="U281" i="3"/>
  <c r="M281" i="3"/>
  <c r="K281" i="3"/>
  <c r="U280" i="3"/>
  <c r="M280" i="3"/>
  <c r="K280" i="3"/>
  <c r="U279" i="3"/>
  <c r="M279" i="3"/>
  <c r="K279" i="3"/>
  <c r="U278" i="3"/>
  <c r="M278" i="3"/>
  <c r="K278" i="3"/>
  <c r="U277" i="3"/>
  <c r="M277" i="3"/>
  <c r="K277" i="3"/>
  <c r="U276" i="3"/>
  <c r="M276" i="3"/>
  <c r="K276" i="3"/>
  <c r="U275" i="3"/>
  <c r="M275" i="3"/>
  <c r="K275" i="3"/>
  <c r="U274" i="3"/>
  <c r="M274" i="3"/>
  <c r="K274" i="3"/>
  <c r="U273" i="3"/>
  <c r="M273" i="3"/>
  <c r="K273" i="3"/>
  <c r="U272" i="3"/>
  <c r="M272" i="3"/>
  <c r="K272" i="3"/>
  <c r="U271" i="3"/>
  <c r="M271" i="3"/>
  <c r="K271" i="3"/>
  <c r="U270" i="3"/>
  <c r="M270" i="3"/>
  <c r="K270" i="3"/>
  <c r="U269" i="3"/>
  <c r="M269" i="3"/>
  <c r="K269" i="3"/>
  <c r="U268" i="3"/>
  <c r="M268" i="3"/>
  <c r="K268" i="3"/>
  <c r="U267" i="3"/>
  <c r="M267" i="3"/>
  <c r="K267" i="3"/>
  <c r="U266" i="3"/>
  <c r="M266" i="3"/>
  <c r="K266" i="3"/>
  <c r="U265" i="3"/>
  <c r="M265" i="3"/>
  <c r="K265" i="3"/>
  <c r="U264" i="3"/>
  <c r="M264" i="3"/>
  <c r="K264" i="3"/>
  <c r="U263" i="3"/>
  <c r="M263" i="3"/>
  <c r="K263" i="3"/>
  <c r="U262" i="3"/>
  <c r="M262" i="3"/>
  <c r="K262" i="3"/>
  <c r="U261" i="3"/>
  <c r="M261" i="3"/>
  <c r="K261" i="3"/>
  <c r="U260" i="3"/>
  <c r="M260" i="3"/>
  <c r="K260" i="3"/>
  <c r="U259" i="3"/>
  <c r="M259" i="3"/>
  <c r="K259" i="3"/>
  <c r="U258" i="3"/>
  <c r="M258" i="3"/>
  <c r="K258" i="3"/>
  <c r="U257" i="3"/>
  <c r="M257" i="3"/>
  <c r="K257" i="3"/>
  <c r="U256" i="3"/>
  <c r="M256" i="3"/>
  <c r="K256" i="3"/>
  <c r="U255" i="3"/>
  <c r="M255" i="3"/>
  <c r="K255" i="3"/>
  <c r="U254" i="3"/>
  <c r="M254" i="3"/>
  <c r="K254" i="3"/>
  <c r="U253" i="3"/>
  <c r="M253" i="3"/>
  <c r="K253" i="3"/>
  <c r="U252" i="3"/>
  <c r="M252" i="3"/>
  <c r="K252" i="3"/>
  <c r="U251" i="3"/>
  <c r="M251" i="3"/>
  <c r="K251" i="3"/>
  <c r="U250" i="3"/>
  <c r="M250" i="3"/>
  <c r="K250" i="3"/>
  <c r="U249" i="3"/>
  <c r="M249" i="3"/>
  <c r="K249" i="3"/>
  <c r="U248" i="3"/>
  <c r="M248" i="3"/>
  <c r="K248" i="3"/>
  <c r="U247" i="3"/>
  <c r="M247" i="3"/>
  <c r="K247" i="3"/>
  <c r="U246" i="3"/>
  <c r="M246" i="3"/>
  <c r="K246" i="3"/>
  <c r="U245" i="3"/>
  <c r="M245" i="3"/>
  <c r="K245" i="3"/>
  <c r="U244" i="3"/>
  <c r="M244" i="3"/>
  <c r="K244" i="3"/>
  <c r="U243" i="3"/>
  <c r="M243" i="3"/>
  <c r="K243" i="3"/>
  <c r="U242" i="3"/>
  <c r="M242" i="3"/>
  <c r="K242" i="3"/>
  <c r="U241" i="3"/>
  <c r="M241" i="3"/>
  <c r="K241" i="3"/>
  <c r="U240" i="3"/>
  <c r="M240" i="3"/>
  <c r="K240" i="3"/>
  <c r="U239" i="3"/>
  <c r="M239" i="3"/>
  <c r="K239" i="3"/>
  <c r="U238" i="3"/>
  <c r="M238" i="3"/>
  <c r="K238" i="3"/>
  <c r="U237" i="3"/>
  <c r="M237" i="3"/>
  <c r="K237" i="3"/>
  <c r="U236" i="3"/>
  <c r="M236" i="3"/>
  <c r="K236" i="3"/>
  <c r="U235" i="3"/>
  <c r="M235" i="3"/>
  <c r="K235" i="3"/>
  <c r="U234" i="3"/>
  <c r="M234" i="3"/>
  <c r="K234" i="3"/>
  <c r="U233" i="3"/>
  <c r="M233" i="3"/>
  <c r="K233" i="3"/>
  <c r="U232" i="3"/>
  <c r="M232" i="3"/>
  <c r="K232" i="3"/>
  <c r="U231" i="3"/>
  <c r="M231" i="3"/>
  <c r="K231" i="3"/>
  <c r="U230" i="3"/>
  <c r="M230" i="3"/>
  <c r="K230" i="3"/>
  <c r="U229" i="3"/>
  <c r="M229" i="3"/>
  <c r="K229" i="3"/>
  <c r="U228" i="3"/>
  <c r="M228" i="3"/>
  <c r="K228" i="3"/>
  <c r="U227" i="3"/>
  <c r="M227" i="3"/>
  <c r="K227" i="3"/>
  <c r="U226" i="3"/>
  <c r="M226" i="3"/>
  <c r="K226" i="3"/>
  <c r="U225" i="3"/>
  <c r="M225" i="3"/>
  <c r="K225" i="3"/>
  <c r="U224" i="3"/>
  <c r="M224" i="3"/>
  <c r="K224" i="3"/>
  <c r="U223" i="3"/>
  <c r="M223" i="3"/>
  <c r="K223" i="3"/>
  <c r="U222" i="3"/>
  <c r="M222" i="3"/>
  <c r="K222" i="3"/>
  <c r="U221" i="3"/>
  <c r="M221" i="3"/>
  <c r="K221" i="3"/>
  <c r="U220" i="3"/>
  <c r="M220" i="3"/>
  <c r="K220" i="3"/>
  <c r="U219" i="3"/>
  <c r="M219" i="3"/>
  <c r="K219" i="3"/>
  <c r="U218" i="3"/>
  <c r="M218" i="3"/>
  <c r="K218" i="3"/>
  <c r="U217" i="3"/>
  <c r="M217" i="3"/>
  <c r="K217" i="3"/>
  <c r="U216" i="3"/>
  <c r="M216" i="3"/>
  <c r="K216" i="3"/>
  <c r="U215" i="3"/>
  <c r="M215" i="3"/>
  <c r="K215" i="3"/>
  <c r="U214" i="3"/>
  <c r="M214" i="3"/>
  <c r="K214" i="3"/>
  <c r="U213" i="3"/>
  <c r="M213" i="3"/>
  <c r="K213" i="3"/>
  <c r="U212" i="3"/>
  <c r="M212" i="3"/>
  <c r="K212" i="3"/>
  <c r="U211" i="3"/>
  <c r="M211" i="3"/>
  <c r="K211" i="3"/>
  <c r="U210" i="3"/>
  <c r="M210" i="3"/>
  <c r="K210" i="3"/>
  <c r="U209" i="3"/>
  <c r="M209" i="3"/>
  <c r="K209" i="3"/>
  <c r="U208" i="3"/>
  <c r="M208" i="3"/>
  <c r="K208" i="3"/>
  <c r="U207" i="3"/>
  <c r="M207" i="3"/>
  <c r="K207" i="3"/>
  <c r="U206" i="3"/>
  <c r="M206" i="3"/>
  <c r="K206" i="3"/>
  <c r="U205" i="3"/>
  <c r="M205" i="3"/>
  <c r="K205" i="3"/>
  <c r="U204" i="3"/>
  <c r="M204" i="3"/>
  <c r="K204" i="3"/>
  <c r="U203" i="3"/>
  <c r="M203" i="3"/>
  <c r="K203" i="3"/>
  <c r="U202" i="3"/>
  <c r="M202" i="3"/>
  <c r="K202" i="3"/>
  <c r="U201" i="3"/>
  <c r="M201" i="3"/>
  <c r="K201" i="3"/>
  <c r="U200" i="3"/>
  <c r="M200" i="3"/>
  <c r="K200" i="3"/>
  <c r="U199" i="3"/>
  <c r="M199" i="3"/>
  <c r="K199" i="3"/>
  <c r="U198" i="3"/>
  <c r="M198" i="3"/>
  <c r="K198" i="3"/>
  <c r="U197" i="3"/>
  <c r="M197" i="3"/>
  <c r="K197" i="3"/>
  <c r="U196" i="3"/>
  <c r="M196" i="3"/>
  <c r="K196" i="3"/>
  <c r="U195" i="3"/>
  <c r="M195" i="3"/>
  <c r="K195" i="3"/>
  <c r="U194" i="3"/>
  <c r="M194" i="3"/>
  <c r="K194" i="3"/>
  <c r="U193" i="3"/>
  <c r="M193" i="3"/>
  <c r="K193" i="3"/>
  <c r="U192" i="3"/>
  <c r="M192" i="3"/>
  <c r="K192" i="3"/>
  <c r="U191" i="3"/>
  <c r="M191" i="3"/>
  <c r="K191" i="3"/>
  <c r="U190" i="3"/>
  <c r="M190" i="3"/>
  <c r="K190" i="3"/>
  <c r="U189" i="3"/>
  <c r="M189" i="3"/>
  <c r="K189" i="3"/>
  <c r="U188" i="3"/>
  <c r="M188" i="3"/>
  <c r="K188" i="3"/>
  <c r="U187" i="3"/>
  <c r="M187" i="3"/>
  <c r="K187" i="3"/>
  <c r="U186" i="3"/>
  <c r="M186" i="3"/>
  <c r="K186" i="3"/>
  <c r="U185" i="3"/>
  <c r="M185" i="3"/>
  <c r="K185" i="3"/>
  <c r="U184" i="3"/>
  <c r="M184" i="3"/>
  <c r="K184" i="3"/>
  <c r="U183" i="3"/>
  <c r="M183" i="3"/>
  <c r="K183" i="3"/>
  <c r="U182" i="3"/>
  <c r="M182" i="3"/>
  <c r="K182" i="3"/>
  <c r="U181" i="3"/>
  <c r="M181" i="3"/>
  <c r="K181" i="3"/>
  <c r="U180" i="3"/>
  <c r="M180" i="3"/>
  <c r="K180" i="3"/>
  <c r="U179" i="3"/>
  <c r="M179" i="3"/>
  <c r="K179" i="3"/>
  <c r="U178" i="3"/>
  <c r="M178" i="3"/>
  <c r="K178" i="3"/>
  <c r="U177" i="3"/>
  <c r="M177" i="3"/>
  <c r="K177" i="3"/>
  <c r="U176" i="3"/>
  <c r="M176" i="3"/>
  <c r="K176" i="3"/>
  <c r="U175" i="3"/>
  <c r="M175" i="3"/>
  <c r="K175" i="3"/>
  <c r="U174" i="3"/>
  <c r="M174" i="3"/>
  <c r="K174" i="3"/>
  <c r="U173" i="3"/>
  <c r="M173" i="3"/>
  <c r="K173" i="3"/>
  <c r="U172" i="3"/>
  <c r="M172" i="3"/>
  <c r="K172" i="3"/>
  <c r="U171" i="3"/>
  <c r="M171" i="3"/>
  <c r="K171" i="3"/>
  <c r="U170" i="3"/>
  <c r="M170" i="3"/>
  <c r="K170" i="3"/>
  <c r="U169" i="3"/>
  <c r="M169" i="3"/>
  <c r="K169" i="3"/>
  <c r="U168" i="3"/>
  <c r="M168" i="3"/>
  <c r="K168" i="3"/>
  <c r="U167" i="3"/>
  <c r="M167" i="3"/>
  <c r="K167" i="3"/>
  <c r="U166" i="3"/>
  <c r="M166" i="3"/>
  <c r="K166" i="3"/>
  <c r="U165" i="3"/>
  <c r="M165" i="3"/>
  <c r="K165" i="3"/>
  <c r="U164" i="3"/>
  <c r="M164" i="3"/>
  <c r="K164" i="3"/>
  <c r="U163" i="3"/>
  <c r="M163" i="3"/>
  <c r="K163" i="3"/>
  <c r="U162" i="3"/>
  <c r="M162" i="3"/>
  <c r="K162" i="3"/>
  <c r="U161" i="3"/>
  <c r="M161" i="3"/>
  <c r="K161" i="3"/>
  <c r="U160" i="3"/>
  <c r="M160" i="3"/>
  <c r="K160" i="3"/>
  <c r="U159" i="3"/>
  <c r="M159" i="3"/>
  <c r="K159" i="3"/>
  <c r="U158" i="3"/>
  <c r="M158" i="3"/>
  <c r="K158" i="3"/>
  <c r="U157" i="3"/>
  <c r="M157" i="3"/>
  <c r="K157" i="3"/>
  <c r="U156" i="3"/>
  <c r="M156" i="3"/>
  <c r="K156" i="3"/>
  <c r="U155" i="3"/>
  <c r="M155" i="3"/>
  <c r="K155" i="3"/>
  <c r="U154" i="3"/>
  <c r="M154" i="3"/>
  <c r="K154" i="3"/>
  <c r="U153" i="3"/>
  <c r="M153" i="3"/>
  <c r="K153" i="3"/>
  <c r="U152" i="3"/>
  <c r="M152" i="3"/>
  <c r="K152" i="3"/>
  <c r="U151" i="3"/>
  <c r="M151" i="3"/>
  <c r="K151" i="3"/>
  <c r="U150" i="3"/>
  <c r="M150" i="3"/>
  <c r="K150" i="3"/>
  <c r="U149" i="3"/>
  <c r="M149" i="3"/>
  <c r="K149" i="3"/>
  <c r="U148" i="3"/>
  <c r="M148" i="3"/>
  <c r="K148" i="3"/>
  <c r="U147" i="3"/>
  <c r="M147" i="3"/>
  <c r="K147" i="3"/>
  <c r="U146" i="3"/>
  <c r="M146" i="3"/>
  <c r="K146" i="3"/>
  <c r="U145" i="3"/>
  <c r="M145" i="3"/>
  <c r="K145" i="3"/>
  <c r="U144" i="3"/>
  <c r="M144" i="3"/>
  <c r="K144" i="3"/>
  <c r="U143" i="3"/>
  <c r="M143" i="3"/>
  <c r="K143" i="3"/>
  <c r="U142" i="3"/>
  <c r="M142" i="3"/>
  <c r="K142" i="3"/>
  <c r="U141" i="3"/>
  <c r="M141" i="3"/>
  <c r="K141" i="3"/>
  <c r="U140" i="3"/>
  <c r="M140" i="3"/>
  <c r="K140" i="3"/>
  <c r="U139" i="3"/>
  <c r="M139" i="3"/>
  <c r="K139" i="3"/>
  <c r="U138" i="3"/>
  <c r="M138" i="3"/>
  <c r="K138" i="3"/>
  <c r="U137" i="3"/>
  <c r="M137" i="3"/>
  <c r="K137" i="3"/>
  <c r="U136" i="3"/>
  <c r="M136" i="3"/>
  <c r="K136" i="3"/>
  <c r="U135" i="3"/>
  <c r="M135" i="3"/>
  <c r="K135" i="3"/>
  <c r="U134" i="3"/>
  <c r="M134" i="3"/>
  <c r="K134" i="3"/>
  <c r="U133" i="3"/>
  <c r="M133" i="3"/>
  <c r="K133" i="3"/>
  <c r="U132" i="3"/>
  <c r="M132" i="3"/>
  <c r="K132" i="3"/>
  <c r="U131" i="3"/>
  <c r="M131" i="3"/>
  <c r="K131" i="3"/>
  <c r="U130" i="3"/>
  <c r="M130" i="3"/>
  <c r="K130" i="3"/>
  <c r="U129" i="3"/>
  <c r="M129" i="3"/>
  <c r="K129" i="3"/>
  <c r="U128" i="3"/>
  <c r="M128" i="3"/>
  <c r="K128" i="3"/>
  <c r="U127" i="3"/>
  <c r="M127" i="3"/>
  <c r="K127" i="3"/>
  <c r="U126" i="3"/>
  <c r="M126" i="3"/>
  <c r="K126" i="3"/>
  <c r="U125" i="3"/>
  <c r="M125" i="3"/>
  <c r="K125" i="3"/>
  <c r="U124" i="3"/>
  <c r="M124" i="3"/>
  <c r="K124" i="3"/>
  <c r="U123" i="3"/>
  <c r="M123" i="3"/>
  <c r="K123" i="3"/>
  <c r="U122" i="3"/>
  <c r="M122" i="3"/>
  <c r="K122" i="3"/>
  <c r="U121" i="3"/>
  <c r="M121" i="3"/>
  <c r="K121" i="3"/>
  <c r="U120" i="3"/>
  <c r="M120" i="3"/>
  <c r="K120" i="3"/>
  <c r="U119" i="3"/>
  <c r="M119" i="3"/>
  <c r="K119" i="3"/>
  <c r="U118" i="3"/>
  <c r="M118" i="3"/>
  <c r="K118" i="3"/>
  <c r="U117" i="3"/>
  <c r="M117" i="3"/>
  <c r="K117" i="3"/>
  <c r="U116" i="3"/>
  <c r="M116" i="3"/>
  <c r="K116" i="3"/>
  <c r="U115" i="3"/>
  <c r="M115" i="3"/>
  <c r="K115" i="3"/>
  <c r="U114" i="3"/>
  <c r="M114" i="3"/>
  <c r="K114" i="3"/>
  <c r="U113" i="3"/>
  <c r="M113" i="3"/>
  <c r="K113" i="3"/>
  <c r="U112" i="3"/>
  <c r="M112" i="3"/>
  <c r="K112" i="3"/>
  <c r="U111" i="3"/>
  <c r="M111" i="3"/>
  <c r="K111" i="3"/>
  <c r="U110" i="3"/>
  <c r="M110" i="3"/>
  <c r="K110" i="3"/>
  <c r="U109" i="3"/>
  <c r="M109" i="3"/>
  <c r="K109" i="3"/>
  <c r="U108" i="3"/>
  <c r="M108" i="3"/>
  <c r="K108" i="3"/>
  <c r="U107" i="3"/>
  <c r="M107" i="3"/>
  <c r="K107" i="3"/>
  <c r="U106" i="3"/>
  <c r="M106" i="3"/>
  <c r="K106" i="3"/>
  <c r="U105" i="3"/>
  <c r="M105" i="3"/>
  <c r="K105" i="3"/>
  <c r="U104" i="3"/>
  <c r="M104" i="3"/>
  <c r="K104" i="3"/>
  <c r="U103" i="3"/>
  <c r="M103" i="3"/>
  <c r="K103" i="3"/>
  <c r="U102" i="3"/>
  <c r="M102" i="3"/>
  <c r="K102" i="3"/>
  <c r="U101" i="3"/>
  <c r="M101" i="3"/>
  <c r="K101" i="3"/>
  <c r="U100" i="3"/>
  <c r="M100" i="3"/>
  <c r="K100" i="3"/>
  <c r="U99" i="3"/>
  <c r="M99" i="3"/>
  <c r="K99" i="3"/>
  <c r="U98" i="3"/>
  <c r="M98" i="3"/>
  <c r="K98" i="3"/>
  <c r="U97" i="3"/>
  <c r="M97" i="3"/>
  <c r="K97" i="3"/>
  <c r="U96" i="3"/>
  <c r="M96" i="3"/>
  <c r="K96" i="3"/>
  <c r="U95" i="3"/>
  <c r="M95" i="3"/>
  <c r="K95" i="3"/>
  <c r="U94" i="3"/>
  <c r="M94" i="3"/>
  <c r="K94" i="3"/>
  <c r="U93" i="3"/>
  <c r="M93" i="3"/>
  <c r="K93" i="3"/>
  <c r="U92" i="3"/>
  <c r="M92" i="3"/>
  <c r="K92" i="3"/>
  <c r="U91" i="3"/>
  <c r="M91" i="3"/>
  <c r="K91" i="3"/>
  <c r="U90" i="3"/>
  <c r="M90" i="3"/>
  <c r="K90" i="3"/>
  <c r="U89" i="3"/>
  <c r="M89" i="3"/>
  <c r="K89" i="3"/>
  <c r="U88" i="3"/>
  <c r="M88" i="3"/>
  <c r="K88" i="3"/>
  <c r="U87" i="3"/>
  <c r="M87" i="3"/>
  <c r="K87" i="3"/>
  <c r="U86" i="3"/>
  <c r="M86" i="3"/>
  <c r="K86" i="3"/>
  <c r="U85" i="3"/>
  <c r="M85" i="3"/>
  <c r="K85" i="3"/>
  <c r="U84" i="3"/>
  <c r="M84" i="3"/>
  <c r="K84" i="3"/>
  <c r="U83" i="3"/>
  <c r="M83" i="3"/>
  <c r="K83" i="3"/>
  <c r="U82" i="3"/>
  <c r="M82" i="3"/>
  <c r="K82" i="3"/>
  <c r="U81" i="3"/>
  <c r="M81" i="3"/>
  <c r="K81" i="3"/>
  <c r="U80" i="3"/>
  <c r="M80" i="3"/>
  <c r="K80" i="3"/>
  <c r="U79" i="3"/>
  <c r="M79" i="3"/>
  <c r="K79" i="3"/>
  <c r="U78" i="3"/>
  <c r="M78" i="3"/>
  <c r="K78" i="3"/>
  <c r="U77" i="3"/>
  <c r="M77" i="3"/>
  <c r="K77" i="3"/>
  <c r="U76" i="3"/>
  <c r="M76" i="3"/>
  <c r="K76" i="3"/>
  <c r="U75" i="3"/>
  <c r="M75" i="3"/>
  <c r="K75" i="3"/>
  <c r="U74" i="3"/>
  <c r="M74" i="3"/>
  <c r="K74" i="3"/>
  <c r="U73" i="3"/>
  <c r="M73" i="3"/>
  <c r="K73" i="3"/>
  <c r="U72" i="3"/>
  <c r="M72" i="3"/>
  <c r="K72" i="3"/>
  <c r="U71" i="3"/>
  <c r="M71" i="3"/>
  <c r="K71" i="3"/>
  <c r="U70" i="3"/>
  <c r="M70" i="3"/>
  <c r="K70" i="3"/>
  <c r="U69" i="3"/>
  <c r="M69" i="3"/>
  <c r="K69" i="3"/>
  <c r="U68" i="3"/>
  <c r="M68" i="3"/>
  <c r="K68" i="3"/>
  <c r="U67" i="3"/>
  <c r="M67" i="3"/>
  <c r="K67" i="3"/>
  <c r="U66" i="3"/>
  <c r="M66" i="3"/>
  <c r="K66" i="3"/>
  <c r="U65" i="3"/>
  <c r="M65" i="3"/>
  <c r="K65" i="3"/>
  <c r="U64" i="3"/>
  <c r="M64" i="3"/>
  <c r="K64" i="3"/>
  <c r="U63" i="3"/>
  <c r="M63" i="3"/>
  <c r="K63" i="3"/>
  <c r="U62" i="3"/>
  <c r="M62" i="3"/>
  <c r="K62" i="3"/>
  <c r="U61" i="3"/>
  <c r="M61" i="3"/>
  <c r="K61" i="3"/>
  <c r="U60" i="3"/>
  <c r="M60" i="3"/>
  <c r="K60" i="3"/>
  <c r="U59" i="3"/>
  <c r="M59" i="3"/>
  <c r="K59" i="3"/>
  <c r="U58" i="3"/>
  <c r="M58" i="3"/>
  <c r="K58" i="3"/>
  <c r="U57" i="3"/>
  <c r="M57" i="3"/>
  <c r="K57" i="3"/>
  <c r="U56" i="3"/>
  <c r="M56" i="3"/>
  <c r="K56" i="3"/>
  <c r="U55" i="3"/>
  <c r="M55" i="3"/>
  <c r="K55" i="3"/>
  <c r="U54" i="3"/>
  <c r="M54" i="3"/>
  <c r="K54" i="3"/>
  <c r="U53" i="3"/>
  <c r="M53" i="3"/>
  <c r="K53" i="3"/>
  <c r="U52" i="3"/>
  <c r="M52" i="3"/>
  <c r="K52" i="3"/>
  <c r="U51" i="3"/>
  <c r="M51" i="3"/>
  <c r="K51" i="3"/>
  <c r="U50" i="3"/>
  <c r="M50" i="3"/>
  <c r="K50" i="3"/>
  <c r="U49" i="3"/>
  <c r="M49" i="3"/>
  <c r="K49" i="3"/>
  <c r="U48" i="3"/>
  <c r="M48" i="3"/>
  <c r="K48" i="3"/>
  <c r="U47" i="3"/>
  <c r="M47" i="3"/>
  <c r="K47" i="3"/>
  <c r="U46" i="3"/>
  <c r="M46" i="3"/>
  <c r="K46" i="3"/>
  <c r="U45" i="3"/>
  <c r="M45" i="3"/>
  <c r="K45" i="3"/>
  <c r="U44" i="3"/>
  <c r="M44" i="3"/>
  <c r="K44" i="3"/>
  <c r="U43" i="3"/>
  <c r="M43" i="3"/>
  <c r="K43" i="3"/>
  <c r="U42" i="3"/>
  <c r="M42" i="3"/>
  <c r="K42" i="3"/>
  <c r="U41" i="3"/>
  <c r="M41" i="3"/>
  <c r="K41" i="3"/>
  <c r="U40" i="3"/>
  <c r="M40" i="3"/>
  <c r="K40" i="3"/>
  <c r="U39" i="3"/>
  <c r="M39" i="3"/>
  <c r="K39" i="3"/>
  <c r="U38" i="3"/>
  <c r="M38" i="3"/>
  <c r="K38" i="3"/>
  <c r="U37" i="3"/>
  <c r="M37" i="3"/>
  <c r="K37" i="3"/>
  <c r="U36" i="3"/>
  <c r="M36" i="3"/>
  <c r="K36" i="3"/>
  <c r="U35" i="3"/>
  <c r="M35" i="3"/>
  <c r="K35" i="3"/>
  <c r="U34" i="3"/>
  <c r="M34" i="3"/>
  <c r="K34" i="3"/>
  <c r="U33" i="3"/>
  <c r="M33" i="3"/>
  <c r="K33" i="3"/>
  <c r="U32" i="3"/>
  <c r="M32" i="3"/>
  <c r="K32" i="3"/>
  <c r="U31" i="3"/>
  <c r="M31" i="3"/>
  <c r="K31" i="3"/>
  <c r="U30" i="3"/>
  <c r="M30" i="3"/>
  <c r="K30" i="3"/>
  <c r="U29" i="3"/>
  <c r="M29" i="3"/>
  <c r="K29" i="3"/>
  <c r="U28" i="3"/>
  <c r="M28" i="3"/>
  <c r="K28" i="3"/>
  <c r="U27" i="3"/>
  <c r="M27" i="3"/>
  <c r="K27" i="3"/>
  <c r="U26" i="3"/>
  <c r="M26" i="3"/>
  <c r="K26" i="3"/>
  <c r="U25" i="3"/>
  <c r="M25" i="3"/>
  <c r="K25" i="3"/>
  <c r="U24" i="3"/>
  <c r="M24" i="3"/>
  <c r="K24" i="3"/>
  <c r="U23" i="3"/>
  <c r="M23" i="3"/>
  <c r="K23" i="3"/>
  <c r="U22" i="3"/>
  <c r="M22" i="3"/>
  <c r="K22" i="3"/>
  <c r="U21" i="3"/>
  <c r="M21" i="3"/>
  <c r="K21" i="3"/>
  <c r="U20" i="3"/>
  <c r="M20" i="3"/>
  <c r="K20" i="3"/>
  <c r="U19" i="3"/>
  <c r="M19" i="3"/>
  <c r="K19" i="3"/>
  <c r="U18" i="3"/>
  <c r="M18" i="3"/>
  <c r="K18" i="3"/>
  <c r="U17" i="3"/>
  <c r="M17" i="3"/>
  <c r="K17" i="3"/>
  <c r="U16" i="3"/>
  <c r="M16" i="3"/>
  <c r="K16" i="3"/>
  <c r="U15" i="3"/>
  <c r="M15" i="3"/>
  <c r="K15" i="3"/>
  <c r="U14" i="3"/>
  <c r="M14" i="3"/>
  <c r="K14" i="3"/>
  <c r="U13" i="3"/>
  <c r="M13" i="3"/>
  <c r="K13" i="3"/>
  <c r="U12" i="3"/>
  <c r="M12" i="3"/>
  <c r="K12" i="3"/>
  <c r="U11" i="3"/>
  <c r="M11" i="3"/>
  <c r="K11" i="3"/>
  <c r="U10" i="3"/>
  <c r="M10" i="3"/>
  <c r="K10" i="3"/>
  <c r="X9" i="3"/>
  <c r="U9" i="3"/>
  <c r="M9" i="3"/>
  <c r="K9" i="3"/>
  <c r="U8" i="3"/>
  <c r="M8" i="3"/>
  <c r="K8" i="3"/>
  <c r="X7" i="3"/>
  <c r="X8" i="3" s="1"/>
  <c r="U7" i="3"/>
  <c r="M7" i="3"/>
  <c r="K7" i="3"/>
  <c r="U6" i="3"/>
  <c r="M6" i="3"/>
  <c r="K6" i="3"/>
  <c r="X5" i="3"/>
  <c r="X6" i="3" s="1"/>
  <c r="U5" i="3"/>
  <c r="M5" i="3"/>
  <c r="K5" i="3"/>
  <c r="X4" i="3"/>
  <c r="U4" i="3"/>
  <c r="M4" i="3"/>
  <c r="K4" i="3"/>
  <c r="U3" i="3"/>
  <c r="M3" i="3"/>
  <c r="K3" i="3"/>
  <c r="U2" i="3"/>
  <c r="M2" i="3"/>
  <c r="K2" i="3"/>
  <c r="K15" i="1"/>
  <c r="M15" i="1"/>
  <c r="U15" i="1"/>
  <c r="K117" i="1"/>
  <c r="M117" i="1"/>
  <c r="U117" i="1"/>
  <c r="K154" i="1"/>
  <c r="M154" i="1"/>
  <c r="U154" i="1"/>
  <c r="K163" i="1"/>
  <c r="M163" i="1"/>
  <c r="U163" i="1"/>
  <c r="K182" i="1"/>
  <c r="M182" i="1"/>
  <c r="U182" i="1"/>
  <c r="K190" i="1"/>
  <c r="M190" i="1"/>
  <c r="U190" i="1"/>
  <c r="K193" i="1"/>
  <c r="M193" i="1"/>
  <c r="U193" i="1"/>
  <c r="K214" i="1"/>
  <c r="M214" i="1"/>
  <c r="U214" i="1"/>
  <c r="K235" i="1"/>
  <c r="M235" i="1"/>
  <c r="U235" i="1"/>
  <c r="K280" i="1"/>
  <c r="M280" i="1"/>
  <c r="U280" i="1"/>
  <c r="K291" i="1"/>
  <c r="M291" i="1"/>
  <c r="U291" i="1"/>
  <c r="K313" i="1"/>
  <c r="M313" i="1"/>
  <c r="U313" i="1"/>
  <c r="K333" i="1"/>
  <c r="M333" i="1"/>
  <c r="U333" i="1"/>
  <c r="K335" i="1"/>
  <c r="M335" i="1"/>
  <c r="U335" i="1"/>
  <c r="K343" i="1"/>
  <c r="M343" i="1"/>
  <c r="U343" i="1"/>
  <c r="K355" i="1"/>
  <c r="M355" i="1"/>
  <c r="U355" i="1"/>
  <c r="K364" i="1"/>
  <c r="M364" i="1"/>
  <c r="U364" i="1"/>
  <c r="K380" i="1"/>
  <c r="M380" i="1"/>
  <c r="U380" i="1"/>
  <c r="K381" i="1"/>
  <c r="M381" i="1"/>
  <c r="U381" i="1"/>
  <c r="K385" i="1"/>
  <c r="M385" i="1"/>
  <c r="U385" i="1"/>
  <c r="K397" i="1"/>
  <c r="M397" i="1"/>
  <c r="U397" i="1"/>
  <c r="K405" i="1"/>
  <c r="M405" i="1"/>
  <c r="U405" i="1"/>
  <c r="K409" i="1"/>
  <c r="M409" i="1"/>
  <c r="U409" i="1"/>
  <c r="K426" i="1"/>
  <c r="M426" i="1"/>
  <c r="U426" i="1"/>
  <c r="K435" i="1"/>
  <c r="M435" i="1"/>
  <c r="U435" i="1"/>
  <c r="K438" i="1"/>
  <c r="M438" i="1"/>
  <c r="U438" i="1"/>
  <c r="K452" i="1"/>
  <c r="M452" i="1"/>
  <c r="U452" i="1"/>
  <c r="K456" i="1"/>
  <c r="M456" i="1"/>
  <c r="U456" i="1"/>
  <c r="K462" i="1"/>
  <c r="M462" i="1"/>
  <c r="U462" i="1"/>
  <c r="K474" i="1"/>
  <c r="M474" i="1"/>
  <c r="U474" i="1"/>
  <c r="K481" i="1"/>
  <c r="M481" i="1"/>
  <c r="U481" i="1"/>
  <c r="K490" i="1"/>
  <c r="M490" i="1"/>
  <c r="U490" i="1"/>
  <c r="K496" i="1"/>
  <c r="M496" i="1"/>
  <c r="U496" i="1"/>
  <c r="K500" i="1"/>
  <c r="M500" i="1"/>
  <c r="U500" i="1"/>
  <c r="K507" i="1"/>
  <c r="M507" i="1"/>
  <c r="U507" i="1"/>
  <c r="K510" i="1"/>
  <c r="M510" i="1"/>
  <c r="U510" i="1"/>
  <c r="K514" i="1"/>
  <c r="M514" i="1"/>
  <c r="U514" i="1"/>
  <c r="K515" i="1"/>
  <c r="M515" i="1"/>
  <c r="U515" i="1"/>
  <c r="K528" i="1"/>
  <c r="M528" i="1"/>
  <c r="U528" i="1"/>
  <c r="K531" i="1"/>
  <c r="M531" i="1"/>
  <c r="U531" i="1"/>
  <c r="K542" i="1"/>
  <c r="M542" i="1"/>
  <c r="U542" i="1"/>
  <c r="K544" i="1"/>
  <c r="M544" i="1"/>
  <c r="U544" i="1"/>
  <c r="K545" i="1"/>
  <c r="M545" i="1"/>
  <c r="U545" i="1"/>
  <c r="K556" i="1"/>
  <c r="M556" i="1"/>
  <c r="U556" i="1"/>
  <c r="K558" i="1"/>
  <c r="M558" i="1"/>
  <c r="U558" i="1"/>
  <c r="K563" i="1"/>
  <c r="M563" i="1"/>
  <c r="U563" i="1"/>
  <c r="K567" i="1"/>
  <c r="M567" i="1"/>
  <c r="U567" i="1"/>
  <c r="K582" i="1"/>
  <c r="M582" i="1"/>
  <c r="U582" i="1"/>
  <c r="K583" i="1"/>
  <c r="M583" i="1"/>
  <c r="U583" i="1"/>
  <c r="K596" i="1"/>
  <c r="M596" i="1"/>
  <c r="U596" i="1"/>
  <c r="K600" i="1"/>
  <c r="M600" i="1"/>
  <c r="U600" i="1"/>
  <c r="K605" i="1"/>
  <c r="M605" i="1"/>
  <c r="U605" i="1"/>
  <c r="K614" i="1"/>
  <c r="M614" i="1"/>
  <c r="U614" i="1"/>
  <c r="K618" i="1"/>
  <c r="M618" i="1"/>
  <c r="U618" i="1"/>
  <c r="K621" i="1"/>
  <c r="M621" i="1"/>
  <c r="U621" i="1"/>
  <c r="K622" i="1"/>
  <c r="M622" i="1"/>
  <c r="U622" i="1"/>
  <c r="K625" i="1"/>
  <c r="M625" i="1"/>
  <c r="U625" i="1"/>
  <c r="K634" i="1"/>
  <c r="M634" i="1"/>
  <c r="U634" i="1"/>
  <c r="K637" i="1"/>
  <c r="M637" i="1"/>
  <c r="U637" i="1"/>
  <c r="K638" i="1"/>
  <c r="M638" i="1"/>
  <c r="U638" i="1"/>
  <c r="K644" i="1"/>
  <c r="M644" i="1"/>
  <c r="U644" i="1"/>
  <c r="K660" i="1"/>
  <c r="M660" i="1"/>
  <c r="U660" i="1"/>
  <c r="K671" i="1"/>
  <c r="M671" i="1"/>
  <c r="U671" i="1"/>
  <c r="K683" i="1"/>
  <c r="M683" i="1"/>
  <c r="U683" i="1"/>
  <c r="K687" i="1"/>
  <c r="M687" i="1"/>
  <c r="U687" i="1"/>
  <c r="K689" i="1"/>
  <c r="M689" i="1"/>
  <c r="U689" i="1"/>
  <c r="K698" i="1"/>
  <c r="M698" i="1"/>
  <c r="U698" i="1"/>
  <c r="K704" i="1"/>
  <c r="M704" i="1"/>
  <c r="U704" i="1"/>
  <c r="K723" i="1"/>
  <c r="M723" i="1"/>
  <c r="U723" i="1"/>
  <c r="K734" i="1"/>
  <c r="M734" i="1"/>
  <c r="U734" i="1"/>
  <c r="K738" i="1"/>
  <c r="M738" i="1"/>
  <c r="U738" i="1"/>
  <c r="K740" i="1"/>
  <c r="M740" i="1"/>
  <c r="U740" i="1"/>
  <c r="K743" i="1"/>
  <c r="M743" i="1"/>
  <c r="U743" i="1"/>
  <c r="K745" i="1"/>
  <c r="M745" i="1"/>
  <c r="U745" i="1"/>
  <c r="K751" i="1"/>
  <c r="M751" i="1"/>
  <c r="U751" i="1"/>
  <c r="K755" i="1"/>
  <c r="M755" i="1"/>
  <c r="U755" i="1"/>
  <c r="K757" i="1"/>
  <c r="M757" i="1"/>
  <c r="U757" i="1"/>
  <c r="K768" i="1"/>
  <c r="M768" i="1"/>
  <c r="U768" i="1"/>
  <c r="K776" i="1"/>
  <c r="M776" i="1"/>
  <c r="U776" i="1"/>
  <c r="K783" i="1"/>
  <c r="M783" i="1"/>
  <c r="U783" i="1"/>
  <c r="K785" i="1"/>
  <c r="M785" i="1"/>
  <c r="U785" i="1"/>
  <c r="K804" i="1"/>
  <c r="M804" i="1"/>
  <c r="U804" i="1"/>
  <c r="K814" i="1"/>
  <c r="M814" i="1"/>
  <c r="U814" i="1"/>
  <c r="K817" i="1"/>
  <c r="M817" i="1"/>
  <c r="U817" i="1"/>
  <c r="K828" i="1"/>
  <c r="M828" i="1"/>
  <c r="U828" i="1"/>
  <c r="K829" i="1"/>
  <c r="M829" i="1"/>
  <c r="U829" i="1"/>
  <c r="K830" i="1"/>
  <c r="M830" i="1"/>
  <c r="U830" i="1"/>
  <c r="K841" i="1"/>
  <c r="M841" i="1"/>
  <c r="U841" i="1"/>
  <c r="K845" i="1"/>
  <c r="M845" i="1"/>
  <c r="U845" i="1"/>
  <c r="K849" i="1"/>
  <c r="M849" i="1"/>
  <c r="U849" i="1"/>
  <c r="K859" i="1"/>
  <c r="M859" i="1"/>
  <c r="U859" i="1"/>
  <c r="K864" i="1"/>
  <c r="M864" i="1"/>
  <c r="U864" i="1"/>
  <c r="K868" i="1"/>
  <c r="M868" i="1"/>
  <c r="U868" i="1"/>
  <c r="K876" i="1"/>
  <c r="M876" i="1"/>
  <c r="U876" i="1"/>
  <c r="K877" i="1"/>
  <c r="M877" i="1"/>
  <c r="U877" i="1"/>
  <c r="K878" i="1"/>
  <c r="M878" i="1"/>
  <c r="U878" i="1"/>
  <c r="K890" i="1"/>
  <c r="M890" i="1"/>
  <c r="U890" i="1"/>
  <c r="K917" i="1"/>
  <c r="M917" i="1"/>
  <c r="U917" i="1"/>
  <c r="K919" i="1"/>
  <c r="M919" i="1"/>
  <c r="U919" i="1"/>
  <c r="K930" i="1"/>
  <c r="M930" i="1"/>
  <c r="U930" i="1"/>
  <c r="K937" i="1"/>
  <c r="M937" i="1"/>
  <c r="U937" i="1"/>
  <c r="K938" i="1"/>
  <c r="M938" i="1"/>
  <c r="U938" i="1"/>
  <c r="K941" i="1"/>
  <c r="M941" i="1"/>
  <c r="U941" i="1"/>
  <c r="K948" i="1"/>
  <c r="M948" i="1"/>
  <c r="U948" i="1"/>
  <c r="K950" i="1"/>
  <c r="M950" i="1"/>
  <c r="U950" i="1"/>
  <c r="K957" i="1"/>
  <c r="M957" i="1"/>
  <c r="U957" i="1"/>
  <c r="K960" i="1"/>
  <c r="M960" i="1"/>
  <c r="U960" i="1"/>
  <c r="K961" i="1"/>
  <c r="M961" i="1"/>
  <c r="U961" i="1"/>
  <c r="K966" i="1"/>
  <c r="M966" i="1"/>
  <c r="U966" i="1"/>
  <c r="K973" i="1"/>
  <c r="M973" i="1"/>
  <c r="U973" i="1"/>
  <c r="K979" i="1"/>
  <c r="M979" i="1"/>
  <c r="U979" i="1"/>
  <c r="K983" i="1"/>
  <c r="M983" i="1"/>
  <c r="U983" i="1"/>
  <c r="K990" i="1"/>
  <c r="M990" i="1"/>
  <c r="U990" i="1"/>
  <c r="K996" i="1"/>
  <c r="M996" i="1"/>
  <c r="U996" i="1"/>
  <c r="K1007" i="1"/>
  <c r="M1007" i="1"/>
  <c r="U1007" i="1"/>
  <c r="K1008" i="1"/>
  <c r="M1008" i="1"/>
  <c r="U1008" i="1"/>
  <c r="K1012" i="1"/>
  <c r="M1012" i="1"/>
  <c r="U1012" i="1"/>
  <c r="K1013" i="1"/>
  <c r="M1013" i="1"/>
  <c r="U1013" i="1"/>
  <c r="K1014" i="1"/>
  <c r="M1014" i="1"/>
  <c r="U1014" i="1"/>
  <c r="K1015" i="1"/>
  <c r="M1015" i="1"/>
  <c r="U1015" i="1"/>
  <c r="K1019" i="1"/>
  <c r="M1019" i="1"/>
  <c r="U1019" i="1"/>
  <c r="K1024" i="1"/>
  <c r="M1024" i="1"/>
  <c r="U1024" i="1"/>
  <c r="K1028" i="1"/>
  <c r="M1028" i="1"/>
  <c r="U1028" i="1"/>
  <c r="K1036" i="1"/>
  <c r="M1036" i="1"/>
  <c r="U1036" i="1"/>
  <c r="K1039" i="1"/>
  <c r="M1039" i="1"/>
  <c r="U1039" i="1"/>
  <c r="K1045" i="1"/>
  <c r="M1045" i="1"/>
  <c r="U1045" i="1"/>
  <c r="K1055" i="1"/>
  <c r="M1055" i="1"/>
  <c r="U1055" i="1"/>
  <c r="K1056" i="1"/>
  <c r="M1056" i="1"/>
  <c r="U1056" i="1"/>
  <c r="K1059" i="1"/>
  <c r="M1059" i="1"/>
  <c r="U1059" i="1"/>
  <c r="K1063" i="1"/>
  <c r="M1063" i="1"/>
  <c r="U1063" i="1"/>
  <c r="K1072" i="1"/>
  <c r="M1072" i="1"/>
  <c r="U1072" i="1"/>
  <c r="K1075" i="1"/>
  <c r="M1075" i="1"/>
  <c r="U1075" i="1"/>
  <c r="K1081" i="1"/>
  <c r="M1081" i="1"/>
  <c r="U1081" i="1"/>
  <c r="K1082" i="1"/>
  <c r="M1082" i="1"/>
  <c r="U1082" i="1"/>
  <c r="K1086" i="1"/>
  <c r="M1086" i="1"/>
  <c r="U1086" i="1"/>
  <c r="K1087" i="1"/>
  <c r="M1087" i="1"/>
  <c r="U1087" i="1"/>
  <c r="K1089" i="1"/>
  <c r="M1089" i="1"/>
  <c r="U1089" i="1"/>
  <c r="K1093" i="1"/>
  <c r="M1093" i="1"/>
  <c r="U1093" i="1"/>
  <c r="K1094" i="1"/>
  <c r="M1094" i="1"/>
  <c r="U1094" i="1"/>
  <c r="K1095" i="1"/>
  <c r="M1095" i="1"/>
  <c r="U1095" i="1"/>
  <c r="K1096" i="1"/>
  <c r="M1096" i="1"/>
  <c r="U1096" i="1"/>
  <c r="K1099" i="1"/>
  <c r="M1099" i="1"/>
  <c r="U1099" i="1"/>
  <c r="K1101" i="1"/>
  <c r="M1101" i="1"/>
  <c r="U1101" i="1"/>
  <c r="K1105" i="1"/>
  <c r="M1105" i="1"/>
  <c r="U1105" i="1"/>
  <c r="K1110" i="1"/>
  <c r="M1110" i="1"/>
  <c r="U1110" i="1"/>
  <c r="K1116" i="1"/>
  <c r="M1116" i="1"/>
  <c r="U1116" i="1"/>
  <c r="K1121" i="1"/>
  <c r="M1121" i="1"/>
  <c r="U1121" i="1"/>
  <c r="K1128" i="1"/>
  <c r="M1128" i="1"/>
  <c r="U1128" i="1"/>
  <c r="K1131" i="1"/>
  <c r="M1131" i="1"/>
  <c r="U1131" i="1"/>
  <c r="K1135" i="1"/>
  <c r="M1135" i="1"/>
  <c r="U1135" i="1"/>
  <c r="K1136" i="1"/>
  <c r="M1136" i="1"/>
  <c r="U1136" i="1"/>
  <c r="K1137" i="1"/>
  <c r="M1137" i="1"/>
  <c r="U1137" i="1"/>
  <c r="K1141" i="1"/>
  <c r="M1141" i="1"/>
  <c r="U1141" i="1"/>
  <c r="K1144" i="1"/>
  <c r="M1144" i="1"/>
  <c r="U1144" i="1"/>
  <c r="K1152" i="1"/>
  <c r="M1152" i="1"/>
  <c r="U1152" i="1"/>
  <c r="K1155" i="1"/>
  <c r="M1155" i="1"/>
  <c r="U1155" i="1"/>
  <c r="K1157" i="1"/>
  <c r="M1157" i="1"/>
  <c r="U1157" i="1"/>
  <c r="K1164" i="1"/>
  <c r="M1164" i="1"/>
  <c r="U1164" i="1"/>
  <c r="K1172" i="1"/>
  <c r="M1172" i="1"/>
  <c r="U1172" i="1"/>
  <c r="K1176" i="1"/>
  <c r="M1176" i="1"/>
  <c r="U1176" i="1"/>
  <c r="K1179" i="1"/>
  <c r="M1179" i="1"/>
  <c r="U1179" i="1"/>
  <c r="K1186" i="1"/>
  <c r="M1186" i="1"/>
  <c r="U1186" i="1"/>
  <c r="K1194" i="1"/>
  <c r="M1194" i="1"/>
  <c r="U1194" i="1"/>
  <c r="K1201" i="1"/>
  <c r="M1201" i="1"/>
  <c r="U1201" i="1"/>
  <c r="K1205" i="1"/>
  <c r="M1205" i="1"/>
  <c r="U1205" i="1"/>
  <c r="K1210" i="1"/>
  <c r="M1210" i="1"/>
  <c r="U1210" i="1"/>
  <c r="K1216" i="1"/>
  <c r="M1216" i="1"/>
  <c r="U1216" i="1"/>
  <c r="K1219" i="1"/>
  <c r="M1219" i="1"/>
  <c r="U1219" i="1"/>
  <c r="K1221" i="1"/>
  <c r="M1221" i="1"/>
  <c r="U1221" i="1"/>
  <c r="K1222" i="1"/>
  <c r="M1222" i="1"/>
  <c r="U1222" i="1"/>
  <c r="K1225" i="1"/>
  <c r="M1225" i="1"/>
  <c r="U1225" i="1"/>
  <c r="K1227" i="1"/>
  <c r="M1227" i="1"/>
  <c r="U1227" i="1"/>
  <c r="K1228" i="1"/>
  <c r="M1228" i="1"/>
  <c r="U1228" i="1"/>
  <c r="K1232" i="1"/>
  <c r="M1232" i="1"/>
  <c r="U1232" i="1"/>
  <c r="K1241" i="1"/>
  <c r="M1241" i="1"/>
  <c r="U1241" i="1"/>
  <c r="K1250" i="1"/>
  <c r="M1250" i="1"/>
  <c r="U1250" i="1"/>
  <c r="K1260" i="1"/>
  <c r="M1260" i="1"/>
  <c r="U1260" i="1"/>
  <c r="K1266" i="1"/>
  <c r="M1266" i="1"/>
  <c r="U1266" i="1"/>
  <c r="K1267" i="1"/>
  <c r="M1267" i="1"/>
  <c r="U1267" i="1"/>
  <c r="K1268" i="1"/>
  <c r="M1268" i="1"/>
  <c r="U1268" i="1"/>
  <c r="K1271" i="1"/>
  <c r="M1271" i="1"/>
  <c r="U1271" i="1"/>
  <c r="K1276" i="1"/>
  <c r="M1276" i="1"/>
  <c r="U1276" i="1"/>
  <c r="K1286" i="1"/>
  <c r="M1286" i="1"/>
  <c r="U1286" i="1"/>
  <c r="K1290" i="1"/>
  <c r="M1290" i="1"/>
  <c r="U1290" i="1"/>
  <c r="K1291" i="1"/>
  <c r="M1291" i="1"/>
  <c r="U1291" i="1"/>
  <c r="K1295" i="1"/>
  <c r="M1295" i="1"/>
  <c r="U1295" i="1"/>
  <c r="K1299" i="1"/>
  <c r="M1299" i="1"/>
  <c r="U1299" i="1"/>
  <c r="K1301" i="1"/>
  <c r="M1301" i="1"/>
  <c r="U1301" i="1"/>
  <c r="K1303" i="1"/>
  <c r="M1303" i="1"/>
  <c r="U1303" i="1"/>
  <c r="K1308" i="1"/>
  <c r="M1308" i="1"/>
  <c r="U1308" i="1"/>
  <c r="K1313" i="1"/>
  <c r="M1313" i="1"/>
  <c r="U1313" i="1"/>
  <c r="K1315" i="1"/>
  <c r="M1315" i="1"/>
  <c r="U1315" i="1"/>
  <c r="K1316" i="1"/>
  <c r="M1316" i="1"/>
  <c r="U1316" i="1"/>
  <c r="K1318" i="1"/>
  <c r="M1318" i="1"/>
  <c r="U1318" i="1"/>
  <c r="K1319" i="1"/>
  <c r="M1319" i="1"/>
  <c r="U1319" i="1"/>
  <c r="K1322" i="1"/>
  <c r="M1322" i="1"/>
  <c r="U1322" i="1"/>
  <c r="K1326" i="1"/>
  <c r="M1326" i="1"/>
  <c r="U1326" i="1"/>
  <c r="K1341" i="1"/>
  <c r="M1341" i="1"/>
  <c r="U1341" i="1"/>
  <c r="K1344" i="1"/>
  <c r="M1344" i="1"/>
  <c r="U1344" i="1"/>
  <c r="K1346" i="1"/>
  <c r="M1346" i="1"/>
  <c r="U1346" i="1"/>
  <c r="K1347" i="1"/>
  <c r="M1347" i="1"/>
  <c r="U1347" i="1"/>
  <c r="K1348" i="1"/>
  <c r="M1348" i="1"/>
  <c r="U1348" i="1"/>
  <c r="K1352" i="1"/>
  <c r="M1352" i="1"/>
  <c r="U1352" i="1"/>
  <c r="K1358" i="1"/>
  <c r="M1358" i="1"/>
  <c r="U1358" i="1"/>
  <c r="K1359" i="1"/>
  <c r="M1359" i="1"/>
  <c r="U1359" i="1"/>
  <c r="K1360" i="1"/>
  <c r="M1360" i="1"/>
  <c r="U1360" i="1"/>
  <c r="K1363" i="1"/>
  <c r="M1363" i="1"/>
  <c r="U1363" i="1"/>
  <c r="K1364" i="1"/>
  <c r="M1364" i="1"/>
  <c r="U1364" i="1"/>
  <c r="K1368" i="1"/>
  <c r="M1368" i="1"/>
  <c r="U1368" i="1"/>
  <c r="K1373" i="1"/>
  <c r="M1373" i="1"/>
  <c r="U1373" i="1"/>
  <c r="K1375" i="1"/>
  <c r="M1375" i="1"/>
  <c r="U1375" i="1"/>
  <c r="K1379" i="1"/>
  <c r="M1379" i="1"/>
  <c r="U1379" i="1"/>
  <c r="K1380" i="1"/>
  <c r="M1380" i="1"/>
  <c r="U1380" i="1"/>
  <c r="K1383" i="1"/>
  <c r="M1383" i="1"/>
  <c r="U1383" i="1"/>
  <c r="K1384" i="1"/>
  <c r="M1384" i="1"/>
  <c r="U1384" i="1"/>
  <c r="K1388" i="1"/>
  <c r="M1388" i="1"/>
  <c r="U1388" i="1"/>
  <c r="K1389" i="1"/>
  <c r="M1389" i="1"/>
  <c r="U1389" i="1"/>
  <c r="K1392" i="1"/>
  <c r="M1392" i="1"/>
  <c r="U1392" i="1"/>
  <c r="K1393" i="1"/>
  <c r="M1393" i="1"/>
  <c r="U1393" i="1"/>
  <c r="K1397" i="1"/>
  <c r="M1397" i="1"/>
  <c r="U1397" i="1"/>
  <c r="K1399" i="1"/>
  <c r="M1399" i="1"/>
  <c r="U1399" i="1"/>
  <c r="K1400" i="1"/>
  <c r="M1400" i="1"/>
  <c r="U1400" i="1"/>
  <c r="K1406" i="1"/>
  <c r="M1406" i="1"/>
  <c r="U1406" i="1"/>
  <c r="K1409" i="1"/>
  <c r="M1409" i="1"/>
  <c r="U1409" i="1"/>
  <c r="K1412" i="1"/>
  <c r="M1412" i="1"/>
  <c r="U1412" i="1"/>
  <c r="K1417" i="1"/>
  <c r="M1417" i="1"/>
  <c r="U1417" i="1"/>
  <c r="K1421" i="1"/>
  <c r="M1421" i="1"/>
  <c r="U1421" i="1"/>
  <c r="K1422" i="1"/>
  <c r="M1422" i="1"/>
  <c r="U1422" i="1"/>
  <c r="K1425" i="1"/>
  <c r="M1425" i="1"/>
  <c r="U1425" i="1"/>
  <c r="K1429" i="1"/>
  <c r="M1429" i="1"/>
  <c r="U1429" i="1"/>
  <c r="K1430" i="1"/>
  <c r="M1430" i="1"/>
  <c r="U1430" i="1"/>
  <c r="K1431" i="1"/>
  <c r="M1431" i="1"/>
  <c r="U1431" i="1"/>
  <c r="K1435" i="1"/>
  <c r="M1435" i="1"/>
  <c r="U1435" i="1"/>
  <c r="K1439" i="1"/>
  <c r="M1439" i="1"/>
  <c r="U1439" i="1"/>
  <c r="K1442" i="1"/>
  <c r="M1442" i="1"/>
  <c r="U1442" i="1"/>
  <c r="K1453" i="1"/>
  <c r="M1453" i="1"/>
  <c r="U1453" i="1"/>
  <c r="K1457" i="1"/>
  <c r="M1457" i="1"/>
  <c r="U1457" i="1"/>
  <c r="K1461" i="1"/>
  <c r="M1461" i="1"/>
  <c r="U1461" i="1"/>
  <c r="K1471" i="1"/>
  <c r="M1471" i="1"/>
  <c r="U1471" i="1"/>
  <c r="K1474" i="1"/>
  <c r="M1474" i="1"/>
  <c r="U1474" i="1"/>
  <c r="K1476" i="1"/>
  <c r="M1476" i="1"/>
  <c r="U1476" i="1"/>
  <c r="K1483" i="1"/>
  <c r="M1483" i="1"/>
  <c r="U1483" i="1"/>
  <c r="K1484" i="1"/>
  <c r="M1484" i="1"/>
  <c r="U1484" i="1"/>
  <c r="K1487" i="1"/>
  <c r="M1487" i="1"/>
  <c r="U1487" i="1"/>
  <c r="K1498" i="1"/>
  <c r="M1498" i="1"/>
  <c r="U1498" i="1"/>
  <c r="K1499" i="1"/>
  <c r="M1499" i="1"/>
  <c r="U1499" i="1"/>
  <c r="K1504" i="1"/>
  <c r="M1504" i="1"/>
  <c r="U1504" i="1"/>
  <c r="K1511" i="1"/>
  <c r="M1511" i="1"/>
  <c r="U1511" i="1"/>
  <c r="K1512" i="1"/>
  <c r="M1512" i="1"/>
  <c r="U1512" i="1"/>
  <c r="K1516" i="1"/>
  <c r="M1516" i="1"/>
  <c r="U1516" i="1"/>
  <c r="K1518" i="1"/>
  <c r="M1518" i="1"/>
  <c r="U1518" i="1"/>
  <c r="K1521" i="1"/>
  <c r="M1521" i="1"/>
  <c r="U1521" i="1"/>
  <c r="K1525" i="1"/>
  <c r="M1525" i="1"/>
  <c r="U1525" i="1"/>
  <c r="K1532" i="1"/>
  <c r="M1532" i="1"/>
  <c r="U1532" i="1"/>
  <c r="K1534" i="1"/>
  <c r="M1534" i="1"/>
  <c r="U1534" i="1"/>
  <c r="K1541" i="1"/>
  <c r="M1541" i="1"/>
  <c r="U1541" i="1"/>
  <c r="K1546" i="1"/>
  <c r="M1546" i="1"/>
  <c r="U1546" i="1"/>
  <c r="K1549" i="1"/>
  <c r="M1549" i="1"/>
  <c r="U1549" i="1"/>
  <c r="K1553" i="1"/>
  <c r="M1553" i="1"/>
  <c r="U1553" i="1"/>
  <c r="K1555" i="1"/>
  <c r="M1555" i="1"/>
  <c r="U1555" i="1"/>
  <c r="K1559" i="1"/>
  <c r="M1559" i="1"/>
  <c r="U1559" i="1"/>
  <c r="K1560" i="1"/>
  <c r="M1560" i="1"/>
  <c r="U1560" i="1"/>
  <c r="K1561" i="1"/>
  <c r="M1561" i="1"/>
  <c r="U1561" i="1"/>
  <c r="K1569" i="1"/>
  <c r="M1569" i="1"/>
  <c r="U1569" i="1"/>
  <c r="K1571" i="1"/>
  <c r="M1571" i="1"/>
  <c r="U1571" i="1"/>
  <c r="K1574" i="1"/>
  <c r="M1574" i="1"/>
  <c r="U1574" i="1"/>
  <c r="K1576" i="1"/>
  <c r="M1576" i="1"/>
  <c r="U1576" i="1"/>
  <c r="K1577" i="1"/>
  <c r="M1577" i="1"/>
  <c r="U1577" i="1"/>
  <c r="K1581" i="1"/>
  <c r="M1581" i="1"/>
  <c r="U1581" i="1"/>
  <c r="K1582" i="1"/>
  <c r="M1582" i="1"/>
  <c r="U1582" i="1"/>
  <c r="K1583" i="1"/>
  <c r="M1583" i="1"/>
  <c r="U1583" i="1"/>
  <c r="K1584" i="1"/>
  <c r="M1584" i="1"/>
  <c r="U1584" i="1"/>
  <c r="K1585" i="1"/>
  <c r="M1585" i="1"/>
  <c r="U1585" i="1"/>
  <c r="K1586" i="1"/>
  <c r="M1586" i="1"/>
  <c r="U1586" i="1"/>
  <c r="K1594" i="1"/>
  <c r="M1594" i="1"/>
  <c r="U1594" i="1"/>
  <c r="K1596" i="1"/>
  <c r="M1596" i="1"/>
  <c r="U1596" i="1"/>
  <c r="K1597" i="1"/>
  <c r="M1597" i="1"/>
  <c r="U1597" i="1"/>
  <c r="K1598" i="1"/>
  <c r="M1598" i="1"/>
  <c r="U1598" i="1"/>
  <c r="K1600" i="1"/>
  <c r="M1600" i="1"/>
  <c r="U1600" i="1"/>
  <c r="K1607" i="1"/>
  <c r="M1607" i="1"/>
  <c r="U1607" i="1"/>
  <c r="K1608" i="1"/>
  <c r="M1608" i="1"/>
  <c r="U1608" i="1"/>
  <c r="K1617" i="1"/>
  <c r="M1617" i="1"/>
  <c r="U1617" i="1"/>
  <c r="K1618" i="1"/>
  <c r="M1618" i="1"/>
  <c r="U1618" i="1"/>
  <c r="K1619" i="1"/>
  <c r="M1619" i="1"/>
  <c r="U1619" i="1"/>
  <c r="K1629" i="1"/>
  <c r="M1629" i="1"/>
  <c r="U1629" i="1"/>
  <c r="K1635" i="1"/>
  <c r="M1635" i="1"/>
  <c r="U1635" i="1"/>
  <c r="K1642" i="1"/>
  <c r="M1642" i="1"/>
  <c r="U1642" i="1"/>
  <c r="K1646" i="1"/>
  <c r="M1646" i="1"/>
  <c r="U1646" i="1"/>
  <c r="K1647" i="1"/>
  <c r="M1647" i="1"/>
  <c r="U1647" i="1"/>
  <c r="K1653" i="1"/>
  <c r="M1653" i="1"/>
  <c r="U1653" i="1"/>
  <c r="K1654" i="1"/>
  <c r="M1654" i="1"/>
  <c r="U1654" i="1"/>
  <c r="K1662" i="1"/>
  <c r="M1662" i="1"/>
  <c r="U1662" i="1"/>
  <c r="K1666" i="1"/>
  <c r="M1666" i="1"/>
  <c r="U1666" i="1"/>
  <c r="K1671" i="1"/>
  <c r="M1671" i="1"/>
  <c r="U1671" i="1"/>
  <c r="K1675" i="1"/>
  <c r="M1675" i="1"/>
  <c r="U1675" i="1"/>
  <c r="K1681" i="1"/>
  <c r="M1681" i="1"/>
  <c r="U1681" i="1"/>
  <c r="K1683" i="1"/>
  <c r="M1683" i="1"/>
  <c r="U1683" i="1"/>
  <c r="K1691" i="1"/>
  <c r="M1691" i="1"/>
  <c r="U1691" i="1"/>
  <c r="K1692" i="1"/>
  <c r="M1692" i="1"/>
  <c r="U1692" i="1"/>
  <c r="K1694" i="1"/>
  <c r="M1694" i="1"/>
  <c r="U1694" i="1"/>
  <c r="K1695" i="1"/>
  <c r="M1695" i="1"/>
  <c r="U1695" i="1"/>
  <c r="K1696" i="1"/>
  <c r="M1696" i="1"/>
  <c r="U1696" i="1"/>
  <c r="K1698" i="1"/>
  <c r="M1698" i="1"/>
  <c r="U1698" i="1"/>
  <c r="K1699" i="1"/>
  <c r="M1699" i="1"/>
  <c r="U1699" i="1"/>
  <c r="K1702" i="1"/>
  <c r="M1702" i="1"/>
  <c r="U1702" i="1"/>
  <c r="K1706" i="1"/>
  <c r="M1706" i="1"/>
  <c r="U1706" i="1"/>
  <c r="K1707" i="1"/>
  <c r="M1707" i="1"/>
  <c r="U1707" i="1"/>
  <c r="K1710" i="1"/>
  <c r="M1710" i="1"/>
  <c r="U1710" i="1"/>
  <c r="K1712" i="1"/>
  <c r="M1712" i="1"/>
  <c r="U1712" i="1"/>
  <c r="K1713" i="1"/>
  <c r="M1713" i="1"/>
  <c r="U1713" i="1"/>
  <c r="K1716" i="1"/>
  <c r="M1716" i="1"/>
  <c r="U1716" i="1"/>
  <c r="K1717" i="1"/>
  <c r="M1717" i="1"/>
  <c r="U1717" i="1"/>
  <c r="K1721" i="1"/>
  <c r="M1721" i="1"/>
  <c r="U1721" i="1"/>
  <c r="K1726" i="1"/>
  <c r="M1726" i="1"/>
  <c r="U1726" i="1"/>
  <c r="K1727" i="1"/>
  <c r="M1727" i="1"/>
  <c r="U1727" i="1"/>
  <c r="K1728" i="1"/>
  <c r="M1728" i="1"/>
  <c r="U1728" i="1"/>
  <c r="K1730" i="1"/>
  <c r="M1730" i="1"/>
  <c r="U1730" i="1"/>
  <c r="K1732" i="1"/>
  <c r="M1732" i="1"/>
  <c r="U1732" i="1"/>
  <c r="K1736" i="1"/>
  <c r="M1736" i="1"/>
  <c r="U1736" i="1"/>
  <c r="K1740" i="1"/>
  <c r="M1740" i="1"/>
  <c r="U1740" i="1"/>
  <c r="K1741" i="1"/>
  <c r="M1741" i="1"/>
  <c r="U1741" i="1"/>
  <c r="K1743" i="1"/>
  <c r="M1743" i="1"/>
  <c r="U1743" i="1"/>
  <c r="K1746" i="1"/>
  <c r="M1746" i="1"/>
  <c r="U1746" i="1"/>
  <c r="K1748" i="1"/>
  <c r="M1748" i="1"/>
  <c r="U1748" i="1"/>
  <c r="K1749" i="1"/>
  <c r="M1749" i="1"/>
  <c r="U1749" i="1"/>
  <c r="K1752" i="1"/>
  <c r="M1752" i="1"/>
  <c r="U1752" i="1"/>
  <c r="K1755" i="1"/>
  <c r="M1755" i="1"/>
  <c r="U1755" i="1"/>
  <c r="K1756" i="1"/>
  <c r="M1756" i="1"/>
  <c r="U1756" i="1"/>
  <c r="K1757" i="1"/>
  <c r="M1757" i="1"/>
  <c r="U1757" i="1"/>
  <c r="K1759" i="1"/>
  <c r="M1759" i="1"/>
  <c r="U1759" i="1"/>
  <c r="K1762" i="1"/>
  <c r="M1762" i="1"/>
  <c r="U1762" i="1"/>
  <c r="K1768" i="1"/>
  <c r="M1768" i="1"/>
  <c r="U1768" i="1"/>
  <c r="K1772" i="1"/>
  <c r="M1772" i="1"/>
  <c r="U1772" i="1"/>
  <c r="K1775" i="1"/>
  <c r="M1775" i="1"/>
  <c r="U1775" i="1"/>
  <c r="K1779" i="1"/>
  <c r="M1779" i="1"/>
  <c r="U1779" i="1"/>
  <c r="K1782" i="1"/>
  <c r="M1782" i="1"/>
  <c r="U1782" i="1"/>
  <c r="K1783" i="1"/>
  <c r="M1783" i="1"/>
  <c r="U1783" i="1"/>
  <c r="K1784" i="1"/>
  <c r="M1784" i="1"/>
  <c r="U1784" i="1"/>
  <c r="K1786" i="1"/>
  <c r="M1786" i="1"/>
  <c r="U1786" i="1"/>
  <c r="K1789" i="1"/>
  <c r="M1789" i="1"/>
  <c r="U1789" i="1"/>
  <c r="K1791" i="1"/>
  <c r="M1791" i="1"/>
  <c r="U1791" i="1"/>
  <c r="K1796" i="1"/>
  <c r="M1796" i="1"/>
  <c r="U1796" i="1"/>
  <c r="K1798" i="1"/>
  <c r="M1798" i="1"/>
  <c r="U1798" i="1"/>
  <c r="K1800" i="1"/>
  <c r="M1800" i="1"/>
  <c r="U1800" i="1"/>
  <c r="K1804" i="1"/>
  <c r="M1804" i="1"/>
  <c r="U1804" i="1"/>
  <c r="K1806" i="1"/>
  <c r="M1806" i="1"/>
  <c r="U1806" i="1"/>
  <c r="K1815" i="1"/>
  <c r="M1815" i="1"/>
  <c r="U1815" i="1"/>
  <c r="K1819" i="1"/>
  <c r="M1819" i="1"/>
  <c r="U1819" i="1"/>
  <c r="K1820" i="1"/>
  <c r="M1820" i="1"/>
  <c r="U1820" i="1"/>
  <c r="K1821" i="1"/>
  <c r="M1821" i="1"/>
  <c r="U1821" i="1"/>
  <c r="K1823" i="1"/>
  <c r="M1823" i="1"/>
  <c r="U1823" i="1"/>
  <c r="K1824" i="1"/>
  <c r="M1824" i="1"/>
  <c r="U1824" i="1"/>
  <c r="K1828" i="1"/>
  <c r="M1828" i="1"/>
  <c r="U1828" i="1"/>
  <c r="K1833" i="1"/>
  <c r="M1833" i="1"/>
  <c r="U1833" i="1"/>
  <c r="K1835" i="1"/>
  <c r="M1835" i="1"/>
  <c r="U1835" i="1"/>
  <c r="K1837" i="1"/>
  <c r="M1837" i="1"/>
  <c r="U1837" i="1"/>
  <c r="K1840" i="1"/>
  <c r="M1840" i="1"/>
  <c r="U1840" i="1"/>
  <c r="K1843" i="1"/>
  <c r="M1843" i="1"/>
  <c r="U1843" i="1"/>
  <c r="K1844" i="1"/>
  <c r="M1844" i="1"/>
  <c r="U1844" i="1"/>
  <c r="K1845" i="1"/>
  <c r="M1845" i="1"/>
  <c r="U1845" i="1"/>
  <c r="K1848" i="1"/>
  <c r="M1848" i="1"/>
  <c r="U1848" i="1"/>
  <c r="K1849" i="1"/>
  <c r="M1849" i="1"/>
  <c r="U1849" i="1"/>
  <c r="K1850" i="1"/>
  <c r="M1850" i="1"/>
  <c r="U1850" i="1"/>
  <c r="K1851" i="1"/>
  <c r="M1851" i="1"/>
  <c r="U1851" i="1"/>
  <c r="K1853" i="1"/>
  <c r="M1853" i="1"/>
  <c r="U1853" i="1"/>
  <c r="K1855" i="1"/>
  <c r="M1855" i="1"/>
  <c r="U1855" i="1"/>
  <c r="K1856" i="1"/>
  <c r="M1856" i="1"/>
  <c r="U1856" i="1"/>
  <c r="K1857" i="1"/>
  <c r="M1857" i="1"/>
  <c r="U1857" i="1"/>
  <c r="K1859" i="1"/>
  <c r="M1859" i="1"/>
  <c r="U1859" i="1"/>
  <c r="K1861" i="1"/>
  <c r="M1861" i="1"/>
  <c r="U1861" i="1"/>
  <c r="K1862" i="1"/>
  <c r="M1862" i="1"/>
  <c r="U1862" i="1"/>
  <c r="K1866" i="1"/>
  <c r="M1866" i="1"/>
  <c r="U1866" i="1"/>
  <c r="K1872" i="1"/>
  <c r="M1872" i="1"/>
  <c r="U1872" i="1"/>
  <c r="K1879" i="1"/>
  <c r="M1879" i="1"/>
  <c r="U1879" i="1"/>
  <c r="K1890" i="1"/>
  <c r="M1890" i="1"/>
  <c r="U1890" i="1"/>
  <c r="K1892" i="1"/>
  <c r="M1892" i="1"/>
  <c r="U1892" i="1"/>
  <c r="K1893" i="1"/>
  <c r="M1893" i="1"/>
  <c r="U1893" i="1"/>
  <c r="K1895" i="1"/>
  <c r="M1895" i="1"/>
  <c r="U1895" i="1"/>
  <c r="K1908" i="1"/>
  <c r="M1908" i="1"/>
  <c r="U1908" i="1"/>
  <c r="K1909" i="1"/>
  <c r="M1909" i="1"/>
  <c r="U1909" i="1"/>
  <c r="K1910" i="1"/>
  <c r="M1910" i="1"/>
  <c r="U1910" i="1"/>
  <c r="K1911" i="1"/>
  <c r="M1911" i="1"/>
  <c r="U1911" i="1"/>
  <c r="K1917" i="1"/>
  <c r="M1917" i="1"/>
  <c r="U1917" i="1"/>
  <c r="K1920" i="1"/>
  <c r="M1920" i="1"/>
  <c r="U1920" i="1"/>
  <c r="K1921" i="1"/>
  <c r="M1921" i="1"/>
  <c r="U1921" i="1"/>
  <c r="K1923" i="1"/>
  <c r="M1923" i="1"/>
  <c r="U1923" i="1"/>
  <c r="K1924" i="1"/>
  <c r="M1924" i="1"/>
  <c r="U1924" i="1"/>
  <c r="K1928" i="1"/>
  <c r="M1928" i="1"/>
  <c r="U1928" i="1"/>
  <c r="K1929" i="1"/>
  <c r="M1929" i="1"/>
  <c r="U1929" i="1"/>
  <c r="K1930" i="1"/>
  <c r="M1930" i="1"/>
  <c r="U1930" i="1"/>
  <c r="K1934" i="1"/>
  <c r="M1934" i="1"/>
  <c r="U1934" i="1"/>
  <c r="K1936" i="1"/>
  <c r="M1936" i="1"/>
  <c r="U1936" i="1"/>
  <c r="K1937" i="1"/>
  <c r="M1937" i="1"/>
  <c r="U1937" i="1"/>
  <c r="K1941" i="1"/>
  <c r="M1941" i="1"/>
  <c r="U1941" i="1"/>
  <c r="K1943" i="1"/>
  <c r="M1943" i="1"/>
  <c r="U1943" i="1"/>
  <c r="K1944" i="1"/>
  <c r="M1944" i="1"/>
  <c r="U1944" i="1"/>
  <c r="K1947" i="1"/>
  <c r="M1947" i="1"/>
  <c r="U1947" i="1"/>
  <c r="K1948" i="1"/>
  <c r="M1948" i="1"/>
  <c r="U1948" i="1"/>
  <c r="K1953" i="1"/>
  <c r="M1953" i="1"/>
  <c r="U1953" i="1"/>
  <c r="K1955" i="1"/>
  <c r="M1955" i="1"/>
  <c r="U1955" i="1"/>
  <c r="K1958" i="1"/>
  <c r="M1958" i="1"/>
  <c r="U1958" i="1"/>
  <c r="K1960" i="1"/>
  <c r="M1960" i="1"/>
  <c r="U1960" i="1"/>
  <c r="K1964" i="1"/>
  <c r="M1964" i="1"/>
  <c r="U1964" i="1"/>
  <c r="K1965" i="1"/>
  <c r="M1965" i="1"/>
  <c r="U1965" i="1"/>
  <c r="K1966" i="1"/>
  <c r="M1966" i="1"/>
  <c r="U1966" i="1"/>
  <c r="K1968" i="1"/>
  <c r="M1968" i="1"/>
  <c r="U1968" i="1"/>
  <c r="K1970" i="1"/>
  <c r="M1970" i="1"/>
  <c r="U1970" i="1"/>
  <c r="K1973" i="1"/>
  <c r="M1973" i="1"/>
  <c r="U1973" i="1"/>
  <c r="K1974" i="1"/>
  <c r="M1974" i="1"/>
  <c r="U1974" i="1"/>
  <c r="K1976" i="1"/>
  <c r="M1976" i="1"/>
  <c r="U1976" i="1"/>
  <c r="K1977" i="1"/>
  <c r="M1977" i="1"/>
  <c r="U1977" i="1"/>
  <c r="K1980" i="1"/>
  <c r="M1980" i="1"/>
  <c r="U1980" i="1"/>
  <c r="K1984" i="1"/>
  <c r="M1984" i="1"/>
  <c r="U1984" i="1"/>
  <c r="K1985" i="1"/>
  <c r="M1985" i="1"/>
  <c r="U1985" i="1"/>
  <c r="K1993" i="1"/>
  <c r="M1993" i="1"/>
  <c r="U1993" i="1"/>
  <c r="K1996" i="1"/>
  <c r="M1996" i="1"/>
  <c r="U1996" i="1"/>
  <c r="K1997" i="1"/>
  <c r="M1997" i="1"/>
  <c r="U1997" i="1"/>
  <c r="K2000" i="1"/>
  <c r="M2000" i="1"/>
  <c r="U2000" i="1"/>
  <c r="K2004" i="1"/>
  <c r="M2004" i="1"/>
  <c r="U2004" i="1"/>
  <c r="K2007" i="1"/>
  <c r="M2007" i="1"/>
  <c r="U2007" i="1"/>
  <c r="K2008" i="1"/>
  <c r="M2008" i="1"/>
  <c r="U2008" i="1"/>
  <c r="K2009" i="1"/>
  <c r="M2009" i="1"/>
  <c r="U2009" i="1"/>
  <c r="K2010" i="1"/>
  <c r="M2010" i="1"/>
  <c r="U2010" i="1"/>
  <c r="K2011" i="1"/>
  <c r="M2011" i="1"/>
  <c r="U2011" i="1"/>
  <c r="K2015" i="1"/>
  <c r="M2015" i="1"/>
  <c r="U2015" i="1"/>
  <c r="K2017" i="1"/>
  <c r="M2017" i="1"/>
  <c r="U2017" i="1"/>
  <c r="K2019" i="1"/>
  <c r="M2019" i="1"/>
  <c r="U2019" i="1"/>
  <c r="K2020" i="1"/>
  <c r="M2020" i="1"/>
  <c r="U2020" i="1"/>
  <c r="K2021" i="1"/>
  <c r="M2021" i="1"/>
  <c r="U2021" i="1"/>
  <c r="K2022" i="1"/>
  <c r="M2022" i="1"/>
  <c r="U2022" i="1"/>
  <c r="K2023" i="1"/>
  <c r="M2023" i="1"/>
  <c r="U2023" i="1"/>
  <c r="K2024" i="1"/>
  <c r="M2024" i="1"/>
  <c r="U2024" i="1"/>
  <c r="K2025" i="1"/>
  <c r="M2025" i="1"/>
  <c r="U2025" i="1"/>
  <c r="K2027" i="1"/>
  <c r="M2027" i="1"/>
  <c r="U2027" i="1"/>
  <c r="K2030" i="1"/>
  <c r="M2030" i="1"/>
  <c r="U2030" i="1"/>
  <c r="K2031" i="1"/>
  <c r="M2031" i="1"/>
  <c r="U2031" i="1"/>
  <c r="K2033" i="1"/>
  <c r="M2033" i="1"/>
  <c r="U2033" i="1"/>
  <c r="K2038" i="1"/>
  <c r="M2038" i="1"/>
  <c r="U2038" i="1"/>
  <c r="K2039" i="1"/>
  <c r="M2039" i="1"/>
  <c r="U2039" i="1"/>
  <c r="K2041" i="1"/>
  <c r="M2041" i="1"/>
  <c r="U2041" i="1"/>
  <c r="K2043" i="1"/>
  <c r="M2043" i="1"/>
  <c r="U2043" i="1"/>
  <c r="K2045" i="1"/>
  <c r="M2045" i="1"/>
  <c r="U2045" i="1"/>
  <c r="K2049" i="1"/>
  <c r="M2049" i="1"/>
  <c r="U2049" i="1"/>
  <c r="K2051" i="1"/>
  <c r="M2051" i="1"/>
  <c r="U2051" i="1"/>
  <c r="K2058" i="1"/>
  <c r="M2058" i="1"/>
  <c r="U2058" i="1"/>
  <c r="K2063" i="1"/>
  <c r="M2063" i="1"/>
  <c r="U2063" i="1"/>
  <c r="K2064" i="1"/>
  <c r="M2064" i="1"/>
  <c r="U2064" i="1"/>
  <c r="K2065" i="1"/>
  <c r="M2065" i="1"/>
  <c r="U2065" i="1"/>
  <c r="K2068" i="1"/>
  <c r="M2068" i="1"/>
  <c r="U2068" i="1"/>
  <c r="K2070" i="1"/>
  <c r="M2070" i="1"/>
  <c r="U2070" i="1"/>
  <c r="K2072" i="1"/>
  <c r="M2072" i="1"/>
  <c r="U2072" i="1"/>
  <c r="K2074" i="1"/>
  <c r="M2074" i="1"/>
  <c r="U2074" i="1"/>
  <c r="K2076" i="1"/>
  <c r="M2076" i="1"/>
  <c r="U2076" i="1"/>
  <c r="K2081" i="1"/>
  <c r="M2081" i="1"/>
  <c r="U2081" i="1"/>
  <c r="K2083" i="1"/>
  <c r="M2083" i="1"/>
  <c r="U2083" i="1"/>
  <c r="K2084" i="1"/>
  <c r="M2084" i="1"/>
  <c r="U2084" i="1"/>
  <c r="K2085" i="1"/>
  <c r="M2085" i="1"/>
  <c r="U2085" i="1"/>
  <c r="K2086" i="1"/>
  <c r="M2086" i="1"/>
  <c r="U2086" i="1"/>
  <c r="K2087" i="1"/>
  <c r="M2087" i="1"/>
  <c r="U2087" i="1"/>
  <c r="K2091" i="1"/>
  <c r="M2091" i="1"/>
  <c r="U2091" i="1"/>
  <c r="K2102" i="1"/>
  <c r="M2102" i="1"/>
  <c r="U2102" i="1"/>
  <c r="K2108" i="1"/>
  <c r="M2108" i="1"/>
  <c r="U2108" i="1"/>
  <c r="K2109" i="1"/>
  <c r="M2109" i="1"/>
  <c r="U2109" i="1"/>
  <c r="K2112" i="1"/>
  <c r="M2112" i="1"/>
  <c r="U2112" i="1"/>
  <c r="K2115" i="1"/>
  <c r="M2115" i="1"/>
  <c r="U2115" i="1"/>
  <c r="K2116" i="1"/>
  <c r="M2116" i="1"/>
  <c r="U2116" i="1"/>
  <c r="K2118" i="1"/>
  <c r="M2118" i="1"/>
  <c r="U2118" i="1"/>
  <c r="K2119" i="1"/>
  <c r="M2119" i="1"/>
  <c r="U2119" i="1"/>
  <c r="K2128" i="1"/>
  <c r="M2128" i="1"/>
  <c r="U2128" i="1"/>
  <c r="K2129" i="1"/>
  <c r="M2129" i="1"/>
  <c r="U2129" i="1"/>
  <c r="K2132" i="1"/>
  <c r="M2132" i="1"/>
  <c r="U2132" i="1"/>
  <c r="K2133" i="1"/>
  <c r="M2133" i="1"/>
  <c r="U2133" i="1"/>
  <c r="K2134" i="1"/>
  <c r="M2134" i="1"/>
  <c r="U2134" i="1"/>
  <c r="K2137" i="1"/>
  <c r="M2137" i="1"/>
  <c r="U2137" i="1"/>
  <c r="K2138" i="1"/>
  <c r="M2138" i="1"/>
  <c r="U2138" i="1"/>
  <c r="K2143" i="1"/>
  <c r="M2143" i="1"/>
  <c r="U2143" i="1"/>
  <c r="K2146" i="1"/>
  <c r="M2146" i="1"/>
  <c r="U2146" i="1"/>
  <c r="K2147" i="1"/>
  <c r="M2147" i="1"/>
  <c r="U2147" i="1"/>
  <c r="K2153" i="1"/>
  <c r="M2153" i="1"/>
  <c r="U2153" i="1"/>
  <c r="K2154" i="1"/>
  <c r="M2154" i="1"/>
  <c r="U2154" i="1"/>
  <c r="K2156" i="1"/>
  <c r="M2156" i="1"/>
  <c r="U2156" i="1"/>
  <c r="K2157" i="1"/>
  <c r="M2157" i="1"/>
  <c r="U2157" i="1"/>
  <c r="K2161" i="1"/>
  <c r="M2161" i="1"/>
  <c r="U2161" i="1"/>
  <c r="K2166" i="1"/>
  <c r="M2166" i="1"/>
  <c r="U2166" i="1"/>
  <c r="K2169" i="1"/>
  <c r="M2169" i="1"/>
  <c r="U2169" i="1"/>
  <c r="K2171" i="1"/>
  <c r="M2171" i="1"/>
  <c r="U2171" i="1"/>
  <c r="K2174" i="1"/>
  <c r="M2174" i="1"/>
  <c r="U2174" i="1"/>
  <c r="K2175" i="1"/>
  <c r="M2175" i="1"/>
  <c r="U2175" i="1"/>
  <c r="K2180" i="1"/>
  <c r="M2180" i="1"/>
  <c r="U2180" i="1"/>
  <c r="K2181" i="1"/>
  <c r="M2181" i="1"/>
  <c r="U2181" i="1"/>
  <c r="K2182" i="1"/>
  <c r="M2182" i="1"/>
  <c r="U2182" i="1"/>
  <c r="K2184" i="1"/>
  <c r="M2184" i="1"/>
  <c r="U2184" i="1"/>
  <c r="K2185" i="1"/>
  <c r="M2185" i="1"/>
  <c r="U2185" i="1"/>
  <c r="K2186" i="1"/>
  <c r="M2186" i="1"/>
  <c r="U2186" i="1"/>
  <c r="K2195" i="1"/>
  <c r="M2195" i="1"/>
  <c r="U2195" i="1"/>
  <c r="K2196" i="1"/>
  <c r="M2196" i="1"/>
  <c r="U2196" i="1"/>
  <c r="K2197" i="1"/>
  <c r="M2197" i="1"/>
  <c r="U2197" i="1"/>
  <c r="K2199" i="1"/>
  <c r="M2199" i="1"/>
  <c r="U2199" i="1"/>
  <c r="K2200" i="1"/>
  <c r="M2200" i="1"/>
  <c r="U2200" i="1"/>
  <c r="K2203" i="1"/>
  <c r="M2203" i="1"/>
  <c r="U2203" i="1"/>
  <c r="K2204" i="1"/>
  <c r="M2204" i="1"/>
  <c r="U2204" i="1"/>
  <c r="K2205" i="1"/>
  <c r="M2205" i="1"/>
  <c r="U2205" i="1"/>
  <c r="K2208" i="1"/>
  <c r="M2208" i="1"/>
  <c r="U2208" i="1"/>
  <c r="K2210" i="1"/>
  <c r="M2210" i="1"/>
  <c r="U2210" i="1"/>
  <c r="K2211" i="1"/>
  <c r="M2211" i="1"/>
  <c r="U2211" i="1"/>
  <c r="K2212" i="1"/>
  <c r="M2212" i="1"/>
  <c r="U2212" i="1"/>
  <c r="K2215" i="1"/>
  <c r="M2215" i="1"/>
  <c r="U2215" i="1"/>
  <c r="K2219" i="1"/>
  <c r="M2219" i="1"/>
  <c r="U2219" i="1"/>
  <c r="K2227" i="1"/>
  <c r="M2227" i="1"/>
  <c r="U2227" i="1"/>
  <c r="K2229" i="1"/>
  <c r="M2229" i="1"/>
  <c r="U2229" i="1"/>
  <c r="K2230" i="1"/>
  <c r="M2230" i="1"/>
  <c r="U2230" i="1"/>
  <c r="K2233" i="1"/>
  <c r="M2233" i="1"/>
  <c r="U2233" i="1"/>
  <c r="K2237" i="1"/>
  <c r="M2237" i="1"/>
  <c r="U2237" i="1"/>
  <c r="K2239" i="1"/>
  <c r="M2239" i="1"/>
  <c r="U2239" i="1"/>
  <c r="K2240" i="1"/>
  <c r="M2240" i="1"/>
  <c r="U2240" i="1"/>
  <c r="K2241" i="1"/>
  <c r="M2241" i="1"/>
  <c r="U2241" i="1"/>
  <c r="K2242" i="1"/>
  <c r="M2242" i="1"/>
  <c r="U2242" i="1"/>
  <c r="K2244" i="1"/>
  <c r="M2244" i="1"/>
  <c r="U2244" i="1"/>
  <c r="K2245" i="1"/>
  <c r="M2245" i="1"/>
  <c r="U2245" i="1"/>
  <c r="K2247" i="1"/>
  <c r="M2247" i="1"/>
  <c r="U2247" i="1"/>
  <c r="K2248" i="1"/>
  <c r="M2248" i="1"/>
  <c r="U2248" i="1"/>
  <c r="K2252" i="1"/>
  <c r="M2252" i="1"/>
  <c r="U2252" i="1"/>
  <c r="K2253" i="1"/>
  <c r="M2253" i="1"/>
  <c r="U2253" i="1"/>
  <c r="K2267" i="1"/>
  <c r="M2267" i="1"/>
  <c r="U2267" i="1"/>
  <c r="K2271" i="1"/>
  <c r="M2271" i="1"/>
  <c r="U2271" i="1"/>
  <c r="K2274" i="1"/>
  <c r="M2274" i="1"/>
  <c r="U2274" i="1"/>
  <c r="K2276" i="1"/>
  <c r="M2276" i="1"/>
  <c r="U2276" i="1"/>
  <c r="K2278" i="1"/>
  <c r="M2278" i="1"/>
  <c r="U2278" i="1"/>
  <c r="K2279" i="1"/>
  <c r="M2279" i="1"/>
  <c r="U2279" i="1"/>
  <c r="K2280" i="1"/>
  <c r="M2280" i="1"/>
  <c r="U2280" i="1"/>
  <c r="K2283" i="1"/>
  <c r="M2283" i="1"/>
  <c r="U2283" i="1"/>
  <c r="K2284" i="1"/>
  <c r="M2284" i="1"/>
  <c r="U2284" i="1"/>
  <c r="K2287" i="1"/>
  <c r="M2287" i="1"/>
  <c r="U2287" i="1"/>
  <c r="K2290" i="1"/>
  <c r="M2290" i="1"/>
  <c r="U2290" i="1"/>
  <c r="K2291" i="1"/>
  <c r="M2291" i="1"/>
  <c r="U2291" i="1"/>
  <c r="K2292" i="1"/>
  <c r="M2292" i="1"/>
  <c r="U2292" i="1"/>
  <c r="K2293" i="1"/>
  <c r="M2293" i="1"/>
  <c r="U2293" i="1"/>
  <c r="K2295" i="1"/>
  <c r="M2295" i="1"/>
  <c r="U2295" i="1"/>
  <c r="K2296" i="1"/>
  <c r="M2296" i="1"/>
  <c r="U2296" i="1"/>
  <c r="K2299" i="1"/>
  <c r="M2299" i="1"/>
  <c r="U2299" i="1"/>
  <c r="K2300" i="1"/>
  <c r="M2300" i="1"/>
  <c r="U2300" i="1"/>
  <c r="K2301" i="1"/>
  <c r="M2301" i="1"/>
  <c r="U2301" i="1"/>
  <c r="K2306" i="1"/>
  <c r="M2306" i="1"/>
  <c r="U2306" i="1"/>
  <c r="K2307" i="1"/>
  <c r="M2307" i="1"/>
  <c r="U2307" i="1"/>
  <c r="K2310" i="1"/>
  <c r="M2310" i="1"/>
  <c r="U2310" i="1"/>
  <c r="K2311" i="1"/>
  <c r="M2311" i="1"/>
  <c r="U2311" i="1"/>
  <c r="K2316" i="1"/>
  <c r="M2316" i="1"/>
  <c r="U2316" i="1"/>
  <c r="K2319" i="1"/>
  <c r="M2319" i="1"/>
  <c r="U2319" i="1"/>
  <c r="K2323" i="1"/>
  <c r="M2323" i="1"/>
  <c r="U2323" i="1"/>
  <c r="K2324" i="1"/>
  <c r="M2324" i="1"/>
  <c r="U2324" i="1"/>
  <c r="K2330" i="1"/>
  <c r="M2330" i="1"/>
  <c r="U2330" i="1"/>
  <c r="K2338" i="1"/>
  <c r="M2338" i="1"/>
  <c r="U2338" i="1"/>
  <c r="K2340" i="1"/>
  <c r="M2340" i="1"/>
  <c r="U2340" i="1"/>
  <c r="K2341" i="1"/>
  <c r="M2341" i="1"/>
  <c r="U2341" i="1"/>
  <c r="K2343" i="1"/>
  <c r="M2343" i="1"/>
  <c r="U2343" i="1"/>
  <c r="K2344" i="1"/>
  <c r="M2344" i="1"/>
  <c r="U2344" i="1"/>
  <c r="K2346" i="1"/>
  <c r="M2346" i="1"/>
  <c r="U2346" i="1"/>
  <c r="K2347" i="1"/>
  <c r="M2347" i="1"/>
  <c r="U2347" i="1"/>
  <c r="K2349" i="1"/>
  <c r="M2349" i="1"/>
  <c r="U2349" i="1"/>
  <c r="K2350" i="1"/>
  <c r="M2350" i="1"/>
  <c r="U2350" i="1"/>
  <c r="K2354" i="1"/>
  <c r="M2354" i="1"/>
  <c r="U2354" i="1"/>
  <c r="K2360" i="1"/>
  <c r="M2360" i="1"/>
  <c r="U2360" i="1"/>
  <c r="K2361" i="1"/>
  <c r="M2361" i="1"/>
  <c r="U2361" i="1"/>
  <c r="K2363" i="1"/>
  <c r="M2363" i="1"/>
  <c r="U2363" i="1"/>
  <c r="K2364" i="1"/>
  <c r="M2364" i="1"/>
  <c r="U2364" i="1"/>
  <c r="K2365" i="1"/>
  <c r="M2365" i="1"/>
  <c r="U2365" i="1"/>
  <c r="K2367" i="1"/>
  <c r="M2367" i="1"/>
  <c r="U2367" i="1"/>
  <c r="K2368" i="1"/>
  <c r="M2368" i="1"/>
  <c r="U2368" i="1"/>
  <c r="K2369" i="1"/>
  <c r="M2369" i="1"/>
  <c r="U2369" i="1"/>
  <c r="K2372" i="1"/>
  <c r="M2372" i="1"/>
  <c r="U2372" i="1"/>
  <c r="K2373" i="1"/>
  <c r="M2373" i="1"/>
  <c r="U2373" i="1"/>
  <c r="K2375" i="1"/>
  <c r="M2375" i="1"/>
  <c r="U2375" i="1"/>
  <c r="K2377" i="1"/>
  <c r="M2377" i="1"/>
  <c r="U2377" i="1"/>
  <c r="K2382" i="1"/>
  <c r="M2382" i="1"/>
  <c r="U2382" i="1"/>
  <c r="K2386" i="1"/>
  <c r="M2386" i="1"/>
  <c r="U2386" i="1"/>
  <c r="K2389" i="1"/>
  <c r="M2389" i="1"/>
  <c r="U2389" i="1"/>
  <c r="K2392" i="1"/>
  <c r="M2392" i="1"/>
  <c r="U2392" i="1"/>
  <c r="K2393" i="1"/>
  <c r="M2393" i="1"/>
  <c r="U2393" i="1"/>
  <c r="K2394" i="1"/>
  <c r="M2394" i="1"/>
  <c r="U2394" i="1"/>
  <c r="K2404" i="1"/>
  <c r="M2404" i="1"/>
  <c r="U2404" i="1"/>
  <c r="K2405" i="1"/>
  <c r="M2405" i="1"/>
  <c r="U2405" i="1"/>
  <c r="K2406" i="1"/>
  <c r="M2406" i="1"/>
  <c r="U2406" i="1"/>
  <c r="K2411" i="1"/>
  <c r="M2411" i="1"/>
  <c r="U2411" i="1"/>
  <c r="K2414" i="1"/>
  <c r="M2414" i="1"/>
  <c r="U2414" i="1"/>
  <c r="K2415" i="1"/>
  <c r="M2415" i="1"/>
  <c r="U2415" i="1"/>
  <c r="K2416" i="1"/>
  <c r="M2416" i="1"/>
  <c r="U2416" i="1"/>
  <c r="K2419" i="1"/>
  <c r="M2419" i="1"/>
  <c r="U2419" i="1"/>
  <c r="K2420" i="1"/>
  <c r="M2420" i="1"/>
  <c r="U2420" i="1"/>
  <c r="K2423" i="1"/>
  <c r="M2423" i="1"/>
  <c r="U2423" i="1"/>
  <c r="K2424" i="1"/>
  <c r="M2424" i="1"/>
  <c r="U2424" i="1"/>
  <c r="K2425" i="1"/>
  <c r="M2425" i="1"/>
  <c r="U2425" i="1"/>
  <c r="K2429" i="1"/>
  <c r="M2429" i="1"/>
  <c r="U2429" i="1"/>
  <c r="K2432" i="1"/>
  <c r="M2432" i="1"/>
  <c r="U2432" i="1"/>
  <c r="K2436" i="1"/>
  <c r="M2436" i="1"/>
  <c r="U2436" i="1"/>
  <c r="K2437" i="1"/>
  <c r="M2437" i="1"/>
  <c r="U2437" i="1"/>
  <c r="K2438" i="1"/>
  <c r="M2438" i="1"/>
  <c r="U2438" i="1"/>
  <c r="K2440" i="1"/>
  <c r="M2440" i="1"/>
  <c r="U2440" i="1"/>
  <c r="K2450" i="1"/>
  <c r="M2450" i="1"/>
  <c r="U2450" i="1"/>
  <c r="K2452" i="1"/>
  <c r="M2452" i="1"/>
  <c r="U2452" i="1"/>
  <c r="K2454" i="1"/>
  <c r="M2454" i="1"/>
  <c r="U2454" i="1"/>
  <c r="K2459" i="1"/>
  <c r="M2459" i="1"/>
  <c r="U2459" i="1"/>
  <c r="K2462" i="1"/>
  <c r="M2462" i="1"/>
  <c r="U2462" i="1"/>
  <c r="K2466" i="1"/>
  <c r="M2466" i="1"/>
  <c r="U2466" i="1"/>
  <c r="K2473" i="1"/>
  <c r="M2473" i="1"/>
  <c r="U2473" i="1"/>
  <c r="K2474" i="1"/>
  <c r="M2474" i="1"/>
  <c r="U2474" i="1"/>
  <c r="K2476" i="1"/>
  <c r="M2476" i="1"/>
  <c r="U2476" i="1"/>
  <c r="K2479" i="1"/>
  <c r="M2479" i="1"/>
  <c r="U2479" i="1"/>
  <c r="K2480" i="1"/>
  <c r="M2480" i="1"/>
  <c r="U2480" i="1"/>
  <c r="K2481" i="1"/>
  <c r="M2481" i="1"/>
  <c r="U2481" i="1"/>
  <c r="K2489" i="1"/>
  <c r="M2489" i="1"/>
  <c r="U2489" i="1"/>
  <c r="K2490" i="1"/>
  <c r="M2490" i="1"/>
  <c r="U2490" i="1"/>
  <c r="K2493" i="1"/>
  <c r="M2493" i="1"/>
  <c r="U2493" i="1"/>
  <c r="K2495" i="1"/>
  <c r="M2495" i="1"/>
  <c r="U2495" i="1"/>
  <c r="K2497" i="1"/>
  <c r="M2497" i="1"/>
  <c r="U2497" i="1"/>
  <c r="K2503" i="1"/>
  <c r="M2503" i="1"/>
  <c r="U2503" i="1"/>
  <c r="K2508" i="1"/>
  <c r="M2508" i="1"/>
  <c r="U2508" i="1"/>
  <c r="K2511" i="1"/>
  <c r="M2511" i="1"/>
  <c r="U2511" i="1"/>
  <c r="K2513" i="1"/>
  <c r="M2513" i="1"/>
  <c r="U2513" i="1"/>
  <c r="K2514" i="1"/>
  <c r="M2514" i="1"/>
  <c r="U2514" i="1"/>
  <c r="K2519" i="1"/>
  <c r="M2519" i="1"/>
  <c r="U2519" i="1"/>
  <c r="K2524" i="1"/>
  <c r="M2524" i="1"/>
  <c r="U2524" i="1"/>
  <c r="K2527" i="1"/>
  <c r="M2527" i="1"/>
  <c r="U2527" i="1"/>
  <c r="K2530" i="1"/>
  <c r="M2530" i="1"/>
  <c r="U2530" i="1"/>
  <c r="K2531" i="1"/>
  <c r="M2531" i="1"/>
  <c r="U2531" i="1"/>
  <c r="K2532" i="1"/>
  <c r="M2532" i="1"/>
  <c r="U2532" i="1"/>
  <c r="K2533" i="1"/>
  <c r="M2533" i="1"/>
  <c r="U2533" i="1"/>
  <c r="K2540" i="1"/>
  <c r="M2540" i="1"/>
  <c r="U2540" i="1"/>
  <c r="K2541" i="1"/>
  <c r="M2541" i="1"/>
  <c r="U2541" i="1"/>
  <c r="K2544" i="1"/>
  <c r="M2544" i="1"/>
  <c r="U2544" i="1"/>
  <c r="K2549" i="1"/>
  <c r="M2549" i="1"/>
  <c r="U2549" i="1"/>
  <c r="K2552" i="1"/>
  <c r="M2552" i="1"/>
  <c r="U2552" i="1"/>
  <c r="K2556" i="1"/>
  <c r="M2556" i="1"/>
  <c r="U2556" i="1"/>
  <c r="K2557" i="1"/>
  <c r="M2557" i="1"/>
  <c r="U2557" i="1"/>
  <c r="K2558" i="1"/>
  <c r="M2558" i="1"/>
  <c r="U2558" i="1"/>
  <c r="K2559" i="1"/>
  <c r="M2559" i="1"/>
  <c r="U2559" i="1"/>
  <c r="K2560" i="1"/>
  <c r="M2560" i="1"/>
  <c r="U2560" i="1"/>
  <c r="K2561" i="1"/>
  <c r="M2561" i="1"/>
  <c r="U2561" i="1"/>
  <c r="K2566" i="1"/>
  <c r="M2566" i="1"/>
  <c r="U2566" i="1"/>
  <c r="K2567" i="1"/>
  <c r="M2567" i="1"/>
  <c r="U2567" i="1"/>
  <c r="K2569" i="1"/>
  <c r="M2569" i="1"/>
  <c r="U2569" i="1"/>
  <c r="K2571" i="1"/>
  <c r="M2571" i="1"/>
  <c r="U2571" i="1"/>
  <c r="K2572" i="1"/>
  <c r="M2572" i="1"/>
  <c r="U2572" i="1"/>
  <c r="K2573" i="1"/>
  <c r="M2573" i="1"/>
  <c r="U2573" i="1"/>
  <c r="K2574" i="1"/>
  <c r="M2574" i="1"/>
  <c r="U2574" i="1"/>
  <c r="K2578" i="1"/>
  <c r="M2578" i="1"/>
  <c r="U2578" i="1"/>
  <c r="K2580" i="1"/>
  <c r="M2580" i="1"/>
  <c r="U2580" i="1"/>
  <c r="K2582" i="1"/>
  <c r="M2582" i="1"/>
  <c r="U2582" i="1"/>
  <c r="K2586" i="1"/>
  <c r="M2586" i="1"/>
  <c r="U2586" i="1"/>
  <c r="K2593" i="1"/>
  <c r="M2593" i="1"/>
  <c r="U2593" i="1"/>
  <c r="K2594" i="1"/>
  <c r="M2594" i="1"/>
  <c r="U2594" i="1"/>
  <c r="K2597" i="1"/>
  <c r="M2597" i="1"/>
  <c r="U2597" i="1"/>
  <c r="K2599" i="1"/>
  <c r="M2599" i="1"/>
  <c r="U2599" i="1"/>
  <c r="K2605" i="1"/>
  <c r="M2605" i="1"/>
  <c r="U2605" i="1"/>
  <c r="K2606" i="1"/>
  <c r="M2606" i="1"/>
  <c r="U2606" i="1"/>
  <c r="K2607" i="1"/>
  <c r="M2607" i="1"/>
  <c r="U2607" i="1"/>
  <c r="K2612" i="1"/>
  <c r="M2612" i="1"/>
  <c r="U2612" i="1"/>
  <c r="K2613" i="1"/>
  <c r="M2613" i="1"/>
  <c r="U2613" i="1"/>
  <c r="K2617" i="1"/>
  <c r="M2617" i="1"/>
  <c r="U2617" i="1"/>
  <c r="K2620" i="1"/>
  <c r="M2620" i="1"/>
  <c r="U2620" i="1"/>
  <c r="K2621" i="1"/>
  <c r="M2621" i="1"/>
  <c r="U2621" i="1"/>
  <c r="K2623" i="1"/>
  <c r="M2623" i="1"/>
  <c r="U2623" i="1"/>
  <c r="K2624" i="1"/>
  <c r="M2624" i="1"/>
  <c r="U2624" i="1"/>
  <c r="K2626" i="1"/>
  <c r="M2626" i="1"/>
  <c r="U2626" i="1"/>
  <c r="K2629" i="1"/>
  <c r="M2629" i="1"/>
  <c r="U2629" i="1"/>
  <c r="K2631" i="1"/>
  <c r="M2631" i="1"/>
  <c r="U2631" i="1"/>
  <c r="K2632" i="1"/>
  <c r="M2632" i="1"/>
  <c r="U2632" i="1"/>
  <c r="K2633" i="1"/>
  <c r="M2633" i="1"/>
  <c r="U2633" i="1"/>
  <c r="K2637" i="1"/>
  <c r="M2637" i="1"/>
  <c r="U2637" i="1"/>
  <c r="K2638" i="1"/>
  <c r="M2638" i="1"/>
  <c r="U2638" i="1"/>
  <c r="K2644" i="1"/>
  <c r="M2644" i="1"/>
  <c r="U2644" i="1"/>
  <c r="K2645" i="1"/>
  <c r="M2645" i="1"/>
  <c r="U2645" i="1"/>
  <c r="K2646" i="1"/>
  <c r="M2646" i="1"/>
  <c r="U2646" i="1"/>
  <c r="K2647" i="1"/>
  <c r="M2647" i="1"/>
  <c r="U2647" i="1"/>
  <c r="K2648" i="1"/>
  <c r="M2648" i="1"/>
  <c r="U2648" i="1"/>
  <c r="K2651" i="1"/>
  <c r="M2651" i="1"/>
  <c r="U2651" i="1"/>
  <c r="K2652" i="1"/>
  <c r="M2652" i="1"/>
  <c r="U2652" i="1"/>
  <c r="K2657" i="1"/>
  <c r="M2657" i="1"/>
  <c r="U2657" i="1"/>
  <c r="K2664" i="1"/>
  <c r="M2664" i="1"/>
  <c r="U2664" i="1"/>
  <c r="K2669" i="1"/>
  <c r="M2669" i="1"/>
  <c r="U2669" i="1"/>
  <c r="K2672" i="1"/>
  <c r="M2672" i="1"/>
  <c r="U2672" i="1"/>
  <c r="K2674" i="1"/>
  <c r="M2674" i="1"/>
  <c r="U2674" i="1"/>
  <c r="K2675" i="1"/>
  <c r="M2675" i="1"/>
  <c r="U2675" i="1"/>
  <c r="K2679" i="1"/>
  <c r="M2679" i="1"/>
  <c r="U2679" i="1"/>
  <c r="K2681" i="1"/>
  <c r="M2681" i="1"/>
  <c r="U2681" i="1"/>
  <c r="K2684" i="1"/>
  <c r="M2684" i="1"/>
  <c r="U2684" i="1"/>
  <c r="K2685" i="1"/>
  <c r="M2685" i="1"/>
  <c r="U2685" i="1"/>
  <c r="K2686" i="1"/>
  <c r="M2686" i="1"/>
  <c r="U2686" i="1"/>
  <c r="K2688" i="1"/>
  <c r="M2688" i="1"/>
  <c r="U2688" i="1"/>
  <c r="K2690" i="1"/>
  <c r="M2690" i="1"/>
  <c r="U2690" i="1"/>
  <c r="K2691" i="1"/>
  <c r="M2691" i="1"/>
  <c r="U2691" i="1"/>
  <c r="K2693" i="1"/>
  <c r="M2693" i="1"/>
  <c r="U2693" i="1"/>
  <c r="K2695" i="1"/>
  <c r="M2695" i="1"/>
  <c r="U2695" i="1"/>
  <c r="K2697" i="1"/>
  <c r="M2697" i="1"/>
  <c r="U2697" i="1"/>
  <c r="K2698" i="1"/>
  <c r="M2698" i="1"/>
  <c r="U2698" i="1"/>
  <c r="K2702" i="1"/>
  <c r="M2702" i="1"/>
  <c r="U2702" i="1"/>
  <c r="K2703" i="1"/>
  <c r="M2703" i="1"/>
  <c r="U2703" i="1"/>
  <c r="K2704" i="1"/>
  <c r="M2704" i="1"/>
  <c r="U2704" i="1"/>
  <c r="K2705" i="1"/>
  <c r="M2705" i="1"/>
  <c r="U2705" i="1"/>
  <c r="K2709" i="1"/>
  <c r="M2709" i="1"/>
  <c r="U2709" i="1"/>
  <c r="K2710" i="1"/>
  <c r="M2710" i="1"/>
  <c r="U2710" i="1"/>
  <c r="K2713" i="1"/>
  <c r="M2713" i="1"/>
  <c r="U2713" i="1"/>
  <c r="K2714" i="1"/>
  <c r="M2714" i="1"/>
  <c r="U2714" i="1"/>
  <c r="K2715" i="1"/>
  <c r="M2715" i="1"/>
  <c r="U2715" i="1"/>
  <c r="K2718" i="1"/>
  <c r="M2718" i="1"/>
  <c r="U2718" i="1"/>
  <c r="K2719" i="1"/>
  <c r="M2719" i="1"/>
  <c r="U2719" i="1"/>
  <c r="K2720" i="1"/>
  <c r="M2720" i="1"/>
  <c r="U2720" i="1"/>
  <c r="K2722" i="1"/>
  <c r="M2722" i="1"/>
  <c r="U2722" i="1"/>
  <c r="K2723" i="1"/>
  <c r="M2723" i="1"/>
  <c r="U2723" i="1"/>
  <c r="K2724" i="1"/>
  <c r="M2724" i="1"/>
  <c r="U2724" i="1"/>
  <c r="K2725" i="1"/>
  <c r="M2725" i="1"/>
  <c r="U2725" i="1"/>
  <c r="K2727" i="1"/>
  <c r="M2727" i="1"/>
  <c r="U2727" i="1"/>
  <c r="K2728" i="1"/>
  <c r="M2728" i="1"/>
  <c r="U2728" i="1"/>
  <c r="K2729" i="1"/>
  <c r="M2729" i="1"/>
  <c r="U2729" i="1"/>
  <c r="K2730" i="1"/>
  <c r="M2730" i="1"/>
  <c r="U2730" i="1"/>
  <c r="K2731" i="1"/>
  <c r="M2731" i="1"/>
  <c r="U2731" i="1"/>
  <c r="K2733" i="1"/>
  <c r="M2733" i="1"/>
  <c r="U2733" i="1"/>
  <c r="K2734" i="1"/>
  <c r="M2734" i="1"/>
  <c r="U2734" i="1"/>
  <c r="K2735" i="1"/>
  <c r="M2735" i="1"/>
  <c r="U2735" i="1"/>
  <c r="K2736" i="1"/>
  <c r="M2736" i="1"/>
  <c r="U2736" i="1"/>
  <c r="K2737" i="1"/>
  <c r="M2737" i="1"/>
  <c r="U2737" i="1"/>
  <c r="K2738" i="1"/>
  <c r="M2738" i="1"/>
  <c r="U2738" i="1"/>
  <c r="K2740" i="1"/>
  <c r="M2740" i="1"/>
  <c r="U2740" i="1"/>
  <c r="K2742" i="1"/>
  <c r="M2742" i="1"/>
  <c r="U2742" i="1"/>
  <c r="K2743" i="1"/>
  <c r="M2743" i="1"/>
  <c r="U2743" i="1"/>
  <c r="K2746" i="1"/>
  <c r="M2746" i="1"/>
  <c r="U2746" i="1"/>
  <c r="K2750" i="1"/>
  <c r="M2750" i="1"/>
  <c r="U2750" i="1"/>
  <c r="K2751" i="1"/>
  <c r="M2751" i="1"/>
  <c r="U2751" i="1"/>
  <c r="K2757" i="1"/>
  <c r="M2757" i="1"/>
  <c r="U2757" i="1"/>
  <c r="K2758" i="1"/>
  <c r="M2758" i="1"/>
  <c r="U2758" i="1"/>
  <c r="K2761" i="1"/>
  <c r="M2761" i="1"/>
  <c r="U2761" i="1"/>
  <c r="K2762" i="1"/>
  <c r="M2762" i="1"/>
  <c r="U2762" i="1"/>
  <c r="K2767" i="1"/>
  <c r="M2767" i="1"/>
  <c r="U2767" i="1"/>
  <c r="K2768" i="1"/>
  <c r="M2768" i="1"/>
  <c r="U2768" i="1"/>
  <c r="K2770" i="1"/>
  <c r="M2770" i="1"/>
  <c r="U2770" i="1"/>
  <c r="K2771" i="1"/>
  <c r="M2771" i="1"/>
  <c r="U2771" i="1"/>
  <c r="K2772" i="1"/>
  <c r="M2772" i="1"/>
  <c r="U2772" i="1"/>
  <c r="K2773" i="1"/>
  <c r="M2773" i="1"/>
  <c r="U2773" i="1"/>
  <c r="K2778" i="1"/>
  <c r="M2778" i="1"/>
  <c r="U2778" i="1"/>
  <c r="K2780" i="1"/>
  <c r="M2780" i="1"/>
  <c r="U2780" i="1"/>
  <c r="K2782" i="1"/>
  <c r="M2782" i="1"/>
  <c r="U2782" i="1"/>
  <c r="K2784" i="1"/>
  <c r="M2784" i="1"/>
  <c r="U2784" i="1"/>
  <c r="K2786" i="1"/>
  <c r="M2786" i="1"/>
  <c r="U2786" i="1"/>
  <c r="K2788" i="1"/>
  <c r="M2788" i="1"/>
  <c r="U2788" i="1"/>
  <c r="K2790" i="1"/>
  <c r="M2790" i="1"/>
  <c r="U2790" i="1"/>
  <c r="K2791" i="1"/>
  <c r="M2791" i="1"/>
  <c r="U2791" i="1"/>
  <c r="K2793" i="1"/>
  <c r="M2793" i="1"/>
  <c r="U2793" i="1"/>
  <c r="K2800" i="1"/>
  <c r="M2800" i="1"/>
  <c r="U2800" i="1"/>
  <c r="K2805" i="1"/>
  <c r="M2805" i="1"/>
  <c r="U2805" i="1"/>
  <c r="K2808" i="1"/>
  <c r="M2808" i="1"/>
  <c r="U2808" i="1"/>
  <c r="K2809" i="1"/>
  <c r="M2809" i="1"/>
  <c r="U2809" i="1"/>
  <c r="K2810" i="1"/>
  <c r="M2810" i="1"/>
  <c r="U2810" i="1"/>
  <c r="K2811" i="1"/>
  <c r="M2811" i="1"/>
  <c r="U2811" i="1"/>
  <c r="K2814" i="1"/>
  <c r="M2814" i="1"/>
  <c r="U2814" i="1"/>
  <c r="K2815" i="1"/>
  <c r="M2815" i="1"/>
  <c r="U2815" i="1"/>
  <c r="K2816" i="1"/>
  <c r="M2816" i="1"/>
  <c r="U2816" i="1"/>
  <c r="K2817" i="1"/>
  <c r="M2817" i="1"/>
  <c r="U2817" i="1"/>
  <c r="K2818" i="1"/>
  <c r="M2818" i="1"/>
  <c r="U2818" i="1"/>
  <c r="K2821" i="1"/>
  <c r="M2821" i="1"/>
  <c r="U2821" i="1"/>
  <c r="K2827" i="1"/>
  <c r="M2827" i="1"/>
  <c r="U2827" i="1"/>
  <c r="K2828" i="1"/>
  <c r="M2828" i="1"/>
  <c r="U2828" i="1"/>
  <c r="K2829" i="1"/>
  <c r="M2829" i="1"/>
  <c r="U2829" i="1"/>
  <c r="K2831" i="1"/>
  <c r="M2831" i="1"/>
  <c r="U2831" i="1"/>
  <c r="K2834" i="1"/>
  <c r="M2834" i="1"/>
  <c r="U2834" i="1"/>
  <c r="K2836" i="1"/>
  <c r="M2836" i="1"/>
  <c r="U2836" i="1"/>
  <c r="K2837" i="1"/>
  <c r="M2837" i="1"/>
  <c r="U2837" i="1"/>
  <c r="K2840" i="1"/>
  <c r="M2840" i="1"/>
  <c r="U2840" i="1"/>
  <c r="K2842" i="1"/>
  <c r="M2842" i="1"/>
  <c r="U2842" i="1"/>
  <c r="K2845" i="1"/>
  <c r="M2845" i="1"/>
  <c r="U2845" i="1"/>
  <c r="K2846" i="1"/>
  <c r="M2846" i="1"/>
  <c r="U2846" i="1"/>
  <c r="K2847" i="1"/>
  <c r="M2847" i="1"/>
  <c r="U2847" i="1"/>
  <c r="K2849" i="1"/>
  <c r="M2849" i="1"/>
  <c r="U2849" i="1"/>
  <c r="K2851" i="1"/>
  <c r="M2851" i="1"/>
  <c r="U2851" i="1"/>
  <c r="K2852" i="1"/>
  <c r="M2852" i="1"/>
  <c r="U2852" i="1"/>
  <c r="K2854" i="1"/>
  <c r="M2854" i="1"/>
  <c r="U2854" i="1"/>
  <c r="K2856" i="1"/>
  <c r="M2856" i="1"/>
  <c r="U2856" i="1"/>
  <c r="K2863" i="1"/>
  <c r="M2863" i="1"/>
  <c r="U2863" i="1"/>
  <c r="K2865" i="1"/>
  <c r="M2865" i="1"/>
  <c r="U2865" i="1"/>
  <c r="K2867" i="1"/>
  <c r="M2867" i="1"/>
  <c r="U2867" i="1"/>
  <c r="K2868" i="1"/>
  <c r="M2868" i="1"/>
  <c r="U2868" i="1"/>
  <c r="K2869" i="1"/>
  <c r="M2869" i="1"/>
  <c r="U2869" i="1"/>
  <c r="K2873" i="1"/>
  <c r="M2873" i="1"/>
  <c r="U2873" i="1"/>
  <c r="K2874" i="1"/>
  <c r="M2874" i="1"/>
  <c r="U2874" i="1"/>
  <c r="K2878" i="1"/>
  <c r="M2878" i="1"/>
  <c r="U2878" i="1"/>
  <c r="K2879" i="1"/>
  <c r="M2879" i="1"/>
  <c r="U2879" i="1"/>
  <c r="K2882" i="1"/>
  <c r="M2882" i="1"/>
  <c r="U2882" i="1"/>
  <c r="K2884" i="1"/>
  <c r="M2884" i="1"/>
  <c r="U2884" i="1"/>
  <c r="K2887" i="1"/>
  <c r="M2887" i="1"/>
  <c r="U2887" i="1"/>
  <c r="K2889" i="1"/>
  <c r="M2889" i="1"/>
  <c r="U2889" i="1"/>
  <c r="K2891" i="1"/>
  <c r="M2891" i="1"/>
  <c r="U2891" i="1"/>
  <c r="K2892" i="1"/>
  <c r="M2892" i="1"/>
  <c r="U2892" i="1"/>
  <c r="K2893" i="1"/>
  <c r="M2893" i="1"/>
  <c r="U2893" i="1"/>
  <c r="K2896" i="1"/>
  <c r="M2896" i="1"/>
  <c r="U2896" i="1"/>
  <c r="K2898" i="1"/>
  <c r="M2898" i="1"/>
  <c r="U2898" i="1"/>
  <c r="K2903" i="1"/>
  <c r="M2903" i="1"/>
  <c r="U2903" i="1"/>
  <c r="K2905" i="1"/>
  <c r="M2905" i="1"/>
  <c r="U2905" i="1"/>
  <c r="K2906" i="1"/>
  <c r="M2906" i="1"/>
  <c r="U2906" i="1"/>
  <c r="K2909" i="1"/>
  <c r="M2909" i="1"/>
  <c r="U2909" i="1"/>
  <c r="K2910" i="1"/>
  <c r="M2910" i="1"/>
  <c r="U2910" i="1"/>
  <c r="K2912" i="1"/>
  <c r="M2912" i="1"/>
  <c r="U2912" i="1"/>
  <c r="K2913" i="1"/>
  <c r="M2913" i="1"/>
  <c r="U2913" i="1"/>
  <c r="K2914" i="1"/>
  <c r="M2914" i="1"/>
  <c r="U2914" i="1"/>
  <c r="K2916" i="1"/>
  <c r="M2916" i="1"/>
  <c r="U2916" i="1"/>
  <c r="K2919" i="1"/>
  <c r="M2919" i="1"/>
  <c r="U2919" i="1"/>
  <c r="K2920" i="1"/>
  <c r="M2920" i="1"/>
  <c r="U2920" i="1"/>
  <c r="K2921" i="1"/>
  <c r="M2921" i="1"/>
  <c r="U2921" i="1"/>
  <c r="K2927" i="1"/>
  <c r="M2927" i="1"/>
  <c r="U2927" i="1"/>
  <c r="K2928" i="1"/>
  <c r="M2928" i="1"/>
  <c r="U2928" i="1"/>
  <c r="K2933" i="1"/>
  <c r="M2933" i="1"/>
  <c r="U2933" i="1"/>
  <c r="K2935" i="1"/>
  <c r="M2935" i="1"/>
  <c r="U2935" i="1"/>
  <c r="K2936" i="1"/>
  <c r="M2936" i="1"/>
  <c r="U2936" i="1"/>
  <c r="K2937" i="1"/>
  <c r="M2937" i="1"/>
  <c r="U2937" i="1"/>
  <c r="K2939" i="1"/>
  <c r="M2939" i="1"/>
  <c r="U2939" i="1"/>
  <c r="K2940" i="1"/>
  <c r="M2940" i="1"/>
  <c r="U2940" i="1"/>
  <c r="K2941" i="1"/>
  <c r="M2941" i="1"/>
  <c r="U2941" i="1"/>
  <c r="K2944" i="1"/>
  <c r="M2944" i="1"/>
  <c r="U2944" i="1"/>
  <c r="K2947" i="1"/>
  <c r="M2947" i="1"/>
  <c r="U2947" i="1"/>
  <c r="K2950" i="1"/>
  <c r="M2950" i="1"/>
  <c r="U2950" i="1"/>
  <c r="K2951" i="1"/>
  <c r="M2951" i="1"/>
  <c r="U2951" i="1"/>
  <c r="K2952" i="1"/>
  <c r="M2952" i="1"/>
  <c r="U2952" i="1"/>
  <c r="K2954" i="1"/>
  <c r="M2954" i="1"/>
  <c r="U2954" i="1"/>
  <c r="K2956" i="1"/>
  <c r="M2956" i="1"/>
  <c r="U2956" i="1"/>
  <c r="K2957" i="1"/>
  <c r="M2957" i="1"/>
  <c r="U2957" i="1"/>
  <c r="K2959" i="1"/>
  <c r="M2959" i="1"/>
  <c r="U2959" i="1"/>
  <c r="K2962" i="1"/>
  <c r="M2962" i="1"/>
  <c r="U2962" i="1"/>
  <c r="K2963" i="1"/>
  <c r="M2963" i="1"/>
  <c r="U2963" i="1"/>
  <c r="K2964" i="1"/>
  <c r="M2964" i="1"/>
  <c r="U2964" i="1"/>
  <c r="K2965" i="1"/>
  <c r="M2965" i="1"/>
  <c r="U2965" i="1"/>
  <c r="K2966" i="1"/>
  <c r="M2966" i="1"/>
  <c r="U2966" i="1"/>
  <c r="K2967" i="1"/>
  <c r="M2967" i="1"/>
  <c r="U2967" i="1"/>
  <c r="K2968" i="1"/>
  <c r="M2968" i="1"/>
  <c r="U2968" i="1"/>
  <c r="K2969" i="1"/>
  <c r="M2969" i="1"/>
  <c r="U2969" i="1"/>
  <c r="K2970" i="1"/>
  <c r="M2970" i="1"/>
  <c r="U2970" i="1"/>
  <c r="K2976" i="1"/>
  <c r="M2976" i="1"/>
  <c r="U2976" i="1"/>
  <c r="K2977" i="1"/>
  <c r="M2977" i="1"/>
  <c r="U2977" i="1"/>
  <c r="K2981" i="1"/>
  <c r="M2981" i="1"/>
  <c r="U2981" i="1"/>
  <c r="K2985" i="1"/>
  <c r="M2985" i="1"/>
  <c r="U2985" i="1"/>
  <c r="K2986" i="1"/>
  <c r="M2986" i="1"/>
  <c r="U2986" i="1"/>
  <c r="K2988" i="1"/>
  <c r="M2988" i="1"/>
  <c r="U2988" i="1"/>
  <c r="K2994" i="1"/>
  <c r="M2994" i="1"/>
  <c r="U2994" i="1"/>
  <c r="K2995" i="1"/>
  <c r="M2995" i="1"/>
  <c r="U2995" i="1"/>
  <c r="K2996" i="1"/>
  <c r="M2996" i="1"/>
  <c r="U2996" i="1"/>
  <c r="K2999" i="1"/>
  <c r="M2999" i="1"/>
  <c r="U2999" i="1"/>
  <c r="K3000" i="1"/>
  <c r="M3000" i="1"/>
  <c r="U3000" i="1"/>
  <c r="K3004" i="1"/>
  <c r="M3004" i="1"/>
  <c r="U3004" i="1"/>
  <c r="K3005" i="1"/>
  <c r="M3005" i="1"/>
  <c r="U3005" i="1"/>
  <c r="K3007" i="1"/>
  <c r="M3007" i="1"/>
  <c r="U3007" i="1"/>
  <c r="K3010" i="1"/>
  <c r="M3010" i="1"/>
  <c r="U3010" i="1"/>
  <c r="K3013" i="1"/>
  <c r="M3013" i="1"/>
  <c r="U3013" i="1"/>
  <c r="K3014" i="1"/>
  <c r="M3014" i="1"/>
  <c r="U3014" i="1"/>
  <c r="K3017" i="1"/>
  <c r="M3017" i="1"/>
  <c r="U3017" i="1"/>
  <c r="K3020" i="1"/>
  <c r="M3020" i="1"/>
  <c r="U3020" i="1"/>
  <c r="K3021" i="1"/>
  <c r="M3021" i="1"/>
  <c r="U3021" i="1"/>
  <c r="K3024" i="1"/>
  <c r="M3024" i="1"/>
  <c r="U3024" i="1"/>
  <c r="K3026" i="1"/>
  <c r="M3026" i="1"/>
  <c r="U3026" i="1"/>
  <c r="K3027" i="1"/>
  <c r="M3027" i="1"/>
  <c r="U3027" i="1"/>
  <c r="K3029" i="1"/>
  <c r="M3029" i="1"/>
  <c r="U3029" i="1"/>
  <c r="K3030" i="1"/>
  <c r="M3030" i="1"/>
  <c r="U3030" i="1"/>
  <c r="K3032" i="1"/>
  <c r="M3032" i="1"/>
  <c r="U3032" i="1"/>
  <c r="K3033" i="1"/>
  <c r="M3033" i="1"/>
  <c r="U3033" i="1"/>
  <c r="K3034" i="1"/>
  <c r="M3034" i="1"/>
  <c r="U3034" i="1"/>
  <c r="K3038" i="1"/>
  <c r="M3038" i="1"/>
  <c r="U3038" i="1"/>
  <c r="K3039" i="1"/>
  <c r="M3039" i="1"/>
  <c r="U3039" i="1"/>
  <c r="K3045" i="1"/>
  <c r="M3045" i="1"/>
  <c r="U3045" i="1"/>
  <c r="K3046" i="1"/>
  <c r="M3046" i="1"/>
  <c r="U3046" i="1"/>
  <c r="K3048" i="1"/>
  <c r="M3048" i="1"/>
  <c r="U3048" i="1"/>
  <c r="K3050" i="1"/>
  <c r="M3050" i="1"/>
  <c r="U3050" i="1"/>
  <c r="K3051" i="1"/>
  <c r="M3051" i="1"/>
  <c r="U3051" i="1"/>
  <c r="K3059" i="1"/>
  <c r="M3059" i="1"/>
  <c r="U3059" i="1"/>
  <c r="K3063" i="1"/>
  <c r="M3063" i="1"/>
  <c r="U3063" i="1"/>
  <c r="K3065" i="1"/>
  <c r="M3065" i="1"/>
  <c r="U3065" i="1"/>
  <c r="K3066" i="1"/>
  <c r="M3066" i="1"/>
  <c r="U3066" i="1"/>
  <c r="K3068" i="1"/>
  <c r="M3068" i="1"/>
  <c r="U3068" i="1"/>
  <c r="K3069" i="1"/>
  <c r="M3069" i="1"/>
  <c r="U3069" i="1"/>
  <c r="K3070" i="1"/>
  <c r="M3070" i="1"/>
  <c r="U3070" i="1"/>
  <c r="K3073" i="1"/>
  <c r="M3073" i="1"/>
  <c r="U3073" i="1"/>
  <c r="K3075" i="1"/>
  <c r="M3075" i="1"/>
  <c r="U3075" i="1"/>
  <c r="K3076" i="1"/>
  <c r="M3076" i="1"/>
  <c r="U3076" i="1"/>
  <c r="K3078" i="1"/>
  <c r="M3078" i="1"/>
  <c r="U3078" i="1"/>
  <c r="K3080" i="1"/>
  <c r="M3080" i="1"/>
  <c r="U3080" i="1"/>
  <c r="K3082" i="1"/>
  <c r="M3082" i="1"/>
  <c r="U3082" i="1"/>
  <c r="K3083" i="1"/>
  <c r="M3083" i="1"/>
  <c r="U3083" i="1"/>
  <c r="K3085" i="1"/>
  <c r="M3085" i="1"/>
  <c r="U3085" i="1"/>
  <c r="K3086" i="1"/>
  <c r="M3086" i="1"/>
  <c r="U3086" i="1"/>
  <c r="K3088" i="1"/>
  <c r="M3088" i="1"/>
  <c r="U3088" i="1"/>
  <c r="K3092" i="1"/>
  <c r="M3092" i="1"/>
  <c r="U3092" i="1"/>
  <c r="K3094" i="1"/>
  <c r="M3094" i="1"/>
  <c r="U3094" i="1"/>
  <c r="K3098" i="1"/>
  <c r="M3098" i="1"/>
  <c r="U3098" i="1"/>
  <c r="K3099" i="1"/>
  <c r="M3099" i="1"/>
  <c r="U3099" i="1"/>
  <c r="K3101" i="1"/>
  <c r="M3101" i="1"/>
  <c r="U3101" i="1"/>
  <c r="K3105" i="1"/>
  <c r="M3105" i="1"/>
  <c r="U3105" i="1"/>
  <c r="K3107" i="1"/>
  <c r="M3107" i="1"/>
  <c r="U3107" i="1"/>
  <c r="K3108" i="1"/>
  <c r="M3108" i="1"/>
  <c r="U3108" i="1"/>
  <c r="K3111" i="1"/>
  <c r="M3111" i="1"/>
  <c r="U3111" i="1"/>
  <c r="K3112" i="1"/>
  <c r="M3112" i="1"/>
  <c r="U3112" i="1"/>
  <c r="K3115" i="1"/>
  <c r="M3115" i="1"/>
  <c r="U3115" i="1"/>
  <c r="K3116" i="1"/>
  <c r="M3116" i="1"/>
  <c r="U3116" i="1"/>
  <c r="K3117" i="1"/>
  <c r="M3117" i="1"/>
  <c r="U3117" i="1"/>
  <c r="K3120" i="1"/>
  <c r="M3120" i="1"/>
  <c r="U3120" i="1"/>
  <c r="K3122" i="1"/>
  <c r="M3122" i="1"/>
  <c r="U3122" i="1"/>
  <c r="K3123" i="1"/>
  <c r="M3123" i="1"/>
  <c r="U3123" i="1"/>
  <c r="K3124" i="1"/>
  <c r="M3124" i="1"/>
  <c r="U3124" i="1"/>
  <c r="K3125" i="1"/>
  <c r="M3125" i="1"/>
  <c r="U3125" i="1"/>
  <c r="K3128" i="1"/>
  <c r="M3128" i="1"/>
  <c r="U3128" i="1"/>
  <c r="K3131" i="1"/>
  <c r="M3131" i="1"/>
  <c r="U3131" i="1"/>
  <c r="K3136" i="1"/>
  <c r="M3136" i="1"/>
  <c r="U3136" i="1"/>
  <c r="K3138" i="1"/>
  <c r="M3138" i="1"/>
  <c r="U3138" i="1"/>
  <c r="K3140" i="1"/>
  <c r="M3140" i="1"/>
  <c r="U3140" i="1"/>
  <c r="K3143" i="1"/>
  <c r="M3143" i="1"/>
  <c r="U3143" i="1"/>
  <c r="K3144" i="1"/>
  <c r="M3144" i="1"/>
  <c r="U3144" i="1"/>
  <c r="K3145" i="1"/>
  <c r="M3145" i="1"/>
  <c r="U3145" i="1"/>
  <c r="K3147" i="1"/>
  <c r="M3147" i="1"/>
  <c r="U3147" i="1"/>
  <c r="K3148" i="1"/>
  <c r="M3148" i="1"/>
  <c r="U3148" i="1"/>
  <c r="K3149" i="1"/>
  <c r="M3149" i="1"/>
  <c r="U3149" i="1"/>
  <c r="K3151" i="1"/>
  <c r="M3151" i="1"/>
  <c r="U3151" i="1"/>
  <c r="K3152" i="1"/>
  <c r="M3152" i="1"/>
  <c r="U3152" i="1"/>
  <c r="K3153" i="1"/>
  <c r="M3153" i="1"/>
  <c r="U3153" i="1"/>
  <c r="K3154" i="1"/>
  <c r="M3154" i="1"/>
  <c r="U3154" i="1"/>
  <c r="K3155" i="1"/>
  <c r="M3155" i="1"/>
  <c r="U3155" i="1"/>
  <c r="K3157" i="1"/>
  <c r="M3157" i="1"/>
  <c r="U3157" i="1"/>
  <c r="K3162" i="1"/>
  <c r="M3162" i="1"/>
  <c r="U3162" i="1"/>
  <c r="K3166" i="1"/>
  <c r="M3166" i="1"/>
  <c r="U3166" i="1"/>
  <c r="K3167" i="1"/>
  <c r="M3167" i="1"/>
  <c r="U3167" i="1"/>
  <c r="K3173" i="1"/>
  <c r="M3173" i="1"/>
  <c r="U3173" i="1"/>
  <c r="K3174" i="1"/>
  <c r="M3174" i="1"/>
  <c r="U3174" i="1"/>
  <c r="K3176" i="1"/>
  <c r="M3176" i="1"/>
  <c r="U3176" i="1"/>
  <c r="K3178" i="1"/>
  <c r="M3178" i="1"/>
  <c r="U3178" i="1"/>
  <c r="K3179" i="1"/>
  <c r="M3179" i="1"/>
  <c r="U3179" i="1"/>
  <c r="K3180" i="1"/>
  <c r="M3180" i="1"/>
  <c r="U3180" i="1"/>
  <c r="K3181" i="1"/>
  <c r="M3181" i="1"/>
  <c r="U3181" i="1"/>
  <c r="K3183" i="1"/>
  <c r="M3183" i="1"/>
  <c r="U3183" i="1"/>
  <c r="K3186" i="1"/>
  <c r="M3186" i="1"/>
  <c r="U3186" i="1"/>
  <c r="K3187" i="1"/>
  <c r="M3187" i="1"/>
  <c r="U3187" i="1"/>
  <c r="K3188" i="1"/>
  <c r="M3188" i="1"/>
  <c r="U3188" i="1"/>
  <c r="K3189" i="1"/>
  <c r="M3189" i="1"/>
  <c r="U3189" i="1"/>
  <c r="K3191" i="1"/>
  <c r="M3191" i="1"/>
  <c r="U3191" i="1"/>
  <c r="K3194" i="1"/>
  <c r="M3194" i="1"/>
  <c r="U3194" i="1"/>
  <c r="K3196" i="1"/>
  <c r="M3196" i="1"/>
  <c r="U3196" i="1"/>
  <c r="K3198" i="1"/>
  <c r="M3198" i="1"/>
  <c r="U3198" i="1"/>
  <c r="K3199" i="1"/>
  <c r="M3199" i="1"/>
  <c r="U3199" i="1"/>
  <c r="K3200" i="1"/>
  <c r="M3200" i="1"/>
  <c r="U3200" i="1"/>
  <c r="K3201" i="1"/>
  <c r="M3201" i="1"/>
  <c r="U3201" i="1"/>
  <c r="K3202" i="1"/>
  <c r="M3202" i="1"/>
  <c r="U3202" i="1"/>
  <c r="K3208" i="1"/>
  <c r="M3208" i="1"/>
  <c r="U3208" i="1"/>
  <c r="K3209" i="1"/>
  <c r="M3209" i="1"/>
  <c r="U3209" i="1"/>
  <c r="K3213" i="1"/>
  <c r="M3213" i="1"/>
  <c r="U3213" i="1"/>
  <c r="K3216" i="1"/>
  <c r="M3216" i="1"/>
  <c r="U3216" i="1"/>
  <c r="K3218" i="1"/>
  <c r="M3218" i="1"/>
  <c r="U3218" i="1"/>
  <c r="K3221" i="1"/>
  <c r="M3221" i="1"/>
  <c r="U3221" i="1"/>
  <c r="K3223" i="1"/>
  <c r="M3223" i="1"/>
  <c r="U3223" i="1"/>
  <c r="K3225" i="1"/>
  <c r="M3225" i="1"/>
  <c r="U3225" i="1"/>
  <c r="K3226" i="1"/>
  <c r="M3226" i="1"/>
  <c r="U3226" i="1"/>
  <c r="K3232" i="1"/>
  <c r="M3232" i="1"/>
  <c r="U3232" i="1"/>
  <c r="K3233" i="1"/>
  <c r="M3233" i="1"/>
  <c r="U3233" i="1"/>
  <c r="K3235" i="1"/>
  <c r="M3235" i="1"/>
  <c r="U3235" i="1"/>
  <c r="K3237" i="1"/>
  <c r="M3237" i="1"/>
  <c r="U3237" i="1"/>
  <c r="K3242" i="1"/>
  <c r="M3242" i="1"/>
  <c r="U3242" i="1"/>
  <c r="K3244" i="1"/>
  <c r="M3244" i="1"/>
  <c r="U3244" i="1"/>
  <c r="K3245" i="1"/>
  <c r="M3245" i="1"/>
  <c r="U3245" i="1"/>
  <c r="K3248" i="1"/>
  <c r="M3248" i="1"/>
  <c r="U3248" i="1"/>
  <c r="K3249" i="1"/>
  <c r="M3249" i="1"/>
  <c r="U3249" i="1"/>
  <c r="K3250" i="1"/>
  <c r="M3250" i="1"/>
  <c r="U3250" i="1"/>
  <c r="K3251" i="1"/>
  <c r="M3251" i="1"/>
  <c r="U3251" i="1"/>
  <c r="K3253" i="1"/>
  <c r="M3253" i="1"/>
  <c r="U3253" i="1"/>
  <c r="K3254" i="1"/>
  <c r="M3254" i="1"/>
  <c r="U3254" i="1"/>
  <c r="K3256" i="1"/>
  <c r="M3256" i="1"/>
  <c r="U3256" i="1"/>
  <c r="K3257" i="1"/>
  <c r="M3257" i="1"/>
  <c r="U3257" i="1"/>
  <c r="K3261" i="1"/>
  <c r="M3261" i="1"/>
  <c r="U3261" i="1"/>
  <c r="K3264" i="1"/>
  <c r="M3264" i="1"/>
  <c r="U3264" i="1"/>
  <c r="K3266" i="1"/>
  <c r="M3266" i="1"/>
  <c r="U3266" i="1"/>
  <c r="K3268" i="1"/>
  <c r="M3268" i="1"/>
  <c r="U3268" i="1"/>
  <c r="K3269" i="1"/>
  <c r="M3269" i="1"/>
  <c r="U3269" i="1"/>
  <c r="K3270" i="1"/>
  <c r="M3270" i="1"/>
  <c r="U3270" i="1"/>
  <c r="K3271" i="1"/>
  <c r="M3271" i="1"/>
  <c r="U3271" i="1"/>
  <c r="K3272" i="1"/>
  <c r="M3272" i="1"/>
  <c r="U3272" i="1"/>
  <c r="K3274" i="1"/>
  <c r="M3274" i="1"/>
  <c r="U3274" i="1"/>
  <c r="K3277" i="1"/>
  <c r="M3277" i="1"/>
  <c r="U3277" i="1"/>
  <c r="K3278" i="1"/>
  <c r="M3278" i="1"/>
  <c r="U3278" i="1"/>
  <c r="K3281" i="1"/>
  <c r="M3281" i="1"/>
  <c r="U3281" i="1"/>
  <c r="K3282" i="1"/>
  <c r="M3282" i="1"/>
  <c r="U3282" i="1"/>
  <c r="K3283" i="1"/>
  <c r="M3283" i="1"/>
  <c r="U3283" i="1"/>
  <c r="K3285" i="1"/>
  <c r="M3285" i="1"/>
  <c r="U3285" i="1"/>
  <c r="K3287" i="1"/>
  <c r="M3287" i="1"/>
  <c r="U3287" i="1"/>
  <c r="K3289" i="1"/>
  <c r="M3289" i="1"/>
  <c r="U3289" i="1"/>
  <c r="K3290" i="1"/>
  <c r="M3290" i="1"/>
  <c r="U3290" i="1"/>
  <c r="K3291" i="1"/>
  <c r="M3291" i="1"/>
  <c r="U3291" i="1"/>
  <c r="K3292" i="1"/>
  <c r="M3292" i="1"/>
  <c r="U3292" i="1"/>
  <c r="K3293" i="1"/>
  <c r="M3293" i="1"/>
  <c r="U3293" i="1"/>
  <c r="K3294" i="1"/>
  <c r="M3294" i="1"/>
  <c r="U3294" i="1"/>
  <c r="K3300" i="1"/>
  <c r="M3300" i="1"/>
  <c r="U3300" i="1"/>
  <c r="K3303" i="1"/>
  <c r="M3303" i="1"/>
  <c r="U3303" i="1"/>
  <c r="K3304" i="1"/>
  <c r="M3304" i="1"/>
  <c r="U3304" i="1"/>
  <c r="K3305" i="1"/>
  <c r="M3305" i="1"/>
  <c r="U3305" i="1"/>
  <c r="K3306" i="1"/>
  <c r="M3306" i="1"/>
  <c r="U3306" i="1"/>
  <c r="K3310" i="1"/>
  <c r="M3310" i="1"/>
  <c r="U3310" i="1"/>
  <c r="K3312" i="1"/>
  <c r="M3312" i="1"/>
  <c r="U3312" i="1"/>
  <c r="K3314" i="1"/>
  <c r="M3314" i="1"/>
  <c r="U3314" i="1"/>
  <c r="K3316" i="1"/>
  <c r="M3316" i="1"/>
  <c r="U3316" i="1"/>
  <c r="K3317" i="1"/>
  <c r="M3317" i="1"/>
  <c r="U3317" i="1"/>
  <c r="K3318" i="1"/>
  <c r="M3318" i="1"/>
  <c r="U3318" i="1"/>
  <c r="K3321" i="1"/>
  <c r="M3321" i="1"/>
  <c r="U3321" i="1"/>
  <c r="K3323" i="1"/>
  <c r="M3323" i="1"/>
  <c r="U3323" i="1"/>
  <c r="K3324" i="1"/>
  <c r="M3324" i="1"/>
  <c r="U3324" i="1"/>
  <c r="K3325" i="1"/>
  <c r="M3325" i="1"/>
  <c r="U3325" i="1"/>
  <c r="K3326" i="1"/>
  <c r="M3326" i="1"/>
  <c r="U3326" i="1"/>
  <c r="K3327" i="1"/>
  <c r="M3327" i="1"/>
  <c r="U3327" i="1"/>
  <c r="K3328" i="1"/>
  <c r="M3328" i="1"/>
  <c r="U3328" i="1"/>
  <c r="K3329" i="1"/>
  <c r="M3329" i="1"/>
  <c r="U3329" i="1"/>
  <c r="K3330" i="1"/>
  <c r="M3330" i="1"/>
  <c r="U3330" i="1"/>
  <c r="K3331" i="1"/>
  <c r="M3331" i="1"/>
  <c r="U3331" i="1"/>
  <c r="K3334" i="1"/>
  <c r="M3334" i="1"/>
  <c r="U3334" i="1"/>
  <c r="K3336" i="1"/>
  <c r="M3336" i="1"/>
  <c r="U3336" i="1"/>
  <c r="K3337" i="1"/>
  <c r="M3337" i="1"/>
  <c r="U3337" i="1"/>
  <c r="K3341" i="1"/>
  <c r="M3341" i="1"/>
  <c r="U3341" i="1"/>
  <c r="K3342" i="1"/>
  <c r="M3342" i="1"/>
  <c r="U3342" i="1"/>
  <c r="K3343" i="1"/>
  <c r="M3343" i="1"/>
  <c r="U3343" i="1"/>
  <c r="K3346" i="1"/>
  <c r="M3346" i="1"/>
  <c r="U3346" i="1"/>
  <c r="K3347" i="1"/>
  <c r="M3347" i="1"/>
  <c r="U3347" i="1"/>
  <c r="K3348" i="1"/>
  <c r="M3348" i="1"/>
  <c r="U3348" i="1"/>
  <c r="K3349" i="1"/>
  <c r="M3349" i="1"/>
  <c r="U3349" i="1"/>
  <c r="K3353" i="1"/>
  <c r="M3353" i="1"/>
  <c r="U3353" i="1"/>
  <c r="K3356" i="1"/>
  <c r="M3356" i="1"/>
  <c r="U3356" i="1"/>
  <c r="K3358" i="1"/>
  <c r="M3358" i="1"/>
  <c r="U3358" i="1"/>
  <c r="K3362" i="1"/>
  <c r="M3362" i="1"/>
  <c r="U3362" i="1"/>
  <c r="K3365" i="1"/>
  <c r="M3365" i="1"/>
  <c r="U3365" i="1"/>
  <c r="K3368" i="1"/>
  <c r="M3368" i="1"/>
  <c r="U3368" i="1"/>
  <c r="K3369" i="1"/>
  <c r="M3369" i="1"/>
  <c r="U3369" i="1"/>
  <c r="K3372" i="1"/>
  <c r="M3372" i="1"/>
  <c r="U3372" i="1"/>
  <c r="K3373" i="1"/>
  <c r="M3373" i="1"/>
  <c r="U3373" i="1"/>
  <c r="K3376" i="1"/>
  <c r="M3376" i="1"/>
  <c r="U3376" i="1"/>
  <c r="K3377" i="1"/>
  <c r="M3377" i="1"/>
  <c r="U3377" i="1"/>
  <c r="K3379" i="1"/>
  <c r="M3379" i="1"/>
  <c r="U3379" i="1"/>
  <c r="K3380" i="1"/>
  <c r="M3380" i="1"/>
  <c r="U3380" i="1"/>
  <c r="K3383" i="1"/>
  <c r="M3383" i="1"/>
  <c r="U3383" i="1"/>
  <c r="K3386" i="1"/>
  <c r="M3386" i="1"/>
  <c r="U3386" i="1"/>
  <c r="K3389" i="1"/>
  <c r="M3389" i="1"/>
  <c r="U3389" i="1"/>
  <c r="K3390" i="1"/>
  <c r="M3390" i="1"/>
  <c r="U3390" i="1"/>
  <c r="K3391" i="1"/>
  <c r="M3391" i="1"/>
  <c r="U3391" i="1"/>
  <c r="K3393" i="1"/>
  <c r="M3393" i="1"/>
  <c r="U3393" i="1"/>
  <c r="K3394" i="1"/>
  <c r="M3394" i="1"/>
  <c r="U3394" i="1"/>
  <c r="K3395" i="1"/>
  <c r="M3395" i="1"/>
  <c r="U3395" i="1"/>
  <c r="K3396" i="1"/>
  <c r="M3396" i="1"/>
  <c r="U3396" i="1"/>
  <c r="K3397" i="1"/>
  <c r="M3397" i="1"/>
  <c r="U3397" i="1"/>
  <c r="K3398" i="1"/>
  <c r="M3398" i="1"/>
  <c r="U3398" i="1"/>
  <c r="K3402" i="1"/>
  <c r="M3402" i="1"/>
  <c r="U3402" i="1"/>
  <c r="K3403" i="1"/>
  <c r="M3403" i="1"/>
  <c r="U3403" i="1"/>
  <c r="K3411" i="1"/>
  <c r="M3411" i="1"/>
  <c r="U3411" i="1"/>
  <c r="K3412" i="1"/>
  <c r="M3412" i="1"/>
  <c r="U3412" i="1"/>
  <c r="K3413" i="1"/>
  <c r="M3413" i="1"/>
  <c r="U3413" i="1"/>
  <c r="K3415" i="1"/>
  <c r="M3415" i="1"/>
  <c r="U3415" i="1"/>
  <c r="K3420" i="1"/>
  <c r="M3420" i="1"/>
  <c r="U3420" i="1"/>
  <c r="K3421" i="1"/>
  <c r="M3421" i="1"/>
  <c r="U3421" i="1"/>
  <c r="K3423" i="1"/>
  <c r="M3423" i="1"/>
  <c r="U3423" i="1"/>
  <c r="K3424" i="1"/>
  <c r="M3424" i="1"/>
  <c r="U3424" i="1"/>
  <c r="K3428" i="1"/>
  <c r="M3428" i="1"/>
  <c r="U3428" i="1"/>
  <c r="K3433" i="1"/>
  <c r="M3433" i="1"/>
  <c r="U3433" i="1"/>
  <c r="K3434" i="1"/>
  <c r="M3434" i="1"/>
  <c r="U3434" i="1"/>
  <c r="K3436" i="1"/>
  <c r="M3436" i="1"/>
  <c r="U3436" i="1"/>
  <c r="K3437" i="1"/>
  <c r="M3437" i="1"/>
  <c r="U3437" i="1"/>
  <c r="K3440" i="1"/>
  <c r="M3440" i="1"/>
  <c r="U3440" i="1"/>
  <c r="K3442" i="1"/>
  <c r="M3442" i="1"/>
  <c r="U3442" i="1"/>
  <c r="K3443" i="1"/>
  <c r="M3443" i="1"/>
  <c r="U3443" i="1"/>
  <c r="K3450" i="1"/>
  <c r="M3450" i="1"/>
  <c r="U3450" i="1"/>
  <c r="K3451" i="1"/>
  <c r="M3451" i="1"/>
  <c r="U3451" i="1"/>
  <c r="K3453" i="1"/>
  <c r="M3453" i="1"/>
  <c r="U3453" i="1"/>
  <c r="K3455" i="1"/>
  <c r="M3455" i="1"/>
  <c r="U3455" i="1"/>
  <c r="K3456" i="1"/>
  <c r="M3456" i="1"/>
  <c r="U3456" i="1"/>
  <c r="K3457" i="1"/>
  <c r="M3457" i="1"/>
  <c r="U3457" i="1"/>
  <c r="K3459" i="1"/>
  <c r="M3459" i="1"/>
  <c r="U3459" i="1"/>
  <c r="K3464" i="1"/>
  <c r="M3464" i="1"/>
  <c r="U3464" i="1"/>
  <c r="K3468" i="1"/>
  <c r="M3468" i="1"/>
  <c r="U3468" i="1"/>
  <c r="K3469" i="1"/>
  <c r="M3469" i="1"/>
  <c r="U3469" i="1"/>
  <c r="K3470" i="1"/>
  <c r="M3470" i="1"/>
  <c r="U3470" i="1"/>
  <c r="K3474" i="1"/>
  <c r="M3474" i="1"/>
  <c r="U3474" i="1"/>
  <c r="K3479" i="1"/>
  <c r="M3479" i="1"/>
  <c r="U3479" i="1"/>
  <c r="K3484" i="1"/>
  <c r="M3484" i="1"/>
  <c r="U3484" i="1"/>
  <c r="K3485" i="1"/>
  <c r="M3485" i="1"/>
  <c r="U3485" i="1"/>
  <c r="K3490" i="1"/>
  <c r="M3490" i="1"/>
  <c r="U3490" i="1"/>
  <c r="K3491" i="1"/>
  <c r="M3491" i="1"/>
  <c r="U3491" i="1"/>
  <c r="K3492" i="1"/>
  <c r="M3492" i="1"/>
  <c r="U3492" i="1"/>
  <c r="K3495" i="1"/>
  <c r="M3495" i="1"/>
  <c r="U3495" i="1"/>
  <c r="K3498" i="1"/>
  <c r="M3498" i="1"/>
  <c r="U3498" i="1"/>
  <c r="K3500" i="1"/>
  <c r="M3500" i="1"/>
  <c r="U3500" i="1"/>
  <c r="K3501" i="1"/>
  <c r="M3501" i="1"/>
  <c r="U3501" i="1"/>
  <c r="K3505" i="1"/>
  <c r="M3505" i="1"/>
  <c r="U3505" i="1"/>
  <c r="K3507" i="1"/>
  <c r="M3507" i="1"/>
  <c r="U3507" i="1"/>
  <c r="K3509" i="1"/>
  <c r="M3509" i="1"/>
  <c r="U3509" i="1"/>
  <c r="K3510" i="1"/>
  <c r="M3510" i="1"/>
  <c r="U3510" i="1"/>
  <c r="K3513" i="1"/>
  <c r="M3513" i="1"/>
  <c r="U3513" i="1"/>
  <c r="K3514" i="1"/>
  <c r="M3514" i="1"/>
  <c r="U3514" i="1"/>
  <c r="K3515" i="1"/>
  <c r="M3515" i="1"/>
  <c r="U3515" i="1"/>
  <c r="K3516" i="1"/>
  <c r="M3516" i="1"/>
  <c r="U3516" i="1"/>
  <c r="K3517" i="1"/>
  <c r="M3517" i="1"/>
  <c r="U3517" i="1"/>
  <c r="K3518" i="1"/>
  <c r="M3518" i="1"/>
  <c r="U3518" i="1"/>
  <c r="K3520" i="1"/>
  <c r="M3520" i="1"/>
  <c r="U3520" i="1"/>
  <c r="K3523" i="1"/>
  <c r="M3523" i="1"/>
  <c r="U3523" i="1"/>
  <c r="K3524" i="1"/>
  <c r="M3524" i="1"/>
  <c r="U3524" i="1"/>
  <c r="K3525" i="1"/>
  <c r="M3525" i="1"/>
  <c r="U3525" i="1"/>
  <c r="K3526" i="1"/>
  <c r="M3526" i="1"/>
  <c r="U3526" i="1"/>
  <c r="K3527" i="1"/>
  <c r="M3527" i="1"/>
  <c r="U3527" i="1"/>
  <c r="K3529" i="1"/>
  <c r="M3529" i="1"/>
  <c r="U3529" i="1"/>
  <c r="K3530" i="1"/>
  <c r="M3530" i="1"/>
  <c r="U3530" i="1"/>
  <c r="K3532" i="1"/>
  <c r="M3532" i="1"/>
  <c r="U3532" i="1"/>
  <c r="K3536" i="1"/>
  <c r="M3536" i="1"/>
  <c r="U3536" i="1"/>
  <c r="K3537" i="1"/>
  <c r="M3537" i="1"/>
  <c r="U3537" i="1"/>
  <c r="K3538" i="1"/>
  <c r="M3538" i="1"/>
  <c r="U3538" i="1"/>
  <c r="K3539" i="1"/>
  <c r="M3539" i="1"/>
  <c r="U3539" i="1"/>
  <c r="K3541" i="1"/>
  <c r="M3541" i="1"/>
  <c r="U3541" i="1"/>
  <c r="K3543" i="1"/>
  <c r="M3543" i="1"/>
  <c r="U3543" i="1"/>
  <c r="K3544" i="1"/>
  <c r="M3544" i="1"/>
  <c r="U3544" i="1"/>
  <c r="K3549" i="1"/>
  <c r="M3549" i="1"/>
  <c r="U3549" i="1"/>
  <c r="K3550" i="1"/>
  <c r="M3550" i="1"/>
  <c r="U3550" i="1"/>
  <c r="K3551" i="1"/>
  <c r="M3551" i="1"/>
  <c r="U3551" i="1"/>
  <c r="K3552" i="1"/>
  <c r="M3552" i="1"/>
  <c r="U3552" i="1"/>
  <c r="K3553" i="1"/>
  <c r="M3553" i="1"/>
  <c r="U3553" i="1"/>
  <c r="K3554" i="1"/>
  <c r="M3554" i="1"/>
  <c r="U3554" i="1"/>
  <c r="K3555" i="1"/>
  <c r="M3555" i="1"/>
  <c r="U3555" i="1"/>
  <c r="K3556" i="1"/>
  <c r="M3556" i="1"/>
  <c r="U3556" i="1"/>
  <c r="K3557" i="1"/>
  <c r="M3557" i="1"/>
  <c r="U3557" i="1"/>
  <c r="K3559" i="1"/>
  <c r="M3559" i="1"/>
  <c r="U3559" i="1"/>
  <c r="K3564" i="1"/>
  <c r="M3564" i="1"/>
  <c r="U3564" i="1"/>
  <c r="K3566" i="1"/>
  <c r="M3566" i="1"/>
  <c r="U3566" i="1"/>
  <c r="K3568" i="1"/>
  <c r="M3568" i="1"/>
  <c r="U3568" i="1"/>
  <c r="K3569" i="1"/>
  <c r="M3569" i="1"/>
  <c r="U3569" i="1"/>
  <c r="K3570" i="1"/>
  <c r="M3570" i="1"/>
  <c r="U3570" i="1"/>
  <c r="K3571" i="1"/>
  <c r="M3571" i="1"/>
  <c r="U3571" i="1"/>
  <c r="K3572" i="1"/>
  <c r="M3572" i="1"/>
  <c r="U3572" i="1"/>
  <c r="K3573" i="1"/>
  <c r="M3573" i="1"/>
  <c r="U3573" i="1"/>
  <c r="K3576" i="1"/>
  <c r="M3576" i="1"/>
  <c r="U3576" i="1"/>
  <c r="K3578" i="1"/>
  <c r="M3578" i="1"/>
  <c r="U3578" i="1"/>
  <c r="K3579" i="1"/>
  <c r="M3579" i="1"/>
  <c r="U3579" i="1"/>
  <c r="K3581" i="1"/>
  <c r="M3581" i="1"/>
  <c r="U3581" i="1"/>
  <c r="K3582" i="1"/>
  <c r="M3582" i="1"/>
  <c r="U3582" i="1"/>
  <c r="K3584" i="1"/>
  <c r="M3584" i="1"/>
  <c r="U3584" i="1"/>
  <c r="K3585" i="1"/>
  <c r="M3585" i="1"/>
  <c r="U3585" i="1"/>
  <c r="K3586" i="1"/>
  <c r="M3586" i="1"/>
  <c r="U3586" i="1"/>
  <c r="K3587" i="1"/>
  <c r="M3587" i="1"/>
  <c r="U3587" i="1"/>
  <c r="K3588" i="1"/>
  <c r="M3588" i="1"/>
  <c r="U3588" i="1"/>
  <c r="K3595" i="1"/>
  <c r="M3595" i="1"/>
  <c r="U3595" i="1"/>
  <c r="K3597" i="1"/>
  <c r="M3597" i="1"/>
  <c r="U3597" i="1"/>
  <c r="K3598" i="1"/>
  <c r="M3598" i="1"/>
  <c r="U3598" i="1"/>
  <c r="K3599" i="1"/>
  <c r="M3599" i="1"/>
  <c r="U3599" i="1"/>
  <c r="K3601" i="1"/>
  <c r="M3601" i="1"/>
  <c r="U3601" i="1"/>
  <c r="K3603" i="1"/>
  <c r="M3603" i="1"/>
  <c r="U3603" i="1"/>
  <c r="K3604" i="1"/>
  <c r="M3604" i="1"/>
  <c r="U3604" i="1"/>
  <c r="K3607" i="1"/>
  <c r="M3607" i="1"/>
  <c r="U3607" i="1"/>
  <c r="K3608" i="1"/>
  <c r="M3608" i="1"/>
  <c r="U3608" i="1"/>
  <c r="K3611" i="1"/>
  <c r="M3611" i="1"/>
  <c r="U3611" i="1"/>
  <c r="K3614" i="1"/>
  <c r="M3614" i="1"/>
  <c r="U3614" i="1"/>
  <c r="K3617" i="1"/>
  <c r="M3617" i="1"/>
  <c r="U3617" i="1"/>
  <c r="K3619" i="1"/>
  <c r="M3619" i="1"/>
  <c r="U3619" i="1"/>
  <c r="K3622" i="1"/>
  <c r="M3622" i="1"/>
  <c r="U3622" i="1"/>
  <c r="K3623" i="1"/>
  <c r="M3623" i="1"/>
  <c r="U3623" i="1"/>
  <c r="K3626" i="1"/>
  <c r="M3626" i="1"/>
  <c r="U3626" i="1"/>
  <c r="K3628" i="1"/>
  <c r="M3628" i="1"/>
  <c r="U3628" i="1"/>
  <c r="K3629" i="1"/>
  <c r="M3629" i="1"/>
  <c r="U3629" i="1"/>
  <c r="K3631" i="1"/>
  <c r="M3631" i="1"/>
  <c r="U3631" i="1"/>
  <c r="K3632" i="1"/>
  <c r="M3632" i="1"/>
  <c r="U3632" i="1"/>
  <c r="K3633" i="1"/>
  <c r="M3633" i="1"/>
  <c r="U3633" i="1"/>
  <c r="K3634" i="1"/>
  <c r="M3634" i="1"/>
  <c r="U3634" i="1"/>
  <c r="K3635" i="1"/>
  <c r="M3635" i="1"/>
  <c r="U3635" i="1"/>
  <c r="K3636" i="1"/>
  <c r="M3636" i="1"/>
  <c r="U3636" i="1"/>
  <c r="K3639" i="1"/>
  <c r="M3639" i="1"/>
  <c r="U3639" i="1"/>
  <c r="K3640" i="1"/>
  <c r="M3640" i="1"/>
  <c r="U3640" i="1"/>
  <c r="K3642" i="1"/>
  <c r="M3642" i="1"/>
  <c r="U3642" i="1"/>
  <c r="K3646" i="1"/>
  <c r="M3646" i="1"/>
  <c r="U3646" i="1"/>
  <c r="K3647" i="1"/>
  <c r="M3647" i="1"/>
  <c r="U3647" i="1"/>
  <c r="K3648" i="1"/>
  <c r="M3648" i="1"/>
  <c r="U3648" i="1"/>
  <c r="K3650" i="1"/>
  <c r="M3650" i="1"/>
  <c r="U3650" i="1"/>
  <c r="K3651" i="1"/>
  <c r="M3651" i="1"/>
  <c r="U3651" i="1"/>
  <c r="K3657" i="1"/>
  <c r="M3657" i="1"/>
  <c r="U3657" i="1"/>
  <c r="K3658" i="1"/>
  <c r="M3658" i="1"/>
  <c r="U3658" i="1"/>
  <c r="K3659" i="1"/>
  <c r="M3659" i="1"/>
  <c r="U3659" i="1"/>
  <c r="K3660" i="1"/>
  <c r="M3660" i="1"/>
  <c r="U3660" i="1"/>
  <c r="K3663" i="1"/>
  <c r="M3663" i="1"/>
  <c r="U3663" i="1"/>
  <c r="K3667" i="1"/>
  <c r="M3667" i="1"/>
  <c r="U3667" i="1"/>
  <c r="K3668" i="1"/>
  <c r="M3668" i="1"/>
  <c r="U3668" i="1"/>
  <c r="K3669" i="1"/>
  <c r="M3669" i="1"/>
  <c r="U3669" i="1"/>
  <c r="K3672" i="1"/>
  <c r="M3672" i="1"/>
  <c r="U3672" i="1"/>
  <c r="K3673" i="1"/>
  <c r="M3673" i="1"/>
  <c r="U3673" i="1"/>
  <c r="K3675" i="1"/>
  <c r="M3675" i="1"/>
  <c r="U3675" i="1"/>
  <c r="K3676" i="1"/>
  <c r="M3676" i="1"/>
  <c r="U3676" i="1"/>
  <c r="K3679" i="1"/>
  <c r="M3679" i="1"/>
  <c r="U3679" i="1"/>
  <c r="K3681" i="1"/>
  <c r="M3681" i="1"/>
  <c r="U3681" i="1"/>
  <c r="K3682" i="1"/>
  <c r="M3682" i="1"/>
  <c r="U3682" i="1"/>
  <c r="K3683" i="1"/>
  <c r="M3683" i="1"/>
  <c r="U3683" i="1"/>
  <c r="K3684" i="1"/>
  <c r="M3684" i="1"/>
  <c r="U3684" i="1"/>
  <c r="K3685" i="1"/>
  <c r="M3685" i="1"/>
  <c r="U3685" i="1"/>
  <c r="K3687" i="1"/>
  <c r="M3687" i="1"/>
  <c r="U3687" i="1"/>
  <c r="K3688" i="1"/>
  <c r="M3688" i="1"/>
  <c r="U3688" i="1"/>
  <c r="K3689" i="1"/>
  <c r="M3689" i="1"/>
  <c r="U3689" i="1"/>
  <c r="K3690" i="1"/>
  <c r="M3690" i="1"/>
  <c r="U3690" i="1"/>
  <c r="K3691" i="1"/>
  <c r="M3691" i="1"/>
  <c r="U3691" i="1"/>
  <c r="K3693" i="1"/>
  <c r="M3693" i="1"/>
  <c r="U3693" i="1"/>
  <c r="K3694" i="1"/>
  <c r="M3694" i="1"/>
  <c r="U3694" i="1"/>
  <c r="K3695" i="1"/>
  <c r="M3695" i="1"/>
  <c r="U3695" i="1"/>
  <c r="K3699" i="1"/>
  <c r="M3699" i="1"/>
  <c r="U3699" i="1"/>
  <c r="K3700" i="1"/>
  <c r="M3700" i="1"/>
  <c r="U3700" i="1"/>
  <c r="K3702" i="1"/>
  <c r="M3702" i="1"/>
  <c r="U3702" i="1"/>
  <c r="K3703" i="1"/>
  <c r="M3703" i="1"/>
  <c r="U3703" i="1"/>
  <c r="K3706" i="1"/>
  <c r="M3706" i="1"/>
  <c r="U3706" i="1"/>
  <c r="K3707" i="1"/>
  <c r="M3707" i="1"/>
  <c r="U3707" i="1"/>
  <c r="K3710" i="1"/>
  <c r="M3710" i="1"/>
  <c r="U3710" i="1"/>
  <c r="K3712" i="1"/>
  <c r="M3712" i="1"/>
  <c r="U3712" i="1"/>
  <c r="K3713" i="1"/>
  <c r="M3713" i="1"/>
  <c r="U3713" i="1"/>
  <c r="K3715" i="1"/>
  <c r="M3715" i="1"/>
  <c r="U3715" i="1"/>
  <c r="K3717" i="1"/>
  <c r="M3717" i="1"/>
  <c r="U3717" i="1"/>
  <c r="K3718" i="1"/>
  <c r="M3718" i="1"/>
  <c r="U3718" i="1"/>
  <c r="K3720" i="1"/>
  <c r="M3720" i="1"/>
  <c r="U3720" i="1"/>
  <c r="K3721" i="1"/>
  <c r="M3721" i="1"/>
  <c r="U3721" i="1"/>
  <c r="K3725" i="1"/>
  <c r="M3725" i="1"/>
  <c r="U3725" i="1"/>
  <c r="K3728" i="1"/>
  <c r="M3728" i="1"/>
  <c r="U3728" i="1"/>
  <c r="K3729" i="1"/>
  <c r="M3729" i="1"/>
  <c r="U3729" i="1"/>
  <c r="K3733" i="1"/>
  <c r="M3733" i="1"/>
  <c r="U3733" i="1"/>
  <c r="K3734" i="1"/>
  <c r="M3734" i="1"/>
  <c r="U3734" i="1"/>
  <c r="K3735" i="1"/>
  <c r="M3735" i="1"/>
  <c r="U3735" i="1"/>
  <c r="K3737" i="1"/>
  <c r="M3737" i="1"/>
  <c r="U3737" i="1"/>
  <c r="K3738" i="1"/>
  <c r="M3738" i="1"/>
  <c r="U3738" i="1"/>
  <c r="K3739" i="1"/>
  <c r="M3739" i="1"/>
  <c r="U3739" i="1"/>
  <c r="K3740" i="1"/>
  <c r="M3740" i="1"/>
  <c r="U3740" i="1"/>
  <c r="K3745" i="1"/>
  <c r="M3745" i="1"/>
  <c r="U3745" i="1"/>
  <c r="K3747" i="1"/>
  <c r="M3747" i="1"/>
  <c r="U3747" i="1"/>
  <c r="K3749" i="1"/>
  <c r="M3749" i="1"/>
  <c r="U3749" i="1"/>
  <c r="K3751" i="1"/>
  <c r="M3751" i="1"/>
  <c r="U3751" i="1"/>
  <c r="K3752" i="1"/>
  <c r="M3752" i="1"/>
  <c r="U3752" i="1"/>
  <c r="K3755" i="1"/>
  <c r="M3755" i="1"/>
  <c r="U3755" i="1"/>
  <c r="K3757" i="1"/>
  <c r="M3757" i="1"/>
  <c r="U3757" i="1"/>
  <c r="K3760" i="1"/>
  <c r="M3760" i="1"/>
  <c r="U3760" i="1"/>
  <c r="K3761" i="1"/>
  <c r="M3761" i="1"/>
  <c r="U3761" i="1"/>
  <c r="K3762" i="1"/>
  <c r="M3762" i="1"/>
  <c r="U3762" i="1"/>
  <c r="K3763" i="1"/>
  <c r="M3763" i="1"/>
  <c r="U3763" i="1"/>
  <c r="K3768" i="1"/>
  <c r="M3768" i="1"/>
  <c r="U3768" i="1"/>
  <c r="K3777" i="1"/>
  <c r="M3777" i="1"/>
  <c r="U3777" i="1"/>
  <c r="K3778" i="1"/>
  <c r="M3778" i="1"/>
  <c r="U3778" i="1"/>
  <c r="K3779" i="1"/>
  <c r="M3779" i="1"/>
  <c r="U3779" i="1"/>
  <c r="K3781" i="1"/>
  <c r="M3781" i="1"/>
  <c r="U3781" i="1"/>
  <c r="K3782" i="1"/>
  <c r="M3782" i="1"/>
  <c r="U3782" i="1"/>
  <c r="K3783" i="1"/>
  <c r="M3783" i="1"/>
  <c r="U3783" i="1"/>
  <c r="K3784" i="1"/>
  <c r="M3784" i="1"/>
  <c r="U3784" i="1"/>
  <c r="K3785" i="1"/>
  <c r="M3785" i="1"/>
  <c r="U3785" i="1"/>
  <c r="K3787" i="1"/>
  <c r="M3787" i="1"/>
  <c r="U3787" i="1"/>
  <c r="K3788" i="1"/>
  <c r="M3788" i="1"/>
  <c r="U3788" i="1"/>
  <c r="K3790" i="1"/>
  <c r="M3790" i="1"/>
  <c r="U3790" i="1"/>
  <c r="K3796" i="1"/>
  <c r="M3796" i="1"/>
  <c r="U3796" i="1"/>
  <c r="K3797" i="1"/>
  <c r="M3797" i="1"/>
  <c r="U3797" i="1"/>
  <c r="K3798" i="1"/>
  <c r="M3798" i="1"/>
  <c r="U3798" i="1"/>
  <c r="K3800" i="1"/>
  <c r="M3800" i="1"/>
  <c r="U3800" i="1"/>
  <c r="K3801" i="1"/>
  <c r="M3801" i="1"/>
  <c r="U3801" i="1"/>
  <c r="K3803" i="1"/>
  <c r="M3803" i="1"/>
  <c r="U3803" i="1"/>
  <c r="K3804" i="1"/>
  <c r="M3804" i="1"/>
  <c r="U3804" i="1"/>
  <c r="K3805" i="1"/>
  <c r="M3805" i="1"/>
  <c r="U3805" i="1"/>
  <c r="K3806" i="1"/>
  <c r="M3806" i="1"/>
  <c r="U3806" i="1"/>
  <c r="K3807" i="1"/>
  <c r="M3807" i="1"/>
  <c r="U3807" i="1"/>
  <c r="K3812" i="1"/>
  <c r="M3812" i="1"/>
  <c r="U3812" i="1"/>
  <c r="K3813" i="1"/>
  <c r="M3813" i="1"/>
  <c r="U3813" i="1"/>
  <c r="K3815" i="1"/>
  <c r="M3815" i="1"/>
  <c r="U3815" i="1"/>
  <c r="K3816" i="1"/>
  <c r="M3816" i="1"/>
  <c r="U3816" i="1"/>
  <c r="K3817" i="1"/>
  <c r="M3817" i="1"/>
  <c r="U3817" i="1"/>
  <c r="K3821" i="1"/>
  <c r="M3821" i="1"/>
  <c r="U3821" i="1"/>
  <c r="K3822" i="1"/>
  <c r="M3822" i="1"/>
  <c r="U3822" i="1"/>
  <c r="K3824" i="1"/>
  <c r="M3824" i="1"/>
  <c r="U3824" i="1"/>
  <c r="K3825" i="1"/>
  <c r="M3825" i="1"/>
  <c r="U3825" i="1"/>
  <c r="K3826" i="1"/>
  <c r="M3826" i="1"/>
  <c r="U3826" i="1"/>
  <c r="K3827" i="1"/>
  <c r="M3827" i="1"/>
  <c r="U3827" i="1"/>
  <c r="K3828" i="1"/>
  <c r="M3828" i="1"/>
  <c r="U3828" i="1"/>
  <c r="K3829" i="1"/>
  <c r="M3829" i="1"/>
  <c r="U3829" i="1"/>
  <c r="K3830" i="1"/>
  <c r="M3830" i="1"/>
  <c r="U3830" i="1"/>
  <c r="K3832" i="1"/>
  <c r="M3832" i="1"/>
  <c r="U3832" i="1"/>
  <c r="K3833" i="1"/>
  <c r="M3833" i="1"/>
  <c r="U3833" i="1"/>
  <c r="K3834" i="1"/>
  <c r="M3834" i="1"/>
  <c r="U3834" i="1"/>
  <c r="K3835" i="1"/>
  <c r="M3835" i="1"/>
  <c r="U3835" i="1"/>
  <c r="K3837" i="1"/>
  <c r="M3837" i="1"/>
  <c r="U3837" i="1"/>
  <c r="K3838" i="1"/>
  <c r="M3838" i="1"/>
  <c r="U3838" i="1"/>
  <c r="K3846" i="1"/>
  <c r="M3846" i="1"/>
  <c r="U3846" i="1"/>
  <c r="K3847" i="1"/>
  <c r="M3847" i="1"/>
  <c r="U3847" i="1"/>
  <c r="K3848" i="1"/>
  <c r="M3848" i="1"/>
  <c r="U3848" i="1"/>
  <c r="K3850" i="1"/>
  <c r="M3850" i="1"/>
  <c r="U3850" i="1"/>
  <c r="K3851" i="1"/>
  <c r="M3851" i="1"/>
  <c r="U3851" i="1"/>
  <c r="K3852" i="1"/>
  <c r="M3852" i="1"/>
  <c r="U3852" i="1"/>
  <c r="K3853" i="1"/>
  <c r="M3853" i="1"/>
  <c r="U3853" i="1"/>
  <c r="K3854" i="1"/>
  <c r="M3854" i="1"/>
  <c r="U3854" i="1"/>
  <c r="K3857" i="1"/>
  <c r="M3857" i="1"/>
  <c r="U3857" i="1"/>
  <c r="K3858" i="1"/>
  <c r="M3858" i="1"/>
  <c r="U3858" i="1"/>
  <c r="K3860" i="1"/>
  <c r="M3860" i="1"/>
  <c r="U3860" i="1"/>
  <c r="K3861" i="1"/>
  <c r="M3861" i="1"/>
  <c r="U3861" i="1"/>
  <c r="K3862" i="1"/>
  <c r="M3862" i="1"/>
  <c r="U3862" i="1"/>
  <c r="K3863" i="1"/>
  <c r="M3863" i="1"/>
  <c r="U3863" i="1"/>
  <c r="K3864" i="1"/>
  <c r="M3864" i="1"/>
  <c r="U3864" i="1"/>
  <c r="K3865" i="1"/>
  <c r="M3865" i="1"/>
  <c r="U3865" i="1"/>
  <c r="K3866" i="1"/>
  <c r="M3866" i="1"/>
  <c r="U3866" i="1"/>
  <c r="K3868" i="1"/>
  <c r="M3868" i="1"/>
  <c r="U3868" i="1"/>
  <c r="K3871" i="1"/>
  <c r="M3871" i="1"/>
  <c r="U3871" i="1"/>
  <c r="K3872" i="1"/>
  <c r="M3872" i="1"/>
  <c r="U3872" i="1"/>
  <c r="K3874" i="1"/>
  <c r="M3874" i="1"/>
  <c r="U3874" i="1"/>
  <c r="K3875" i="1"/>
  <c r="M3875" i="1"/>
  <c r="U3875" i="1"/>
  <c r="K3876" i="1"/>
  <c r="M3876" i="1"/>
  <c r="U3876" i="1"/>
  <c r="K3877" i="1"/>
  <c r="M3877" i="1"/>
  <c r="U3877" i="1"/>
  <c r="K3878" i="1"/>
  <c r="M3878" i="1"/>
  <c r="U3878" i="1"/>
  <c r="K3880" i="1"/>
  <c r="M3880" i="1"/>
  <c r="U3880" i="1"/>
  <c r="K3883" i="1"/>
  <c r="M3883" i="1"/>
  <c r="U3883" i="1"/>
  <c r="K3884" i="1"/>
  <c r="M3884" i="1"/>
  <c r="U3884" i="1"/>
  <c r="K3885" i="1"/>
  <c r="M3885" i="1"/>
  <c r="U3885" i="1"/>
  <c r="K3888" i="1"/>
  <c r="M3888" i="1"/>
  <c r="U3888" i="1"/>
  <c r="K3889" i="1"/>
  <c r="M3889" i="1"/>
  <c r="U3889" i="1"/>
  <c r="K3891" i="1"/>
  <c r="M3891" i="1"/>
  <c r="U3891" i="1"/>
  <c r="K3892" i="1"/>
  <c r="M3892" i="1"/>
  <c r="U3892" i="1"/>
  <c r="K3893" i="1"/>
  <c r="M3893" i="1"/>
  <c r="U3893" i="1"/>
  <c r="K3896" i="1"/>
  <c r="M3896" i="1"/>
  <c r="U3896" i="1"/>
  <c r="K3897" i="1"/>
  <c r="M3897" i="1"/>
  <c r="U3897" i="1"/>
  <c r="K3901" i="1"/>
  <c r="M3901" i="1"/>
  <c r="U3901" i="1"/>
  <c r="K3904" i="1"/>
  <c r="M3904" i="1"/>
  <c r="U3904" i="1"/>
  <c r="K3906" i="1"/>
  <c r="M3906" i="1"/>
  <c r="U3906" i="1"/>
  <c r="K3908" i="1"/>
  <c r="M3908" i="1"/>
  <c r="U3908" i="1"/>
  <c r="K3910" i="1"/>
  <c r="M3910" i="1"/>
  <c r="U3910" i="1"/>
  <c r="K3912" i="1"/>
  <c r="M3912" i="1"/>
  <c r="U3912" i="1"/>
  <c r="K3914" i="1"/>
  <c r="M3914" i="1"/>
  <c r="U3914" i="1"/>
  <c r="K3915" i="1"/>
  <c r="M3915" i="1"/>
  <c r="U3915" i="1"/>
  <c r="K3916" i="1"/>
  <c r="M3916" i="1"/>
  <c r="U3916" i="1"/>
  <c r="K3919" i="1"/>
  <c r="M3919" i="1"/>
  <c r="U3919" i="1"/>
  <c r="K3920" i="1"/>
  <c r="M3920" i="1"/>
  <c r="U3920" i="1"/>
  <c r="K3921" i="1"/>
  <c r="M3921" i="1"/>
  <c r="U3921" i="1"/>
  <c r="K3922" i="1"/>
  <c r="M3922" i="1"/>
  <c r="U3922" i="1"/>
  <c r="K3923" i="1"/>
  <c r="M3923" i="1"/>
  <c r="U3923" i="1"/>
  <c r="K3924" i="1"/>
  <c r="M3924" i="1"/>
  <c r="U3924" i="1"/>
  <c r="K3925" i="1"/>
  <c r="M3925" i="1"/>
  <c r="U3925" i="1"/>
  <c r="K3927" i="1"/>
  <c r="M3927" i="1"/>
  <c r="U3927" i="1"/>
  <c r="K3928" i="1"/>
  <c r="M3928" i="1"/>
  <c r="U3928" i="1"/>
  <c r="K3929" i="1"/>
  <c r="M3929" i="1"/>
  <c r="U3929" i="1"/>
  <c r="K3930" i="1"/>
  <c r="M3930" i="1"/>
  <c r="U3930" i="1"/>
  <c r="K3931" i="1"/>
  <c r="M3931" i="1"/>
  <c r="U3931" i="1"/>
  <c r="K3936" i="1"/>
  <c r="M3936" i="1"/>
  <c r="U3936" i="1"/>
  <c r="K3939" i="1"/>
  <c r="M3939" i="1"/>
  <c r="U3939" i="1"/>
  <c r="K3941" i="1"/>
  <c r="M3941" i="1"/>
  <c r="U3941" i="1"/>
  <c r="K3943" i="1"/>
  <c r="M3943" i="1"/>
  <c r="U3943" i="1"/>
  <c r="K3946" i="1"/>
  <c r="M3946" i="1"/>
  <c r="U3946" i="1"/>
  <c r="K3957" i="1"/>
  <c r="M3957" i="1"/>
  <c r="U3957" i="1"/>
  <c r="K3959" i="1"/>
  <c r="M3959" i="1"/>
  <c r="U3959" i="1"/>
  <c r="K3961" i="1"/>
  <c r="M3961" i="1"/>
  <c r="U3961" i="1"/>
  <c r="K3963" i="1"/>
  <c r="M3963" i="1"/>
  <c r="U3963" i="1"/>
  <c r="K3964" i="1"/>
  <c r="M3964" i="1"/>
  <c r="U3964" i="1"/>
  <c r="K3965" i="1"/>
  <c r="M3965" i="1"/>
  <c r="U3965" i="1"/>
  <c r="K3968" i="1"/>
  <c r="M3968" i="1"/>
  <c r="U3968" i="1"/>
  <c r="K3970" i="1"/>
  <c r="M3970" i="1"/>
  <c r="U3970" i="1"/>
  <c r="K3971" i="1"/>
  <c r="M3971" i="1"/>
  <c r="U3971" i="1"/>
  <c r="K3972" i="1"/>
  <c r="M3972" i="1"/>
  <c r="U3972" i="1"/>
  <c r="K3974" i="1"/>
  <c r="M3974" i="1"/>
  <c r="U3974" i="1"/>
  <c r="K3975" i="1"/>
  <c r="M3975" i="1"/>
  <c r="U3975" i="1"/>
  <c r="K3976" i="1"/>
  <c r="M3976" i="1"/>
  <c r="U3976" i="1"/>
  <c r="K3979" i="1"/>
  <c r="M3979" i="1"/>
  <c r="U3979" i="1"/>
  <c r="K3981" i="1"/>
  <c r="M3981" i="1"/>
  <c r="U3981" i="1"/>
  <c r="K3982" i="1"/>
  <c r="M3982" i="1"/>
  <c r="U3982" i="1"/>
  <c r="K3983" i="1"/>
  <c r="M3983" i="1"/>
  <c r="U3983" i="1"/>
  <c r="K3987" i="1"/>
  <c r="M3987" i="1"/>
  <c r="U3987" i="1"/>
  <c r="K3994" i="1"/>
  <c r="M3994" i="1"/>
  <c r="U3994" i="1"/>
  <c r="K10" i="1"/>
  <c r="M10" i="1"/>
  <c r="U10" i="1"/>
  <c r="K16" i="1"/>
  <c r="M16" i="1"/>
  <c r="U16" i="1"/>
  <c r="K17" i="1"/>
  <c r="M17" i="1"/>
  <c r="U17" i="1"/>
  <c r="K21" i="1"/>
  <c r="M21" i="1"/>
  <c r="U21" i="1"/>
  <c r="K22" i="1"/>
  <c r="M22" i="1"/>
  <c r="U22" i="1"/>
  <c r="K26" i="1"/>
  <c r="M26" i="1"/>
  <c r="U26" i="1"/>
  <c r="K27" i="1"/>
  <c r="M27" i="1"/>
  <c r="U27" i="1"/>
  <c r="K28" i="1"/>
  <c r="M28" i="1"/>
  <c r="U28" i="1"/>
  <c r="K29" i="1"/>
  <c r="M29" i="1"/>
  <c r="U29" i="1"/>
  <c r="K30" i="1"/>
  <c r="M30" i="1"/>
  <c r="U30" i="1"/>
  <c r="K34" i="1"/>
  <c r="M34" i="1"/>
  <c r="U34" i="1"/>
  <c r="K36" i="1"/>
  <c r="M36" i="1"/>
  <c r="U36" i="1"/>
  <c r="K40" i="1"/>
  <c r="M40" i="1"/>
  <c r="U40" i="1"/>
  <c r="K42" i="1"/>
  <c r="M42" i="1"/>
  <c r="U42" i="1"/>
  <c r="K44" i="1"/>
  <c r="M44" i="1"/>
  <c r="U44" i="1"/>
  <c r="K45" i="1"/>
  <c r="M45" i="1"/>
  <c r="U45" i="1"/>
  <c r="K54" i="1"/>
  <c r="M54" i="1"/>
  <c r="U54" i="1"/>
  <c r="K55" i="1"/>
  <c r="M55" i="1"/>
  <c r="U55" i="1"/>
  <c r="K56" i="1"/>
  <c r="M56" i="1"/>
  <c r="U56" i="1"/>
  <c r="K59" i="1"/>
  <c r="M59" i="1"/>
  <c r="U59" i="1"/>
  <c r="K60" i="1"/>
  <c r="M60" i="1"/>
  <c r="U60" i="1"/>
  <c r="K61" i="1"/>
  <c r="M61" i="1"/>
  <c r="U61" i="1"/>
  <c r="K62" i="1"/>
  <c r="M62" i="1"/>
  <c r="U62" i="1"/>
  <c r="K65" i="1"/>
  <c r="M65" i="1"/>
  <c r="U65" i="1"/>
  <c r="K66" i="1"/>
  <c r="M66" i="1"/>
  <c r="U66" i="1"/>
  <c r="K67" i="1"/>
  <c r="M67" i="1"/>
  <c r="U67" i="1"/>
  <c r="K70" i="1"/>
  <c r="M70" i="1"/>
  <c r="U70" i="1"/>
  <c r="K71" i="1"/>
  <c r="M71" i="1"/>
  <c r="U71" i="1"/>
  <c r="K72" i="1"/>
  <c r="M72" i="1"/>
  <c r="U72" i="1"/>
  <c r="K73" i="1"/>
  <c r="M73" i="1"/>
  <c r="U73" i="1"/>
  <c r="K74" i="1"/>
  <c r="M74" i="1"/>
  <c r="U74" i="1"/>
  <c r="K76" i="1"/>
  <c r="M76" i="1"/>
  <c r="U76" i="1"/>
  <c r="K77" i="1"/>
  <c r="M77" i="1"/>
  <c r="U77" i="1"/>
  <c r="K78" i="1"/>
  <c r="M78" i="1"/>
  <c r="U78" i="1"/>
  <c r="K79" i="1"/>
  <c r="M79" i="1"/>
  <c r="U79" i="1"/>
  <c r="K80" i="1"/>
  <c r="M80" i="1"/>
  <c r="U80" i="1"/>
  <c r="K83" i="1"/>
  <c r="M83" i="1"/>
  <c r="U83" i="1"/>
  <c r="K84" i="1"/>
  <c r="M84" i="1"/>
  <c r="U84" i="1"/>
  <c r="K86" i="1"/>
  <c r="M86" i="1"/>
  <c r="U86" i="1"/>
  <c r="K87" i="1"/>
  <c r="M87" i="1"/>
  <c r="U87" i="1"/>
  <c r="K88" i="1"/>
  <c r="M88" i="1"/>
  <c r="U88" i="1"/>
  <c r="K89" i="1"/>
  <c r="M89" i="1"/>
  <c r="U89" i="1"/>
  <c r="K90" i="1"/>
  <c r="M90" i="1"/>
  <c r="U90" i="1"/>
  <c r="K91" i="1"/>
  <c r="M91" i="1"/>
  <c r="U91" i="1"/>
  <c r="K92" i="1"/>
  <c r="M92" i="1"/>
  <c r="U92" i="1"/>
  <c r="K96" i="1"/>
  <c r="M96" i="1"/>
  <c r="U96" i="1"/>
  <c r="K98" i="1"/>
  <c r="M98" i="1"/>
  <c r="U98" i="1"/>
  <c r="K99" i="1"/>
  <c r="M99" i="1"/>
  <c r="U99" i="1"/>
  <c r="K100" i="1"/>
  <c r="M100" i="1"/>
  <c r="U100" i="1"/>
  <c r="K101" i="1"/>
  <c r="M101" i="1"/>
  <c r="U101" i="1"/>
  <c r="K103" i="1"/>
  <c r="M103" i="1"/>
  <c r="U103" i="1"/>
  <c r="K105" i="1"/>
  <c r="M105" i="1"/>
  <c r="U105" i="1"/>
  <c r="K106" i="1"/>
  <c r="M106" i="1"/>
  <c r="U106" i="1"/>
  <c r="K108" i="1"/>
  <c r="M108" i="1"/>
  <c r="U108" i="1"/>
  <c r="K109" i="1"/>
  <c r="M109" i="1"/>
  <c r="U109" i="1"/>
  <c r="K111" i="1"/>
  <c r="M111" i="1"/>
  <c r="U111" i="1"/>
  <c r="K112" i="1"/>
  <c r="M112" i="1"/>
  <c r="U112" i="1"/>
  <c r="K113" i="1"/>
  <c r="M113" i="1"/>
  <c r="U113" i="1"/>
  <c r="K114" i="1"/>
  <c r="M114" i="1"/>
  <c r="U114" i="1"/>
  <c r="K115" i="1"/>
  <c r="M115" i="1"/>
  <c r="U115" i="1"/>
  <c r="K116" i="1"/>
  <c r="M116" i="1"/>
  <c r="U116" i="1"/>
  <c r="K118" i="1"/>
  <c r="M118" i="1"/>
  <c r="U118" i="1"/>
  <c r="K120" i="1"/>
  <c r="M120" i="1"/>
  <c r="U120" i="1"/>
  <c r="K121" i="1"/>
  <c r="M121" i="1"/>
  <c r="U121" i="1"/>
  <c r="K122" i="1"/>
  <c r="M122" i="1"/>
  <c r="U122" i="1"/>
  <c r="K123" i="1"/>
  <c r="M123" i="1"/>
  <c r="U123" i="1"/>
  <c r="K124" i="1"/>
  <c r="M124" i="1"/>
  <c r="U124" i="1"/>
  <c r="K128" i="1"/>
  <c r="M128" i="1"/>
  <c r="U128" i="1"/>
  <c r="K129" i="1"/>
  <c r="M129" i="1"/>
  <c r="U129" i="1"/>
  <c r="K130" i="1"/>
  <c r="M130" i="1"/>
  <c r="U130" i="1"/>
  <c r="K131" i="1"/>
  <c r="M131" i="1"/>
  <c r="U131" i="1"/>
  <c r="K132" i="1"/>
  <c r="M132" i="1"/>
  <c r="U132" i="1"/>
  <c r="K133" i="1"/>
  <c r="M133" i="1"/>
  <c r="U133" i="1"/>
  <c r="K134" i="1"/>
  <c r="M134" i="1"/>
  <c r="U134" i="1"/>
  <c r="K135" i="1"/>
  <c r="M135" i="1"/>
  <c r="U135" i="1"/>
  <c r="K136" i="1"/>
  <c r="M136" i="1"/>
  <c r="U136" i="1"/>
  <c r="K137" i="1"/>
  <c r="M137" i="1"/>
  <c r="U137" i="1"/>
  <c r="K138" i="1"/>
  <c r="M138" i="1"/>
  <c r="U138" i="1"/>
  <c r="K139" i="1"/>
  <c r="M139" i="1"/>
  <c r="U139" i="1"/>
  <c r="K140" i="1"/>
  <c r="M140" i="1"/>
  <c r="U140" i="1"/>
  <c r="K141" i="1"/>
  <c r="M141" i="1"/>
  <c r="U141" i="1"/>
  <c r="K142" i="1"/>
  <c r="M142" i="1"/>
  <c r="U142" i="1"/>
  <c r="K143" i="1"/>
  <c r="M143" i="1"/>
  <c r="U143" i="1"/>
  <c r="K144" i="1"/>
  <c r="M144" i="1"/>
  <c r="U144" i="1"/>
  <c r="K145" i="1"/>
  <c r="M145" i="1"/>
  <c r="U145" i="1"/>
  <c r="K146" i="1"/>
  <c r="M146" i="1"/>
  <c r="U146" i="1"/>
  <c r="K147" i="1"/>
  <c r="M147" i="1"/>
  <c r="U147" i="1"/>
  <c r="K148" i="1"/>
  <c r="M148" i="1"/>
  <c r="U148" i="1"/>
  <c r="K150" i="1"/>
  <c r="M150" i="1"/>
  <c r="U150" i="1"/>
  <c r="K151" i="1"/>
  <c r="M151" i="1"/>
  <c r="U151" i="1"/>
  <c r="K155" i="1"/>
  <c r="M155" i="1"/>
  <c r="U155" i="1"/>
  <c r="K156" i="1"/>
  <c r="M156" i="1"/>
  <c r="U156" i="1"/>
  <c r="K157" i="1"/>
  <c r="M157" i="1"/>
  <c r="U157" i="1"/>
  <c r="K159" i="1"/>
  <c r="M159" i="1"/>
  <c r="U159" i="1"/>
  <c r="K160" i="1"/>
  <c r="M160" i="1"/>
  <c r="U160" i="1"/>
  <c r="K161" i="1"/>
  <c r="M161" i="1"/>
  <c r="U161" i="1"/>
  <c r="K162" i="1"/>
  <c r="M162" i="1"/>
  <c r="U162" i="1"/>
  <c r="K164" i="1"/>
  <c r="M164" i="1"/>
  <c r="U164" i="1"/>
  <c r="K165" i="1"/>
  <c r="M165" i="1"/>
  <c r="U165" i="1"/>
  <c r="K166" i="1"/>
  <c r="M166" i="1"/>
  <c r="U166" i="1"/>
  <c r="K168" i="1"/>
  <c r="M168" i="1"/>
  <c r="U168" i="1"/>
  <c r="K169" i="1"/>
  <c r="M169" i="1"/>
  <c r="U169" i="1"/>
  <c r="K170" i="1"/>
  <c r="M170" i="1"/>
  <c r="U170" i="1"/>
  <c r="K171" i="1"/>
  <c r="M171" i="1"/>
  <c r="U171" i="1"/>
  <c r="K172" i="1"/>
  <c r="M172" i="1"/>
  <c r="U172" i="1"/>
  <c r="K173" i="1"/>
  <c r="M173" i="1"/>
  <c r="U173" i="1"/>
  <c r="K174" i="1"/>
  <c r="M174" i="1"/>
  <c r="U174" i="1"/>
  <c r="K175" i="1"/>
  <c r="M175" i="1"/>
  <c r="U175" i="1"/>
  <c r="K176" i="1"/>
  <c r="M176" i="1"/>
  <c r="U176" i="1"/>
  <c r="K177" i="1"/>
  <c r="M177" i="1"/>
  <c r="U177" i="1"/>
  <c r="K178" i="1"/>
  <c r="M178" i="1"/>
  <c r="U178" i="1"/>
  <c r="K180" i="1"/>
  <c r="M180" i="1"/>
  <c r="U180" i="1"/>
  <c r="K181" i="1"/>
  <c r="M181" i="1"/>
  <c r="U181" i="1"/>
  <c r="K183" i="1"/>
  <c r="M183" i="1"/>
  <c r="U183" i="1"/>
  <c r="K185" i="1"/>
  <c r="M185" i="1"/>
  <c r="U185" i="1"/>
  <c r="K186" i="1"/>
  <c r="M186" i="1"/>
  <c r="U186" i="1"/>
  <c r="K187" i="1"/>
  <c r="M187" i="1"/>
  <c r="U187" i="1"/>
  <c r="K188" i="1"/>
  <c r="M188" i="1"/>
  <c r="U188" i="1"/>
  <c r="K189" i="1"/>
  <c r="M189" i="1"/>
  <c r="U189" i="1"/>
  <c r="K191" i="1"/>
  <c r="M191" i="1"/>
  <c r="U191" i="1"/>
  <c r="K192" i="1"/>
  <c r="M192" i="1"/>
  <c r="U192" i="1"/>
  <c r="K194" i="1"/>
  <c r="M194" i="1"/>
  <c r="U194" i="1"/>
  <c r="K195" i="1"/>
  <c r="M195" i="1"/>
  <c r="U195" i="1"/>
  <c r="K196" i="1"/>
  <c r="M196" i="1"/>
  <c r="U196" i="1"/>
  <c r="K197" i="1"/>
  <c r="M197" i="1"/>
  <c r="U197" i="1"/>
  <c r="K198" i="1"/>
  <c r="M198" i="1"/>
  <c r="U198" i="1"/>
  <c r="K199" i="1"/>
  <c r="M199" i="1"/>
  <c r="U199" i="1"/>
  <c r="K200" i="1"/>
  <c r="M200" i="1"/>
  <c r="U200" i="1"/>
  <c r="K201" i="1"/>
  <c r="M201" i="1"/>
  <c r="U201" i="1"/>
  <c r="K202" i="1"/>
  <c r="M202" i="1"/>
  <c r="U202" i="1"/>
  <c r="K203" i="1"/>
  <c r="M203" i="1"/>
  <c r="U203" i="1"/>
  <c r="K204" i="1"/>
  <c r="M204" i="1"/>
  <c r="U204" i="1"/>
  <c r="K205" i="1"/>
  <c r="M205" i="1"/>
  <c r="U205" i="1"/>
  <c r="K206" i="1"/>
  <c r="M206" i="1"/>
  <c r="U206" i="1"/>
  <c r="K207" i="1"/>
  <c r="M207" i="1"/>
  <c r="U207" i="1"/>
  <c r="K208" i="1"/>
  <c r="M208" i="1"/>
  <c r="U208" i="1"/>
  <c r="K209" i="1"/>
  <c r="M209" i="1"/>
  <c r="U209" i="1"/>
  <c r="K210" i="1"/>
  <c r="M210" i="1"/>
  <c r="U210" i="1"/>
  <c r="K211" i="1"/>
  <c r="M211" i="1"/>
  <c r="U211" i="1"/>
  <c r="K212" i="1"/>
  <c r="M212" i="1"/>
  <c r="U212" i="1"/>
  <c r="K213" i="1"/>
  <c r="M213" i="1"/>
  <c r="U213" i="1"/>
  <c r="K215" i="1"/>
  <c r="M215" i="1"/>
  <c r="U215" i="1"/>
  <c r="K216" i="1"/>
  <c r="M216" i="1"/>
  <c r="U216" i="1"/>
  <c r="K217" i="1"/>
  <c r="M217" i="1"/>
  <c r="U217" i="1"/>
  <c r="K218" i="1"/>
  <c r="M218" i="1"/>
  <c r="U218" i="1"/>
  <c r="K219" i="1"/>
  <c r="M219" i="1"/>
  <c r="U219" i="1"/>
  <c r="K220" i="1"/>
  <c r="M220" i="1"/>
  <c r="U220" i="1"/>
  <c r="K221" i="1"/>
  <c r="M221" i="1"/>
  <c r="U221" i="1"/>
  <c r="K222" i="1"/>
  <c r="M222" i="1"/>
  <c r="U222" i="1"/>
  <c r="K223" i="1"/>
  <c r="M223" i="1"/>
  <c r="U223" i="1"/>
  <c r="K224" i="1"/>
  <c r="M224" i="1"/>
  <c r="U224" i="1"/>
  <c r="K225" i="1"/>
  <c r="M225" i="1"/>
  <c r="U225" i="1"/>
  <c r="K226" i="1"/>
  <c r="M226" i="1"/>
  <c r="U226" i="1"/>
  <c r="K227" i="1"/>
  <c r="M227" i="1"/>
  <c r="U227" i="1"/>
  <c r="K228" i="1"/>
  <c r="M228" i="1"/>
  <c r="U228" i="1"/>
  <c r="K229" i="1"/>
  <c r="M229" i="1"/>
  <c r="U229" i="1"/>
  <c r="K230" i="1"/>
  <c r="M230" i="1"/>
  <c r="U230" i="1"/>
  <c r="K231" i="1"/>
  <c r="M231" i="1"/>
  <c r="U231" i="1"/>
  <c r="K232" i="1"/>
  <c r="M232" i="1"/>
  <c r="U232" i="1"/>
  <c r="K233" i="1"/>
  <c r="M233" i="1"/>
  <c r="U233" i="1"/>
  <c r="K234" i="1"/>
  <c r="M234" i="1"/>
  <c r="U234" i="1"/>
  <c r="K237" i="1"/>
  <c r="M237" i="1"/>
  <c r="U237" i="1"/>
  <c r="K238" i="1"/>
  <c r="M238" i="1"/>
  <c r="U238" i="1"/>
  <c r="K239" i="1"/>
  <c r="M239" i="1"/>
  <c r="U239" i="1"/>
  <c r="K240" i="1"/>
  <c r="M240" i="1"/>
  <c r="U240" i="1"/>
  <c r="K241" i="1"/>
  <c r="M241" i="1"/>
  <c r="U241" i="1"/>
  <c r="K243" i="1"/>
  <c r="M243" i="1"/>
  <c r="U243" i="1"/>
  <c r="K244" i="1"/>
  <c r="M244" i="1"/>
  <c r="U244" i="1"/>
  <c r="K245" i="1"/>
  <c r="M245" i="1"/>
  <c r="U245" i="1"/>
  <c r="K246" i="1"/>
  <c r="M246" i="1"/>
  <c r="U246" i="1"/>
  <c r="K247" i="1"/>
  <c r="M247" i="1"/>
  <c r="U247" i="1"/>
  <c r="K249" i="1"/>
  <c r="M249" i="1"/>
  <c r="U249" i="1"/>
  <c r="K250" i="1"/>
  <c r="M250" i="1"/>
  <c r="U250" i="1"/>
  <c r="K251" i="1"/>
  <c r="M251" i="1"/>
  <c r="U251" i="1"/>
  <c r="K252" i="1"/>
  <c r="M252" i="1"/>
  <c r="U252" i="1"/>
  <c r="K253" i="1"/>
  <c r="M253" i="1"/>
  <c r="U253" i="1"/>
  <c r="K254" i="1"/>
  <c r="M254" i="1"/>
  <c r="U254" i="1"/>
  <c r="K255" i="1"/>
  <c r="M255" i="1"/>
  <c r="U255" i="1"/>
  <c r="K256" i="1"/>
  <c r="M256" i="1"/>
  <c r="U256" i="1"/>
  <c r="K258" i="1"/>
  <c r="M258" i="1"/>
  <c r="U258" i="1"/>
  <c r="K259" i="1"/>
  <c r="M259" i="1"/>
  <c r="U259" i="1"/>
  <c r="K260" i="1"/>
  <c r="M260" i="1"/>
  <c r="U260" i="1"/>
  <c r="K261" i="1"/>
  <c r="M261" i="1"/>
  <c r="U261" i="1"/>
  <c r="K262" i="1"/>
  <c r="M262" i="1"/>
  <c r="U262" i="1"/>
  <c r="K263" i="1"/>
  <c r="M263" i="1"/>
  <c r="U263" i="1"/>
  <c r="K264" i="1"/>
  <c r="M264" i="1"/>
  <c r="U264" i="1"/>
  <c r="K265" i="1"/>
  <c r="M265" i="1"/>
  <c r="U265" i="1"/>
  <c r="K266" i="1"/>
  <c r="M266" i="1"/>
  <c r="U266" i="1"/>
  <c r="K267" i="1"/>
  <c r="M267" i="1"/>
  <c r="U267" i="1"/>
  <c r="K268" i="1"/>
  <c r="M268" i="1"/>
  <c r="U268" i="1"/>
  <c r="K269" i="1"/>
  <c r="M269" i="1"/>
  <c r="U269" i="1"/>
  <c r="K270" i="1"/>
  <c r="M270" i="1"/>
  <c r="U270" i="1"/>
  <c r="K271" i="1"/>
  <c r="M271" i="1"/>
  <c r="U271" i="1"/>
  <c r="K272" i="1"/>
  <c r="M272" i="1"/>
  <c r="U272" i="1"/>
  <c r="K273" i="1"/>
  <c r="M273" i="1"/>
  <c r="U273" i="1"/>
  <c r="K274" i="1"/>
  <c r="M274" i="1"/>
  <c r="U274" i="1"/>
  <c r="K275" i="1"/>
  <c r="M275" i="1"/>
  <c r="U275" i="1"/>
  <c r="K276" i="1"/>
  <c r="M276" i="1"/>
  <c r="U276" i="1"/>
  <c r="K277" i="1"/>
  <c r="M277" i="1"/>
  <c r="U277" i="1"/>
  <c r="K278" i="1"/>
  <c r="M278" i="1"/>
  <c r="U278" i="1"/>
  <c r="K279" i="1"/>
  <c r="M279" i="1"/>
  <c r="U279" i="1"/>
  <c r="K281" i="1"/>
  <c r="M281" i="1"/>
  <c r="U281" i="1"/>
  <c r="K282" i="1"/>
  <c r="M282" i="1"/>
  <c r="U282" i="1"/>
  <c r="K283" i="1"/>
  <c r="M283" i="1"/>
  <c r="U283" i="1"/>
  <c r="K284" i="1"/>
  <c r="M284" i="1"/>
  <c r="U284" i="1"/>
  <c r="K285" i="1"/>
  <c r="M285" i="1"/>
  <c r="U285" i="1"/>
  <c r="K286" i="1"/>
  <c r="M286" i="1"/>
  <c r="U286" i="1"/>
  <c r="K287" i="1"/>
  <c r="M287" i="1"/>
  <c r="U287" i="1"/>
  <c r="K288" i="1"/>
  <c r="M288" i="1"/>
  <c r="U288" i="1"/>
  <c r="K289" i="1"/>
  <c r="M289" i="1"/>
  <c r="U289" i="1"/>
  <c r="K290" i="1"/>
  <c r="M290" i="1"/>
  <c r="U290" i="1"/>
  <c r="K292" i="1"/>
  <c r="M292" i="1"/>
  <c r="U292" i="1"/>
  <c r="K293" i="1"/>
  <c r="M293" i="1"/>
  <c r="U293" i="1"/>
  <c r="K294" i="1"/>
  <c r="M294" i="1"/>
  <c r="U294" i="1"/>
  <c r="K295" i="1"/>
  <c r="M295" i="1"/>
  <c r="U295" i="1"/>
  <c r="K296" i="1"/>
  <c r="M296" i="1"/>
  <c r="U296" i="1"/>
  <c r="K297" i="1"/>
  <c r="M297" i="1"/>
  <c r="U297" i="1"/>
  <c r="K298" i="1"/>
  <c r="M298" i="1"/>
  <c r="U298" i="1"/>
  <c r="K299" i="1"/>
  <c r="M299" i="1"/>
  <c r="U299" i="1"/>
  <c r="K300" i="1"/>
  <c r="M300" i="1"/>
  <c r="U300" i="1"/>
  <c r="K301" i="1"/>
  <c r="M301" i="1"/>
  <c r="U301" i="1"/>
  <c r="K302" i="1"/>
  <c r="M302" i="1"/>
  <c r="U302" i="1"/>
  <c r="K303" i="1"/>
  <c r="M303" i="1"/>
  <c r="U303" i="1"/>
  <c r="K304" i="1"/>
  <c r="M304" i="1"/>
  <c r="U304" i="1"/>
  <c r="K305" i="1"/>
  <c r="M305" i="1"/>
  <c r="U305" i="1"/>
  <c r="K306" i="1"/>
  <c r="M306" i="1"/>
  <c r="U306" i="1"/>
  <c r="K307" i="1"/>
  <c r="M307" i="1"/>
  <c r="U307" i="1"/>
  <c r="K308" i="1"/>
  <c r="M308" i="1"/>
  <c r="U308" i="1"/>
  <c r="K309" i="1"/>
  <c r="M309" i="1"/>
  <c r="U309" i="1"/>
  <c r="K310" i="1"/>
  <c r="M310" i="1"/>
  <c r="U310" i="1"/>
  <c r="K312" i="1"/>
  <c r="M312" i="1"/>
  <c r="U312" i="1"/>
  <c r="K314" i="1"/>
  <c r="M314" i="1"/>
  <c r="U314" i="1"/>
  <c r="K315" i="1"/>
  <c r="M315" i="1"/>
  <c r="U315" i="1"/>
  <c r="K316" i="1"/>
  <c r="M316" i="1"/>
  <c r="U316" i="1"/>
  <c r="K317" i="1"/>
  <c r="M317" i="1"/>
  <c r="U317" i="1"/>
  <c r="K318" i="1"/>
  <c r="M318" i="1"/>
  <c r="U318" i="1"/>
  <c r="K319" i="1"/>
  <c r="M319" i="1"/>
  <c r="U319" i="1"/>
  <c r="K320" i="1"/>
  <c r="M320" i="1"/>
  <c r="U320" i="1"/>
  <c r="K321" i="1"/>
  <c r="M321" i="1"/>
  <c r="U321" i="1"/>
  <c r="K322" i="1"/>
  <c r="M322" i="1"/>
  <c r="U322" i="1"/>
  <c r="K323" i="1"/>
  <c r="M323" i="1"/>
  <c r="U323" i="1"/>
  <c r="K324" i="1"/>
  <c r="M324" i="1"/>
  <c r="U324" i="1"/>
  <c r="K325" i="1"/>
  <c r="M325" i="1"/>
  <c r="U325" i="1"/>
  <c r="K326" i="1"/>
  <c r="M326" i="1"/>
  <c r="U326" i="1"/>
  <c r="K327" i="1"/>
  <c r="M327" i="1"/>
  <c r="U327" i="1"/>
  <c r="K328" i="1"/>
  <c r="M328" i="1"/>
  <c r="U328" i="1"/>
  <c r="K329" i="1"/>
  <c r="M329" i="1"/>
  <c r="U329" i="1"/>
  <c r="K330" i="1"/>
  <c r="M330" i="1"/>
  <c r="U330" i="1"/>
  <c r="K331" i="1"/>
  <c r="M331" i="1"/>
  <c r="U331" i="1"/>
  <c r="K332" i="1"/>
  <c r="M332" i="1"/>
  <c r="U332" i="1"/>
  <c r="K334" i="1"/>
  <c r="M334" i="1"/>
  <c r="U334" i="1"/>
  <c r="K336" i="1"/>
  <c r="M336" i="1"/>
  <c r="U336" i="1"/>
  <c r="K337" i="1"/>
  <c r="M337" i="1"/>
  <c r="U337" i="1"/>
  <c r="K338" i="1"/>
  <c r="M338" i="1"/>
  <c r="U338" i="1"/>
  <c r="K339" i="1"/>
  <c r="M339" i="1"/>
  <c r="U339" i="1"/>
  <c r="K340" i="1"/>
  <c r="M340" i="1"/>
  <c r="U340" i="1"/>
  <c r="K341" i="1"/>
  <c r="M341" i="1"/>
  <c r="U341" i="1"/>
  <c r="K342" i="1"/>
  <c r="M342" i="1"/>
  <c r="U342" i="1"/>
  <c r="K344" i="1"/>
  <c r="M344" i="1"/>
  <c r="U344" i="1"/>
  <c r="K345" i="1"/>
  <c r="M345" i="1"/>
  <c r="U345" i="1"/>
  <c r="K346" i="1"/>
  <c r="M346" i="1"/>
  <c r="U346" i="1"/>
  <c r="K347" i="1"/>
  <c r="M347" i="1"/>
  <c r="U347" i="1"/>
  <c r="K348" i="1"/>
  <c r="M348" i="1"/>
  <c r="U348" i="1"/>
  <c r="K349" i="1"/>
  <c r="M349" i="1"/>
  <c r="U349" i="1"/>
  <c r="K350" i="1"/>
  <c r="M350" i="1"/>
  <c r="U350" i="1"/>
  <c r="K351" i="1"/>
  <c r="M351" i="1"/>
  <c r="U351" i="1"/>
  <c r="K352" i="1"/>
  <c r="M352" i="1"/>
  <c r="U352" i="1"/>
  <c r="K353" i="1"/>
  <c r="M353" i="1"/>
  <c r="U353" i="1"/>
  <c r="K354" i="1"/>
  <c r="M354" i="1"/>
  <c r="U354" i="1"/>
  <c r="K357" i="1"/>
  <c r="M357" i="1"/>
  <c r="U357" i="1"/>
  <c r="K358" i="1"/>
  <c r="M358" i="1"/>
  <c r="U358" i="1"/>
  <c r="K359" i="1"/>
  <c r="M359" i="1"/>
  <c r="U359" i="1"/>
  <c r="K360" i="1"/>
  <c r="M360" i="1"/>
  <c r="U360" i="1"/>
  <c r="K361" i="1"/>
  <c r="M361" i="1"/>
  <c r="U361" i="1"/>
  <c r="K362" i="1"/>
  <c r="M362" i="1"/>
  <c r="U362" i="1"/>
  <c r="K363" i="1"/>
  <c r="M363" i="1"/>
  <c r="U363" i="1"/>
  <c r="K365" i="1"/>
  <c r="M365" i="1"/>
  <c r="U365" i="1"/>
  <c r="K366" i="1"/>
  <c r="M366" i="1"/>
  <c r="U366" i="1"/>
  <c r="K367" i="1"/>
  <c r="M367" i="1"/>
  <c r="U367" i="1"/>
  <c r="K368" i="1"/>
  <c r="M368" i="1"/>
  <c r="U368" i="1"/>
  <c r="K369" i="1"/>
  <c r="M369" i="1"/>
  <c r="U369" i="1"/>
  <c r="K370" i="1"/>
  <c r="M370" i="1"/>
  <c r="U370" i="1"/>
  <c r="K371" i="1"/>
  <c r="M371" i="1"/>
  <c r="U371" i="1"/>
  <c r="K372" i="1"/>
  <c r="M372" i="1"/>
  <c r="U372" i="1"/>
  <c r="K373" i="1"/>
  <c r="M373" i="1"/>
  <c r="U373" i="1"/>
  <c r="K374" i="1"/>
  <c r="M374" i="1"/>
  <c r="U374" i="1"/>
  <c r="K375" i="1"/>
  <c r="M375" i="1"/>
  <c r="U375" i="1"/>
  <c r="K376" i="1"/>
  <c r="M376" i="1"/>
  <c r="U376" i="1"/>
  <c r="K377" i="1"/>
  <c r="M377" i="1"/>
  <c r="U377" i="1"/>
  <c r="K378" i="1"/>
  <c r="M378" i="1"/>
  <c r="U378" i="1"/>
  <c r="K382" i="1"/>
  <c r="M382" i="1"/>
  <c r="U382" i="1"/>
  <c r="K383" i="1"/>
  <c r="M383" i="1"/>
  <c r="U383" i="1"/>
  <c r="K384" i="1"/>
  <c r="M384" i="1"/>
  <c r="U384" i="1"/>
  <c r="K386" i="1"/>
  <c r="M386" i="1"/>
  <c r="U386" i="1"/>
  <c r="K387" i="1"/>
  <c r="M387" i="1"/>
  <c r="U387" i="1"/>
  <c r="K388" i="1"/>
  <c r="M388" i="1"/>
  <c r="U388" i="1"/>
  <c r="K389" i="1"/>
  <c r="M389" i="1"/>
  <c r="U389" i="1"/>
  <c r="K390" i="1"/>
  <c r="M390" i="1"/>
  <c r="U390" i="1"/>
  <c r="K391" i="1"/>
  <c r="M391" i="1"/>
  <c r="U391" i="1"/>
  <c r="K392" i="1"/>
  <c r="M392" i="1"/>
  <c r="U392" i="1"/>
  <c r="K393" i="1"/>
  <c r="M393" i="1"/>
  <c r="U393" i="1"/>
  <c r="K394" i="1"/>
  <c r="M394" i="1"/>
  <c r="U394" i="1"/>
  <c r="K395" i="1"/>
  <c r="M395" i="1"/>
  <c r="U395" i="1"/>
  <c r="K396" i="1"/>
  <c r="M396" i="1"/>
  <c r="U396" i="1"/>
  <c r="K398" i="1"/>
  <c r="M398" i="1"/>
  <c r="U398" i="1"/>
  <c r="K399" i="1"/>
  <c r="M399" i="1"/>
  <c r="U399" i="1"/>
  <c r="K400" i="1"/>
  <c r="M400" i="1"/>
  <c r="U400" i="1"/>
  <c r="K401" i="1"/>
  <c r="M401" i="1"/>
  <c r="U401" i="1"/>
  <c r="K402" i="1"/>
  <c r="M402" i="1"/>
  <c r="U402" i="1"/>
  <c r="K403" i="1"/>
  <c r="M403" i="1"/>
  <c r="U403" i="1"/>
  <c r="K404" i="1"/>
  <c r="M404" i="1"/>
  <c r="U404" i="1"/>
  <c r="K406" i="1"/>
  <c r="M406" i="1"/>
  <c r="U406" i="1"/>
  <c r="K407" i="1"/>
  <c r="M407" i="1"/>
  <c r="U407" i="1"/>
  <c r="K408" i="1"/>
  <c r="M408" i="1"/>
  <c r="U408" i="1"/>
  <c r="K410" i="1"/>
  <c r="M410" i="1"/>
  <c r="U410" i="1"/>
  <c r="K411" i="1"/>
  <c r="M411" i="1"/>
  <c r="U411" i="1"/>
  <c r="K412" i="1"/>
  <c r="M412" i="1"/>
  <c r="U412" i="1"/>
  <c r="K413" i="1"/>
  <c r="M413" i="1"/>
  <c r="U413" i="1"/>
  <c r="K414" i="1"/>
  <c r="M414" i="1"/>
  <c r="U414" i="1"/>
  <c r="K415" i="1"/>
  <c r="M415" i="1"/>
  <c r="U415" i="1"/>
  <c r="K416" i="1"/>
  <c r="M416" i="1"/>
  <c r="U416" i="1"/>
  <c r="K417" i="1"/>
  <c r="M417" i="1"/>
  <c r="U417" i="1"/>
  <c r="K418" i="1"/>
  <c r="M418" i="1"/>
  <c r="U418" i="1"/>
  <c r="K419" i="1"/>
  <c r="M419" i="1"/>
  <c r="U419" i="1"/>
  <c r="K420" i="1"/>
  <c r="M420" i="1"/>
  <c r="U420" i="1"/>
  <c r="K421" i="1"/>
  <c r="M421" i="1"/>
  <c r="U421" i="1"/>
  <c r="K422" i="1"/>
  <c r="M422" i="1"/>
  <c r="U422" i="1"/>
  <c r="K423" i="1"/>
  <c r="M423" i="1"/>
  <c r="U423" i="1"/>
  <c r="K424" i="1"/>
  <c r="M424" i="1"/>
  <c r="U424" i="1"/>
  <c r="K425" i="1"/>
  <c r="M425" i="1"/>
  <c r="U425" i="1"/>
  <c r="K427" i="1"/>
  <c r="M427" i="1"/>
  <c r="U427" i="1"/>
  <c r="K428" i="1"/>
  <c r="M428" i="1"/>
  <c r="U428" i="1"/>
  <c r="K429" i="1"/>
  <c r="M429" i="1"/>
  <c r="U429" i="1"/>
  <c r="K430" i="1"/>
  <c r="M430" i="1"/>
  <c r="U430" i="1"/>
  <c r="K431" i="1"/>
  <c r="M431" i="1"/>
  <c r="U431" i="1"/>
  <c r="K432" i="1"/>
  <c r="M432" i="1"/>
  <c r="U432" i="1"/>
  <c r="K433" i="1"/>
  <c r="M433" i="1"/>
  <c r="U433" i="1"/>
  <c r="K434" i="1"/>
  <c r="M434" i="1"/>
  <c r="U434" i="1"/>
  <c r="K436" i="1"/>
  <c r="M436" i="1"/>
  <c r="U436" i="1"/>
  <c r="K437" i="1"/>
  <c r="M437" i="1"/>
  <c r="U437" i="1"/>
  <c r="K439" i="1"/>
  <c r="M439" i="1"/>
  <c r="U439" i="1"/>
  <c r="K440" i="1"/>
  <c r="M440" i="1"/>
  <c r="U440" i="1"/>
  <c r="K441" i="1"/>
  <c r="M441" i="1"/>
  <c r="U441" i="1"/>
  <c r="K442" i="1"/>
  <c r="M442" i="1"/>
  <c r="U442" i="1"/>
  <c r="K443" i="1"/>
  <c r="M443" i="1"/>
  <c r="U443" i="1"/>
  <c r="K444" i="1"/>
  <c r="M444" i="1"/>
  <c r="U444" i="1"/>
  <c r="K445" i="1"/>
  <c r="M445" i="1"/>
  <c r="U445" i="1"/>
  <c r="K446" i="1"/>
  <c r="M446" i="1"/>
  <c r="U446" i="1"/>
  <c r="K447" i="1"/>
  <c r="M447" i="1"/>
  <c r="U447" i="1"/>
  <c r="K448" i="1"/>
  <c r="M448" i="1"/>
  <c r="U448" i="1"/>
  <c r="K449" i="1"/>
  <c r="M449" i="1"/>
  <c r="U449" i="1"/>
  <c r="K450" i="1"/>
  <c r="M450" i="1"/>
  <c r="U450" i="1"/>
  <c r="K451" i="1"/>
  <c r="M451" i="1"/>
  <c r="U451" i="1"/>
  <c r="K453" i="1"/>
  <c r="M453" i="1"/>
  <c r="U453" i="1"/>
  <c r="K454" i="1"/>
  <c r="M454" i="1"/>
  <c r="U454" i="1"/>
  <c r="K455" i="1"/>
  <c r="M455" i="1"/>
  <c r="U455" i="1"/>
  <c r="K457" i="1"/>
  <c r="M457" i="1"/>
  <c r="U457" i="1"/>
  <c r="K458" i="1"/>
  <c r="M458" i="1"/>
  <c r="U458" i="1"/>
  <c r="K459" i="1"/>
  <c r="M459" i="1"/>
  <c r="U459" i="1"/>
  <c r="K460" i="1"/>
  <c r="M460" i="1"/>
  <c r="U460" i="1"/>
  <c r="K461" i="1"/>
  <c r="M461" i="1"/>
  <c r="U461" i="1"/>
  <c r="K463" i="1"/>
  <c r="M463" i="1"/>
  <c r="U463" i="1"/>
  <c r="K464" i="1"/>
  <c r="M464" i="1"/>
  <c r="U464" i="1"/>
  <c r="K465" i="1"/>
  <c r="M465" i="1"/>
  <c r="U465" i="1"/>
  <c r="K466" i="1"/>
  <c r="M466" i="1"/>
  <c r="U466" i="1"/>
  <c r="K467" i="1"/>
  <c r="M467" i="1"/>
  <c r="U467" i="1"/>
  <c r="K468" i="1"/>
  <c r="M468" i="1"/>
  <c r="U468" i="1"/>
  <c r="K469" i="1"/>
  <c r="M469" i="1"/>
  <c r="U469" i="1"/>
  <c r="K470" i="1"/>
  <c r="M470" i="1"/>
  <c r="U470" i="1"/>
  <c r="K471" i="1"/>
  <c r="M471" i="1"/>
  <c r="U471" i="1"/>
  <c r="K472" i="1"/>
  <c r="M472" i="1"/>
  <c r="U472" i="1"/>
  <c r="K473" i="1"/>
  <c r="M473" i="1"/>
  <c r="U473" i="1"/>
  <c r="K475" i="1"/>
  <c r="M475" i="1"/>
  <c r="U475" i="1"/>
  <c r="K476" i="1"/>
  <c r="M476" i="1"/>
  <c r="U476" i="1"/>
  <c r="K477" i="1"/>
  <c r="M477" i="1"/>
  <c r="U477" i="1"/>
  <c r="K478" i="1"/>
  <c r="M478" i="1"/>
  <c r="U478" i="1"/>
  <c r="K479" i="1"/>
  <c r="M479" i="1"/>
  <c r="U479" i="1"/>
  <c r="K482" i="1"/>
  <c r="M482" i="1"/>
  <c r="U482" i="1"/>
  <c r="K483" i="1"/>
  <c r="M483" i="1"/>
  <c r="U483" i="1"/>
  <c r="K484" i="1"/>
  <c r="M484" i="1"/>
  <c r="U484" i="1"/>
  <c r="K485" i="1"/>
  <c r="M485" i="1"/>
  <c r="U485" i="1"/>
  <c r="K486" i="1"/>
  <c r="M486" i="1"/>
  <c r="U486" i="1"/>
  <c r="K487" i="1"/>
  <c r="M487" i="1"/>
  <c r="U487" i="1"/>
  <c r="K488" i="1"/>
  <c r="M488" i="1"/>
  <c r="U488" i="1"/>
  <c r="K489" i="1"/>
  <c r="M489" i="1"/>
  <c r="U489" i="1"/>
  <c r="K491" i="1"/>
  <c r="M491" i="1"/>
  <c r="U491" i="1"/>
  <c r="K492" i="1"/>
  <c r="M492" i="1"/>
  <c r="U492" i="1"/>
  <c r="K493" i="1"/>
  <c r="M493" i="1"/>
  <c r="U493" i="1"/>
  <c r="K494" i="1"/>
  <c r="M494" i="1"/>
  <c r="U494" i="1"/>
  <c r="K495" i="1"/>
  <c r="M495" i="1"/>
  <c r="U495" i="1"/>
  <c r="K497" i="1"/>
  <c r="M497" i="1"/>
  <c r="U497" i="1"/>
  <c r="K498" i="1"/>
  <c r="M498" i="1"/>
  <c r="U498" i="1"/>
  <c r="K499" i="1"/>
  <c r="M499" i="1"/>
  <c r="U499" i="1"/>
  <c r="K501" i="1"/>
  <c r="M501" i="1"/>
  <c r="U501" i="1"/>
  <c r="K502" i="1"/>
  <c r="M502" i="1"/>
  <c r="U502" i="1"/>
  <c r="K503" i="1"/>
  <c r="M503" i="1"/>
  <c r="U503" i="1"/>
  <c r="K504" i="1"/>
  <c r="M504" i="1"/>
  <c r="U504" i="1"/>
  <c r="K505" i="1"/>
  <c r="M505" i="1"/>
  <c r="U505" i="1"/>
  <c r="K506" i="1"/>
  <c r="M506" i="1"/>
  <c r="U506" i="1"/>
  <c r="K508" i="1"/>
  <c r="M508" i="1"/>
  <c r="U508" i="1"/>
  <c r="K509" i="1"/>
  <c r="M509" i="1"/>
  <c r="U509" i="1"/>
  <c r="K511" i="1"/>
  <c r="M511" i="1"/>
  <c r="U511" i="1"/>
  <c r="K512" i="1"/>
  <c r="M512" i="1"/>
  <c r="U512" i="1"/>
  <c r="K513" i="1"/>
  <c r="M513" i="1"/>
  <c r="U513" i="1"/>
  <c r="K516" i="1"/>
  <c r="M516" i="1"/>
  <c r="U516" i="1"/>
  <c r="K517" i="1"/>
  <c r="M517" i="1"/>
  <c r="U517" i="1"/>
  <c r="K518" i="1"/>
  <c r="M518" i="1"/>
  <c r="U518" i="1"/>
  <c r="K519" i="1"/>
  <c r="M519" i="1"/>
  <c r="U519" i="1"/>
  <c r="K520" i="1"/>
  <c r="M520" i="1"/>
  <c r="U520" i="1"/>
  <c r="K521" i="1"/>
  <c r="M521" i="1"/>
  <c r="U521" i="1"/>
  <c r="K522" i="1"/>
  <c r="M522" i="1"/>
  <c r="U522" i="1"/>
  <c r="K523" i="1"/>
  <c r="M523" i="1"/>
  <c r="U523" i="1"/>
  <c r="K524" i="1"/>
  <c r="M524" i="1"/>
  <c r="U524" i="1"/>
  <c r="K525" i="1"/>
  <c r="M525" i="1"/>
  <c r="U525" i="1"/>
  <c r="K526" i="1"/>
  <c r="M526" i="1"/>
  <c r="U526" i="1"/>
  <c r="K527" i="1"/>
  <c r="M527" i="1"/>
  <c r="U527" i="1"/>
  <c r="K529" i="1"/>
  <c r="M529" i="1"/>
  <c r="U529" i="1"/>
  <c r="K530" i="1"/>
  <c r="M530" i="1"/>
  <c r="U530" i="1"/>
  <c r="K532" i="1"/>
  <c r="M532" i="1"/>
  <c r="U532" i="1"/>
  <c r="K533" i="1"/>
  <c r="M533" i="1"/>
  <c r="U533" i="1"/>
  <c r="K534" i="1"/>
  <c r="M534" i="1"/>
  <c r="U534" i="1"/>
  <c r="K535" i="1"/>
  <c r="M535" i="1"/>
  <c r="U535" i="1"/>
  <c r="K536" i="1"/>
  <c r="M536" i="1"/>
  <c r="U536" i="1"/>
  <c r="K537" i="1"/>
  <c r="M537" i="1"/>
  <c r="U537" i="1"/>
  <c r="K538" i="1"/>
  <c r="M538" i="1"/>
  <c r="U538" i="1"/>
  <c r="K539" i="1"/>
  <c r="M539" i="1"/>
  <c r="U539" i="1"/>
  <c r="K540" i="1"/>
  <c r="M540" i="1"/>
  <c r="U540" i="1"/>
  <c r="K541" i="1"/>
  <c r="M541" i="1"/>
  <c r="U541" i="1"/>
  <c r="K543" i="1"/>
  <c r="M543" i="1"/>
  <c r="U543" i="1"/>
  <c r="K546" i="1"/>
  <c r="M546" i="1"/>
  <c r="U546" i="1"/>
  <c r="K547" i="1"/>
  <c r="M547" i="1"/>
  <c r="U547" i="1"/>
  <c r="K548" i="1"/>
  <c r="M548" i="1"/>
  <c r="U548" i="1"/>
  <c r="K549" i="1"/>
  <c r="M549" i="1"/>
  <c r="U549" i="1"/>
  <c r="K550" i="1"/>
  <c r="M550" i="1"/>
  <c r="U550" i="1"/>
  <c r="K551" i="1"/>
  <c r="M551" i="1"/>
  <c r="U551" i="1"/>
  <c r="K552" i="1"/>
  <c r="M552" i="1"/>
  <c r="U552" i="1"/>
  <c r="K553" i="1"/>
  <c r="M553" i="1"/>
  <c r="U553" i="1"/>
  <c r="K554" i="1"/>
  <c r="M554" i="1"/>
  <c r="U554" i="1"/>
  <c r="K555" i="1"/>
  <c r="M555" i="1"/>
  <c r="U555" i="1"/>
  <c r="K557" i="1"/>
  <c r="M557" i="1"/>
  <c r="U557" i="1"/>
  <c r="K559" i="1"/>
  <c r="M559" i="1"/>
  <c r="U559" i="1"/>
  <c r="K560" i="1"/>
  <c r="M560" i="1"/>
  <c r="U560" i="1"/>
  <c r="K561" i="1"/>
  <c r="M561" i="1"/>
  <c r="U561" i="1"/>
  <c r="K562" i="1"/>
  <c r="M562" i="1"/>
  <c r="U562" i="1"/>
  <c r="K564" i="1"/>
  <c r="M564" i="1"/>
  <c r="U564" i="1"/>
  <c r="K565" i="1"/>
  <c r="M565" i="1"/>
  <c r="U565" i="1"/>
  <c r="K566" i="1"/>
  <c r="M566" i="1"/>
  <c r="U566" i="1"/>
  <c r="K568" i="1"/>
  <c r="M568" i="1"/>
  <c r="U568" i="1"/>
  <c r="K569" i="1"/>
  <c r="M569" i="1"/>
  <c r="U569" i="1"/>
  <c r="K570" i="1"/>
  <c r="M570" i="1"/>
  <c r="U570" i="1"/>
  <c r="K571" i="1"/>
  <c r="M571" i="1"/>
  <c r="U571" i="1"/>
  <c r="K572" i="1"/>
  <c r="M572" i="1"/>
  <c r="U572" i="1"/>
  <c r="K573" i="1"/>
  <c r="M573" i="1"/>
  <c r="U573" i="1"/>
  <c r="K574" i="1"/>
  <c r="M574" i="1"/>
  <c r="U574" i="1"/>
  <c r="K575" i="1"/>
  <c r="M575" i="1"/>
  <c r="U575" i="1"/>
  <c r="K576" i="1"/>
  <c r="M576" i="1"/>
  <c r="U576" i="1"/>
  <c r="K577" i="1"/>
  <c r="M577" i="1"/>
  <c r="U577" i="1"/>
  <c r="K578" i="1"/>
  <c r="M578" i="1"/>
  <c r="U578" i="1"/>
  <c r="K579" i="1"/>
  <c r="M579" i="1"/>
  <c r="U579" i="1"/>
  <c r="K580" i="1"/>
  <c r="M580" i="1"/>
  <c r="U580" i="1"/>
  <c r="K581" i="1"/>
  <c r="M581" i="1"/>
  <c r="U581" i="1"/>
  <c r="K584" i="1"/>
  <c r="M584" i="1"/>
  <c r="U584" i="1"/>
  <c r="K585" i="1"/>
  <c r="M585" i="1"/>
  <c r="U585" i="1"/>
  <c r="K586" i="1"/>
  <c r="M586" i="1"/>
  <c r="U586" i="1"/>
  <c r="K587" i="1"/>
  <c r="M587" i="1"/>
  <c r="U587" i="1"/>
  <c r="K588" i="1"/>
  <c r="M588" i="1"/>
  <c r="U588" i="1"/>
  <c r="K589" i="1"/>
  <c r="M589" i="1"/>
  <c r="U589" i="1"/>
  <c r="K590" i="1"/>
  <c r="M590" i="1"/>
  <c r="U590" i="1"/>
  <c r="K591" i="1"/>
  <c r="M591" i="1"/>
  <c r="U591" i="1"/>
  <c r="K592" i="1"/>
  <c r="M592" i="1"/>
  <c r="U592" i="1"/>
  <c r="K593" i="1"/>
  <c r="M593" i="1"/>
  <c r="U593" i="1"/>
  <c r="K594" i="1"/>
  <c r="M594" i="1"/>
  <c r="U594" i="1"/>
  <c r="K595" i="1"/>
  <c r="M595" i="1"/>
  <c r="U595" i="1"/>
  <c r="K597" i="1"/>
  <c r="M597" i="1"/>
  <c r="U597" i="1"/>
  <c r="K598" i="1"/>
  <c r="M598" i="1"/>
  <c r="U598" i="1"/>
  <c r="K599" i="1"/>
  <c r="M599" i="1"/>
  <c r="U599" i="1"/>
  <c r="K601" i="1"/>
  <c r="M601" i="1"/>
  <c r="U601" i="1"/>
  <c r="K602" i="1"/>
  <c r="M602" i="1"/>
  <c r="U602" i="1"/>
  <c r="K603" i="1"/>
  <c r="M603" i="1"/>
  <c r="U603" i="1"/>
  <c r="K604" i="1"/>
  <c r="M604" i="1"/>
  <c r="U604" i="1"/>
  <c r="K606" i="1"/>
  <c r="M606" i="1"/>
  <c r="U606" i="1"/>
  <c r="K607" i="1"/>
  <c r="M607" i="1"/>
  <c r="U607" i="1"/>
  <c r="K608" i="1"/>
  <c r="M608" i="1"/>
  <c r="U608" i="1"/>
  <c r="K609" i="1"/>
  <c r="M609" i="1"/>
  <c r="U609" i="1"/>
  <c r="K610" i="1"/>
  <c r="M610" i="1"/>
  <c r="U610" i="1"/>
  <c r="K611" i="1"/>
  <c r="M611" i="1"/>
  <c r="U611" i="1"/>
  <c r="K612" i="1"/>
  <c r="M612" i="1"/>
  <c r="U612" i="1"/>
  <c r="K613" i="1"/>
  <c r="M613" i="1"/>
  <c r="U613" i="1"/>
  <c r="K615" i="1"/>
  <c r="M615" i="1"/>
  <c r="U615" i="1"/>
  <c r="K616" i="1"/>
  <c r="M616" i="1"/>
  <c r="U616" i="1"/>
  <c r="K617" i="1"/>
  <c r="M617" i="1"/>
  <c r="U617" i="1"/>
  <c r="K619" i="1"/>
  <c r="M619" i="1"/>
  <c r="U619" i="1"/>
  <c r="K620" i="1"/>
  <c r="M620" i="1"/>
  <c r="U620" i="1"/>
  <c r="K623" i="1"/>
  <c r="M623" i="1"/>
  <c r="U623" i="1"/>
  <c r="K624" i="1"/>
  <c r="M624" i="1"/>
  <c r="U624" i="1"/>
  <c r="K626" i="1"/>
  <c r="M626" i="1"/>
  <c r="U626" i="1"/>
  <c r="K627" i="1"/>
  <c r="M627" i="1"/>
  <c r="U627" i="1"/>
  <c r="K628" i="1"/>
  <c r="M628" i="1"/>
  <c r="U628" i="1"/>
  <c r="K629" i="1"/>
  <c r="M629" i="1"/>
  <c r="U629" i="1"/>
  <c r="K630" i="1"/>
  <c r="M630" i="1"/>
  <c r="U630" i="1"/>
  <c r="K631" i="1"/>
  <c r="M631" i="1"/>
  <c r="U631" i="1"/>
  <c r="K632" i="1"/>
  <c r="M632" i="1"/>
  <c r="U632" i="1"/>
  <c r="K633" i="1"/>
  <c r="M633" i="1"/>
  <c r="U633" i="1"/>
  <c r="K635" i="1"/>
  <c r="M635" i="1"/>
  <c r="U635" i="1"/>
  <c r="K636" i="1"/>
  <c r="M636" i="1"/>
  <c r="U636" i="1"/>
  <c r="K639" i="1"/>
  <c r="M639" i="1"/>
  <c r="U639" i="1"/>
  <c r="K640" i="1"/>
  <c r="M640" i="1"/>
  <c r="U640" i="1"/>
  <c r="K641" i="1"/>
  <c r="M641" i="1"/>
  <c r="U641" i="1"/>
  <c r="K642" i="1"/>
  <c r="M642" i="1"/>
  <c r="U642" i="1"/>
  <c r="K643" i="1"/>
  <c r="M643" i="1"/>
  <c r="U643" i="1"/>
  <c r="K645" i="1"/>
  <c r="M645" i="1"/>
  <c r="U645" i="1"/>
  <c r="K646" i="1"/>
  <c r="M646" i="1"/>
  <c r="U646" i="1"/>
  <c r="K647" i="1"/>
  <c r="M647" i="1"/>
  <c r="U647" i="1"/>
  <c r="K648" i="1"/>
  <c r="M648" i="1"/>
  <c r="U648" i="1"/>
  <c r="K649" i="1"/>
  <c r="M649" i="1"/>
  <c r="U649" i="1"/>
  <c r="K650" i="1"/>
  <c r="M650" i="1"/>
  <c r="U650" i="1"/>
  <c r="K651" i="1"/>
  <c r="M651" i="1"/>
  <c r="U651" i="1"/>
  <c r="K652" i="1"/>
  <c r="M652" i="1"/>
  <c r="U652" i="1"/>
  <c r="K653" i="1"/>
  <c r="M653" i="1"/>
  <c r="U653" i="1"/>
  <c r="K654" i="1"/>
  <c r="M654" i="1"/>
  <c r="U654" i="1"/>
  <c r="K655" i="1"/>
  <c r="M655" i="1"/>
  <c r="U655" i="1"/>
  <c r="K656" i="1"/>
  <c r="M656" i="1"/>
  <c r="U656" i="1"/>
  <c r="K657" i="1"/>
  <c r="M657" i="1"/>
  <c r="U657" i="1"/>
  <c r="K658" i="1"/>
  <c r="M658" i="1"/>
  <c r="U658" i="1"/>
  <c r="K659" i="1"/>
  <c r="M659" i="1"/>
  <c r="U659" i="1"/>
  <c r="K661" i="1"/>
  <c r="M661" i="1"/>
  <c r="U661" i="1"/>
  <c r="K662" i="1"/>
  <c r="M662" i="1"/>
  <c r="U662" i="1"/>
  <c r="K663" i="1"/>
  <c r="M663" i="1"/>
  <c r="U663" i="1"/>
  <c r="K664" i="1"/>
  <c r="M664" i="1"/>
  <c r="U664" i="1"/>
  <c r="K665" i="1"/>
  <c r="M665" i="1"/>
  <c r="U665" i="1"/>
  <c r="K666" i="1"/>
  <c r="M666" i="1"/>
  <c r="U666" i="1"/>
  <c r="K667" i="1"/>
  <c r="M667" i="1"/>
  <c r="U667" i="1"/>
  <c r="K668" i="1"/>
  <c r="M668" i="1"/>
  <c r="U668" i="1"/>
  <c r="K669" i="1"/>
  <c r="M669" i="1"/>
  <c r="U669" i="1"/>
  <c r="K670" i="1"/>
  <c r="M670" i="1"/>
  <c r="U670" i="1"/>
  <c r="K672" i="1"/>
  <c r="M672" i="1"/>
  <c r="U672" i="1"/>
  <c r="K673" i="1"/>
  <c r="M673" i="1"/>
  <c r="U673" i="1"/>
  <c r="K674" i="1"/>
  <c r="M674" i="1"/>
  <c r="U674" i="1"/>
  <c r="K675" i="1"/>
  <c r="M675" i="1"/>
  <c r="U675" i="1"/>
  <c r="K676" i="1"/>
  <c r="M676" i="1"/>
  <c r="U676" i="1"/>
  <c r="K677" i="1"/>
  <c r="M677" i="1"/>
  <c r="U677" i="1"/>
  <c r="K678" i="1"/>
  <c r="M678" i="1"/>
  <c r="U678" i="1"/>
  <c r="K679" i="1"/>
  <c r="M679" i="1"/>
  <c r="U679" i="1"/>
  <c r="K680" i="1"/>
  <c r="M680" i="1"/>
  <c r="U680" i="1"/>
  <c r="K681" i="1"/>
  <c r="M681" i="1"/>
  <c r="U681" i="1"/>
  <c r="K682" i="1"/>
  <c r="M682" i="1"/>
  <c r="U682" i="1"/>
  <c r="K684" i="1"/>
  <c r="M684" i="1"/>
  <c r="U684" i="1"/>
  <c r="K685" i="1"/>
  <c r="M685" i="1"/>
  <c r="U685" i="1"/>
  <c r="K686" i="1"/>
  <c r="M686" i="1"/>
  <c r="U686" i="1"/>
  <c r="K688" i="1"/>
  <c r="M688" i="1"/>
  <c r="U688" i="1"/>
  <c r="K690" i="1"/>
  <c r="M690" i="1"/>
  <c r="U690" i="1"/>
  <c r="K691" i="1"/>
  <c r="M691" i="1"/>
  <c r="U691" i="1"/>
  <c r="K692" i="1"/>
  <c r="M692" i="1"/>
  <c r="U692" i="1"/>
  <c r="K693" i="1"/>
  <c r="M693" i="1"/>
  <c r="U693" i="1"/>
  <c r="K694" i="1"/>
  <c r="M694" i="1"/>
  <c r="U694" i="1"/>
  <c r="K695" i="1"/>
  <c r="M695" i="1"/>
  <c r="U695" i="1"/>
  <c r="K696" i="1"/>
  <c r="M696" i="1"/>
  <c r="U696" i="1"/>
  <c r="K697" i="1"/>
  <c r="M697" i="1"/>
  <c r="U697" i="1"/>
  <c r="K699" i="1"/>
  <c r="M699" i="1"/>
  <c r="U699" i="1"/>
  <c r="K700" i="1"/>
  <c r="M700" i="1"/>
  <c r="U700" i="1"/>
  <c r="K701" i="1"/>
  <c r="M701" i="1"/>
  <c r="U701" i="1"/>
  <c r="K702" i="1"/>
  <c r="M702" i="1"/>
  <c r="U702" i="1"/>
  <c r="K703" i="1"/>
  <c r="M703" i="1"/>
  <c r="U703" i="1"/>
  <c r="K705" i="1"/>
  <c r="M705" i="1"/>
  <c r="U705" i="1"/>
  <c r="K706" i="1"/>
  <c r="M706" i="1"/>
  <c r="U706" i="1"/>
  <c r="K707" i="1"/>
  <c r="M707" i="1"/>
  <c r="U707" i="1"/>
  <c r="K708" i="1"/>
  <c r="M708" i="1"/>
  <c r="U708" i="1"/>
  <c r="K709" i="1"/>
  <c r="M709" i="1"/>
  <c r="U709" i="1"/>
  <c r="K710" i="1"/>
  <c r="M710" i="1"/>
  <c r="U710" i="1"/>
  <c r="K711" i="1"/>
  <c r="M711" i="1"/>
  <c r="U711" i="1"/>
  <c r="K712" i="1"/>
  <c r="M712" i="1"/>
  <c r="U712" i="1"/>
  <c r="K713" i="1"/>
  <c r="M713" i="1"/>
  <c r="U713" i="1"/>
  <c r="K714" i="1"/>
  <c r="M714" i="1"/>
  <c r="U714" i="1"/>
  <c r="K715" i="1"/>
  <c r="M715" i="1"/>
  <c r="U715" i="1"/>
  <c r="K716" i="1"/>
  <c r="M716" i="1"/>
  <c r="U716" i="1"/>
  <c r="K717" i="1"/>
  <c r="M717" i="1"/>
  <c r="U717" i="1"/>
  <c r="K718" i="1"/>
  <c r="M718" i="1"/>
  <c r="U718" i="1"/>
  <c r="K719" i="1"/>
  <c r="M719" i="1"/>
  <c r="U719" i="1"/>
  <c r="K720" i="1"/>
  <c r="M720" i="1"/>
  <c r="U720" i="1"/>
  <c r="K721" i="1"/>
  <c r="M721" i="1"/>
  <c r="U721" i="1"/>
  <c r="K722" i="1"/>
  <c r="M722" i="1"/>
  <c r="U722" i="1"/>
  <c r="K724" i="1"/>
  <c r="M724" i="1"/>
  <c r="U724" i="1"/>
  <c r="K725" i="1"/>
  <c r="M725" i="1"/>
  <c r="U725" i="1"/>
  <c r="K726" i="1"/>
  <c r="M726" i="1"/>
  <c r="U726" i="1"/>
  <c r="K727" i="1"/>
  <c r="M727" i="1"/>
  <c r="U727" i="1"/>
  <c r="K728" i="1"/>
  <c r="M728" i="1"/>
  <c r="U728" i="1"/>
  <c r="K729" i="1"/>
  <c r="M729" i="1"/>
  <c r="U729" i="1"/>
  <c r="K730" i="1"/>
  <c r="M730" i="1"/>
  <c r="U730" i="1"/>
  <c r="K731" i="1"/>
  <c r="M731" i="1"/>
  <c r="U731" i="1"/>
  <c r="K732" i="1"/>
  <c r="M732" i="1"/>
  <c r="U732" i="1"/>
  <c r="K733" i="1"/>
  <c r="M733" i="1"/>
  <c r="U733" i="1"/>
  <c r="K735" i="1"/>
  <c r="M735" i="1"/>
  <c r="U735" i="1"/>
  <c r="K736" i="1"/>
  <c r="M736" i="1"/>
  <c r="U736" i="1"/>
  <c r="K737" i="1"/>
  <c r="M737" i="1"/>
  <c r="U737" i="1"/>
  <c r="K739" i="1"/>
  <c r="M739" i="1"/>
  <c r="U739" i="1"/>
  <c r="K741" i="1"/>
  <c r="M741" i="1"/>
  <c r="U741" i="1"/>
  <c r="K742" i="1"/>
  <c r="M742" i="1"/>
  <c r="U742" i="1"/>
  <c r="K744" i="1"/>
  <c r="M744" i="1"/>
  <c r="U744" i="1"/>
  <c r="K746" i="1"/>
  <c r="M746" i="1"/>
  <c r="U746" i="1"/>
  <c r="K747" i="1"/>
  <c r="M747" i="1"/>
  <c r="U747" i="1"/>
  <c r="K748" i="1"/>
  <c r="M748" i="1"/>
  <c r="U748" i="1"/>
  <c r="K749" i="1"/>
  <c r="M749" i="1"/>
  <c r="U749" i="1"/>
  <c r="K750" i="1"/>
  <c r="M750" i="1"/>
  <c r="U750" i="1"/>
  <c r="K752" i="1"/>
  <c r="M752" i="1"/>
  <c r="U752" i="1"/>
  <c r="K753" i="1"/>
  <c r="M753" i="1"/>
  <c r="U753" i="1"/>
  <c r="K754" i="1"/>
  <c r="M754" i="1"/>
  <c r="U754" i="1"/>
  <c r="K756" i="1"/>
  <c r="M756" i="1"/>
  <c r="U756" i="1"/>
  <c r="K758" i="1"/>
  <c r="M758" i="1"/>
  <c r="U758" i="1"/>
  <c r="K759" i="1"/>
  <c r="M759" i="1"/>
  <c r="U759" i="1"/>
  <c r="K760" i="1"/>
  <c r="M760" i="1"/>
  <c r="U760" i="1"/>
  <c r="K761" i="1"/>
  <c r="M761" i="1"/>
  <c r="U761" i="1"/>
  <c r="K762" i="1"/>
  <c r="M762" i="1"/>
  <c r="U762" i="1"/>
  <c r="K763" i="1"/>
  <c r="M763" i="1"/>
  <c r="U763" i="1"/>
  <c r="K764" i="1"/>
  <c r="M764" i="1"/>
  <c r="U764" i="1"/>
  <c r="K765" i="1"/>
  <c r="M765" i="1"/>
  <c r="U765" i="1"/>
  <c r="K766" i="1"/>
  <c r="M766" i="1"/>
  <c r="U766" i="1"/>
  <c r="K767" i="1"/>
  <c r="M767" i="1"/>
  <c r="U767" i="1"/>
  <c r="K769" i="1"/>
  <c r="M769" i="1"/>
  <c r="U769" i="1"/>
  <c r="K770" i="1"/>
  <c r="M770" i="1"/>
  <c r="U770" i="1"/>
  <c r="K771" i="1"/>
  <c r="M771" i="1"/>
  <c r="U771" i="1"/>
  <c r="K772" i="1"/>
  <c r="M772" i="1"/>
  <c r="U772" i="1"/>
  <c r="K773" i="1"/>
  <c r="M773" i="1"/>
  <c r="U773" i="1"/>
  <c r="K774" i="1"/>
  <c r="M774" i="1"/>
  <c r="U774" i="1"/>
  <c r="K775" i="1"/>
  <c r="M775" i="1"/>
  <c r="U775" i="1"/>
  <c r="K777" i="1"/>
  <c r="M777" i="1"/>
  <c r="U777" i="1"/>
  <c r="K778" i="1"/>
  <c r="M778" i="1"/>
  <c r="U778" i="1"/>
  <c r="K779" i="1"/>
  <c r="M779" i="1"/>
  <c r="U779" i="1"/>
  <c r="K780" i="1"/>
  <c r="M780" i="1"/>
  <c r="U780" i="1"/>
  <c r="K781" i="1"/>
  <c r="M781" i="1"/>
  <c r="U781" i="1"/>
  <c r="K782" i="1"/>
  <c r="M782" i="1"/>
  <c r="U782" i="1"/>
  <c r="K784" i="1"/>
  <c r="M784" i="1"/>
  <c r="U784" i="1"/>
  <c r="K786" i="1"/>
  <c r="M786" i="1"/>
  <c r="U786" i="1"/>
  <c r="K787" i="1"/>
  <c r="M787" i="1"/>
  <c r="U787" i="1"/>
  <c r="K788" i="1"/>
  <c r="M788" i="1"/>
  <c r="U788" i="1"/>
  <c r="K789" i="1"/>
  <c r="M789" i="1"/>
  <c r="U789" i="1"/>
  <c r="K790" i="1"/>
  <c r="M790" i="1"/>
  <c r="U790" i="1"/>
  <c r="K791" i="1"/>
  <c r="M791" i="1"/>
  <c r="U791" i="1"/>
  <c r="K792" i="1"/>
  <c r="M792" i="1"/>
  <c r="U792" i="1"/>
  <c r="K793" i="1"/>
  <c r="M793" i="1"/>
  <c r="U793" i="1"/>
  <c r="K794" i="1"/>
  <c r="M794" i="1"/>
  <c r="U794" i="1"/>
  <c r="K795" i="1"/>
  <c r="M795" i="1"/>
  <c r="U795" i="1"/>
  <c r="K796" i="1"/>
  <c r="M796" i="1"/>
  <c r="U796" i="1"/>
  <c r="K797" i="1"/>
  <c r="M797" i="1"/>
  <c r="U797" i="1"/>
  <c r="K798" i="1"/>
  <c r="M798" i="1"/>
  <c r="U798" i="1"/>
  <c r="K799" i="1"/>
  <c r="M799" i="1"/>
  <c r="U799" i="1"/>
  <c r="K800" i="1"/>
  <c r="M800" i="1"/>
  <c r="U800" i="1"/>
  <c r="K801" i="1"/>
  <c r="M801" i="1"/>
  <c r="U801" i="1"/>
  <c r="K802" i="1"/>
  <c r="M802" i="1"/>
  <c r="U802" i="1"/>
  <c r="K803" i="1"/>
  <c r="M803" i="1"/>
  <c r="U803" i="1"/>
  <c r="K805" i="1"/>
  <c r="M805" i="1"/>
  <c r="U805" i="1"/>
  <c r="K806" i="1"/>
  <c r="M806" i="1"/>
  <c r="U806" i="1"/>
  <c r="K807" i="1"/>
  <c r="M807" i="1"/>
  <c r="U807" i="1"/>
  <c r="K808" i="1"/>
  <c r="M808" i="1"/>
  <c r="U808" i="1"/>
  <c r="K809" i="1"/>
  <c r="M809" i="1"/>
  <c r="U809" i="1"/>
  <c r="K810" i="1"/>
  <c r="M810" i="1"/>
  <c r="U810" i="1"/>
  <c r="K811" i="1"/>
  <c r="M811" i="1"/>
  <c r="U811" i="1"/>
  <c r="K812" i="1"/>
  <c r="M812" i="1"/>
  <c r="U812" i="1"/>
  <c r="K813" i="1"/>
  <c r="M813" i="1"/>
  <c r="U813" i="1"/>
  <c r="K815" i="1"/>
  <c r="M815" i="1"/>
  <c r="U815" i="1"/>
  <c r="K816" i="1"/>
  <c r="M816" i="1"/>
  <c r="U816" i="1"/>
  <c r="K818" i="1"/>
  <c r="M818" i="1"/>
  <c r="U818" i="1"/>
  <c r="K819" i="1"/>
  <c r="M819" i="1"/>
  <c r="U819" i="1"/>
  <c r="K820" i="1"/>
  <c r="M820" i="1"/>
  <c r="U820" i="1"/>
  <c r="K821" i="1"/>
  <c r="M821" i="1"/>
  <c r="U821" i="1"/>
  <c r="K822" i="1"/>
  <c r="M822" i="1"/>
  <c r="U822" i="1"/>
  <c r="K823" i="1"/>
  <c r="M823" i="1"/>
  <c r="U823" i="1"/>
  <c r="K824" i="1"/>
  <c r="M824" i="1"/>
  <c r="U824" i="1"/>
  <c r="K825" i="1"/>
  <c r="M825" i="1"/>
  <c r="U825" i="1"/>
  <c r="K826" i="1"/>
  <c r="M826" i="1"/>
  <c r="U826" i="1"/>
  <c r="K827" i="1"/>
  <c r="M827" i="1"/>
  <c r="U827" i="1"/>
  <c r="K831" i="1"/>
  <c r="M831" i="1"/>
  <c r="U831" i="1"/>
  <c r="K832" i="1"/>
  <c r="M832" i="1"/>
  <c r="U832" i="1"/>
  <c r="K833" i="1"/>
  <c r="M833" i="1"/>
  <c r="U833" i="1"/>
  <c r="K834" i="1"/>
  <c r="M834" i="1"/>
  <c r="U834" i="1"/>
  <c r="K835" i="1"/>
  <c r="M835" i="1"/>
  <c r="U835" i="1"/>
  <c r="K836" i="1"/>
  <c r="M836" i="1"/>
  <c r="U836" i="1"/>
  <c r="K837" i="1"/>
  <c r="M837" i="1"/>
  <c r="U837" i="1"/>
  <c r="K838" i="1"/>
  <c r="M838" i="1"/>
  <c r="U838" i="1"/>
  <c r="K839" i="1"/>
  <c r="M839" i="1"/>
  <c r="U839" i="1"/>
  <c r="K840" i="1"/>
  <c r="M840" i="1"/>
  <c r="U840" i="1"/>
  <c r="K842" i="1"/>
  <c r="M842" i="1"/>
  <c r="U842" i="1"/>
  <c r="K843" i="1"/>
  <c r="M843" i="1"/>
  <c r="U843" i="1"/>
  <c r="K844" i="1"/>
  <c r="M844" i="1"/>
  <c r="U844" i="1"/>
  <c r="K846" i="1"/>
  <c r="M846" i="1"/>
  <c r="U846" i="1"/>
  <c r="K847" i="1"/>
  <c r="M847" i="1"/>
  <c r="U847" i="1"/>
  <c r="K848" i="1"/>
  <c r="M848" i="1"/>
  <c r="U848" i="1"/>
  <c r="K850" i="1"/>
  <c r="M850" i="1"/>
  <c r="U850" i="1"/>
  <c r="K851" i="1"/>
  <c r="M851" i="1"/>
  <c r="U851" i="1"/>
  <c r="K852" i="1"/>
  <c r="M852" i="1"/>
  <c r="U852" i="1"/>
  <c r="K853" i="1"/>
  <c r="M853" i="1"/>
  <c r="U853" i="1"/>
  <c r="K854" i="1"/>
  <c r="M854" i="1"/>
  <c r="U854" i="1"/>
  <c r="K855" i="1"/>
  <c r="M855" i="1"/>
  <c r="U855" i="1"/>
  <c r="K856" i="1"/>
  <c r="M856" i="1"/>
  <c r="U856" i="1"/>
  <c r="K857" i="1"/>
  <c r="M857" i="1"/>
  <c r="U857" i="1"/>
  <c r="K858" i="1"/>
  <c r="M858" i="1"/>
  <c r="U858" i="1"/>
  <c r="K860" i="1"/>
  <c r="M860" i="1"/>
  <c r="U860" i="1"/>
  <c r="K861" i="1"/>
  <c r="M861" i="1"/>
  <c r="U861" i="1"/>
  <c r="K862" i="1"/>
  <c r="M862" i="1"/>
  <c r="U862" i="1"/>
  <c r="K863" i="1"/>
  <c r="M863" i="1"/>
  <c r="U863" i="1"/>
  <c r="K865" i="1"/>
  <c r="M865" i="1"/>
  <c r="U865" i="1"/>
  <c r="K866" i="1"/>
  <c r="M866" i="1"/>
  <c r="U866" i="1"/>
  <c r="K867" i="1"/>
  <c r="M867" i="1"/>
  <c r="U867" i="1"/>
  <c r="K869" i="1"/>
  <c r="M869" i="1"/>
  <c r="U869" i="1"/>
  <c r="K870" i="1"/>
  <c r="M870" i="1"/>
  <c r="U870" i="1"/>
  <c r="K871" i="1"/>
  <c r="M871" i="1"/>
  <c r="U871" i="1"/>
  <c r="K872" i="1"/>
  <c r="M872" i="1"/>
  <c r="U872" i="1"/>
  <c r="K873" i="1"/>
  <c r="M873" i="1"/>
  <c r="U873" i="1"/>
  <c r="K874" i="1"/>
  <c r="M874" i="1"/>
  <c r="U874" i="1"/>
  <c r="K875" i="1"/>
  <c r="M875" i="1"/>
  <c r="U875" i="1"/>
  <c r="K879" i="1"/>
  <c r="M879" i="1"/>
  <c r="U879" i="1"/>
  <c r="K880" i="1"/>
  <c r="M880" i="1"/>
  <c r="U880" i="1"/>
  <c r="K881" i="1"/>
  <c r="M881" i="1"/>
  <c r="U881" i="1"/>
  <c r="K882" i="1"/>
  <c r="M882" i="1"/>
  <c r="U882" i="1"/>
  <c r="K883" i="1"/>
  <c r="M883" i="1"/>
  <c r="U883" i="1"/>
  <c r="K884" i="1"/>
  <c r="M884" i="1"/>
  <c r="U884" i="1"/>
  <c r="K885" i="1"/>
  <c r="M885" i="1"/>
  <c r="U885" i="1"/>
  <c r="K886" i="1"/>
  <c r="M886" i="1"/>
  <c r="U886" i="1"/>
  <c r="K887" i="1"/>
  <c r="M887" i="1"/>
  <c r="U887" i="1"/>
  <c r="K888" i="1"/>
  <c r="M888" i="1"/>
  <c r="U888" i="1"/>
  <c r="K889" i="1"/>
  <c r="M889" i="1"/>
  <c r="U889" i="1"/>
  <c r="K891" i="1"/>
  <c r="M891" i="1"/>
  <c r="U891" i="1"/>
  <c r="K892" i="1"/>
  <c r="M892" i="1"/>
  <c r="U892" i="1"/>
  <c r="K893" i="1"/>
  <c r="M893" i="1"/>
  <c r="U893" i="1"/>
  <c r="K894" i="1"/>
  <c r="M894" i="1"/>
  <c r="U894" i="1"/>
  <c r="K895" i="1"/>
  <c r="M895" i="1"/>
  <c r="U895" i="1"/>
  <c r="K896" i="1"/>
  <c r="M896" i="1"/>
  <c r="U896" i="1"/>
  <c r="K897" i="1"/>
  <c r="M897" i="1"/>
  <c r="U897" i="1"/>
  <c r="K898" i="1"/>
  <c r="M898" i="1"/>
  <c r="U898" i="1"/>
  <c r="K899" i="1"/>
  <c r="M899" i="1"/>
  <c r="U899" i="1"/>
  <c r="K900" i="1"/>
  <c r="M900" i="1"/>
  <c r="U900" i="1"/>
  <c r="K901" i="1"/>
  <c r="M901" i="1"/>
  <c r="U901" i="1"/>
  <c r="K902" i="1"/>
  <c r="M902" i="1"/>
  <c r="U902" i="1"/>
  <c r="K903" i="1"/>
  <c r="M903" i="1"/>
  <c r="U903" i="1"/>
  <c r="K904" i="1"/>
  <c r="M904" i="1"/>
  <c r="U904" i="1"/>
  <c r="K905" i="1"/>
  <c r="M905" i="1"/>
  <c r="U905" i="1"/>
  <c r="K906" i="1"/>
  <c r="M906" i="1"/>
  <c r="U906" i="1"/>
  <c r="K907" i="1"/>
  <c r="M907" i="1"/>
  <c r="U907" i="1"/>
  <c r="K908" i="1"/>
  <c r="M908" i="1"/>
  <c r="U908" i="1"/>
  <c r="K909" i="1"/>
  <c r="M909" i="1"/>
  <c r="U909" i="1"/>
  <c r="K910" i="1"/>
  <c r="M910" i="1"/>
  <c r="U910" i="1"/>
  <c r="K911" i="1"/>
  <c r="M911" i="1"/>
  <c r="U911" i="1"/>
  <c r="K912" i="1"/>
  <c r="M912" i="1"/>
  <c r="U912" i="1"/>
  <c r="K913" i="1"/>
  <c r="M913" i="1"/>
  <c r="U913" i="1"/>
  <c r="K914" i="1"/>
  <c r="M914" i="1"/>
  <c r="U914" i="1"/>
  <c r="K915" i="1"/>
  <c r="M915" i="1"/>
  <c r="U915" i="1"/>
  <c r="K916" i="1"/>
  <c r="M916" i="1"/>
  <c r="U916" i="1"/>
  <c r="K918" i="1"/>
  <c r="M918" i="1"/>
  <c r="U918" i="1"/>
  <c r="K920" i="1"/>
  <c r="M920" i="1"/>
  <c r="U920" i="1"/>
  <c r="K921" i="1"/>
  <c r="M921" i="1"/>
  <c r="U921" i="1"/>
  <c r="K922" i="1"/>
  <c r="M922" i="1"/>
  <c r="U922" i="1"/>
  <c r="K923" i="1"/>
  <c r="M923" i="1"/>
  <c r="U923" i="1"/>
  <c r="K924" i="1"/>
  <c r="M924" i="1"/>
  <c r="U924" i="1"/>
  <c r="K925" i="1"/>
  <c r="M925" i="1"/>
  <c r="U925" i="1"/>
  <c r="K926" i="1"/>
  <c r="M926" i="1"/>
  <c r="U926" i="1"/>
  <c r="K927" i="1"/>
  <c r="M927" i="1"/>
  <c r="U927" i="1"/>
  <c r="K928" i="1"/>
  <c r="M928" i="1"/>
  <c r="U928" i="1"/>
  <c r="K929" i="1"/>
  <c r="M929" i="1"/>
  <c r="U929" i="1"/>
  <c r="K931" i="1"/>
  <c r="M931" i="1"/>
  <c r="U931" i="1"/>
  <c r="K932" i="1"/>
  <c r="M932" i="1"/>
  <c r="U932" i="1"/>
  <c r="K933" i="1"/>
  <c r="M933" i="1"/>
  <c r="U933" i="1"/>
  <c r="K934" i="1"/>
  <c r="M934" i="1"/>
  <c r="U934" i="1"/>
  <c r="K935" i="1"/>
  <c r="M935" i="1"/>
  <c r="U935" i="1"/>
  <c r="K936" i="1"/>
  <c r="M936" i="1"/>
  <c r="U936" i="1"/>
  <c r="K939" i="1"/>
  <c r="M939" i="1"/>
  <c r="U939" i="1"/>
  <c r="K940" i="1"/>
  <c r="M940" i="1"/>
  <c r="U940" i="1"/>
  <c r="K942" i="1"/>
  <c r="M942" i="1"/>
  <c r="U942" i="1"/>
  <c r="K943" i="1"/>
  <c r="M943" i="1"/>
  <c r="U943" i="1"/>
  <c r="K944" i="1"/>
  <c r="M944" i="1"/>
  <c r="U944" i="1"/>
  <c r="K945" i="1"/>
  <c r="M945" i="1"/>
  <c r="U945" i="1"/>
  <c r="K946" i="1"/>
  <c r="M946" i="1"/>
  <c r="U946" i="1"/>
  <c r="K947" i="1"/>
  <c r="M947" i="1"/>
  <c r="U947" i="1"/>
  <c r="K949" i="1"/>
  <c r="M949" i="1"/>
  <c r="U949" i="1"/>
  <c r="K951" i="1"/>
  <c r="M951" i="1"/>
  <c r="U951" i="1"/>
  <c r="K952" i="1"/>
  <c r="M952" i="1"/>
  <c r="U952" i="1"/>
  <c r="K953" i="1"/>
  <c r="M953" i="1"/>
  <c r="U953" i="1"/>
  <c r="K954" i="1"/>
  <c r="M954" i="1"/>
  <c r="U954" i="1"/>
  <c r="K955" i="1"/>
  <c r="M955" i="1"/>
  <c r="U955" i="1"/>
  <c r="K956" i="1"/>
  <c r="M956" i="1"/>
  <c r="U956" i="1"/>
  <c r="K958" i="1"/>
  <c r="M958" i="1"/>
  <c r="U958" i="1"/>
  <c r="K959" i="1"/>
  <c r="M959" i="1"/>
  <c r="U959" i="1"/>
  <c r="K962" i="1"/>
  <c r="M962" i="1"/>
  <c r="U962" i="1"/>
  <c r="K963" i="1"/>
  <c r="M963" i="1"/>
  <c r="U963" i="1"/>
  <c r="K964" i="1"/>
  <c r="M964" i="1"/>
  <c r="U964" i="1"/>
  <c r="K965" i="1"/>
  <c r="M965" i="1"/>
  <c r="U965" i="1"/>
  <c r="K967" i="1"/>
  <c r="M967" i="1"/>
  <c r="U967" i="1"/>
  <c r="K968" i="1"/>
  <c r="M968" i="1"/>
  <c r="U968" i="1"/>
  <c r="K969" i="1"/>
  <c r="M969" i="1"/>
  <c r="U969" i="1"/>
  <c r="K970" i="1"/>
  <c r="M970" i="1"/>
  <c r="U970" i="1"/>
  <c r="K971" i="1"/>
  <c r="M971" i="1"/>
  <c r="U971" i="1"/>
  <c r="K972" i="1"/>
  <c r="M972" i="1"/>
  <c r="U972" i="1"/>
  <c r="K974" i="1"/>
  <c r="M974" i="1"/>
  <c r="U974" i="1"/>
  <c r="K975" i="1"/>
  <c r="M975" i="1"/>
  <c r="U975" i="1"/>
  <c r="K976" i="1"/>
  <c r="M976" i="1"/>
  <c r="U976" i="1"/>
  <c r="K977" i="1"/>
  <c r="M977" i="1"/>
  <c r="U977" i="1"/>
  <c r="K978" i="1"/>
  <c r="M978" i="1"/>
  <c r="U978" i="1"/>
  <c r="K980" i="1"/>
  <c r="M980" i="1"/>
  <c r="U980" i="1"/>
  <c r="K981" i="1"/>
  <c r="M981" i="1"/>
  <c r="U981" i="1"/>
  <c r="K982" i="1"/>
  <c r="M982" i="1"/>
  <c r="U982" i="1"/>
  <c r="K984" i="1"/>
  <c r="M984" i="1"/>
  <c r="U984" i="1"/>
  <c r="K985" i="1"/>
  <c r="M985" i="1"/>
  <c r="U985" i="1"/>
  <c r="K986" i="1"/>
  <c r="M986" i="1"/>
  <c r="U986" i="1"/>
  <c r="K987" i="1"/>
  <c r="M987" i="1"/>
  <c r="U987" i="1"/>
  <c r="K988" i="1"/>
  <c r="M988" i="1"/>
  <c r="U988" i="1"/>
  <c r="K989" i="1"/>
  <c r="M989" i="1"/>
  <c r="U989" i="1"/>
  <c r="K991" i="1"/>
  <c r="M991" i="1"/>
  <c r="U991" i="1"/>
  <c r="K992" i="1"/>
  <c r="M992" i="1"/>
  <c r="U992" i="1"/>
  <c r="K993" i="1"/>
  <c r="M993" i="1"/>
  <c r="U993" i="1"/>
  <c r="K994" i="1"/>
  <c r="M994" i="1"/>
  <c r="U994" i="1"/>
  <c r="K995" i="1"/>
  <c r="M995" i="1"/>
  <c r="U995" i="1"/>
  <c r="K997" i="1"/>
  <c r="M997" i="1"/>
  <c r="U997" i="1"/>
  <c r="K998" i="1"/>
  <c r="M998" i="1"/>
  <c r="U998" i="1"/>
  <c r="K999" i="1"/>
  <c r="M999" i="1"/>
  <c r="U999" i="1"/>
  <c r="K1000" i="1"/>
  <c r="M1000" i="1"/>
  <c r="U1000" i="1"/>
  <c r="K1001" i="1"/>
  <c r="M1001" i="1"/>
  <c r="U1001" i="1"/>
  <c r="K1002" i="1"/>
  <c r="M1002" i="1"/>
  <c r="U1002" i="1"/>
  <c r="K1003" i="1"/>
  <c r="M1003" i="1"/>
  <c r="U1003" i="1"/>
  <c r="K1004" i="1"/>
  <c r="M1004" i="1"/>
  <c r="U1004" i="1"/>
  <c r="K1005" i="1"/>
  <c r="M1005" i="1"/>
  <c r="U1005" i="1"/>
  <c r="K1006" i="1"/>
  <c r="M1006" i="1"/>
  <c r="U1006" i="1"/>
  <c r="K1009" i="1"/>
  <c r="M1009" i="1"/>
  <c r="U1009" i="1"/>
  <c r="K1010" i="1"/>
  <c r="M1010" i="1"/>
  <c r="U1010" i="1"/>
  <c r="K1011" i="1"/>
  <c r="M1011" i="1"/>
  <c r="U1011" i="1"/>
  <c r="K1016" i="1"/>
  <c r="M1016" i="1"/>
  <c r="U1016" i="1"/>
  <c r="K1017" i="1"/>
  <c r="M1017" i="1"/>
  <c r="U1017" i="1"/>
  <c r="K1018" i="1"/>
  <c r="M1018" i="1"/>
  <c r="U1018" i="1"/>
  <c r="K1020" i="1"/>
  <c r="M1020" i="1"/>
  <c r="U1020" i="1"/>
  <c r="K1021" i="1"/>
  <c r="M1021" i="1"/>
  <c r="U1021" i="1"/>
  <c r="K1022" i="1"/>
  <c r="M1022" i="1"/>
  <c r="U1022" i="1"/>
  <c r="K1023" i="1"/>
  <c r="M1023" i="1"/>
  <c r="U1023" i="1"/>
  <c r="K1025" i="1"/>
  <c r="M1025" i="1"/>
  <c r="U1025" i="1"/>
  <c r="K1026" i="1"/>
  <c r="M1026" i="1"/>
  <c r="U1026" i="1"/>
  <c r="K1027" i="1"/>
  <c r="M1027" i="1"/>
  <c r="U1027" i="1"/>
  <c r="K1029" i="1"/>
  <c r="M1029" i="1"/>
  <c r="U1029" i="1"/>
  <c r="K1030" i="1"/>
  <c r="M1030" i="1"/>
  <c r="U1030" i="1"/>
  <c r="K1031" i="1"/>
  <c r="M1031" i="1"/>
  <c r="U1031" i="1"/>
  <c r="K1032" i="1"/>
  <c r="M1032" i="1"/>
  <c r="U1032" i="1"/>
  <c r="K1033" i="1"/>
  <c r="M1033" i="1"/>
  <c r="U1033" i="1"/>
  <c r="K1034" i="1"/>
  <c r="M1034" i="1"/>
  <c r="U1034" i="1"/>
  <c r="K1035" i="1"/>
  <c r="M1035" i="1"/>
  <c r="U1035" i="1"/>
  <c r="K1037" i="1"/>
  <c r="M1037" i="1"/>
  <c r="U1037" i="1"/>
  <c r="K1038" i="1"/>
  <c r="M1038" i="1"/>
  <c r="U1038" i="1"/>
  <c r="K1040" i="1"/>
  <c r="M1040" i="1"/>
  <c r="U1040" i="1"/>
  <c r="K1041" i="1"/>
  <c r="M1041" i="1"/>
  <c r="U1041" i="1"/>
  <c r="K1042" i="1"/>
  <c r="M1042" i="1"/>
  <c r="U1042" i="1"/>
  <c r="K1043" i="1"/>
  <c r="M1043" i="1"/>
  <c r="U1043" i="1"/>
  <c r="K1044" i="1"/>
  <c r="M1044" i="1"/>
  <c r="U1044" i="1"/>
  <c r="K1046" i="1"/>
  <c r="M1046" i="1"/>
  <c r="U1046" i="1"/>
  <c r="K1047" i="1"/>
  <c r="M1047" i="1"/>
  <c r="U1047" i="1"/>
  <c r="K1048" i="1"/>
  <c r="M1048" i="1"/>
  <c r="U1048" i="1"/>
  <c r="K1049" i="1"/>
  <c r="M1049" i="1"/>
  <c r="U1049" i="1"/>
  <c r="K1050" i="1"/>
  <c r="M1050" i="1"/>
  <c r="U1050" i="1"/>
  <c r="K1051" i="1"/>
  <c r="M1051" i="1"/>
  <c r="U1051" i="1"/>
  <c r="K1052" i="1"/>
  <c r="M1052" i="1"/>
  <c r="U1052" i="1"/>
  <c r="K1053" i="1"/>
  <c r="M1053" i="1"/>
  <c r="U1053" i="1"/>
  <c r="K1054" i="1"/>
  <c r="M1054" i="1"/>
  <c r="U1054" i="1"/>
  <c r="K1057" i="1"/>
  <c r="M1057" i="1"/>
  <c r="U1057" i="1"/>
  <c r="K1058" i="1"/>
  <c r="M1058" i="1"/>
  <c r="U1058" i="1"/>
  <c r="K1060" i="1"/>
  <c r="M1060" i="1"/>
  <c r="U1060" i="1"/>
  <c r="K1061" i="1"/>
  <c r="M1061" i="1"/>
  <c r="U1061" i="1"/>
  <c r="K1062" i="1"/>
  <c r="M1062" i="1"/>
  <c r="U1062" i="1"/>
  <c r="K1064" i="1"/>
  <c r="M1064" i="1"/>
  <c r="U1064" i="1"/>
  <c r="K1065" i="1"/>
  <c r="M1065" i="1"/>
  <c r="U1065" i="1"/>
  <c r="K1066" i="1"/>
  <c r="M1066" i="1"/>
  <c r="U1066" i="1"/>
  <c r="K1067" i="1"/>
  <c r="M1067" i="1"/>
  <c r="U1067" i="1"/>
  <c r="K1068" i="1"/>
  <c r="M1068" i="1"/>
  <c r="U1068" i="1"/>
  <c r="K1069" i="1"/>
  <c r="M1069" i="1"/>
  <c r="U1069" i="1"/>
  <c r="K1070" i="1"/>
  <c r="M1070" i="1"/>
  <c r="U1070" i="1"/>
  <c r="K1071" i="1"/>
  <c r="M1071" i="1"/>
  <c r="U1071" i="1"/>
  <c r="K1073" i="1"/>
  <c r="M1073" i="1"/>
  <c r="U1073" i="1"/>
  <c r="K1074" i="1"/>
  <c r="M1074" i="1"/>
  <c r="U1074" i="1"/>
  <c r="K1076" i="1"/>
  <c r="M1076" i="1"/>
  <c r="U1076" i="1"/>
  <c r="K1077" i="1"/>
  <c r="M1077" i="1"/>
  <c r="U1077" i="1"/>
  <c r="K1078" i="1"/>
  <c r="M1078" i="1"/>
  <c r="U1078" i="1"/>
  <c r="K1079" i="1"/>
  <c r="M1079" i="1"/>
  <c r="U1079" i="1"/>
  <c r="K1080" i="1"/>
  <c r="M1080" i="1"/>
  <c r="U1080" i="1"/>
  <c r="K1083" i="1"/>
  <c r="M1083" i="1"/>
  <c r="U1083" i="1"/>
  <c r="K1084" i="1"/>
  <c r="M1084" i="1"/>
  <c r="U1084" i="1"/>
  <c r="K1085" i="1"/>
  <c r="M1085" i="1"/>
  <c r="U1085" i="1"/>
  <c r="K1088" i="1"/>
  <c r="M1088" i="1"/>
  <c r="U1088" i="1"/>
  <c r="K1090" i="1"/>
  <c r="M1090" i="1"/>
  <c r="U1090" i="1"/>
  <c r="K1091" i="1"/>
  <c r="M1091" i="1"/>
  <c r="U1091" i="1"/>
  <c r="K1092" i="1"/>
  <c r="M1092" i="1"/>
  <c r="U1092" i="1"/>
  <c r="K1097" i="1"/>
  <c r="M1097" i="1"/>
  <c r="U1097" i="1"/>
  <c r="K1098" i="1"/>
  <c r="M1098" i="1"/>
  <c r="U1098" i="1"/>
  <c r="K1100" i="1"/>
  <c r="M1100" i="1"/>
  <c r="U1100" i="1"/>
  <c r="K1102" i="1"/>
  <c r="M1102" i="1"/>
  <c r="U1102" i="1"/>
  <c r="K1103" i="1"/>
  <c r="M1103" i="1"/>
  <c r="U1103" i="1"/>
  <c r="K1104" i="1"/>
  <c r="M1104" i="1"/>
  <c r="U1104" i="1"/>
  <c r="K1106" i="1"/>
  <c r="M1106" i="1"/>
  <c r="U1106" i="1"/>
  <c r="K1107" i="1"/>
  <c r="M1107" i="1"/>
  <c r="U1107" i="1"/>
  <c r="K1108" i="1"/>
  <c r="M1108" i="1"/>
  <c r="U1108" i="1"/>
  <c r="K1109" i="1"/>
  <c r="M1109" i="1"/>
  <c r="U1109" i="1"/>
  <c r="K1111" i="1"/>
  <c r="M1111" i="1"/>
  <c r="U1111" i="1"/>
  <c r="K1112" i="1"/>
  <c r="M1112" i="1"/>
  <c r="U1112" i="1"/>
  <c r="K1113" i="1"/>
  <c r="M1113" i="1"/>
  <c r="U1113" i="1"/>
  <c r="K1114" i="1"/>
  <c r="M1114" i="1"/>
  <c r="U1114" i="1"/>
  <c r="K1115" i="1"/>
  <c r="M1115" i="1"/>
  <c r="U1115" i="1"/>
  <c r="K1117" i="1"/>
  <c r="M1117" i="1"/>
  <c r="U1117" i="1"/>
  <c r="K1118" i="1"/>
  <c r="M1118" i="1"/>
  <c r="U1118" i="1"/>
  <c r="K1119" i="1"/>
  <c r="M1119" i="1"/>
  <c r="U1119" i="1"/>
  <c r="K1120" i="1"/>
  <c r="M1120" i="1"/>
  <c r="U1120" i="1"/>
  <c r="K1122" i="1"/>
  <c r="M1122" i="1"/>
  <c r="U1122" i="1"/>
  <c r="K1123" i="1"/>
  <c r="M1123" i="1"/>
  <c r="U1123" i="1"/>
  <c r="K1124" i="1"/>
  <c r="M1124" i="1"/>
  <c r="U1124" i="1"/>
  <c r="K1125" i="1"/>
  <c r="M1125" i="1"/>
  <c r="U1125" i="1"/>
  <c r="K1126" i="1"/>
  <c r="M1126" i="1"/>
  <c r="U1126" i="1"/>
  <c r="K1127" i="1"/>
  <c r="M1127" i="1"/>
  <c r="U1127" i="1"/>
  <c r="K1129" i="1"/>
  <c r="M1129" i="1"/>
  <c r="U1129" i="1"/>
  <c r="K1130" i="1"/>
  <c r="M1130" i="1"/>
  <c r="U1130" i="1"/>
  <c r="K1132" i="1"/>
  <c r="M1132" i="1"/>
  <c r="U1132" i="1"/>
  <c r="K1133" i="1"/>
  <c r="M1133" i="1"/>
  <c r="U1133" i="1"/>
  <c r="K1134" i="1"/>
  <c r="M1134" i="1"/>
  <c r="U1134" i="1"/>
  <c r="K1138" i="1"/>
  <c r="M1138" i="1"/>
  <c r="U1138" i="1"/>
  <c r="K1139" i="1"/>
  <c r="M1139" i="1"/>
  <c r="U1139" i="1"/>
  <c r="K1140" i="1"/>
  <c r="M1140" i="1"/>
  <c r="U1140" i="1"/>
  <c r="K1142" i="1"/>
  <c r="M1142" i="1"/>
  <c r="U1142" i="1"/>
  <c r="K1143" i="1"/>
  <c r="M1143" i="1"/>
  <c r="U1143" i="1"/>
  <c r="K1145" i="1"/>
  <c r="M1145" i="1"/>
  <c r="U1145" i="1"/>
  <c r="K1146" i="1"/>
  <c r="M1146" i="1"/>
  <c r="U1146" i="1"/>
  <c r="K1147" i="1"/>
  <c r="M1147" i="1"/>
  <c r="U1147" i="1"/>
  <c r="K1148" i="1"/>
  <c r="M1148" i="1"/>
  <c r="U1148" i="1"/>
  <c r="K1149" i="1"/>
  <c r="M1149" i="1"/>
  <c r="U1149" i="1"/>
  <c r="K1150" i="1"/>
  <c r="M1150" i="1"/>
  <c r="U1150" i="1"/>
  <c r="K1151" i="1"/>
  <c r="M1151" i="1"/>
  <c r="U1151" i="1"/>
  <c r="K1153" i="1"/>
  <c r="M1153" i="1"/>
  <c r="U1153" i="1"/>
  <c r="K1154" i="1"/>
  <c r="M1154" i="1"/>
  <c r="U1154" i="1"/>
  <c r="K1156" i="1"/>
  <c r="M1156" i="1"/>
  <c r="U1156" i="1"/>
  <c r="K1158" i="1"/>
  <c r="M1158" i="1"/>
  <c r="U1158" i="1"/>
  <c r="K1159" i="1"/>
  <c r="M1159" i="1"/>
  <c r="U1159" i="1"/>
  <c r="K1160" i="1"/>
  <c r="M1160" i="1"/>
  <c r="U1160" i="1"/>
  <c r="K1161" i="1"/>
  <c r="M1161" i="1"/>
  <c r="U1161" i="1"/>
  <c r="K1162" i="1"/>
  <c r="M1162" i="1"/>
  <c r="U1162" i="1"/>
  <c r="K1163" i="1"/>
  <c r="M1163" i="1"/>
  <c r="U1163" i="1"/>
  <c r="K1165" i="1"/>
  <c r="M1165" i="1"/>
  <c r="U1165" i="1"/>
  <c r="K1166" i="1"/>
  <c r="M1166" i="1"/>
  <c r="U1166" i="1"/>
  <c r="K1167" i="1"/>
  <c r="M1167" i="1"/>
  <c r="U1167" i="1"/>
  <c r="K1168" i="1"/>
  <c r="M1168" i="1"/>
  <c r="U1168" i="1"/>
  <c r="K1169" i="1"/>
  <c r="M1169" i="1"/>
  <c r="U1169" i="1"/>
  <c r="K1170" i="1"/>
  <c r="M1170" i="1"/>
  <c r="U1170" i="1"/>
  <c r="K1171" i="1"/>
  <c r="M1171" i="1"/>
  <c r="U1171" i="1"/>
  <c r="K1173" i="1"/>
  <c r="M1173" i="1"/>
  <c r="U1173" i="1"/>
  <c r="K1174" i="1"/>
  <c r="M1174" i="1"/>
  <c r="U1174" i="1"/>
  <c r="K1175" i="1"/>
  <c r="M1175" i="1"/>
  <c r="U1175" i="1"/>
  <c r="K1177" i="1"/>
  <c r="M1177" i="1"/>
  <c r="U1177" i="1"/>
  <c r="K1178" i="1"/>
  <c r="M1178" i="1"/>
  <c r="U1178" i="1"/>
  <c r="K1180" i="1"/>
  <c r="M1180" i="1"/>
  <c r="U1180" i="1"/>
  <c r="K1181" i="1"/>
  <c r="M1181" i="1"/>
  <c r="U1181" i="1"/>
  <c r="K1182" i="1"/>
  <c r="M1182" i="1"/>
  <c r="U1182" i="1"/>
  <c r="K1183" i="1"/>
  <c r="M1183" i="1"/>
  <c r="U1183" i="1"/>
  <c r="K1184" i="1"/>
  <c r="M1184" i="1"/>
  <c r="U1184" i="1"/>
  <c r="K1185" i="1"/>
  <c r="M1185" i="1"/>
  <c r="U1185" i="1"/>
  <c r="K1187" i="1"/>
  <c r="M1187" i="1"/>
  <c r="U1187" i="1"/>
  <c r="K1188" i="1"/>
  <c r="M1188" i="1"/>
  <c r="U1188" i="1"/>
  <c r="K1189" i="1"/>
  <c r="M1189" i="1"/>
  <c r="U1189" i="1"/>
  <c r="K1190" i="1"/>
  <c r="M1190" i="1"/>
  <c r="U1190" i="1"/>
  <c r="K1191" i="1"/>
  <c r="M1191" i="1"/>
  <c r="U1191" i="1"/>
  <c r="K1192" i="1"/>
  <c r="M1192" i="1"/>
  <c r="U1192" i="1"/>
  <c r="K1193" i="1"/>
  <c r="M1193" i="1"/>
  <c r="U1193" i="1"/>
  <c r="K1195" i="1"/>
  <c r="M1195" i="1"/>
  <c r="U1195" i="1"/>
  <c r="K1196" i="1"/>
  <c r="M1196" i="1"/>
  <c r="U1196" i="1"/>
  <c r="K1197" i="1"/>
  <c r="M1197" i="1"/>
  <c r="U1197" i="1"/>
  <c r="K1198" i="1"/>
  <c r="M1198" i="1"/>
  <c r="U1198" i="1"/>
  <c r="K1199" i="1"/>
  <c r="M1199" i="1"/>
  <c r="U1199" i="1"/>
  <c r="K1200" i="1"/>
  <c r="M1200" i="1"/>
  <c r="U1200" i="1"/>
  <c r="K1202" i="1"/>
  <c r="M1202" i="1"/>
  <c r="U1202" i="1"/>
  <c r="K1203" i="1"/>
  <c r="M1203" i="1"/>
  <c r="U1203" i="1"/>
  <c r="K1204" i="1"/>
  <c r="M1204" i="1"/>
  <c r="U1204" i="1"/>
  <c r="K1206" i="1"/>
  <c r="M1206" i="1"/>
  <c r="U1206" i="1"/>
  <c r="K1207" i="1"/>
  <c r="M1207" i="1"/>
  <c r="U1207" i="1"/>
  <c r="K1208" i="1"/>
  <c r="M1208" i="1"/>
  <c r="U1208" i="1"/>
  <c r="K1209" i="1"/>
  <c r="M1209" i="1"/>
  <c r="U1209" i="1"/>
  <c r="K1211" i="1"/>
  <c r="M1211" i="1"/>
  <c r="U1211" i="1"/>
  <c r="K1212" i="1"/>
  <c r="M1212" i="1"/>
  <c r="U1212" i="1"/>
  <c r="K1213" i="1"/>
  <c r="M1213" i="1"/>
  <c r="U1213" i="1"/>
  <c r="K1214" i="1"/>
  <c r="M1214" i="1"/>
  <c r="U1214" i="1"/>
  <c r="K1215" i="1"/>
  <c r="M1215" i="1"/>
  <c r="U1215" i="1"/>
  <c r="K1217" i="1"/>
  <c r="M1217" i="1"/>
  <c r="U1217" i="1"/>
  <c r="K1218" i="1"/>
  <c r="M1218" i="1"/>
  <c r="U1218" i="1"/>
  <c r="K1220" i="1"/>
  <c r="M1220" i="1"/>
  <c r="U1220" i="1"/>
  <c r="K1223" i="1"/>
  <c r="M1223" i="1"/>
  <c r="U1223" i="1"/>
  <c r="K1224" i="1"/>
  <c r="M1224" i="1"/>
  <c r="U1224" i="1"/>
  <c r="K1226" i="1"/>
  <c r="M1226" i="1"/>
  <c r="U1226" i="1"/>
  <c r="K1229" i="1"/>
  <c r="M1229" i="1"/>
  <c r="U1229" i="1"/>
  <c r="K1230" i="1"/>
  <c r="M1230" i="1"/>
  <c r="U1230" i="1"/>
  <c r="K1231" i="1"/>
  <c r="M1231" i="1"/>
  <c r="U1231" i="1"/>
  <c r="K1233" i="1"/>
  <c r="M1233" i="1"/>
  <c r="U1233" i="1"/>
  <c r="K1234" i="1"/>
  <c r="M1234" i="1"/>
  <c r="U1234" i="1"/>
  <c r="K1235" i="1"/>
  <c r="M1235" i="1"/>
  <c r="U1235" i="1"/>
  <c r="K1236" i="1"/>
  <c r="M1236" i="1"/>
  <c r="U1236" i="1"/>
  <c r="K1237" i="1"/>
  <c r="M1237" i="1"/>
  <c r="U1237" i="1"/>
  <c r="K1238" i="1"/>
  <c r="M1238" i="1"/>
  <c r="U1238" i="1"/>
  <c r="K1239" i="1"/>
  <c r="M1239" i="1"/>
  <c r="U1239" i="1"/>
  <c r="K1240" i="1"/>
  <c r="M1240" i="1"/>
  <c r="U1240" i="1"/>
  <c r="K1242" i="1"/>
  <c r="M1242" i="1"/>
  <c r="U1242" i="1"/>
  <c r="K1243" i="1"/>
  <c r="M1243" i="1"/>
  <c r="U1243" i="1"/>
  <c r="K1244" i="1"/>
  <c r="M1244" i="1"/>
  <c r="U1244" i="1"/>
  <c r="K1245" i="1"/>
  <c r="M1245" i="1"/>
  <c r="U1245" i="1"/>
  <c r="K1246" i="1"/>
  <c r="M1246" i="1"/>
  <c r="U1246" i="1"/>
  <c r="K1247" i="1"/>
  <c r="M1247" i="1"/>
  <c r="U1247" i="1"/>
  <c r="K1248" i="1"/>
  <c r="M1248" i="1"/>
  <c r="U1248" i="1"/>
  <c r="K1249" i="1"/>
  <c r="M1249" i="1"/>
  <c r="U1249" i="1"/>
  <c r="K1251" i="1"/>
  <c r="M1251" i="1"/>
  <c r="U1251" i="1"/>
  <c r="K1252" i="1"/>
  <c r="M1252" i="1"/>
  <c r="U1252" i="1"/>
  <c r="K1253" i="1"/>
  <c r="M1253" i="1"/>
  <c r="U1253" i="1"/>
  <c r="K1254" i="1"/>
  <c r="M1254" i="1"/>
  <c r="U1254" i="1"/>
  <c r="K1255" i="1"/>
  <c r="M1255" i="1"/>
  <c r="U1255" i="1"/>
  <c r="K1256" i="1"/>
  <c r="M1256" i="1"/>
  <c r="U1256" i="1"/>
  <c r="K1257" i="1"/>
  <c r="M1257" i="1"/>
  <c r="U1257" i="1"/>
  <c r="K1258" i="1"/>
  <c r="M1258" i="1"/>
  <c r="U1258" i="1"/>
  <c r="K1259" i="1"/>
  <c r="M1259" i="1"/>
  <c r="U1259" i="1"/>
  <c r="K1261" i="1"/>
  <c r="M1261" i="1"/>
  <c r="U1261" i="1"/>
  <c r="K1262" i="1"/>
  <c r="M1262" i="1"/>
  <c r="U1262" i="1"/>
  <c r="K1263" i="1"/>
  <c r="M1263" i="1"/>
  <c r="U1263" i="1"/>
  <c r="K1264" i="1"/>
  <c r="M1264" i="1"/>
  <c r="U1264" i="1"/>
  <c r="K1265" i="1"/>
  <c r="M1265" i="1"/>
  <c r="U1265" i="1"/>
  <c r="K1269" i="1"/>
  <c r="M1269" i="1"/>
  <c r="U1269" i="1"/>
  <c r="K1270" i="1"/>
  <c r="M1270" i="1"/>
  <c r="U1270" i="1"/>
  <c r="K1272" i="1"/>
  <c r="M1272" i="1"/>
  <c r="U1272" i="1"/>
  <c r="K1273" i="1"/>
  <c r="M1273" i="1"/>
  <c r="U1273" i="1"/>
  <c r="K1274" i="1"/>
  <c r="M1274" i="1"/>
  <c r="U1274" i="1"/>
  <c r="K1275" i="1"/>
  <c r="M1275" i="1"/>
  <c r="U1275" i="1"/>
  <c r="K1277" i="1"/>
  <c r="M1277" i="1"/>
  <c r="U1277" i="1"/>
  <c r="K1278" i="1"/>
  <c r="M1278" i="1"/>
  <c r="U1278" i="1"/>
  <c r="K1279" i="1"/>
  <c r="M1279" i="1"/>
  <c r="U1279" i="1"/>
  <c r="K1280" i="1"/>
  <c r="M1280" i="1"/>
  <c r="U1280" i="1"/>
  <c r="K1281" i="1"/>
  <c r="M1281" i="1"/>
  <c r="U1281" i="1"/>
  <c r="K1282" i="1"/>
  <c r="M1282" i="1"/>
  <c r="U1282" i="1"/>
  <c r="K1283" i="1"/>
  <c r="M1283" i="1"/>
  <c r="U1283" i="1"/>
  <c r="K1284" i="1"/>
  <c r="M1284" i="1"/>
  <c r="U1284" i="1"/>
  <c r="K1285" i="1"/>
  <c r="M1285" i="1"/>
  <c r="U1285" i="1"/>
  <c r="K1287" i="1"/>
  <c r="M1287" i="1"/>
  <c r="U1287" i="1"/>
  <c r="K1288" i="1"/>
  <c r="M1288" i="1"/>
  <c r="U1288" i="1"/>
  <c r="K1289" i="1"/>
  <c r="M1289" i="1"/>
  <c r="U1289" i="1"/>
  <c r="K1292" i="1"/>
  <c r="M1292" i="1"/>
  <c r="U1292" i="1"/>
  <c r="K1293" i="1"/>
  <c r="M1293" i="1"/>
  <c r="U1293" i="1"/>
  <c r="K1294" i="1"/>
  <c r="M1294" i="1"/>
  <c r="U1294" i="1"/>
  <c r="K1296" i="1"/>
  <c r="M1296" i="1"/>
  <c r="U1296" i="1"/>
  <c r="K1297" i="1"/>
  <c r="M1297" i="1"/>
  <c r="U1297" i="1"/>
  <c r="K1298" i="1"/>
  <c r="M1298" i="1"/>
  <c r="U1298" i="1"/>
  <c r="K1300" i="1"/>
  <c r="M1300" i="1"/>
  <c r="U1300" i="1"/>
  <c r="K1302" i="1"/>
  <c r="M1302" i="1"/>
  <c r="U1302" i="1"/>
  <c r="K1304" i="1"/>
  <c r="M1304" i="1"/>
  <c r="U1304" i="1"/>
  <c r="K1305" i="1"/>
  <c r="M1305" i="1"/>
  <c r="U1305" i="1"/>
  <c r="K1306" i="1"/>
  <c r="M1306" i="1"/>
  <c r="U1306" i="1"/>
  <c r="K1307" i="1"/>
  <c r="M1307" i="1"/>
  <c r="U1307" i="1"/>
  <c r="K1309" i="1"/>
  <c r="M1309" i="1"/>
  <c r="U1309" i="1"/>
  <c r="K1310" i="1"/>
  <c r="M1310" i="1"/>
  <c r="U1310" i="1"/>
  <c r="K1311" i="1"/>
  <c r="M1311" i="1"/>
  <c r="U1311" i="1"/>
  <c r="K1312" i="1"/>
  <c r="M1312" i="1"/>
  <c r="U1312" i="1"/>
  <c r="K1314" i="1"/>
  <c r="M1314" i="1"/>
  <c r="U1314" i="1"/>
  <c r="K1317" i="1"/>
  <c r="M1317" i="1"/>
  <c r="U1317" i="1"/>
  <c r="K1320" i="1"/>
  <c r="M1320" i="1"/>
  <c r="U1320" i="1"/>
  <c r="K1321" i="1"/>
  <c r="M1321" i="1"/>
  <c r="U1321" i="1"/>
  <c r="K1323" i="1"/>
  <c r="M1323" i="1"/>
  <c r="U1323" i="1"/>
  <c r="K1324" i="1"/>
  <c r="M1324" i="1"/>
  <c r="U1324" i="1"/>
  <c r="K1325" i="1"/>
  <c r="M1325" i="1"/>
  <c r="U1325" i="1"/>
  <c r="K1327" i="1"/>
  <c r="M1327" i="1"/>
  <c r="U1327" i="1"/>
  <c r="K1328" i="1"/>
  <c r="M1328" i="1"/>
  <c r="U1328" i="1"/>
  <c r="K1329" i="1"/>
  <c r="M1329" i="1"/>
  <c r="U1329" i="1"/>
  <c r="K1330" i="1"/>
  <c r="M1330" i="1"/>
  <c r="U1330" i="1"/>
  <c r="K1331" i="1"/>
  <c r="M1331" i="1"/>
  <c r="U1331" i="1"/>
  <c r="K1332" i="1"/>
  <c r="M1332" i="1"/>
  <c r="U1332" i="1"/>
  <c r="K1333" i="1"/>
  <c r="M1333" i="1"/>
  <c r="U1333" i="1"/>
  <c r="K1334" i="1"/>
  <c r="M1334" i="1"/>
  <c r="U1334" i="1"/>
  <c r="K1335" i="1"/>
  <c r="M1335" i="1"/>
  <c r="U1335" i="1"/>
  <c r="K1336" i="1"/>
  <c r="M1336" i="1"/>
  <c r="U1336" i="1"/>
  <c r="K1337" i="1"/>
  <c r="M1337" i="1"/>
  <c r="U1337" i="1"/>
  <c r="K1338" i="1"/>
  <c r="M1338" i="1"/>
  <c r="U1338" i="1"/>
  <c r="K1339" i="1"/>
  <c r="M1339" i="1"/>
  <c r="U1339" i="1"/>
  <c r="K1340" i="1"/>
  <c r="M1340" i="1"/>
  <c r="U1340" i="1"/>
  <c r="K1342" i="1"/>
  <c r="M1342" i="1"/>
  <c r="U1342" i="1"/>
  <c r="K1343" i="1"/>
  <c r="M1343" i="1"/>
  <c r="U1343" i="1"/>
  <c r="K1345" i="1"/>
  <c r="M1345" i="1"/>
  <c r="U1345" i="1"/>
  <c r="K1349" i="1"/>
  <c r="M1349" i="1"/>
  <c r="U1349" i="1"/>
  <c r="K1350" i="1"/>
  <c r="M1350" i="1"/>
  <c r="U1350" i="1"/>
  <c r="K1351" i="1"/>
  <c r="M1351" i="1"/>
  <c r="U1351" i="1"/>
  <c r="K1353" i="1"/>
  <c r="M1353" i="1"/>
  <c r="U1353" i="1"/>
  <c r="K1354" i="1"/>
  <c r="M1354" i="1"/>
  <c r="U1354" i="1"/>
  <c r="K1355" i="1"/>
  <c r="M1355" i="1"/>
  <c r="U1355" i="1"/>
  <c r="K1356" i="1"/>
  <c r="M1356" i="1"/>
  <c r="U1356" i="1"/>
  <c r="K1357" i="1"/>
  <c r="M1357" i="1"/>
  <c r="U1357" i="1"/>
  <c r="K1361" i="1"/>
  <c r="M1361" i="1"/>
  <c r="U1361" i="1"/>
  <c r="K1362" i="1"/>
  <c r="M1362" i="1"/>
  <c r="U1362" i="1"/>
  <c r="K1365" i="1"/>
  <c r="M1365" i="1"/>
  <c r="U1365" i="1"/>
  <c r="K1366" i="1"/>
  <c r="M1366" i="1"/>
  <c r="U1366" i="1"/>
  <c r="K1367" i="1"/>
  <c r="M1367" i="1"/>
  <c r="U1367" i="1"/>
  <c r="K1369" i="1"/>
  <c r="M1369" i="1"/>
  <c r="U1369" i="1"/>
  <c r="K1370" i="1"/>
  <c r="M1370" i="1"/>
  <c r="U1370" i="1"/>
  <c r="K1371" i="1"/>
  <c r="M1371" i="1"/>
  <c r="U1371" i="1"/>
  <c r="K1372" i="1"/>
  <c r="M1372" i="1"/>
  <c r="U1372" i="1"/>
  <c r="K1374" i="1"/>
  <c r="M1374" i="1"/>
  <c r="U1374" i="1"/>
  <c r="K1376" i="1"/>
  <c r="M1376" i="1"/>
  <c r="U1376" i="1"/>
  <c r="K1377" i="1"/>
  <c r="M1377" i="1"/>
  <c r="U1377" i="1"/>
  <c r="K1378" i="1"/>
  <c r="M1378" i="1"/>
  <c r="U1378" i="1"/>
  <c r="K1381" i="1"/>
  <c r="M1381" i="1"/>
  <c r="U1381" i="1"/>
  <c r="K1382" i="1"/>
  <c r="M1382" i="1"/>
  <c r="U1382" i="1"/>
  <c r="K1385" i="1"/>
  <c r="M1385" i="1"/>
  <c r="U1385" i="1"/>
  <c r="K1386" i="1"/>
  <c r="M1386" i="1"/>
  <c r="U1386" i="1"/>
  <c r="K1387" i="1"/>
  <c r="M1387" i="1"/>
  <c r="U1387" i="1"/>
  <c r="K1390" i="1"/>
  <c r="M1390" i="1"/>
  <c r="U1390" i="1"/>
  <c r="K1391" i="1"/>
  <c r="M1391" i="1"/>
  <c r="U1391" i="1"/>
  <c r="K1394" i="1"/>
  <c r="M1394" i="1"/>
  <c r="U1394" i="1"/>
  <c r="K1395" i="1"/>
  <c r="M1395" i="1"/>
  <c r="U1395" i="1"/>
  <c r="K1396" i="1"/>
  <c r="M1396" i="1"/>
  <c r="U1396" i="1"/>
  <c r="K1398" i="1"/>
  <c r="M1398" i="1"/>
  <c r="U1398" i="1"/>
  <c r="K1401" i="1"/>
  <c r="M1401" i="1"/>
  <c r="U1401" i="1"/>
  <c r="K1402" i="1"/>
  <c r="M1402" i="1"/>
  <c r="U1402" i="1"/>
  <c r="K1403" i="1"/>
  <c r="M1403" i="1"/>
  <c r="U1403" i="1"/>
  <c r="K1404" i="1"/>
  <c r="M1404" i="1"/>
  <c r="U1404" i="1"/>
  <c r="K1405" i="1"/>
  <c r="M1405" i="1"/>
  <c r="U1405" i="1"/>
  <c r="K1407" i="1"/>
  <c r="M1407" i="1"/>
  <c r="U1407" i="1"/>
  <c r="K1408" i="1"/>
  <c r="M1408" i="1"/>
  <c r="U1408" i="1"/>
  <c r="K1410" i="1"/>
  <c r="M1410" i="1"/>
  <c r="U1410" i="1"/>
  <c r="K1411" i="1"/>
  <c r="M1411" i="1"/>
  <c r="U1411" i="1"/>
  <c r="K1413" i="1"/>
  <c r="M1413" i="1"/>
  <c r="U1413" i="1"/>
  <c r="K1414" i="1"/>
  <c r="M1414" i="1"/>
  <c r="U1414" i="1"/>
  <c r="K1415" i="1"/>
  <c r="M1415" i="1"/>
  <c r="U1415" i="1"/>
  <c r="K1416" i="1"/>
  <c r="M1416" i="1"/>
  <c r="U1416" i="1"/>
  <c r="K1418" i="1"/>
  <c r="M1418" i="1"/>
  <c r="U1418" i="1"/>
  <c r="K1419" i="1"/>
  <c r="M1419" i="1"/>
  <c r="U1419" i="1"/>
  <c r="K1420" i="1"/>
  <c r="M1420" i="1"/>
  <c r="U1420" i="1"/>
  <c r="K1423" i="1"/>
  <c r="M1423" i="1"/>
  <c r="U1423" i="1"/>
  <c r="K1424" i="1"/>
  <c r="M1424" i="1"/>
  <c r="U1424" i="1"/>
  <c r="K1426" i="1"/>
  <c r="M1426" i="1"/>
  <c r="U1426" i="1"/>
  <c r="K1427" i="1"/>
  <c r="M1427" i="1"/>
  <c r="U1427" i="1"/>
  <c r="K1428" i="1"/>
  <c r="M1428" i="1"/>
  <c r="U1428" i="1"/>
  <c r="K1432" i="1"/>
  <c r="M1432" i="1"/>
  <c r="U1432" i="1"/>
  <c r="K1433" i="1"/>
  <c r="M1433" i="1"/>
  <c r="U1433" i="1"/>
  <c r="K1434" i="1"/>
  <c r="M1434" i="1"/>
  <c r="U1434" i="1"/>
  <c r="K1436" i="1"/>
  <c r="M1436" i="1"/>
  <c r="U1436" i="1"/>
  <c r="K1437" i="1"/>
  <c r="M1437" i="1"/>
  <c r="U1437" i="1"/>
  <c r="K1438" i="1"/>
  <c r="M1438" i="1"/>
  <c r="U1438" i="1"/>
  <c r="K1440" i="1"/>
  <c r="M1440" i="1"/>
  <c r="U1440" i="1"/>
  <c r="K1441" i="1"/>
  <c r="M1441" i="1"/>
  <c r="U1441" i="1"/>
  <c r="K1443" i="1"/>
  <c r="M1443" i="1"/>
  <c r="U1443" i="1"/>
  <c r="K1444" i="1"/>
  <c r="M1444" i="1"/>
  <c r="U1444" i="1"/>
  <c r="K1445" i="1"/>
  <c r="M1445" i="1"/>
  <c r="U1445" i="1"/>
  <c r="K1446" i="1"/>
  <c r="M1446" i="1"/>
  <c r="U1446" i="1"/>
  <c r="K1447" i="1"/>
  <c r="M1447" i="1"/>
  <c r="U1447" i="1"/>
  <c r="K1448" i="1"/>
  <c r="M1448" i="1"/>
  <c r="U1448" i="1"/>
  <c r="K1449" i="1"/>
  <c r="M1449" i="1"/>
  <c r="U1449" i="1"/>
  <c r="K1450" i="1"/>
  <c r="M1450" i="1"/>
  <c r="U1450" i="1"/>
  <c r="K1451" i="1"/>
  <c r="M1451" i="1"/>
  <c r="U1451" i="1"/>
  <c r="K1452" i="1"/>
  <c r="M1452" i="1"/>
  <c r="U1452" i="1"/>
  <c r="K1454" i="1"/>
  <c r="M1454" i="1"/>
  <c r="U1454" i="1"/>
  <c r="K1455" i="1"/>
  <c r="M1455" i="1"/>
  <c r="U1455" i="1"/>
  <c r="K1456" i="1"/>
  <c r="M1456" i="1"/>
  <c r="U1456" i="1"/>
  <c r="K1458" i="1"/>
  <c r="M1458" i="1"/>
  <c r="U1458" i="1"/>
  <c r="K1459" i="1"/>
  <c r="M1459" i="1"/>
  <c r="U1459" i="1"/>
  <c r="K1460" i="1"/>
  <c r="M1460" i="1"/>
  <c r="U1460" i="1"/>
  <c r="K1462" i="1"/>
  <c r="M1462" i="1"/>
  <c r="U1462" i="1"/>
  <c r="K1463" i="1"/>
  <c r="M1463" i="1"/>
  <c r="U1463" i="1"/>
  <c r="K1464" i="1"/>
  <c r="M1464" i="1"/>
  <c r="U1464" i="1"/>
  <c r="K1465" i="1"/>
  <c r="M1465" i="1"/>
  <c r="U1465" i="1"/>
  <c r="K1466" i="1"/>
  <c r="M1466" i="1"/>
  <c r="U1466" i="1"/>
  <c r="K1467" i="1"/>
  <c r="M1467" i="1"/>
  <c r="U1467" i="1"/>
  <c r="K1468" i="1"/>
  <c r="M1468" i="1"/>
  <c r="U1468" i="1"/>
  <c r="K1469" i="1"/>
  <c r="M1469" i="1"/>
  <c r="U1469" i="1"/>
  <c r="K1470" i="1"/>
  <c r="M1470" i="1"/>
  <c r="U1470" i="1"/>
  <c r="K1472" i="1"/>
  <c r="M1472" i="1"/>
  <c r="U1472" i="1"/>
  <c r="K1473" i="1"/>
  <c r="M1473" i="1"/>
  <c r="U1473" i="1"/>
  <c r="K1475" i="1"/>
  <c r="M1475" i="1"/>
  <c r="U1475" i="1"/>
  <c r="K1477" i="1"/>
  <c r="M1477" i="1"/>
  <c r="U1477" i="1"/>
  <c r="K1478" i="1"/>
  <c r="M1478" i="1"/>
  <c r="U1478" i="1"/>
  <c r="K1479" i="1"/>
  <c r="M1479" i="1"/>
  <c r="U1479" i="1"/>
  <c r="K1480" i="1"/>
  <c r="M1480" i="1"/>
  <c r="U1480" i="1"/>
  <c r="K1481" i="1"/>
  <c r="M1481" i="1"/>
  <c r="U1481" i="1"/>
  <c r="K1482" i="1"/>
  <c r="M1482" i="1"/>
  <c r="U1482" i="1"/>
  <c r="K1485" i="1"/>
  <c r="M1485" i="1"/>
  <c r="U1485" i="1"/>
  <c r="K1486" i="1"/>
  <c r="M1486" i="1"/>
  <c r="U1486" i="1"/>
  <c r="K1488" i="1"/>
  <c r="M1488" i="1"/>
  <c r="U1488" i="1"/>
  <c r="K1489" i="1"/>
  <c r="M1489" i="1"/>
  <c r="U1489" i="1"/>
  <c r="K1490" i="1"/>
  <c r="M1490" i="1"/>
  <c r="U1490" i="1"/>
  <c r="K1491" i="1"/>
  <c r="M1491" i="1"/>
  <c r="U1491" i="1"/>
  <c r="K1492" i="1"/>
  <c r="M1492" i="1"/>
  <c r="U1492" i="1"/>
  <c r="K1493" i="1"/>
  <c r="M1493" i="1"/>
  <c r="U1493" i="1"/>
  <c r="K1494" i="1"/>
  <c r="M1494" i="1"/>
  <c r="U1494" i="1"/>
  <c r="K1495" i="1"/>
  <c r="M1495" i="1"/>
  <c r="U1495" i="1"/>
  <c r="K1496" i="1"/>
  <c r="M1496" i="1"/>
  <c r="U1496" i="1"/>
  <c r="K1497" i="1"/>
  <c r="M1497" i="1"/>
  <c r="U1497" i="1"/>
  <c r="K1500" i="1"/>
  <c r="M1500" i="1"/>
  <c r="U1500" i="1"/>
  <c r="K1501" i="1"/>
  <c r="M1501" i="1"/>
  <c r="U1501" i="1"/>
  <c r="K1502" i="1"/>
  <c r="M1502" i="1"/>
  <c r="U1502" i="1"/>
  <c r="K1503" i="1"/>
  <c r="M1503" i="1"/>
  <c r="U1503" i="1"/>
  <c r="K1505" i="1"/>
  <c r="M1505" i="1"/>
  <c r="U1505" i="1"/>
  <c r="K1506" i="1"/>
  <c r="M1506" i="1"/>
  <c r="U1506" i="1"/>
  <c r="K1507" i="1"/>
  <c r="M1507" i="1"/>
  <c r="U1507" i="1"/>
  <c r="K1508" i="1"/>
  <c r="M1508" i="1"/>
  <c r="U1508" i="1"/>
  <c r="K1509" i="1"/>
  <c r="M1509" i="1"/>
  <c r="U1509" i="1"/>
  <c r="K1510" i="1"/>
  <c r="M1510" i="1"/>
  <c r="U1510" i="1"/>
  <c r="K1513" i="1"/>
  <c r="M1513" i="1"/>
  <c r="U1513" i="1"/>
  <c r="K1514" i="1"/>
  <c r="M1514" i="1"/>
  <c r="U1514" i="1"/>
  <c r="K1515" i="1"/>
  <c r="M1515" i="1"/>
  <c r="U1515" i="1"/>
  <c r="K1517" i="1"/>
  <c r="M1517" i="1"/>
  <c r="U1517" i="1"/>
  <c r="K1519" i="1"/>
  <c r="M1519" i="1"/>
  <c r="U1519" i="1"/>
  <c r="K1520" i="1"/>
  <c r="M1520" i="1"/>
  <c r="U1520" i="1"/>
  <c r="K1522" i="1"/>
  <c r="M1522" i="1"/>
  <c r="U1522" i="1"/>
  <c r="K1523" i="1"/>
  <c r="M1523" i="1"/>
  <c r="U1523" i="1"/>
  <c r="K1524" i="1"/>
  <c r="M1524" i="1"/>
  <c r="U1524" i="1"/>
  <c r="K1526" i="1"/>
  <c r="M1526" i="1"/>
  <c r="U1526" i="1"/>
  <c r="K1527" i="1"/>
  <c r="M1527" i="1"/>
  <c r="U1527" i="1"/>
  <c r="K1528" i="1"/>
  <c r="M1528" i="1"/>
  <c r="U1528" i="1"/>
  <c r="K1529" i="1"/>
  <c r="M1529" i="1"/>
  <c r="U1529" i="1"/>
  <c r="K1530" i="1"/>
  <c r="M1530" i="1"/>
  <c r="U1530" i="1"/>
  <c r="K1531" i="1"/>
  <c r="M1531" i="1"/>
  <c r="U1531" i="1"/>
  <c r="K1533" i="1"/>
  <c r="M1533" i="1"/>
  <c r="U1533" i="1"/>
  <c r="K1535" i="1"/>
  <c r="M1535" i="1"/>
  <c r="U1535" i="1"/>
  <c r="K1536" i="1"/>
  <c r="M1536" i="1"/>
  <c r="U1536" i="1"/>
  <c r="K1537" i="1"/>
  <c r="M1537" i="1"/>
  <c r="U1537" i="1"/>
  <c r="K1538" i="1"/>
  <c r="M1538" i="1"/>
  <c r="U1538" i="1"/>
  <c r="K1539" i="1"/>
  <c r="M1539" i="1"/>
  <c r="U1539" i="1"/>
  <c r="K1540" i="1"/>
  <c r="M1540" i="1"/>
  <c r="U1540" i="1"/>
  <c r="K1542" i="1"/>
  <c r="M1542" i="1"/>
  <c r="U1542" i="1"/>
  <c r="K1543" i="1"/>
  <c r="M1543" i="1"/>
  <c r="U1543" i="1"/>
  <c r="K1544" i="1"/>
  <c r="M1544" i="1"/>
  <c r="U1544" i="1"/>
  <c r="K1545" i="1"/>
  <c r="M1545" i="1"/>
  <c r="U1545" i="1"/>
  <c r="K1547" i="1"/>
  <c r="M1547" i="1"/>
  <c r="U1547" i="1"/>
  <c r="K1548" i="1"/>
  <c r="M1548" i="1"/>
  <c r="U1548" i="1"/>
  <c r="K1550" i="1"/>
  <c r="M1550" i="1"/>
  <c r="U1550" i="1"/>
  <c r="K1551" i="1"/>
  <c r="M1551" i="1"/>
  <c r="U1551" i="1"/>
  <c r="K1552" i="1"/>
  <c r="M1552" i="1"/>
  <c r="U1552" i="1"/>
  <c r="K1554" i="1"/>
  <c r="M1554" i="1"/>
  <c r="U1554" i="1"/>
  <c r="K1556" i="1"/>
  <c r="M1556" i="1"/>
  <c r="U1556" i="1"/>
  <c r="K1557" i="1"/>
  <c r="M1557" i="1"/>
  <c r="U1557" i="1"/>
  <c r="K1558" i="1"/>
  <c r="M1558" i="1"/>
  <c r="U1558" i="1"/>
  <c r="K1562" i="1"/>
  <c r="M1562" i="1"/>
  <c r="U1562" i="1"/>
  <c r="K1563" i="1"/>
  <c r="M1563" i="1"/>
  <c r="U1563" i="1"/>
  <c r="K1564" i="1"/>
  <c r="M1564" i="1"/>
  <c r="U1564" i="1"/>
  <c r="K1565" i="1"/>
  <c r="M1565" i="1"/>
  <c r="U1565" i="1"/>
  <c r="K1566" i="1"/>
  <c r="M1566" i="1"/>
  <c r="U1566" i="1"/>
  <c r="K1567" i="1"/>
  <c r="M1567" i="1"/>
  <c r="U1567" i="1"/>
  <c r="K1568" i="1"/>
  <c r="M1568" i="1"/>
  <c r="U1568" i="1"/>
  <c r="K1570" i="1"/>
  <c r="M1570" i="1"/>
  <c r="U1570" i="1"/>
  <c r="K1572" i="1"/>
  <c r="M1572" i="1"/>
  <c r="U1572" i="1"/>
  <c r="K1573" i="1"/>
  <c r="M1573" i="1"/>
  <c r="U1573" i="1"/>
  <c r="K1575" i="1"/>
  <c r="M1575" i="1"/>
  <c r="U1575" i="1"/>
  <c r="K1578" i="1"/>
  <c r="M1578" i="1"/>
  <c r="U1578" i="1"/>
  <c r="K1579" i="1"/>
  <c r="M1579" i="1"/>
  <c r="U1579" i="1"/>
  <c r="K1580" i="1"/>
  <c r="M1580" i="1"/>
  <c r="U1580" i="1"/>
  <c r="K1587" i="1"/>
  <c r="M1587" i="1"/>
  <c r="U1587" i="1"/>
  <c r="K1588" i="1"/>
  <c r="M1588" i="1"/>
  <c r="U1588" i="1"/>
  <c r="K1589" i="1"/>
  <c r="M1589" i="1"/>
  <c r="U1589" i="1"/>
  <c r="K1590" i="1"/>
  <c r="M1590" i="1"/>
  <c r="U1590" i="1"/>
  <c r="K1591" i="1"/>
  <c r="M1591" i="1"/>
  <c r="U1591" i="1"/>
  <c r="K1592" i="1"/>
  <c r="M1592" i="1"/>
  <c r="U1592" i="1"/>
  <c r="K1593" i="1"/>
  <c r="M1593" i="1"/>
  <c r="U1593" i="1"/>
  <c r="K1595" i="1"/>
  <c r="M1595" i="1"/>
  <c r="U1595" i="1"/>
  <c r="K1599" i="1"/>
  <c r="M1599" i="1"/>
  <c r="U1599" i="1"/>
  <c r="K1601" i="1"/>
  <c r="M1601" i="1"/>
  <c r="U1601" i="1"/>
  <c r="K1602" i="1"/>
  <c r="M1602" i="1"/>
  <c r="U1602" i="1"/>
  <c r="K1603" i="1"/>
  <c r="M1603" i="1"/>
  <c r="U1603" i="1"/>
  <c r="K1604" i="1"/>
  <c r="M1604" i="1"/>
  <c r="U1604" i="1"/>
  <c r="K1605" i="1"/>
  <c r="M1605" i="1"/>
  <c r="U1605" i="1"/>
  <c r="K1606" i="1"/>
  <c r="M1606" i="1"/>
  <c r="U1606" i="1"/>
  <c r="K1609" i="1"/>
  <c r="M1609" i="1"/>
  <c r="U1609" i="1"/>
  <c r="K1610" i="1"/>
  <c r="M1610" i="1"/>
  <c r="U1610" i="1"/>
  <c r="K1611" i="1"/>
  <c r="M1611" i="1"/>
  <c r="U1611" i="1"/>
  <c r="K1612" i="1"/>
  <c r="M1612" i="1"/>
  <c r="U1612" i="1"/>
  <c r="K1613" i="1"/>
  <c r="M1613" i="1"/>
  <c r="U1613" i="1"/>
  <c r="K1614" i="1"/>
  <c r="M1614" i="1"/>
  <c r="U1614" i="1"/>
  <c r="K1615" i="1"/>
  <c r="M1615" i="1"/>
  <c r="U1615" i="1"/>
  <c r="K1616" i="1"/>
  <c r="M1616" i="1"/>
  <c r="U1616" i="1"/>
  <c r="K1620" i="1"/>
  <c r="M1620" i="1"/>
  <c r="U1620" i="1"/>
  <c r="K1621" i="1"/>
  <c r="M1621" i="1"/>
  <c r="U1621" i="1"/>
  <c r="K1622" i="1"/>
  <c r="M1622" i="1"/>
  <c r="U1622" i="1"/>
  <c r="K1623" i="1"/>
  <c r="M1623" i="1"/>
  <c r="U1623" i="1"/>
  <c r="K1624" i="1"/>
  <c r="M1624" i="1"/>
  <c r="U1624" i="1"/>
  <c r="K1625" i="1"/>
  <c r="M1625" i="1"/>
  <c r="U1625" i="1"/>
  <c r="K1626" i="1"/>
  <c r="M1626" i="1"/>
  <c r="U1626" i="1"/>
  <c r="K1627" i="1"/>
  <c r="M1627" i="1"/>
  <c r="U1627" i="1"/>
  <c r="K1628" i="1"/>
  <c r="M1628" i="1"/>
  <c r="U1628" i="1"/>
  <c r="K1630" i="1"/>
  <c r="M1630" i="1"/>
  <c r="U1630" i="1"/>
  <c r="K1631" i="1"/>
  <c r="M1631" i="1"/>
  <c r="U1631" i="1"/>
  <c r="K1632" i="1"/>
  <c r="M1632" i="1"/>
  <c r="U1632" i="1"/>
  <c r="K1633" i="1"/>
  <c r="M1633" i="1"/>
  <c r="U1633" i="1"/>
  <c r="K1634" i="1"/>
  <c r="M1634" i="1"/>
  <c r="U1634" i="1"/>
  <c r="K1636" i="1"/>
  <c r="M1636" i="1"/>
  <c r="U1636" i="1"/>
  <c r="K1637" i="1"/>
  <c r="M1637" i="1"/>
  <c r="U1637" i="1"/>
  <c r="K1638" i="1"/>
  <c r="M1638" i="1"/>
  <c r="U1638" i="1"/>
  <c r="K1639" i="1"/>
  <c r="M1639" i="1"/>
  <c r="U1639" i="1"/>
  <c r="K1640" i="1"/>
  <c r="M1640" i="1"/>
  <c r="U1640" i="1"/>
  <c r="K1641" i="1"/>
  <c r="M1641" i="1"/>
  <c r="U1641" i="1"/>
  <c r="K1643" i="1"/>
  <c r="M1643" i="1"/>
  <c r="U1643" i="1"/>
  <c r="K1644" i="1"/>
  <c r="M1644" i="1"/>
  <c r="U1644" i="1"/>
  <c r="K1645" i="1"/>
  <c r="M1645" i="1"/>
  <c r="U1645" i="1"/>
  <c r="K1648" i="1"/>
  <c r="M1648" i="1"/>
  <c r="U1648" i="1"/>
  <c r="K1649" i="1"/>
  <c r="M1649" i="1"/>
  <c r="U1649" i="1"/>
  <c r="K1650" i="1"/>
  <c r="M1650" i="1"/>
  <c r="U1650" i="1"/>
  <c r="K1651" i="1"/>
  <c r="M1651" i="1"/>
  <c r="U1651" i="1"/>
  <c r="K1652" i="1"/>
  <c r="M1652" i="1"/>
  <c r="U1652" i="1"/>
  <c r="K1655" i="1"/>
  <c r="M1655" i="1"/>
  <c r="U1655" i="1"/>
  <c r="K1656" i="1"/>
  <c r="M1656" i="1"/>
  <c r="U1656" i="1"/>
  <c r="K1657" i="1"/>
  <c r="M1657" i="1"/>
  <c r="U1657" i="1"/>
  <c r="K1658" i="1"/>
  <c r="M1658" i="1"/>
  <c r="U1658" i="1"/>
  <c r="K1659" i="1"/>
  <c r="M1659" i="1"/>
  <c r="U1659" i="1"/>
  <c r="K1660" i="1"/>
  <c r="M1660" i="1"/>
  <c r="U1660" i="1"/>
  <c r="K1661" i="1"/>
  <c r="M1661" i="1"/>
  <c r="U1661" i="1"/>
  <c r="K1663" i="1"/>
  <c r="M1663" i="1"/>
  <c r="U1663" i="1"/>
  <c r="K1664" i="1"/>
  <c r="M1664" i="1"/>
  <c r="U1664" i="1"/>
  <c r="K1665" i="1"/>
  <c r="M1665" i="1"/>
  <c r="U1665" i="1"/>
  <c r="K1667" i="1"/>
  <c r="M1667" i="1"/>
  <c r="U1667" i="1"/>
  <c r="K1668" i="1"/>
  <c r="M1668" i="1"/>
  <c r="U1668" i="1"/>
  <c r="K1669" i="1"/>
  <c r="M1669" i="1"/>
  <c r="U1669" i="1"/>
  <c r="K1670" i="1"/>
  <c r="M1670" i="1"/>
  <c r="U1670" i="1"/>
  <c r="K1672" i="1"/>
  <c r="M1672" i="1"/>
  <c r="U1672" i="1"/>
  <c r="K1673" i="1"/>
  <c r="M1673" i="1"/>
  <c r="U1673" i="1"/>
  <c r="K1674" i="1"/>
  <c r="M1674" i="1"/>
  <c r="U1674" i="1"/>
  <c r="K1676" i="1"/>
  <c r="M1676" i="1"/>
  <c r="U1676" i="1"/>
  <c r="K1677" i="1"/>
  <c r="M1677" i="1"/>
  <c r="U1677" i="1"/>
  <c r="K1678" i="1"/>
  <c r="M1678" i="1"/>
  <c r="U1678" i="1"/>
  <c r="K1679" i="1"/>
  <c r="M1679" i="1"/>
  <c r="U1679" i="1"/>
  <c r="K1680" i="1"/>
  <c r="M1680" i="1"/>
  <c r="U1680" i="1"/>
  <c r="K1682" i="1"/>
  <c r="M1682" i="1"/>
  <c r="U1682" i="1"/>
  <c r="K1684" i="1"/>
  <c r="M1684" i="1"/>
  <c r="U1684" i="1"/>
  <c r="K1685" i="1"/>
  <c r="M1685" i="1"/>
  <c r="U1685" i="1"/>
  <c r="K1686" i="1"/>
  <c r="M1686" i="1"/>
  <c r="U1686" i="1"/>
  <c r="K1687" i="1"/>
  <c r="M1687" i="1"/>
  <c r="U1687" i="1"/>
  <c r="K1688" i="1"/>
  <c r="M1688" i="1"/>
  <c r="U1688" i="1"/>
  <c r="K1689" i="1"/>
  <c r="M1689" i="1"/>
  <c r="U1689" i="1"/>
  <c r="K1690" i="1"/>
  <c r="M1690" i="1"/>
  <c r="U1690" i="1"/>
  <c r="K1693" i="1"/>
  <c r="M1693" i="1"/>
  <c r="U1693" i="1"/>
  <c r="K1697" i="1"/>
  <c r="M1697" i="1"/>
  <c r="U1697" i="1"/>
  <c r="K1700" i="1"/>
  <c r="M1700" i="1"/>
  <c r="U1700" i="1"/>
  <c r="K1701" i="1"/>
  <c r="M1701" i="1"/>
  <c r="U1701" i="1"/>
  <c r="K1703" i="1"/>
  <c r="M1703" i="1"/>
  <c r="U1703" i="1"/>
  <c r="K1704" i="1"/>
  <c r="M1704" i="1"/>
  <c r="U1704" i="1"/>
  <c r="K1705" i="1"/>
  <c r="M1705" i="1"/>
  <c r="U1705" i="1"/>
  <c r="K1708" i="1"/>
  <c r="M1708" i="1"/>
  <c r="U1708" i="1"/>
  <c r="K1709" i="1"/>
  <c r="M1709" i="1"/>
  <c r="U1709" i="1"/>
  <c r="K1711" i="1"/>
  <c r="M1711" i="1"/>
  <c r="U1711" i="1"/>
  <c r="K1714" i="1"/>
  <c r="M1714" i="1"/>
  <c r="U1714" i="1"/>
  <c r="K1715" i="1"/>
  <c r="M1715" i="1"/>
  <c r="U1715" i="1"/>
  <c r="K1718" i="1"/>
  <c r="M1718" i="1"/>
  <c r="U1718" i="1"/>
  <c r="K1719" i="1"/>
  <c r="M1719" i="1"/>
  <c r="U1719" i="1"/>
  <c r="K1720" i="1"/>
  <c r="M1720" i="1"/>
  <c r="U1720" i="1"/>
  <c r="K1722" i="1"/>
  <c r="M1722" i="1"/>
  <c r="U1722" i="1"/>
  <c r="K1723" i="1"/>
  <c r="M1723" i="1"/>
  <c r="U1723" i="1"/>
  <c r="K1724" i="1"/>
  <c r="M1724" i="1"/>
  <c r="U1724" i="1"/>
  <c r="K1725" i="1"/>
  <c r="M1725" i="1"/>
  <c r="U1725" i="1"/>
  <c r="K1729" i="1"/>
  <c r="M1729" i="1"/>
  <c r="U1729" i="1"/>
  <c r="K1731" i="1"/>
  <c r="M1731" i="1"/>
  <c r="U1731" i="1"/>
  <c r="K1733" i="1"/>
  <c r="M1733" i="1"/>
  <c r="U1733" i="1"/>
  <c r="K1734" i="1"/>
  <c r="M1734" i="1"/>
  <c r="U1734" i="1"/>
  <c r="K1735" i="1"/>
  <c r="M1735" i="1"/>
  <c r="U1735" i="1"/>
  <c r="K1737" i="1"/>
  <c r="M1737" i="1"/>
  <c r="U1737" i="1"/>
  <c r="K1738" i="1"/>
  <c r="M1738" i="1"/>
  <c r="U1738" i="1"/>
  <c r="K1739" i="1"/>
  <c r="M1739" i="1"/>
  <c r="U1739" i="1"/>
  <c r="K1742" i="1"/>
  <c r="M1742" i="1"/>
  <c r="U1742" i="1"/>
  <c r="K1744" i="1"/>
  <c r="M1744" i="1"/>
  <c r="U1744" i="1"/>
  <c r="K1745" i="1"/>
  <c r="M1745" i="1"/>
  <c r="U1745" i="1"/>
  <c r="K1747" i="1"/>
  <c r="M1747" i="1"/>
  <c r="U1747" i="1"/>
  <c r="K1750" i="1"/>
  <c r="M1750" i="1"/>
  <c r="U1750" i="1"/>
  <c r="K1751" i="1"/>
  <c r="M1751" i="1"/>
  <c r="U1751" i="1"/>
  <c r="K1753" i="1"/>
  <c r="M1753" i="1"/>
  <c r="U1753" i="1"/>
  <c r="K1754" i="1"/>
  <c r="M1754" i="1"/>
  <c r="U1754" i="1"/>
  <c r="K1758" i="1"/>
  <c r="M1758" i="1"/>
  <c r="U1758" i="1"/>
  <c r="K1760" i="1"/>
  <c r="M1760" i="1"/>
  <c r="U1760" i="1"/>
  <c r="K1761" i="1"/>
  <c r="M1761" i="1"/>
  <c r="U1761" i="1"/>
  <c r="K1763" i="1"/>
  <c r="M1763" i="1"/>
  <c r="U1763" i="1"/>
  <c r="K1764" i="1"/>
  <c r="M1764" i="1"/>
  <c r="U1764" i="1"/>
  <c r="K1765" i="1"/>
  <c r="M1765" i="1"/>
  <c r="U1765" i="1"/>
  <c r="K1766" i="1"/>
  <c r="M1766" i="1"/>
  <c r="U1766" i="1"/>
  <c r="K1767" i="1"/>
  <c r="M1767" i="1"/>
  <c r="U1767" i="1"/>
  <c r="K1769" i="1"/>
  <c r="M1769" i="1"/>
  <c r="U1769" i="1"/>
  <c r="K1770" i="1"/>
  <c r="M1770" i="1"/>
  <c r="U1770" i="1"/>
  <c r="K1771" i="1"/>
  <c r="M1771" i="1"/>
  <c r="U1771" i="1"/>
  <c r="K1773" i="1"/>
  <c r="M1773" i="1"/>
  <c r="U1773" i="1"/>
  <c r="K1774" i="1"/>
  <c r="M1774" i="1"/>
  <c r="U1774" i="1"/>
  <c r="K1776" i="1"/>
  <c r="M1776" i="1"/>
  <c r="U1776" i="1"/>
  <c r="K1777" i="1"/>
  <c r="M1777" i="1"/>
  <c r="U1777" i="1"/>
  <c r="K1778" i="1"/>
  <c r="M1778" i="1"/>
  <c r="U1778" i="1"/>
  <c r="K1780" i="1"/>
  <c r="M1780" i="1"/>
  <c r="U1780" i="1"/>
  <c r="K1781" i="1"/>
  <c r="M1781" i="1"/>
  <c r="U1781" i="1"/>
  <c r="K1785" i="1"/>
  <c r="M1785" i="1"/>
  <c r="U1785" i="1"/>
  <c r="K1787" i="1"/>
  <c r="M1787" i="1"/>
  <c r="U1787" i="1"/>
  <c r="K1788" i="1"/>
  <c r="M1788" i="1"/>
  <c r="U1788" i="1"/>
  <c r="K1790" i="1"/>
  <c r="M1790" i="1"/>
  <c r="U1790" i="1"/>
  <c r="K1792" i="1"/>
  <c r="M1792" i="1"/>
  <c r="U1792" i="1"/>
  <c r="K1793" i="1"/>
  <c r="M1793" i="1"/>
  <c r="U1793" i="1"/>
  <c r="K1794" i="1"/>
  <c r="M1794" i="1"/>
  <c r="U1794" i="1"/>
  <c r="K1795" i="1"/>
  <c r="M1795" i="1"/>
  <c r="U1795" i="1"/>
  <c r="K1797" i="1"/>
  <c r="M1797" i="1"/>
  <c r="U1797" i="1"/>
  <c r="K1799" i="1"/>
  <c r="M1799" i="1"/>
  <c r="U1799" i="1"/>
  <c r="K1801" i="1"/>
  <c r="M1801" i="1"/>
  <c r="U1801" i="1"/>
  <c r="K1802" i="1"/>
  <c r="M1802" i="1"/>
  <c r="U1802" i="1"/>
  <c r="K1803" i="1"/>
  <c r="M1803" i="1"/>
  <c r="U1803" i="1"/>
  <c r="K1805" i="1"/>
  <c r="M1805" i="1"/>
  <c r="U1805" i="1"/>
  <c r="K1807" i="1"/>
  <c r="M1807" i="1"/>
  <c r="U1807" i="1"/>
  <c r="K1808" i="1"/>
  <c r="M1808" i="1"/>
  <c r="U1808" i="1"/>
  <c r="K1809" i="1"/>
  <c r="M1809" i="1"/>
  <c r="U1809" i="1"/>
  <c r="K1810" i="1"/>
  <c r="M1810" i="1"/>
  <c r="U1810" i="1"/>
  <c r="K1811" i="1"/>
  <c r="M1811" i="1"/>
  <c r="U1811" i="1"/>
  <c r="K1812" i="1"/>
  <c r="M1812" i="1"/>
  <c r="U1812" i="1"/>
  <c r="K1813" i="1"/>
  <c r="M1813" i="1"/>
  <c r="U1813" i="1"/>
  <c r="K1814" i="1"/>
  <c r="M1814" i="1"/>
  <c r="U1814" i="1"/>
  <c r="K1816" i="1"/>
  <c r="M1816" i="1"/>
  <c r="U1816" i="1"/>
  <c r="K1817" i="1"/>
  <c r="M1817" i="1"/>
  <c r="U1817" i="1"/>
  <c r="K1818" i="1"/>
  <c r="M1818" i="1"/>
  <c r="U1818" i="1"/>
  <c r="K1822" i="1"/>
  <c r="M1822" i="1"/>
  <c r="U1822" i="1"/>
  <c r="K1825" i="1"/>
  <c r="M1825" i="1"/>
  <c r="U1825" i="1"/>
  <c r="K1826" i="1"/>
  <c r="M1826" i="1"/>
  <c r="U1826" i="1"/>
  <c r="K1827" i="1"/>
  <c r="M1827" i="1"/>
  <c r="U1827" i="1"/>
  <c r="K1829" i="1"/>
  <c r="M1829" i="1"/>
  <c r="U1829" i="1"/>
  <c r="K1830" i="1"/>
  <c r="M1830" i="1"/>
  <c r="U1830" i="1"/>
  <c r="K1831" i="1"/>
  <c r="M1831" i="1"/>
  <c r="U1831" i="1"/>
  <c r="K1832" i="1"/>
  <c r="M1832" i="1"/>
  <c r="U1832" i="1"/>
  <c r="K1834" i="1"/>
  <c r="M1834" i="1"/>
  <c r="U1834" i="1"/>
  <c r="K1836" i="1"/>
  <c r="M1836" i="1"/>
  <c r="U1836" i="1"/>
  <c r="K1838" i="1"/>
  <c r="M1838" i="1"/>
  <c r="U1838" i="1"/>
  <c r="K1839" i="1"/>
  <c r="M1839" i="1"/>
  <c r="U1839" i="1"/>
  <c r="K1841" i="1"/>
  <c r="M1841" i="1"/>
  <c r="U1841" i="1"/>
  <c r="K1842" i="1"/>
  <c r="M1842" i="1"/>
  <c r="U1842" i="1"/>
  <c r="K1846" i="1"/>
  <c r="M1846" i="1"/>
  <c r="U1846" i="1"/>
  <c r="K1847" i="1"/>
  <c r="M1847" i="1"/>
  <c r="U1847" i="1"/>
  <c r="K1852" i="1"/>
  <c r="M1852" i="1"/>
  <c r="U1852" i="1"/>
  <c r="K1854" i="1"/>
  <c r="M1854" i="1"/>
  <c r="U1854" i="1"/>
  <c r="K1858" i="1"/>
  <c r="M1858" i="1"/>
  <c r="U1858" i="1"/>
  <c r="K1860" i="1"/>
  <c r="M1860" i="1"/>
  <c r="U1860" i="1"/>
  <c r="K1863" i="1"/>
  <c r="M1863" i="1"/>
  <c r="U1863" i="1"/>
  <c r="K1864" i="1"/>
  <c r="M1864" i="1"/>
  <c r="U1864" i="1"/>
  <c r="K1865" i="1"/>
  <c r="M1865" i="1"/>
  <c r="U1865" i="1"/>
  <c r="K1867" i="1"/>
  <c r="M1867" i="1"/>
  <c r="U1867" i="1"/>
  <c r="K1868" i="1"/>
  <c r="M1868" i="1"/>
  <c r="U1868" i="1"/>
  <c r="K1869" i="1"/>
  <c r="M1869" i="1"/>
  <c r="U1869" i="1"/>
  <c r="K1870" i="1"/>
  <c r="M1870" i="1"/>
  <c r="U1870" i="1"/>
  <c r="K1871" i="1"/>
  <c r="M1871" i="1"/>
  <c r="U1871" i="1"/>
  <c r="K1873" i="1"/>
  <c r="M1873" i="1"/>
  <c r="U1873" i="1"/>
  <c r="K1874" i="1"/>
  <c r="M1874" i="1"/>
  <c r="U1874" i="1"/>
  <c r="K1875" i="1"/>
  <c r="M1875" i="1"/>
  <c r="U1875" i="1"/>
  <c r="K1876" i="1"/>
  <c r="M1876" i="1"/>
  <c r="U1876" i="1"/>
  <c r="K1877" i="1"/>
  <c r="M1877" i="1"/>
  <c r="U1877" i="1"/>
  <c r="K1878" i="1"/>
  <c r="M1878" i="1"/>
  <c r="U1878" i="1"/>
  <c r="K1880" i="1"/>
  <c r="M1880" i="1"/>
  <c r="U1880" i="1"/>
  <c r="K1881" i="1"/>
  <c r="M1881" i="1"/>
  <c r="U1881" i="1"/>
  <c r="K1882" i="1"/>
  <c r="M1882" i="1"/>
  <c r="U1882" i="1"/>
  <c r="K1883" i="1"/>
  <c r="M1883" i="1"/>
  <c r="U1883" i="1"/>
  <c r="K1884" i="1"/>
  <c r="M1884" i="1"/>
  <c r="U1884" i="1"/>
  <c r="K1885" i="1"/>
  <c r="M1885" i="1"/>
  <c r="U1885" i="1"/>
  <c r="K1886" i="1"/>
  <c r="M1886" i="1"/>
  <c r="U1886" i="1"/>
  <c r="K1887" i="1"/>
  <c r="M1887" i="1"/>
  <c r="U1887" i="1"/>
  <c r="K1888" i="1"/>
  <c r="M1888" i="1"/>
  <c r="U1888" i="1"/>
  <c r="K1889" i="1"/>
  <c r="M1889" i="1"/>
  <c r="U1889" i="1"/>
  <c r="K1891" i="1"/>
  <c r="M1891" i="1"/>
  <c r="U1891" i="1"/>
  <c r="K1894" i="1"/>
  <c r="M1894" i="1"/>
  <c r="U1894" i="1"/>
  <c r="K1896" i="1"/>
  <c r="M1896" i="1"/>
  <c r="U1896" i="1"/>
  <c r="K1897" i="1"/>
  <c r="M1897" i="1"/>
  <c r="U1897" i="1"/>
  <c r="K1898" i="1"/>
  <c r="M1898" i="1"/>
  <c r="U1898" i="1"/>
  <c r="K1899" i="1"/>
  <c r="M1899" i="1"/>
  <c r="U1899" i="1"/>
  <c r="K1900" i="1"/>
  <c r="M1900" i="1"/>
  <c r="U1900" i="1"/>
  <c r="K1901" i="1"/>
  <c r="M1901" i="1"/>
  <c r="U1901" i="1"/>
  <c r="K1902" i="1"/>
  <c r="M1902" i="1"/>
  <c r="U1902" i="1"/>
  <c r="K1903" i="1"/>
  <c r="M1903" i="1"/>
  <c r="U1903" i="1"/>
  <c r="K1904" i="1"/>
  <c r="M1904" i="1"/>
  <c r="U1904" i="1"/>
  <c r="K1905" i="1"/>
  <c r="M1905" i="1"/>
  <c r="U1905" i="1"/>
  <c r="K1906" i="1"/>
  <c r="M1906" i="1"/>
  <c r="U1906" i="1"/>
  <c r="K1907" i="1"/>
  <c r="M1907" i="1"/>
  <c r="U1907" i="1"/>
  <c r="K1912" i="1"/>
  <c r="M1912" i="1"/>
  <c r="U1912" i="1"/>
  <c r="K1913" i="1"/>
  <c r="M1913" i="1"/>
  <c r="U1913" i="1"/>
  <c r="K1914" i="1"/>
  <c r="M1914" i="1"/>
  <c r="U1914" i="1"/>
  <c r="K1915" i="1"/>
  <c r="M1915" i="1"/>
  <c r="U1915" i="1"/>
  <c r="K1916" i="1"/>
  <c r="M1916" i="1"/>
  <c r="U1916" i="1"/>
  <c r="K1918" i="1"/>
  <c r="M1918" i="1"/>
  <c r="U1918" i="1"/>
  <c r="K1919" i="1"/>
  <c r="M1919" i="1"/>
  <c r="U1919" i="1"/>
  <c r="K1922" i="1"/>
  <c r="M1922" i="1"/>
  <c r="U1922" i="1"/>
  <c r="K1925" i="1"/>
  <c r="M1925" i="1"/>
  <c r="U1925" i="1"/>
  <c r="K1926" i="1"/>
  <c r="M1926" i="1"/>
  <c r="U1926" i="1"/>
  <c r="K1927" i="1"/>
  <c r="M1927" i="1"/>
  <c r="U1927" i="1"/>
  <c r="K1931" i="1"/>
  <c r="M1931" i="1"/>
  <c r="U1931" i="1"/>
  <c r="K1932" i="1"/>
  <c r="M1932" i="1"/>
  <c r="U1932" i="1"/>
  <c r="K1933" i="1"/>
  <c r="M1933" i="1"/>
  <c r="U1933" i="1"/>
  <c r="K1935" i="1"/>
  <c r="M1935" i="1"/>
  <c r="U1935" i="1"/>
  <c r="K1938" i="1"/>
  <c r="M1938" i="1"/>
  <c r="U1938" i="1"/>
  <c r="K1939" i="1"/>
  <c r="M1939" i="1"/>
  <c r="U1939" i="1"/>
  <c r="K1940" i="1"/>
  <c r="M1940" i="1"/>
  <c r="U1940" i="1"/>
  <c r="K1942" i="1"/>
  <c r="M1942" i="1"/>
  <c r="U1942" i="1"/>
  <c r="K1945" i="1"/>
  <c r="M1945" i="1"/>
  <c r="U1945" i="1"/>
  <c r="K1946" i="1"/>
  <c r="M1946" i="1"/>
  <c r="U1946" i="1"/>
  <c r="K1949" i="1"/>
  <c r="M1949" i="1"/>
  <c r="U1949" i="1"/>
  <c r="K1950" i="1"/>
  <c r="M1950" i="1"/>
  <c r="U1950" i="1"/>
  <c r="K1951" i="1"/>
  <c r="M1951" i="1"/>
  <c r="U1951" i="1"/>
  <c r="K1952" i="1"/>
  <c r="M1952" i="1"/>
  <c r="U1952" i="1"/>
  <c r="K1954" i="1"/>
  <c r="M1954" i="1"/>
  <c r="U1954" i="1"/>
  <c r="K1956" i="1"/>
  <c r="M1956" i="1"/>
  <c r="U1956" i="1"/>
  <c r="K1957" i="1"/>
  <c r="M1957" i="1"/>
  <c r="U1957" i="1"/>
  <c r="K1959" i="1"/>
  <c r="M1959" i="1"/>
  <c r="U1959" i="1"/>
  <c r="K1961" i="1"/>
  <c r="M1961" i="1"/>
  <c r="U1961" i="1"/>
  <c r="K1962" i="1"/>
  <c r="M1962" i="1"/>
  <c r="U1962" i="1"/>
  <c r="K1963" i="1"/>
  <c r="M1963" i="1"/>
  <c r="U1963" i="1"/>
  <c r="K1967" i="1"/>
  <c r="M1967" i="1"/>
  <c r="U1967" i="1"/>
  <c r="K1969" i="1"/>
  <c r="M1969" i="1"/>
  <c r="U1969" i="1"/>
  <c r="K1971" i="1"/>
  <c r="M1971" i="1"/>
  <c r="U1971" i="1"/>
  <c r="K1972" i="1"/>
  <c r="M1972" i="1"/>
  <c r="U1972" i="1"/>
  <c r="K1975" i="1"/>
  <c r="M1975" i="1"/>
  <c r="U1975" i="1"/>
  <c r="K1978" i="1"/>
  <c r="M1978" i="1"/>
  <c r="U1978" i="1"/>
  <c r="K1979" i="1"/>
  <c r="M1979" i="1"/>
  <c r="U1979" i="1"/>
  <c r="K1981" i="1"/>
  <c r="M1981" i="1"/>
  <c r="U1981" i="1"/>
  <c r="K1982" i="1"/>
  <c r="M1982" i="1"/>
  <c r="U1982" i="1"/>
  <c r="K1983" i="1"/>
  <c r="M1983" i="1"/>
  <c r="U1983" i="1"/>
  <c r="K1986" i="1"/>
  <c r="M1986" i="1"/>
  <c r="U1986" i="1"/>
  <c r="K1987" i="1"/>
  <c r="M1987" i="1"/>
  <c r="U1987" i="1"/>
  <c r="K1988" i="1"/>
  <c r="M1988" i="1"/>
  <c r="U1988" i="1"/>
  <c r="K1989" i="1"/>
  <c r="M1989" i="1"/>
  <c r="U1989" i="1"/>
  <c r="K1990" i="1"/>
  <c r="M1990" i="1"/>
  <c r="U1990" i="1"/>
  <c r="K1991" i="1"/>
  <c r="M1991" i="1"/>
  <c r="U1991" i="1"/>
  <c r="K1992" i="1"/>
  <c r="M1992" i="1"/>
  <c r="U1992" i="1"/>
  <c r="K1994" i="1"/>
  <c r="M1994" i="1"/>
  <c r="U1994" i="1"/>
  <c r="K1995" i="1"/>
  <c r="M1995" i="1"/>
  <c r="U1995" i="1"/>
  <c r="K1998" i="1"/>
  <c r="M1998" i="1"/>
  <c r="U1998" i="1"/>
  <c r="K1999" i="1"/>
  <c r="M1999" i="1"/>
  <c r="U1999" i="1"/>
  <c r="K2001" i="1"/>
  <c r="M2001" i="1"/>
  <c r="U2001" i="1"/>
  <c r="K2002" i="1"/>
  <c r="M2002" i="1"/>
  <c r="U2002" i="1"/>
  <c r="K2003" i="1"/>
  <c r="M2003" i="1"/>
  <c r="U2003" i="1"/>
  <c r="K2005" i="1"/>
  <c r="M2005" i="1"/>
  <c r="U2005" i="1"/>
  <c r="K2006" i="1"/>
  <c r="M2006" i="1"/>
  <c r="U2006" i="1"/>
  <c r="K2012" i="1"/>
  <c r="M2012" i="1"/>
  <c r="U2012" i="1"/>
  <c r="K2013" i="1"/>
  <c r="M2013" i="1"/>
  <c r="U2013" i="1"/>
  <c r="K2014" i="1"/>
  <c r="M2014" i="1"/>
  <c r="U2014" i="1"/>
  <c r="K2016" i="1"/>
  <c r="M2016" i="1"/>
  <c r="U2016" i="1"/>
  <c r="K2018" i="1"/>
  <c r="M2018" i="1"/>
  <c r="U2018" i="1"/>
  <c r="K2026" i="1"/>
  <c r="M2026" i="1"/>
  <c r="U2026" i="1"/>
  <c r="K2028" i="1"/>
  <c r="M2028" i="1"/>
  <c r="U2028" i="1"/>
  <c r="K2029" i="1"/>
  <c r="M2029" i="1"/>
  <c r="U2029" i="1"/>
  <c r="K2032" i="1"/>
  <c r="M2032" i="1"/>
  <c r="U2032" i="1"/>
  <c r="K2034" i="1"/>
  <c r="M2034" i="1"/>
  <c r="U2034" i="1"/>
  <c r="K2035" i="1"/>
  <c r="M2035" i="1"/>
  <c r="U2035" i="1"/>
  <c r="K2036" i="1"/>
  <c r="M2036" i="1"/>
  <c r="U2036" i="1"/>
  <c r="K2037" i="1"/>
  <c r="M2037" i="1"/>
  <c r="U2037" i="1"/>
  <c r="K2040" i="1"/>
  <c r="M2040" i="1"/>
  <c r="U2040" i="1"/>
  <c r="K2042" i="1"/>
  <c r="M2042" i="1"/>
  <c r="U2042" i="1"/>
  <c r="K2044" i="1"/>
  <c r="M2044" i="1"/>
  <c r="U2044" i="1"/>
  <c r="K2046" i="1"/>
  <c r="M2046" i="1"/>
  <c r="U2046" i="1"/>
  <c r="K2047" i="1"/>
  <c r="M2047" i="1"/>
  <c r="U2047" i="1"/>
  <c r="K2048" i="1"/>
  <c r="M2048" i="1"/>
  <c r="U2048" i="1"/>
  <c r="K2050" i="1"/>
  <c r="M2050" i="1"/>
  <c r="U2050" i="1"/>
  <c r="K2052" i="1"/>
  <c r="M2052" i="1"/>
  <c r="U2052" i="1"/>
  <c r="K2053" i="1"/>
  <c r="M2053" i="1"/>
  <c r="U2053" i="1"/>
  <c r="K2054" i="1"/>
  <c r="M2054" i="1"/>
  <c r="U2054" i="1"/>
  <c r="K2055" i="1"/>
  <c r="M2055" i="1"/>
  <c r="U2055" i="1"/>
  <c r="K2056" i="1"/>
  <c r="M2056" i="1"/>
  <c r="U2056" i="1"/>
  <c r="K2057" i="1"/>
  <c r="M2057" i="1"/>
  <c r="U2057" i="1"/>
  <c r="K2059" i="1"/>
  <c r="M2059" i="1"/>
  <c r="U2059" i="1"/>
  <c r="K2060" i="1"/>
  <c r="M2060" i="1"/>
  <c r="U2060" i="1"/>
  <c r="K2061" i="1"/>
  <c r="M2061" i="1"/>
  <c r="U2061" i="1"/>
  <c r="K2062" i="1"/>
  <c r="M2062" i="1"/>
  <c r="U2062" i="1"/>
  <c r="K2066" i="1"/>
  <c r="M2066" i="1"/>
  <c r="U2066" i="1"/>
  <c r="K2067" i="1"/>
  <c r="M2067" i="1"/>
  <c r="U2067" i="1"/>
  <c r="K2069" i="1"/>
  <c r="M2069" i="1"/>
  <c r="U2069" i="1"/>
  <c r="K2071" i="1"/>
  <c r="M2071" i="1"/>
  <c r="U2071" i="1"/>
  <c r="K2073" i="1"/>
  <c r="M2073" i="1"/>
  <c r="U2073" i="1"/>
  <c r="K2075" i="1"/>
  <c r="M2075" i="1"/>
  <c r="U2075" i="1"/>
  <c r="K2077" i="1"/>
  <c r="M2077" i="1"/>
  <c r="U2077" i="1"/>
  <c r="K2078" i="1"/>
  <c r="M2078" i="1"/>
  <c r="U2078" i="1"/>
  <c r="K2079" i="1"/>
  <c r="M2079" i="1"/>
  <c r="U2079" i="1"/>
  <c r="K2080" i="1"/>
  <c r="M2080" i="1"/>
  <c r="U2080" i="1"/>
  <c r="K2082" i="1"/>
  <c r="M2082" i="1"/>
  <c r="U2082" i="1"/>
  <c r="K2088" i="1"/>
  <c r="M2088" i="1"/>
  <c r="U2088" i="1"/>
  <c r="K2089" i="1"/>
  <c r="M2089" i="1"/>
  <c r="U2089" i="1"/>
  <c r="K2090" i="1"/>
  <c r="M2090" i="1"/>
  <c r="U2090" i="1"/>
  <c r="K2092" i="1"/>
  <c r="M2092" i="1"/>
  <c r="U2092" i="1"/>
  <c r="K2093" i="1"/>
  <c r="M2093" i="1"/>
  <c r="U2093" i="1"/>
  <c r="K2094" i="1"/>
  <c r="M2094" i="1"/>
  <c r="U2094" i="1"/>
  <c r="K2095" i="1"/>
  <c r="M2095" i="1"/>
  <c r="U2095" i="1"/>
  <c r="K2096" i="1"/>
  <c r="M2096" i="1"/>
  <c r="U2096" i="1"/>
  <c r="K2097" i="1"/>
  <c r="M2097" i="1"/>
  <c r="U2097" i="1"/>
  <c r="K2098" i="1"/>
  <c r="M2098" i="1"/>
  <c r="U2098" i="1"/>
  <c r="K2099" i="1"/>
  <c r="M2099" i="1"/>
  <c r="U2099" i="1"/>
  <c r="K2100" i="1"/>
  <c r="M2100" i="1"/>
  <c r="U2100" i="1"/>
  <c r="K2101" i="1"/>
  <c r="M2101" i="1"/>
  <c r="U2101" i="1"/>
  <c r="K2103" i="1"/>
  <c r="M2103" i="1"/>
  <c r="U2103" i="1"/>
  <c r="K2104" i="1"/>
  <c r="M2104" i="1"/>
  <c r="U2104" i="1"/>
  <c r="K2105" i="1"/>
  <c r="M2105" i="1"/>
  <c r="U2105" i="1"/>
  <c r="K2106" i="1"/>
  <c r="M2106" i="1"/>
  <c r="U2106" i="1"/>
  <c r="K2107" i="1"/>
  <c r="M2107" i="1"/>
  <c r="U2107" i="1"/>
  <c r="K2110" i="1"/>
  <c r="M2110" i="1"/>
  <c r="U2110" i="1"/>
  <c r="K2111" i="1"/>
  <c r="M2111" i="1"/>
  <c r="U2111" i="1"/>
  <c r="K2113" i="1"/>
  <c r="M2113" i="1"/>
  <c r="U2113" i="1"/>
  <c r="K2114" i="1"/>
  <c r="M2114" i="1"/>
  <c r="U2114" i="1"/>
  <c r="K2117" i="1"/>
  <c r="M2117" i="1"/>
  <c r="U2117" i="1"/>
  <c r="K2120" i="1"/>
  <c r="M2120" i="1"/>
  <c r="U2120" i="1"/>
  <c r="K2121" i="1"/>
  <c r="M2121" i="1"/>
  <c r="U2121" i="1"/>
  <c r="K2122" i="1"/>
  <c r="M2122" i="1"/>
  <c r="U2122" i="1"/>
  <c r="K2123" i="1"/>
  <c r="M2123" i="1"/>
  <c r="U2123" i="1"/>
  <c r="K2124" i="1"/>
  <c r="M2124" i="1"/>
  <c r="U2124" i="1"/>
  <c r="K2125" i="1"/>
  <c r="M2125" i="1"/>
  <c r="U2125" i="1"/>
  <c r="K2126" i="1"/>
  <c r="M2126" i="1"/>
  <c r="U2126" i="1"/>
  <c r="K2127" i="1"/>
  <c r="M2127" i="1"/>
  <c r="U2127" i="1"/>
  <c r="K2130" i="1"/>
  <c r="M2130" i="1"/>
  <c r="U2130" i="1"/>
  <c r="K2131" i="1"/>
  <c r="M2131" i="1"/>
  <c r="U2131" i="1"/>
  <c r="K2135" i="1"/>
  <c r="M2135" i="1"/>
  <c r="U2135" i="1"/>
  <c r="K2136" i="1"/>
  <c r="M2136" i="1"/>
  <c r="U2136" i="1"/>
  <c r="K2139" i="1"/>
  <c r="M2139" i="1"/>
  <c r="U2139" i="1"/>
  <c r="K2140" i="1"/>
  <c r="M2140" i="1"/>
  <c r="U2140" i="1"/>
  <c r="K2141" i="1"/>
  <c r="M2141" i="1"/>
  <c r="U2141" i="1"/>
  <c r="K2142" i="1"/>
  <c r="M2142" i="1"/>
  <c r="U2142" i="1"/>
  <c r="K2144" i="1"/>
  <c r="M2144" i="1"/>
  <c r="U2144" i="1"/>
  <c r="K2145" i="1"/>
  <c r="M2145" i="1"/>
  <c r="U2145" i="1"/>
  <c r="K2148" i="1"/>
  <c r="M2148" i="1"/>
  <c r="U2148" i="1"/>
  <c r="K2149" i="1"/>
  <c r="M2149" i="1"/>
  <c r="U2149" i="1"/>
  <c r="K2150" i="1"/>
  <c r="M2150" i="1"/>
  <c r="U2150" i="1"/>
  <c r="K2151" i="1"/>
  <c r="M2151" i="1"/>
  <c r="U2151" i="1"/>
  <c r="K2152" i="1"/>
  <c r="M2152" i="1"/>
  <c r="U2152" i="1"/>
  <c r="K2155" i="1"/>
  <c r="M2155" i="1"/>
  <c r="U2155" i="1"/>
  <c r="K2158" i="1"/>
  <c r="M2158" i="1"/>
  <c r="U2158" i="1"/>
  <c r="K2159" i="1"/>
  <c r="M2159" i="1"/>
  <c r="U2159" i="1"/>
  <c r="K2160" i="1"/>
  <c r="M2160" i="1"/>
  <c r="U2160" i="1"/>
  <c r="K2162" i="1"/>
  <c r="M2162" i="1"/>
  <c r="U2162" i="1"/>
  <c r="K2163" i="1"/>
  <c r="M2163" i="1"/>
  <c r="U2163" i="1"/>
  <c r="K2164" i="1"/>
  <c r="M2164" i="1"/>
  <c r="U2164" i="1"/>
  <c r="K2165" i="1"/>
  <c r="M2165" i="1"/>
  <c r="U2165" i="1"/>
  <c r="K2167" i="1"/>
  <c r="M2167" i="1"/>
  <c r="U2167" i="1"/>
  <c r="K2168" i="1"/>
  <c r="M2168" i="1"/>
  <c r="U2168" i="1"/>
  <c r="K2170" i="1"/>
  <c r="M2170" i="1"/>
  <c r="U2170" i="1"/>
  <c r="K2172" i="1"/>
  <c r="M2172" i="1"/>
  <c r="U2172" i="1"/>
  <c r="K2173" i="1"/>
  <c r="M2173" i="1"/>
  <c r="U2173" i="1"/>
  <c r="K2176" i="1"/>
  <c r="M2176" i="1"/>
  <c r="U2176" i="1"/>
  <c r="K2177" i="1"/>
  <c r="M2177" i="1"/>
  <c r="U2177" i="1"/>
  <c r="K2178" i="1"/>
  <c r="M2178" i="1"/>
  <c r="U2178" i="1"/>
  <c r="K2179" i="1"/>
  <c r="M2179" i="1"/>
  <c r="U2179" i="1"/>
  <c r="K2183" i="1"/>
  <c r="M2183" i="1"/>
  <c r="U2183" i="1"/>
  <c r="K2187" i="1"/>
  <c r="M2187" i="1"/>
  <c r="U2187" i="1"/>
  <c r="K2188" i="1"/>
  <c r="M2188" i="1"/>
  <c r="U2188" i="1"/>
  <c r="K2189" i="1"/>
  <c r="M2189" i="1"/>
  <c r="U2189" i="1"/>
  <c r="K2190" i="1"/>
  <c r="M2190" i="1"/>
  <c r="U2190" i="1"/>
  <c r="K2191" i="1"/>
  <c r="M2191" i="1"/>
  <c r="U2191" i="1"/>
  <c r="K2192" i="1"/>
  <c r="M2192" i="1"/>
  <c r="U2192" i="1"/>
  <c r="K2193" i="1"/>
  <c r="M2193" i="1"/>
  <c r="U2193" i="1"/>
  <c r="K2194" i="1"/>
  <c r="M2194" i="1"/>
  <c r="U2194" i="1"/>
  <c r="K2198" i="1"/>
  <c r="M2198" i="1"/>
  <c r="U2198" i="1"/>
  <c r="K2201" i="1"/>
  <c r="M2201" i="1"/>
  <c r="U2201" i="1"/>
  <c r="K2202" i="1"/>
  <c r="M2202" i="1"/>
  <c r="U2202" i="1"/>
  <c r="K2206" i="1"/>
  <c r="M2206" i="1"/>
  <c r="U2206" i="1"/>
  <c r="K2207" i="1"/>
  <c r="M2207" i="1"/>
  <c r="U2207" i="1"/>
  <c r="K2209" i="1"/>
  <c r="M2209" i="1"/>
  <c r="U2209" i="1"/>
  <c r="K2213" i="1"/>
  <c r="M2213" i="1"/>
  <c r="U2213" i="1"/>
  <c r="K2214" i="1"/>
  <c r="M2214" i="1"/>
  <c r="U2214" i="1"/>
  <c r="K2216" i="1"/>
  <c r="M2216" i="1"/>
  <c r="U2216" i="1"/>
  <c r="K2217" i="1"/>
  <c r="M2217" i="1"/>
  <c r="U2217" i="1"/>
  <c r="K2218" i="1"/>
  <c r="M2218" i="1"/>
  <c r="U2218" i="1"/>
  <c r="K2220" i="1"/>
  <c r="M2220" i="1"/>
  <c r="U2220" i="1"/>
  <c r="K2221" i="1"/>
  <c r="M2221" i="1"/>
  <c r="U2221" i="1"/>
  <c r="K2222" i="1"/>
  <c r="M2222" i="1"/>
  <c r="U2222" i="1"/>
  <c r="K2223" i="1"/>
  <c r="M2223" i="1"/>
  <c r="U2223" i="1"/>
  <c r="K2224" i="1"/>
  <c r="M2224" i="1"/>
  <c r="U2224" i="1"/>
  <c r="K2225" i="1"/>
  <c r="M2225" i="1"/>
  <c r="U2225" i="1"/>
  <c r="K2226" i="1"/>
  <c r="M2226" i="1"/>
  <c r="U2226" i="1"/>
  <c r="K2228" i="1"/>
  <c r="M2228" i="1"/>
  <c r="U2228" i="1"/>
  <c r="K2231" i="1"/>
  <c r="M2231" i="1"/>
  <c r="U2231" i="1"/>
  <c r="K2232" i="1"/>
  <c r="M2232" i="1"/>
  <c r="U2232" i="1"/>
  <c r="K2234" i="1"/>
  <c r="M2234" i="1"/>
  <c r="U2234" i="1"/>
  <c r="K2235" i="1"/>
  <c r="M2235" i="1"/>
  <c r="U2235" i="1"/>
  <c r="K2236" i="1"/>
  <c r="M2236" i="1"/>
  <c r="U2236" i="1"/>
  <c r="K2238" i="1"/>
  <c r="M2238" i="1"/>
  <c r="U2238" i="1"/>
  <c r="K2243" i="1"/>
  <c r="M2243" i="1"/>
  <c r="U2243" i="1"/>
  <c r="K2246" i="1"/>
  <c r="M2246" i="1"/>
  <c r="U2246" i="1"/>
  <c r="K2249" i="1"/>
  <c r="M2249" i="1"/>
  <c r="U2249" i="1"/>
  <c r="K2250" i="1"/>
  <c r="M2250" i="1"/>
  <c r="U2250" i="1"/>
  <c r="K2251" i="1"/>
  <c r="M2251" i="1"/>
  <c r="U2251" i="1"/>
  <c r="K2254" i="1"/>
  <c r="M2254" i="1"/>
  <c r="U2254" i="1"/>
  <c r="K2255" i="1"/>
  <c r="M2255" i="1"/>
  <c r="U2255" i="1"/>
  <c r="K2256" i="1"/>
  <c r="M2256" i="1"/>
  <c r="U2256" i="1"/>
  <c r="K2257" i="1"/>
  <c r="M2257" i="1"/>
  <c r="U2257" i="1"/>
  <c r="K2258" i="1"/>
  <c r="M2258" i="1"/>
  <c r="U2258" i="1"/>
  <c r="K2259" i="1"/>
  <c r="M2259" i="1"/>
  <c r="U2259" i="1"/>
  <c r="K2260" i="1"/>
  <c r="M2260" i="1"/>
  <c r="U2260" i="1"/>
  <c r="K2261" i="1"/>
  <c r="M2261" i="1"/>
  <c r="U2261" i="1"/>
  <c r="K2262" i="1"/>
  <c r="M2262" i="1"/>
  <c r="U2262" i="1"/>
  <c r="K2263" i="1"/>
  <c r="M2263" i="1"/>
  <c r="U2263" i="1"/>
  <c r="K2264" i="1"/>
  <c r="M2264" i="1"/>
  <c r="U2264" i="1"/>
  <c r="K2265" i="1"/>
  <c r="M2265" i="1"/>
  <c r="U2265" i="1"/>
  <c r="K2266" i="1"/>
  <c r="M2266" i="1"/>
  <c r="U2266" i="1"/>
  <c r="K2268" i="1"/>
  <c r="M2268" i="1"/>
  <c r="U2268" i="1"/>
  <c r="K2269" i="1"/>
  <c r="M2269" i="1"/>
  <c r="U2269" i="1"/>
  <c r="K2270" i="1"/>
  <c r="M2270" i="1"/>
  <c r="U2270" i="1"/>
  <c r="K2272" i="1"/>
  <c r="M2272" i="1"/>
  <c r="U2272" i="1"/>
  <c r="K2273" i="1"/>
  <c r="M2273" i="1"/>
  <c r="U2273" i="1"/>
  <c r="K2275" i="1"/>
  <c r="M2275" i="1"/>
  <c r="U2275" i="1"/>
  <c r="K2277" i="1"/>
  <c r="M2277" i="1"/>
  <c r="U2277" i="1"/>
  <c r="K2281" i="1"/>
  <c r="M2281" i="1"/>
  <c r="U2281" i="1"/>
  <c r="K2282" i="1"/>
  <c r="M2282" i="1"/>
  <c r="U2282" i="1"/>
  <c r="K2285" i="1"/>
  <c r="M2285" i="1"/>
  <c r="U2285" i="1"/>
  <c r="K2286" i="1"/>
  <c r="M2286" i="1"/>
  <c r="U2286" i="1"/>
  <c r="K2288" i="1"/>
  <c r="M2288" i="1"/>
  <c r="U2288" i="1"/>
  <c r="K2289" i="1"/>
  <c r="M2289" i="1"/>
  <c r="U2289" i="1"/>
  <c r="K2294" i="1"/>
  <c r="M2294" i="1"/>
  <c r="U2294" i="1"/>
  <c r="K2297" i="1"/>
  <c r="M2297" i="1"/>
  <c r="U2297" i="1"/>
  <c r="K2298" i="1"/>
  <c r="M2298" i="1"/>
  <c r="U2298" i="1"/>
  <c r="K2302" i="1"/>
  <c r="M2302" i="1"/>
  <c r="U2302" i="1"/>
  <c r="K2303" i="1"/>
  <c r="M2303" i="1"/>
  <c r="U2303" i="1"/>
  <c r="K2304" i="1"/>
  <c r="M2304" i="1"/>
  <c r="U2304" i="1"/>
  <c r="K2305" i="1"/>
  <c r="M2305" i="1"/>
  <c r="U2305" i="1"/>
  <c r="K2308" i="1"/>
  <c r="M2308" i="1"/>
  <c r="U2308" i="1"/>
  <c r="K2309" i="1"/>
  <c r="M2309" i="1"/>
  <c r="U2309" i="1"/>
  <c r="K2312" i="1"/>
  <c r="M2312" i="1"/>
  <c r="U2312" i="1"/>
  <c r="K2313" i="1"/>
  <c r="M2313" i="1"/>
  <c r="U2313" i="1"/>
  <c r="K2314" i="1"/>
  <c r="M2314" i="1"/>
  <c r="U2314" i="1"/>
  <c r="K2315" i="1"/>
  <c r="M2315" i="1"/>
  <c r="U2315" i="1"/>
  <c r="K2317" i="1"/>
  <c r="M2317" i="1"/>
  <c r="U2317" i="1"/>
  <c r="K2318" i="1"/>
  <c r="M2318" i="1"/>
  <c r="U2318" i="1"/>
  <c r="K2320" i="1"/>
  <c r="M2320" i="1"/>
  <c r="U2320" i="1"/>
  <c r="K2321" i="1"/>
  <c r="M2321" i="1"/>
  <c r="U2321" i="1"/>
  <c r="K2322" i="1"/>
  <c r="M2322" i="1"/>
  <c r="U2322" i="1"/>
  <c r="K2325" i="1"/>
  <c r="M2325" i="1"/>
  <c r="U2325" i="1"/>
  <c r="K2326" i="1"/>
  <c r="M2326" i="1"/>
  <c r="U2326" i="1"/>
  <c r="K2327" i="1"/>
  <c r="M2327" i="1"/>
  <c r="U2327" i="1"/>
  <c r="K2328" i="1"/>
  <c r="M2328" i="1"/>
  <c r="U2328" i="1"/>
  <c r="K2329" i="1"/>
  <c r="M2329" i="1"/>
  <c r="U2329" i="1"/>
  <c r="K2331" i="1"/>
  <c r="M2331" i="1"/>
  <c r="U2331" i="1"/>
  <c r="K2332" i="1"/>
  <c r="M2332" i="1"/>
  <c r="U2332" i="1"/>
  <c r="K2333" i="1"/>
  <c r="M2333" i="1"/>
  <c r="U2333" i="1"/>
  <c r="K2334" i="1"/>
  <c r="M2334" i="1"/>
  <c r="U2334" i="1"/>
  <c r="K2335" i="1"/>
  <c r="M2335" i="1"/>
  <c r="U2335" i="1"/>
  <c r="K2336" i="1"/>
  <c r="M2336" i="1"/>
  <c r="U2336" i="1"/>
  <c r="K2337" i="1"/>
  <c r="M2337" i="1"/>
  <c r="U2337" i="1"/>
  <c r="K2339" i="1"/>
  <c r="M2339" i="1"/>
  <c r="U2339" i="1"/>
  <c r="K2342" i="1"/>
  <c r="M2342" i="1"/>
  <c r="U2342" i="1"/>
  <c r="K2345" i="1"/>
  <c r="M2345" i="1"/>
  <c r="U2345" i="1"/>
  <c r="K2348" i="1"/>
  <c r="M2348" i="1"/>
  <c r="U2348" i="1"/>
  <c r="K2351" i="1"/>
  <c r="M2351" i="1"/>
  <c r="U2351" i="1"/>
  <c r="K2352" i="1"/>
  <c r="M2352" i="1"/>
  <c r="U2352" i="1"/>
  <c r="K2353" i="1"/>
  <c r="M2353" i="1"/>
  <c r="U2353" i="1"/>
  <c r="K2355" i="1"/>
  <c r="M2355" i="1"/>
  <c r="U2355" i="1"/>
  <c r="K2356" i="1"/>
  <c r="M2356" i="1"/>
  <c r="U2356" i="1"/>
  <c r="K2357" i="1"/>
  <c r="M2357" i="1"/>
  <c r="U2357" i="1"/>
  <c r="K2358" i="1"/>
  <c r="M2358" i="1"/>
  <c r="U2358" i="1"/>
  <c r="K2359" i="1"/>
  <c r="M2359" i="1"/>
  <c r="U2359" i="1"/>
  <c r="K2362" i="1"/>
  <c r="M2362" i="1"/>
  <c r="U2362" i="1"/>
  <c r="K2366" i="1"/>
  <c r="M2366" i="1"/>
  <c r="U2366" i="1"/>
  <c r="K2370" i="1"/>
  <c r="M2370" i="1"/>
  <c r="U2370" i="1"/>
  <c r="K2371" i="1"/>
  <c r="M2371" i="1"/>
  <c r="U2371" i="1"/>
  <c r="K2374" i="1"/>
  <c r="M2374" i="1"/>
  <c r="U2374" i="1"/>
  <c r="K2376" i="1"/>
  <c r="M2376" i="1"/>
  <c r="U2376" i="1"/>
  <c r="K2378" i="1"/>
  <c r="M2378" i="1"/>
  <c r="U2378" i="1"/>
  <c r="K2379" i="1"/>
  <c r="M2379" i="1"/>
  <c r="U2379" i="1"/>
  <c r="K2380" i="1"/>
  <c r="M2380" i="1"/>
  <c r="U2380" i="1"/>
  <c r="K2381" i="1"/>
  <c r="M2381" i="1"/>
  <c r="U2381" i="1"/>
  <c r="K2383" i="1"/>
  <c r="M2383" i="1"/>
  <c r="U2383" i="1"/>
  <c r="K2384" i="1"/>
  <c r="M2384" i="1"/>
  <c r="U2384" i="1"/>
  <c r="K2385" i="1"/>
  <c r="M2385" i="1"/>
  <c r="U2385" i="1"/>
  <c r="K2387" i="1"/>
  <c r="M2387" i="1"/>
  <c r="U2387" i="1"/>
  <c r="K2388" i="1"/>
  <c r="M2388" i="1"/>
  <c r="U2388" i="1"/>
  <c r="K2390" i="1"/>
  <c r="M2390" i="1"/>
  <c r="U2390" i="1"/>
  <c r="K2391" i="1"/>
  <c r="M2391" i="1"/>
  <c r="U2391" i="1"/>
  <c r="K2395" i="1"/>
  <c r="M2395" i="1"/>
  <c r="U2395" i="1"/>
  <c r="K2396" i="1"/>
  <c r="M2396" i="1"/>
  <c r="U2396" i="1"/>
  <c r="K2397" i="1"/>
  <c r="M2397" i="1"/>
  <c r="U2397" i="1"/>
  <c r="K2398" i="1"/>
  <c r="M2398" i="1"/>
  <c r="U2398" i="1"/>
  <c r="K2399" i="1"/>
  <c r="M2399" i="1"/>
  <c r="U2399" i="1"/>
  <c r="K2400" i="1"/>
  <c r="M2400" i="1"/>
  <c r="U2400" i="1"/>
  <c r="K2401" i="1"/>
  <c r="M2401" i="1"/>
  <c r="U2401" i="1"/>
  <c r="K2402" i="1"/>
  <c r="M2402" i="1"/>
  <c r="U2402" i="1"/>
  <c r="K2403" i="1"/>
  <c r="M2403" i="1"/>
  <c r="U2403" i="1"/>
  <c r="K2407" i="1"/>
  <c r="M2407" i="1"/>
  <c r="U2407" i="1"/>
  <c r="K2408" i="1"/>
  <c r="M2408" i="1"/>
  <c r="U2408" i="1"/>
  <c r="K2409" i="1"/>
  <c r="M2409" i="1"/>
  <c r="U2409" i="1"/>
  <c r="K2410" i="1"/>
  <c r="M2410" i="1"/>
  <c r="U2410" i="1"/>
  <c r="K2412" i="1"/>
  <c r="M2412" i="1"/>
  <c r="U2412" i="1"/>
  <c r="K2413" i="1"/>
  <c r="M2413" i="1"/>
  <c r="U2413" i="1"/>
  <c r="K2417" i="1"/>
  <c r="M2417" i="1"/>
  <c r="U2417" i="1"/>
  <c r="K2418" i="1"/>
  <c r="M2418" i="1"/>
  <c r="U2418" i="1"/>
  <c r="K2421" i="1"/>
  <c r="M2421" i="1"/>
  <c r="U2421" i="1"/>
  <c r="K2422" i="1"/>
  <c r="M2422" i="1"/>
  <c r="U2422" i="1"/>
  <c r="K2426" i="1"/>
  <c r="M2426" i="1"/>
  <c r="U2426" i="1"/>
  <c r="K2427" i="1"/>
  <c r="M2427" i="1"/>
  <c r="U2427" i="1"/>
  <c r="K2428" i="1"/>
  <c r="M2428" i="1"/>
  <c r="U2428" i="1"/>
  <c r="K2430" i="1"/>
  <c r="M2430" i="1"/>
  <c r="U2430" i="1"/>
  <c r="K2431" i="1"/>
  <c r="M2431" i="1"/>
  <c r="U2431" i="1"/>
  <c r="K2433" i="1"/>
  <c r="M2433" i="1"/>
  <c r="U2433" i="1"/>
  <c r="K2434" i="1"/>
  <c r="M2434" i="1"/>
  <c r="U2434" i="1"/>
  <c r="K2435" i="1"/>
  <c r="M2435" i="1"/>
  <c r="U2435" i="1"/>
  <c r="K2439" i="1"/>
  <c r="M2439" i="1"/>
  <c r="U2439" i="1"/>
  <c r="K2441" i="1"/>
  <c r="M2441" i="1"/>
  <c r="U2441" i="1"/>
  <c r="K2442" i="1"/>
  <c r="M2442" i="1"/>
  <c r="U2442" i="1"/>
  <c r="K2443" i="1"/>
  <c r="M2443" i="1"/>
  <c r="U2443" i="1"/>
  <c r="K2444" i="1"/>
  <c r="M2444" i="1"/>
  <c r="U2444" i="1"/>
  <c r="K2445" i="1"/>
  <c r="M2445" i="1"/>
  <c r="U2445" i="1"/>
  <c r="K2446" i="1"/>
  <c r="M2446" i="1"/>
  <c r="U2446" i="1"/>
  <c r="K2447" i="1"/>
  <c r="M2447" i="1"/>
  <c r="U2447" i="1"/>
  <c r="K2448" i="1"/>
  <c r="M2448" i="1"/>
  <c r="U2448" i="1"/>
  <c r="K2449" i="1"/>
  <c r="M2449" i="1"/>
  <c r="U2449" i="1"/>
  <c r="K2451" i="1"/>
  <c r="M2451" i="1"/>
  <c r="U2451" i="1"/>
  <c r="K2453" i="1"/>
  <c r="M2453" i="1"/>
  <c r="U2453" i="1"/>
  <c r="K2455" i="1"/>
  <c r="M2455" i="1"/>
  <c r="U2455" i="1"/>
  <c r="K2456" i="1"/>
  <c r="M2456" i="1"/>
  <c r="U2456" i="1"/>
  <c r="K2457" i="1"/>
  <c r="M2457" i="1"/>
  <c r="U2457" i="1"/>
  <c r="K2458" i="1"/>
  <c r="M2458" i="1"/>
  <c r="U2458" i="1"/>
  <c r="K2460" i="1"/>
  <c r="M2460" i="1"/>
  <c r="U2460" i="1"/>
  <c r="K2461" i="1"/>
  <c r="M2461" i="1"/>
  <c r="U2461" i="1"/>
  <c r="K2463" i="1"/>
  <c r="M2463" i="1"/>
  <c r="U2463" i="1"/>
  <c r="K2464" i="1"/>
  <c r="M2464" i="1"/>
  <c r="U2464" i="1"/>
  <c r="K2465" i="1"/>
  <c r="M2465" i="1"/>
  <c r="U2465" i="1"/>
  <c r="K2467" i="1"/>
  <c r="M2467" i="1"/>
  <c r="U2467" i="1"/>
  <c r="K2468" i="1"/>
  <c r="M2468" i="1"/>
  <c r="U2468" i="1"/>
  <c r="K2469" i="1"/>
  <c r="M2469" i="1"/>
  <c r="U2469" i="1"/>
  <c r="K2470" i="1"/>
  <c r="M2470" i="1"/>
  <c r="U2470" i="1"/>
  <c r="K2471" i="1"/>
  <c r="M2471" i="1"/>
  <c r="U2471" i="1"/>
  <c r="K2472" i="1"/>
  <c r="M2472" i="1"/>
  <c r="U2472" i="1"/>
  <c r="K2475" i="1"/>
  <c r="M2475" i="1"/>
  <c r="U2475" i="1"/>
  <c r="K2477" i="1"/>
  <c r="M2477" i="1"/>
  <c r="U2477" i="1"/>
  <c r="K2478" i="1"/>
  <c r="M2478" i="1"/>
  <c r="U2478" i="1"/>
  <c r="K2482" i="1"/>
  <c r="M2482" i="1"/>
  <c r="U2482" i="1"/>
  <c r="K2483" i="1"/>
  <c r="M2483" i="1"/>
  <c r="U2483" i="1"/>
  <c r="K2484" i="1"/>
  <c r="M2484" i="1"/>
  <c r="U2484" i="1"/>
  <c r="K2485" i="1"/>
  <c r="M2485" i="1"/>
  <c r="U2485" i="1"/>
  <c r="K2486" i="1"/>
  <c r="M2486" i="1"/>
  <c r="U2486" i="1"/>
  <c r="K2487" i="1"/>
  <c r="M2487" i="1"/>
  <c r="U2487" i="1"/>
  <c r="K2488" i="1"/>
  <c r="M2488" i="1"/>
  <c r="U2488" i="1"/>
  <c r="K2491" i="1"/>
  <c r="M2491" i="1"/>
  <c r="U2491" i="1"/>
  <c r="K2492" i="1"/>
  <c r="M2492" i="1"/>
  <c r="U2492" i="1"/>
  <c r="K2494" i="1"/>
  <c r="M2494" i="1"/>
  <c r="U2494" i="1"/>
  <c r="K2496" i="1"/>
  <c r="M2496" i="1"/>
  <c r="U2496" i="1"/>
  <c r="K2498" i="1"/>
  <c r="M2498" i="1"/>
  <c r="U2498" i="1"/>
  <c r="K2499" i="1"/>
  <c r="M2499" i="1"/>
  <c r="U2499" i="1"/>
  <c r="K2500" i="1"/>
  <c r="M2500" i="1"/>
  <c r="U2500" i="1"/>
  <c r="K2501" i="1"/>
  <c r="M2501" i="1"/>
  <c r="U2501" i="1"/>
  <c r="K2502" i="1"/>
  <c r="M2502" i="1"/>
  <c r="U2502" i="1"/>
  <c r="K2504" i="1"/>
  <c r="M2504" i="1"/>
  <c r="U2504" i="1"/>
  <c r="K2505" i="1"/>
  <c r="M2505" i="1"/>
  <c r="U2505" i="1"/>
  <c r="K2506" i="1"/>
  <c r="M2506" i="1"/>
  <c r="U2506" i="1"/>
  <c r="K2507" i="1"/>
  <c r="M2507" i="1"/>
  <c r="U2507" i="1"/>
  <c r="K2509" i="1"/>
  <c r="M2509" i="1"/>
  <c r="U2509" i="1"/>
  <c r="K2510" i="1"/>
  <c r="M2510" i="1"/>
  <c r="U2510" i="1"/>
  <c r="K2512" i="1"/>
  <c r="M2512" i="1"/>
  <c r="U2512" i="1"/>
  <c r="K2515" i="1"/>
  <c r="M2515" i="1"/>
  <c r="U2515" i="1"/>
  <c r="K2516" i="1"/>
  <c r="M2516" i="1"/>
  <c r="U2516" i="1"/>
  <c r="K2517" i="1"/>
  <c r="M2517" i="1"/>
  <c r="U2517" i="1"/>
  <c r="K2518" i="1"/>
  <c r="M2518" i="1"/>
  <c r="U2518" i="1"/>
  <c r="K2520" i="1"/>
  <c r="M2520" i="1"/>
  <c r="U2520" i="1"/>
  <c r="K2521" i="1"/>
  <c r="M2521" i="1"/>
  <c r="U2521" i="1"/>
  <c r="K2522" i="1"/>
  <c r="M2522" i="1"/>
  <c r="U2522" i="1"/>
  <c r="K2523" i="1"/>
  <c r="M2523" i="1"/>
  <c r="U2523" i="1"/>
  <c r="K2525" i="1"/>
  <c r="M2525" i="1"/>
  <c r="U2525" i="1"/>
  <c r="K2526" i="1"/>
  <c r="M2526" i="1"/>
  <c r="U2526" i="1"/>
  <c r="K2528" i="1"/>
  <c r="M2528" i="1"/>
  <c r="U2528" i="1"/>
  <c r="K2529" i="1"/>
  <c r="M2529" i="1"/>
  <c r="U2529" i="1"/>
  <c r="K2534" i="1"/>
  <c r="M2534" i="1"/>
  <c r="U2534" i="1"/>
  <c r="K2535" i="1"/>
  <c r="M2535" i="1"/>
  <c r="U2535" i="1"/>
  <c r="K2536" i="1"/>
  <c r="M2536" i="1"/>
  <c r="U2536" i="1"/>
  <c r="K2537" i="1"/>
  <c r="M2537" i="1"/>
  <c r="U2537" i="1"/>
  <c r="K2538" i="1"/>
  <c r="M2538" i="1"/>
  <c r="U2538" i="1"/>
  <c r="K2539" i="1"/>
  <c r="M2539" i="1"/>
  <c r="U2539" i="1"/>
  <c r="K2542" i="1"/>
  <c r="M2542" i="1"/>
  <c r="U2542" i="1"/>
  <c r="K2543" i="1"/>
  <c r="M2543" i="1"/>
  <c r="U2543" i="1"/>
  <c r="K2545" i="1"/>
  <c r="M2545" i="1"/>
  <c r="U2545" i="1"/>
  <c r="K2546" i="1"/>
  <c r="M2546" i="1"/>
  <c r="U2546" i="1"/>
  <c r="K2547" i="1"/>
  <c r="M2547" i="1"/>
  <c r="U2547" i="1"/>
  <c r="K2548" i="1"/>
  <c r="M2548" i="1"/>
  <c r="U2548" i="1"/>
  <c r="K2550" i="1"/>
  <c r="M2550" i="1"/>
  <c r="U2550" i="1"/>
  <c r="K2551" i="1"/>
  <c r="M2551" i="1"/>
  <c r="U2551" i="1"/>
  <c r="K2553" i="1"/>
  <c r="M2553" i="1"/>
  <c r="U2553" i="1"/>
  <c r="K2554" i="1"/>
  <c r="M2554" i="1"/>
  <c r="U2554" i="1"/>
  <c r="K2555" i="1"/>
  <c r="M2555" i="1"/>
  <c r="U2555" i="1"/>
  <c r="K2562" i="1"/>
  <c r="M2562" i="1"/>
  <c r="U2562" i="1"/>
  <c r="K2563" i="1"/>
  <c r="M2563" i="1"/>
  <c r="U2563" i="1"/>
  <c r="K2564" i="1"/>
  <c r="M2564" i="1"/>
  <c r="U2564" i="1"/>
  <c r="K2565" i="1"/>
  <c r="M2565" i="1"/>
  <c r="U2565" i="1"/>
  <c r="K2568" i="1"/>
  <c r="M2568" i="1"/>
  <c r="U2568" i="1"/>
  <c r="K2570" i="1"/>
  <c r="M2570" i="1"/>
  <c r="U2570" i="1"/>
  <c r="K2575" i="1"/>
  <c r="M2575" i="1"/>
  <c r="U2575" i="1"/>
  <c r="K2576" i="1"/>
  <c r="M2576" i="1"/>
  <c r="U2576" i="1"/>
  <c r="K2577" i="1"/>
  <c r="M2577" i="1"/>
  <c r="U2577" i="1"/>
  <c r="K2579" i="1"/>
  <c r="M2579" i="1"/>
  <c r="U2579" i="1"/>
  <c r="K2581" i="1"/>
  <c r="M2581" i="1"/>
  <c r="U2581" i="1"/>
  <c r="K2583" i="1"/>
  <c r="M2583" i="1"/>
  <c r="U2583" i="1"/>
  <c r="K2584" i="1"/>
  <c r="M2584" i="1"/>
  <c r="U2584" i="1"/>
  <c r="K2585" i="1"/>
  <c r="M2585" i="1"/>
  <c r="U2585" i="1"/>
  <c r="K2587" i="1"/>
  <c r="M2587" i="1"/>
  <c r="U2587" i="1"/>
  <c r="K2588" i="1"/>
  <c r="M2588" i="1"/>
  <c r="U2588" i="1"/>
  <c r="K2589" i="1"/>
  <c r="M2589" i="1"/>
  <c r="U2589" i="1"/>
  <c r="K2590" i="1"/>
  <c r="M2590" i="1"/>
  <c r="U2590" i="1"/>
  <c r="K2591" i="1"/>
  <c r="M2591" i="1"/>
  <c r="U2591" i="1"/>
  <c r="K2592" i="1"/>
  <c r="M2592" i="1"/>
  <c r="U2592" i="1"/>
  <c r="K2595" i="1"/>
  <c r="M2595" i="1"/>
  <c r="U2595" i="1"/>
  <c r="K2596" i="1"/>
  <c r="M2596" i="1"/>
  <c r="U2596" i="1"/>
  <c r="K2598" i="1"/>
  <c r="M2598" i="1"/>
  <c r="U2598" i="1"/>
  <c r="K2600" i="1"/>
  <c r="M2600" i="1"/>
  <c r="U2600" i="1"/>
  <c r="K2601" i="1"/>
  <c r="M2601" i="1"/>
  <c r="U2601" i="1"/>
  <c r="K2602" i="1"/>
  <c r="M2602" i="1"/>
  <c r="U2602" i="1"/>
  <c r="K2603" i="1"/>
  <c r="M2603" i="1"/>
  <c r="U2603" i="1"/>
  <c r="K2604" i="1"/>
  <c r="M2604" i="1"/>
  <c r="U2604" i="1"/>
  <c r="K2608" i="1"/>
  <c r="M2608" i="1"/>
  <c r="U2608" i="1"/>
  <c r="K2609" i="1"/>
  <c r="M2609" i="1"/>
  <c r="U2609" i="1"/>
  <c r="K2610" i="1"/>
  <c r="M2610" i="1"/>
  <c r="U2610" i="1"/>
  <c r="K2611" i="1"/>
  <c r="M2611" i="1"/>
  <c r="U2611" i="1"/>
  <c r="K2614" i="1"/>
  <c r="M2614" i="1"/>
  <c r="U2614" i="1"/>
  <c r="K2615" i="1"/>
  <c r="M2615" i="1"/>
  <c r="U2615" i="1"/>
  <c r="K2616" i="1"/>
  <c r="M2616" i="1"/>
  <c r="U2616" i="1"/>
  <c r="K2618" i="1"/>
  <c r="M2618" i="1"/>
  <c r="U2618" i="1"/>
  <c r="K2619" i="1"/>
  <c r="M2619" i="1"/>
  <c r="U2619" i="1"/>
  <c r="K2622" i="1"/>
  <c r="M2622" i="1"/>
  <c r="U2622" i="1"/>
  <c r="K2625" i="1"/>
  <c r="M2625" i="1"/>
  <c r="U2625" i="1"/>
  <c r="K2627" i="1"/>
  <c r="M2627" i="1"/>
  <c r="U2627" i="1"/>
  <c r="K2628" i="1"/>
  <c r="M2628" i="1"/>
  <c r="U2628" i="1"/>
  <c r="K2630" i="1"/>
  <c r="M2630" i="1"/>
  <c r="U2630" i="1"/>
  <c r="K2634" i="1"/>
  <c r="M2634" i="1"/>
  <c r="U2634" i="1"/>
  <c r="K2635" i="1"/>
  <c r="M2635" i="1"/>
  <c r="U2635" i="1"/>
  <c r="K2636" i="1"/>
  <c r="M2636" i="1"/>
  <c r="U2636" i="1"/>
  <c r="K2639" i="1"/>
  <c r="M2639" i="1"/>
  <c r="U2639" i="1"/>
  <c r="K2640" i="1"/>
  <c r="M2640" i="1"/>
  <c r="U2640" i="1"/>
  <c r="K2641" i="1"/>
  <c r="M2641" i="1"/>
  <c r="U2641" i="1"/>
  <c r="K2642" i="1"/>
  <c r="M2642" i="1"/>
  <c r="U2642" i="1"/>
  <c r="K2643" i="1"/>
  <c r="M2643" i="1"/>
  <c r="U2643" i="1"/>
  <c r="K2649" i="1"/>
  <c r="M2649" i="1"/>
  <c r="U2649" i="1"/>
  <c r="K2650" i="1"/>
  <c r="M2650" i="1"/>
  <c r="U2650" i="1"/>
  <c r="K2653" i="1"/>
  <c r="M2653" i="1"/>
  <c r="U2653" i="1"/>
  <c r="K2654" i="1"/>
  <c r="M2654" i="1"/>
  <c r="U2654" i="1"/>
  <c r="K2655" i="1"/>
  <c r="M2655" i="1"/>
  <c r="U2655" i="1"/>
  <c r="K2656" i="1"/>
  <c r="M2656" i="1"/>
  <c r="U2656" i="1"/>
  <c r="K2658" i="1"/>
  <c r="M2658" i="1"/>
  <c r="U2658" i="1"/>
  <c r="K2659" i="1"/>
  <c r="M2659" i="1"/>
  <c r="U2659" i="1"/>
  <c r="K2660" i="1"/>
  <c r="M2660" i="1"/>
  <c r="U2660" i="1"/>
  <c r="K2661" i="1"/>
  <c r="M2661" i="1"/>
  <c r="U2661" i="1"/>
  <c r="K2662" i="1"/>
  <c r="M2662" i="1"/>
  <c r="U2662" i="1"/>
  <c r="K2663" i="1"/>
  <c r="M2663" i="1"/>
  <c r="U2663" i="1"/>
  <c r="K2665" i="1"/>
  <c r="M2665" i="1"/>
  <c r="U2665" i="1"/>
  <c r="K2666" i="1"/>
  <c r="M2666" i="1"/>
  <c r="U2666" i="1"/>
  <c r="K2667" i="1"/>
  <c r="M2667" i="1"/>
  <c r="U2667" i="1"/>
  <c r="K2668" i="1"/>
  <c r="M2668" i="1"/>
  <c r="U2668" i="1"/>
  <c r="K2670" i="1"/>
  <c r="M2670" i="1"/>
  <c r="U2670" i="1"/>
  <c r="K2671" i="1"/>
  <c r="M2671" i="1"/>
  <c r="U2671" i="1"/>
  <c r="K2673" i="1"/>
  <c r="M2673" i="1"/>
  <c r="U2673" i="1"/>
  <c r="K2676" i="1"/>
  <c r="M2676" i="1"/>
  <c r="U2676" i="1"/>
  <c r="K2677" i="1"/>
  <c r="M2677" i="1"/>
  <c r="U2677" i="1"/>
  <c r="K2678" i="1"/>
  <c r="M2678" i="1"/>
  <c r="U2678" i="1"/>
  <c r="K2680" i="1"/>
  <c r="M2680" i="1"/>
  <c r="U2680" i="1"/>
  <c r="K2682" i="1"/>
  <c r="M2682" i="1"/>
  <c r="U2682" i="1"/>
  <c r="K2683" i="1"/>
  <c r="M2683" i="1"/>
  <c r="U2683" i="1"/>
  <c r="K2687" i="1"/>
  <c r="M2687" i="1"/>
  <c r="U2687" i="1"/>
  <c r="K2689" i="1"/>
  <c r="M2689" i="1"/>
  <c r="U2689" i="1"/>
  <c r="K2692" i="1"/>
  <c r="M2692" i="1"/>
  <c r="U2692" i="1"/>
  <c r="K2694" i="1"/>
  <c r="M2694" i="1"/>
  <c r="U2694" i="1"/>
  <c r="K2696" i="1"/>
  <c r="M2696" i="1"/>
  <c r="U2696" i="1"/>
  <c r="K2699" i="1"/>
  <c r="M2699" i="1"/>
  <c r="U2699" i="1"/>
  <c r="K2700" i="1"/>
  <c r="M2700" i="1"/>
  <c r="U2700" i="1"/>
  <c r="K2701" i="1"/>
  <c r="M2701" i="1"/>
  <c r="U2701" i="1"/>
  <c r="K2706" i="1"/>
  <c r="M2706" i="1"/>
  <c r="U2706" i="1"/>
  <c r="K2707" i="1"/>
  <c r="M2707" i="1"/>
  <c r="U2707" i="1"/>
  <c r="K2708" i="1"/>
  <c r="M2708" i="1"/>
  <c r="U2708" i="1"/>
  <c r="K2711" i="1"/>
  <c r="M2711" i="1"/>
  <c r="U2711" i="1"/>
  <c r="K2712" i="1"/>
  <c r="M2712" i="1"/>
  <c r="U2712" i="1"/>
  <c r="K2716" i="1"/>
  <c r="M2716" i="1"/>
  <c r="U2716" i="1"/>
  <c r="K2717" i="1"/>
  <c r="M2717" i="1"/>
  <c r="U2717" i="1"/>
  <c r="K2721" i="1"/>
  <c r="M2721" i="1"/>
  <c r="U2721" i="1"/>
  <c r="K2726" i="1"/>
  <c r="M2726" i="1"/>
  <c r="U2726" i="1"/>
  <c r="K2732" i="1"/>
  <c r="M2732" i="1"/>
  <c r="U2732" i="1"/>
  <c r="K2739" i="1"/>
  <c r="M2739" i="1"/>
  <c r="U2739" i="1"/>
  <c r="K2741" i="1"/>
  <c r="M2741" i="1"/>
  <c r="U2741" i="1"/>
  <c r="K2744" i="1"/>
  <c r="M2744" i="1"/>
  <c r="U2744" i="1"/>
  <c r="K2745" i="1"/>
  <c r="M2745" i="1"/>
  <c r="U2745" i="1"/>
  <c r="K2747" i="1"/>
  <c r="M2747" i="1"/>
  <c r="U2747" i="1"/>
  <c r="K2748" i="1"/>
  <c r="M2748" i="1"/>
  <c r="U2748" i="1"/>
  <c r="K2749" i="1"/>
  <c r="M2749" i="1"/>
  <c r="U2749" i="1"/>
  <c r="K2752" i="1"/>
  <c r="M2752" i="1"/>
  <c r="U2752" i="1"/>
  <c r="K2753" i="1"/>
  <c r="M2753" i="1"/>
  <c r="U2753" i="1"/>
  <c r="K2754" i="1"/>
  <c r="M2754" i="1"/>
  <c r="U2754" i="1"/>
  <c r="K2755" i="1"/>
  <c r="M2755" i="1"/>
  <c r="U2755" i="1"/>
  <c r="K2756" i="1"/>
  <c r="M2756" i="1"/>
  <c r="U2756" i="1"/>
  <c r="K2759" i="1"/>
  <c r="M2759" i="1"/>
  <c r="U2759" i="1"/>
  <c r="K2760" i="1"/>
  <c r="M2760" i="1"/>
  <c r="U2760" i="1"/>
  <c r="K2763" i="1"/>
  <c r="M2763" i="1"/>
  <c r="U2763" i="1"/>
  <c r="K2764" i="1"/>
  <c r="M2764" i="1"/>
  <c r="U2764" i="1"/>
  <c r="K2765" i="1"/>
  <c r="M2765" i="1"/>
  <c r="U2765" i="1"/>
  <c r="K2766" i="1"/>
  <c r="M2766" i="1"/>
  <c r="U2766" i="1"/>
  <c r="K2769" i="1"/>
  <c r="M2769" i="1"/>
  <c r="U2769" i="1"/>
  <c r="K2774" i="1"/>
  <c r="M2774" i="1"/>
  <c r="U2774" i="1"/>
  <c r="K2775" i="1"/>
  <c r="M2775" i="1"/>
  <c r="U2775" i="1"/>
  <c r="K2776" i="1"/>
  <c r="M2776" i="1"/>
  <c r="U2776" i="1"/>
  <c r="K2777" i="1"/>
  <c r="M2777" i="1"/>
  <c r="U2777" i="1"/>
  <c r="K2779" i="1"/>
  <c r="M2779" i="1"/>
  <c r="U2779" i="1"/>
  <c r="K2781" i="1"/>
  <c r="M2781" i="1"/>
  <c r="U2781" i="1"/>
  <c r="K2783" i="1"/>
  <c r="M2783" i="1"/>
  <c r="U2783" i="1"/>
  <c r="K2785" i="1"/>
  <c r="M2785" i="1"/>
  <c r="U2785" i="1"/>
  <c r="K2787" i="1"/>
  <c r="M2787" i="1"/>
  <c r="U2787" i="1"/>
  <c r="K2789" i="1"/>
  <c r="M2789" i="1"/>
  <c r="U2789" i="1"/>
  <c r="K2792" i="1"/>
  <c r="M2792" i="1"/>
  <c r="U2792" i="1"/>
  <c r="K2794" i="1"/>
  <c r="M2794" i="1"/>
  <c r="U2794" i="1"/>
  <c r="K2795" i="1"/>
  <c r="M2795" i="1"/>
  <c r="U2795" i="1"/>
  <c r="K2796" i="1"/>
  <c r="M2796" i="1"/>
  <c r="U2796" i="1"/>
  <c r="K2797" i="1"/>
  <c r="M2797" i="1"/>
  <c r="U2797" i="1"/>
  <c r="K2798" i="1"/>
  <c r="M2798" i="1"/>
  <c r="U2798" i="1"/>
  <c r="K2799" i="1"/>
  <c r="M2799" i="1"/>
  <c r="U2799" i="1"/>
  <c r="K2801" i="1"/>
  <c r="M2801" i="1"/>
  <c r="U2801" i="1"/>
  <c r="K2802" i="1"/>
  <c r="M2802" i="1"/>
  <c r="U2802" i="1"/>
  <c r="K2803" i="1"/>
  <c r="M2803" i="1"/>
  <c r="U2803" i="1"/>
  <c r="K2804" i="1"/>
  <c r="M2804" i="1"/>
  <c r="U2804" i="1"/>
  <c r="K2806" i="1"/>
  <c r="M2806" i="1"/>
  <c r="U2806" i="1"/>
  <c r="K2807" i="1"/>
  <c r="M2807" i="1"/>
  <c r="U2807" i="1"/>
  <c r="K2812" i="1"/>
  <c r="M2812" i="1"/>
  <c r="U2812" i="1"/>
  <c r="K2813" i="1"/>
  <c r="M2813" i="1"/>
  <c r="U2813" i="1"/>
  <c r="K2819" i="1"/>
  <c r="M2819" i="1"/>
  <c r="U2819" i="1"/>
  <c r="K2820" i="1"/>
  <c r="M2820" i="1"/>
  <c r="U2820" i="1"/>
  <c r="K2822" i="1"/>
  <c r="M2822" i="1"/>
  <c r="U2822" i="1"/>
  <c r="K2823" i="1"/>
  <c r="M2823" i="1"/>
  <c r="U2823" i="1"/>
  <c r="K2824" i="1"/>
  <c r="M2824" i="1"/>
  <c r="U2824" i="1"/>
  <c r="K2825" i="1"/>
  <c r="M2825" i="1"/>
  <c r="U2825" i="1"/>
  <c r="K2826" i="1"/>
  <c r="M2826" i="1"/>
  <c r="U2826" i="1"/>
  <c r="K2830" i="1"/>
  <c r="M2830" i="1"/>
  <c r="U2830" i="1"/>
  <c r="K2832" i="1"/>
  <c r="M2832" i="1"/>
  <c r="U2832" i="1"/>
  <c r="K2833" i="1"/>
  <c r="M2833" i="1"/>
  <c r="U2833" i="1"/>
  <c r="K2835" i="1"/>
  <c r="M2835" i="1"/>
  <c r="U2835" i="1"/>
  <c r="K2838" i="1"/>
  <c r="M2838" i="1"/>
  <c r="U2838" i="1"/>
  <c r="K2839" i="1"/>
  <c r="M2839" i="1"/>
  <c r="U2839" i="1"/>
  <c r="K2841" i="1"/>
  <c r="M2841" i="1"/>
  <c r="U2841" i="1"/>
  <c r="K2843" i="1"/>
  <c r="M2843" i="1"/>
  <c r="U2843" i="1"/>
  <c r="K2844" i="1"/>
  <c r="M2844" i="1"/>
  <c r="U2844" i="1"/>
  <c r="K2848" i="1"/>
  <c r="M2848" i="1"/>
  <c r="U2848" i="1"/>
  <c r="K2850" i="1"/>
  <c r="M2850" i="1"/>
  <c r="U2850" i="1"/>
  <c r="K2853" i="1"/>
  <c r="M2853" i="1"/>
  <c r="U2853" i="1"/>
  <c r="K2855" i="1"/>
  <c r="M2855" i="1"/>
  <c r="U2855" i="1"/>
  <c r="K2857" i="1"/>
  <c r="M2857" i="1"/>
  <c r="U2857" i="1"/>
  <c r="K2858" i="1"/>
  <c r="M2858" i="1"/>
  <c r="U2858" i="1"/>
  <c r="K2859" i="1"/>
  <c r="M2859" i="1"/>
  <c r="U2859" i="1"/>
  <c r="K2860" i="1"/>
  <c r="M2860" i="1"/>
  <c r="U2860" i="1"/>
  <c r="K2861" i="1"/>
  <c r="M2861" i="1"/>
  <c r="U2861" i="1"/>
  <c r="K2862" i="1"/>
  <c r="M2862" i="1"/>
  <c r="U2862" i="1"/>
  <c r="K2864" i="1"/>
  <c r="M2864" i="1"/>
  <c r="U2864" i="1"/>
  <c r="K2866" i="1"/>
  <c r="M2866" i="1"/>
  <c r="U2866" i="1"/>
  <c r="K2870" i="1"/>
  <c r="M2870" i="1"/>
  <c r="U2870" i="1"/>
  <c r="K2871" i="1"/>
  <c r="M2871" i="1"/>
  <c r="U2871" i="1"/>
  <c r="K2872" i="1"/>
  <c r="M2872" i="1"/>
  <c r="U2872" i="1"/>
  <c r="K2875" i="1"/>
  <c r="M2875" i="1"/>
  <c r="U2875" i="1"/>
  <c r="K2876" i="1"/>
  <c r="M2876" i="1"/>
  <c r="U2876" i="1"/>
  <c r="K2877" i="1"/>
  <c r="M2877" i="1"/>
  <c r="U2877" i="1"/>
  <c r="K2880" i="1"/>
  <c r="M2880" i="1"/>
  <c r="U2880" i="1"/>
  <c r="K2881" i="1"/>
  <c r="M2881" i="1"/>
  <c r="U2881" i="1"/>
  <c r="K2883" i="1"/>
  <c r="M2883" i="1"/>
  <c r="U2883" i="1"/>
  <c r="K2885" i="1"/>
  <c r="M2885" i="1"/>
  <c r="U2885" i="1"/>
  <c r="K2886" i="1"/>
  <c r="M2886" i="1"/>
  <c r="U2886" i="1"/>
  <c r="K2888" i="1"/>
  <c r="M2888" i="1"/>
  <c r="U2888" i="1"/>
  <c r="K2890" i="1"/>
  <c r="M2890" i="1"/>
  <c r="U2890" i="1"/>
  <c r="K2894" i="1"/>
  <c r="M2894" i="1"/>
  <c r="U2894" i="1"/>
  <c r="K2895" i="1"/>
  <c r="M2895" i="1"/>
  <c r="U2895" i="1"/>
  <c r="K2897" i="1"/>
  <c r="M2897" i="1"/>
  <c r="U2897" i="1"/>
  <c r="K2899" i="1"/>
  <c r="M2899" i="1"/>
  <c r="U2899" i="1"/>
  <c r="K2900" i="1"/>
  <c r="M2900" i="1"/>
  <c r="U2900" i="1"/>
  <c r="K2901" i="1"/>
  <c r="M2901" i="1"/>
  <c r="U2901" i="1"/>
  <c r="K2902" i="1"/>
  <c r="M2902" i="1"/>
  <c r="U2902" i="1"/>
  <c r="K2904" i="1"/>
  <c r="M2904" i="1"/>
  <c r="U2904" i="1"/>
  <c r="K2907" i="1"/>
  <c r="M2907" i="1"/>
  <c r="U2907" i="1"/>
  <c r="K2908" i="1"/>
  <c r="M2908" i="1"/>
  <c r="U2908" i="1"/>
  <c r="K2911" i="1"/>
  <c r="M2911" i="1"/>
  <c r="U2911" i="1"/>
  <c r="K2915" i="1"/>
  <c r="M2915" i="1"/>
  <c r="U2915" i="1"/>
  <c r="K2917" i="1"/>
  <c r="M2917" i="1"/>
  <c r="U2917" i="1"/>
  <c r="K2918" i="1"/>
  <c r="M2918" i="1"/>
  <c r="U2918" i="1"/>
  <c r="K2922" i="1"/>
  <c r="M2922" i="1"/>
  <c r="U2922" i="1"/>
  <c r="K2923" i="1"/>
  <c r="M2923" i="1"/>
  <c r="U2923" i="1"/>
  <c r="K2924" i="1"/>
  <c r="M2924" i="1"/>
  <c r="U2924" i="1"/>
  <c r="K2925" i="1"/>
  <c r="M2925" i="1"/>
  <c r="U2925" i="1"/>
  <c r="K2926" i="1"/>
  <c r="M2926" i="1"/>
  <c r="U2926" i="1"/>
  <c r="K2929" i="1"/>
  <c r="M2929" i="1"/>
  <c r="U2929" i="1"/>
  <c r="K2930" i="1"/>
  <c r="M2930" i="1"/>
  <c r="U2930" i="1"/>
  <c r="K2931" i="1"/>
  <c r="M2931" i="1"/>
  <c r="U2931" i="1"/>
  <c r="K2932" i="1"/>
  <c r="M2932" i="1"/>
  <c r="U2932" i="1"/>
  <c r="K2934" i="1"/>
  <c r="M2934" i="1"/>
  <c r="U2934" i="1"/>
  <c r="K2938" i="1"/>
  <c r="M2938" i="1"/>
  <c r="U2938" i="1"/>
  <c r="K2942" i="1"/>
  <c r="M2942" i="1"/>
  <c r="U2942" i="1"/>
  <c r="K2943" i="1"/>
  <c r="M2943" i="1"/>
  <c r="U2943" i="1"/>
  <c r="K2945" i="1"/>
  <c r="M2945" i="1"/>
  <c r="U2945" i="1"/>
  <c r="K2946" i="1"/>
  <c r="M2946" i="1"/>
  <c r="U2946" i="1"/>
  <c r="K2948" i="1"/>
  <c r="M2948" i="1"/>
  <c r="U2948" i="1"/>
  <c r="K2949" i="1"/>
  <c r="M2949" i="1"/>
  <c r="U2949" i="1"/>
  <c r="K2953" i="1"/>
  <c r="M2953" i="1"/>
  <c r="U2953" i="1"/>
  <c r="K2955" i="1"/>
  <c r="M2955" i="1"/>
  <c r="U2955" i="1"/>
  <c r="K2958" i="1"/>
  <c r="M2958" i="1"/>
  <c r="U2958" i="1"/>
  <c r="K2960" i="1"/>
  <c r="M2960" i="1"/>
  <c r="U2960" i="1"/>
  <c r="K2961" i="1"/>
  <c r="M2961" i="1"/>
  <c r="U2961" i="1"/>
  <c r="K2971" i="1"/>
  <c r="M2971" i="1"/>
  <c r="U2971" i="1"/>
  <c r="K2972" i="1"/>
  <c r="M2972" i="1"/>
  <c r="U2972" i="1"/>
  <c r="K2973" i="1"/>
  <c r="M2973" i="1"/>
  <c r="U2973" i="1"/>
  <c r="K2974" i="1"/>
  <c r="M2974" i="1"/>
  <c r="U2974" i="1"/>
  <c r="K2975" i="1"/>
  <c r="M2975" i="1"/>
  <c r="U2975" i="1"/>
  <c r="K2978" i="1"/>
  <c r="M2978" i="1"/>
  <c r="U2978" i="1"/>
  <c r="K2979" i="1"/>
  <c r="M2979" i="1"/>
  <c r="U2979" i="1"/>
  <c r="K2980" i="1"/>
  <c r="M2980" i="1"/>
  <c r="U2980" i="1"/>
  <c r="K2982" i="1"/>
  <c r="M2982" i="1"/>
  <c r="U2982" i="1"/>
  <c r="K2983" i="1"/>
  <c r="M2983" i="1"/>
  <c r="U2983" i="1"/>
  <c r="K2984" i="1"/>
  <c r="M2984" i="1"/>
  <c r="U2984" i="1"/>
  <c r="K2987" i="1"/>
  <c r="M2987" i="1"/>
  <c r="U2987" i="1"/>
  <c r="K2989" i="1"/>
  <c r="M2989" i="1"/>
  <c r="U2989" i="1"/>
  <c r="K2990" i="1"/>
  <c r="M2990" i="1"/>
  <c r="U2990" i="1"/>
  <c r="K2991" i="1"/>
  <c r="M2991" i="1"/>
  <c r="U2991" i="1"/>
  <c r="K2992" i="1"/>
  <c r="M2992" i="1"/>
  <c r="U2992" i="1"/>
  <c r="K2993" i="1"/>
  <c r="M2993" i="1"/>
  <c r="U2993" i="1"/>
  <c r="K2997" i="1"/>
  <c r="M2997" i="1"/>
  <c r="U2997" i="1"/>
  <c r="K2998" i="1"/>
  <c r="M2998" i="1"/>
  <c r="U2998" i="1"/>
  <c r="K3001" i="1"/>
  <c r="M3001" i="1"/>
  <c r="U3001" i="1"/>
  <c r="K3002" i="1"/>
  <c r="M3002" i="1"/>
  <c r="U3002" i="1"/>
  <c r="K3003" i="1"/>
  <c r="M3003" i="1"/>
  <c r="U3003" i="1"/>
  <c r="K3006" i="1"/>
  <c r="M3006" i="1"/>
  <c r="U3006" i="1"/>
  <c r="K3008" i="1"/>
  <c r="M3008" i="1"/>
  <c r="U3008" i="1"/>
  <c r="K3009" i="1"/>
  <c r="M3009" i="1"/>
  <c r="U3009" i="1"/>
  <c r="K3011" i="1"/>
  <c r="M3011" i="1"/>
  <c r="U3011" i="1"/>
  <c r="K3012" i="1"/>
  <c r="M3012" i="1"/>
  <c r="U3012" i="1"/>
  <c r="K3015" i="1"/>
  <c r="M3015" i="1"/>
  <c r="U3015" i="1"/>
  <c r="K3016" i="1"/>
  <c r="M3016" i="1"/>
  <c r="U3016" i="1"/>
  <c r="K3018" i="1"/>
  <c r="M3018" i="1"/>
  <c r="U3018" i="1"/>
  <c r="K3019" i="1"/>
  <c r="M3019" i="1"/>
  <c r="U3019" i="1"/>
  <c r="K3022" i="1"/>
  <c r="M3022" i="1"/>
  <c r="U3022" i="1"/>
  <c r="K3023" i="1"/>
  <c r="M3023" i="1"/>
  <c r="U3023" i="1"/>
  <c r="K3025" i="1"/>
  <c r="M3025" i="1"/>
  <c r="U3025" i="1"/>
  <c r="K3028" i="1"/>
  <c r="M3028" i="1"/>
  <c r="U3028" i="1"/>
  <c r="K3031" i="1"/>
  <c r="M3031" i="1"/>
  <c r="U3031" i="1"/>
  <c r="K3035" i="1"/>
  <c r="M3035" i="1"/>
  <c r="U3035" i="1"/>
  <c r="K3036" i="1"/>
  <c r="M3036" i="1"/>
  <c r="U3036" i="1"/>
  <c r="K3037" i="1"/>
  <c r="M3037" i="1"/>
  <c r="U3037" i="1"/>
  <c r="K3040" i="1"/>
  <c r="M3040" i="1"/>
  <c r="U3040" i="1"/>
  <c r="K3041" i="1"/>
  <c r="M3041" i="1"/>
  <c r="U3041" i="1"/>
  <c r="K3042" i="1"/>
  <c r="M3042" i="1"/>
  <c r="U3042" i="1"/>
  <c r="K3043" i="1"/>
  <c r="M3043" i="1"/>
  <c r="U3043" i="1"/>
  <c r="K3044" i="1"/>
  <c r="M3044" i="1"/>
  <c r="U3044" i="1"/>
  <c r="K3047" i="1"/>
  <c r="M3047" i="1"/>
  <c r="U3047" i="1"/>
  <c r="K3049" i="1"/>
  <c r="M3049" i="1"/>
  <c r="U3049" i="1"/>
  <c r="K3052" i="1"/>
  <c r="M3052" i="1"/>
  <c r="U3052" i="1"/>
  <c r="K3053" i="1"/>
  <c r="M3053" i="1"/>
  <c r="U3053" i="1"/>
  <c r="K3054" i="1"/>
  <c r="M3054" i="1"/>
  <c r="U3054" i="1"/>
  <c r="K3055" i="1"/>
  <c r="M3055" i="1"/>
  <c r="U3055" i="1"/>
  <c r="K3056" i="1"/>
  <c r="M3056" i="1"/>
  <c r="U3056" i="1"/>
  <c r="K3057" i="1"/>
  <c r="M3057" i="1"/>
  <c r="U3057" i="1"/>
  <c r="K3058" i="1"/>
  <c r="M3058" i="1"/>
  <c r="U3058" i="1"/>
  <c r="K3060" i="1"/>
  <c r="M3060" i="1"/>
  <c r="U3060" i="1"/>
  <c r="K3061" i="1"/>
  <c r="M3061" i="1"/>
  <c r="U3061" i="1"/>
  <c r="K3062" i="1"/>
  <c r="M3062" i="1"/>
  <c r="U3062" i="1"/>
  <c r="K3064" i="1"/>
  <c r="M3064" i="1"/>
  <c r="U3064" i="1"/>
  <c r="K3067" i="1"/>
  <c r="M3067" i="1"/>
  <c r="U3067" i="1"/>
  <c r="K3071" i="1"/>
  <c r="M3071" i="1"/>
  <c r="U3071" i="1"/>
  <c r="K3072" i="1"/>
  <c r="M3072" i="1"/>
  <c r="U3072" i="1"/>
  <c r="K3074" i="1"/>
  <c r="M3074" i="1"/>
  <c r="U3074" i="1"/>
  <c r="K3077" i="1"/>
  <c r="M3077" i="1"/>
  <c r="U3077" i="1"/>
  <c r="K3079" i="1"/>
  <c r="M3079" i="1"/>
  <c r="U3079" i="1"/>
  <c r="K3081" i="1"/>
  <c r="M3081" i="1"/>
  <c r="U3081" i="1"/>
  <c r="K3084" i="1"/>
  <c r="M3084" i="1"/>
  <c r="U3084" i="1"/>
  <c r="K3087" i="1"/>
  <c r="M3087" i="1"/>
  <c r="U3087" i="1"/>
  <c r="K3089" i="1"/>
  <c r="M3089" i="1"/>
  <c r="U3089" i="1"/>
  <c r="K3090" i="1"/>
  <c r="M3090" i="1"/>
  <c r="U3090" i="1"/>
  <c r="K3091" i="1"/>
  <c r="M3091" i="1"/>
  <c r="U3091" i="1"/>
  <c r="K3093" i="1"/>
  <c r="M3093" i="1"/>
  <c r="U3093" i="1"/>
  <c r="K3095" i="1"/>
  <c r="M3095" i="1"/>
  <c r="U3095" i="1"/>
  <c r="K3096" i="1"/>
  <c r="M3096" i="1"/>
  <c r="U3096" i="1"/>
  <c r="K3097" i="1"/>
  <c r="M3097" i="1"/>
  <c r="U3097" i="1"/>
  <c r="K3100" i="1"/>
  <c r="M3100" i="1"/>
  <c r="U3100" i="1"/>
  <c r="K3102" i="1"/>
  <c r="M3102" i="1"/>
  <c r="U3102" i="1"/>
  <c r="K3103" i="1"/>
  <c r="M3103" i="1"/>
  <c r="U3103" i="1"/>
  <c r="K3104" i="1"/>
  <c r="M3104" i="1"/>
  <c r="U3104" i="1"/>
  <c r="K3106" i="1"/>
  <c r="M3106" i="1"/>
  <c r="U3106" i="1"/>
  <c r="K3109" i="1"/>
  <c r="M3109" i="1"/>
  <c r="U3109" i="1"/>
  <c r="K3110" i="1"/>
  <c r="M3110" i="1"/>
  <c r="U3110" i="1"/>
  <c r="K3113" i="1"/>
  <c r="M3113" i="1"/>
  <c r="U3113" i="1"/>
  <c r="K3114" i="1"/>
  <c r="M3114" i="1"/>
  <c r="U3114" i="1"/>
  <c r="K3118" i="1"/>
  <c r="M3118" i="1"/>
  <c r="U3118" i="1"/>
  <c r="K3119" i="1"/>
  <c r="M3119" i="1"/>
  <c r="U3119" i="1"/>
  <c r="K3121" i="1"/>
  <c r="M3121" i="1"/>
  <c r="U3121" i="1"/>
  <c r="K3126" i="1"/>
  <c r="M3126" i="1"/>
  <c r="U3126" i="1"/>
  <c r="K3127" i="1"/>
  <c r="M3127" i="1"/>
  <c r="U3127" i="1"/>
  <c r="K3129" i="1"/>
  <c r="M3129" i="1"/>
  <c r="U3129" i="1"/>
  <c r="K3130" i="1"/>
  <c r="M3130" i="1"/>
  <c r="U3130" i="1"/>
  <c r="K3132" i="1"/>
  <c r="M3132" i="1"/>
  <c r="U3132" i="1"/>
  <c r="K3133" i="1"/>
  <c r="M3133" i="1"/>
  <c r="U3133" i="1"/>
  <c r="K3134" i="1"/>
  <c r="M3134" i="1"/>
  <c r="U3134" i="1"/>
  <c r="K3135" i="1"/>
  <c r="M3135" i="1"/>
  <c r="U3135" i="1"/>
  <c r="K3137" i="1"/>
  <c r="M3137" i="1"/>
  <c r="U3137" i="1"/>
  <c r="K3139" i="1"/>
  <c r="M3139" i="1"/>
  <c r="U3139" i="1"/>
  <c r="K3141" i="1"/>
  <c r="M3141" i="1"/>
  <c r="U3141" i="1"/>
  <c r="K3142" i="1"/>
  <c r="M3142" i="1"/>
  <c r="U3142" i="1"/>
  <c r="K3146" i="1"/>
  <c r="M3146" i="1"/>
  <c r="U3146" i="1"/>
  <c r="K3150" i="1"/>
  <c r="M3150" i="1"/>
  <c r="U3150" i="1"/>
  <c r="K3156" i="1"/>
  <c r="M3156" i="1"/>
  <c r="U3156" i="1"/>
  <c r="K3158" i="1"/>
  <c r="M3158" i="1"/>
  <c r="U3158" i="1"/>
  <c r="K3159" i="1"/>
  <c r="M3159" i="1"/>
  <c r="U3159" i="1"/>
  <c r="K3160" i="1"/>
  <c r="M3160" i="1"/>
  <c r="U3160" i="1"/>
  <c r="K3161" i="1"/>
  <c r="M3161" i="1"/>
  <c r="U3161" i="1"/>
  <c r="K3163" i="1"/>
  <c r="M3163" i="1"/>
  <c r="U3163" i="1"/>
  <c r="K3164" i="1"/>
  <c r="M3164" i="1"/>
  <c r="U3164" i="1"/>
  <c r="K3165" i="1"/>
  <c r="M3165" i="1"/>
  <c r="U3165" i="1"/>
  <c r="K3168" i="1"/>
  <c r="M3168" i="1"/>
  <c r="U3168" i="1"/>
  <c r="K3169" i="1"/>
  <c r="M3169" i="1"/>
  <c r="U3169" i="1"/>
  <c r="K3170" i="1"/>
  <c r="M3170" i="1"/>
  <c r="U3170" i="1"/>
  <c r="K3171" i="1"/>
  <c r="M3171" i="1"/>
  <c r="U3171" i="1"/>
  <c r="K3172" i="1"/>
  <c r="M3172" i="1"/>
  <c r="U3172" i="1"/>
  <c r="K3175" i="1"/>
  <c r="M3175" i="1"/>
  <c r="U3175" i="1"/>
  <c r="K3177" i="1"/>
  <c r="M3177" i="1"/>
  <c r="U3177" i="1"/>
  <c r="K3182" i="1"/>
  <c r="M3182" i="1"/>
  <c r="U3182" i="1"/>
  <c r="K3184" i="1"/>
  <c r="M3184" i="1"/>
  <c r="U3184" i="1"/>
  <c r="K3185" i="1"/>
  <c r="M3185" i="1"/>
  <c r="U3185" i="1"/>
  <c r="K3190" i="1"/>
  <c r="M3190" i="1"/>
  <c r="U3190" i="1"/>
  <c r="K3192" i="1"/>
  <c r="M3192" i="1"/>
  <c r="U3192" i="1"/>
  <c r="K3193" i="1"/>
  <c r="M3193" i="1"/>
  <c r="U3193" i="1"/>
  <c r="K3195" i="1"/>
  <c r="M3195" i="1"/>
  <c r="U3195" i="1"/>
  <c r="K3197" i="1"/>
  <c r="M3197" i="1"/>
  <c r="U3197" i="1"/>
  <c r="K3203" i="1"/>
  <c r="M3203" i="1"/>
  <c r="U3203" i="1"/>
  <c r="K3204" i="1"/>
  <c r="M3204" i="1"/>
  <c r="U3204" i="1"/>
  <c r="K3205" i="1"/>
  <c r="M3205" i="1"/>
  <c r="U3205" i="1"/>
  <c r="K3206" i="1"/>
  <c r="M3206" i="1"/>
  <c r="U3206" i="1"/>
  <c r="K3207" i="1"/>
  <c r="M3207" i="1"/>
  <c r="U3207" i="1"/>
  <c r="K3210" i="1"/>
  <c r="M3210" i="1"/>
  <c r="U3210" i="1"/>
  <c r="K3211" i="1"/>
  <c r="M3211" i="1"/>
  <c r="U3211" i="1"/>
  <c r="K3212" i="1"/>
  <c r="M3212" i="1"/>
  <c r="U3212" i="1"/>
  <c r="K3214" i="1"/>
  <c r="M3214" i="1"/>
  <c r="U3214" i="1"/>
  <c r="K3215" i="1"/>
  <c r="M3215" i="1"/>
  <c r="U3215" i="1"/>
  <c r="K3217" i="1"/>
  <c r="M3217" i="1"/>
  <c r="U3217" i="1"/>
  <c r="K3219" i="1"/>
  <c r="M3219" i="1"/>
  <c r="U3219" i="1"/>
  <c r="K3220" i="1"/>
  <c r="M3220" i="1"/>
  <c r="U3220" i="1"/>
  <c r="K3222" i="1"/>
  <c r="M3222" i="1"/>
  <c r="U3222" i="1"/>
  <c r="K3224" i="1"/>
  <c r="M3224" i="1"/>
  <c r="U3224" i="1"/>
  <c r="K3227" i="1"/>
  <c r="M3227" i="1"/>
  <c r="U3227" i="1"/>
  <c r="K3228" i="1"/>
  <c r="M3228" i="1"/>
  <c r="U3228" i="1"/>
  <c r="K3229" i="1"/>
  <c r="M3229" i="1"/>
  <c r="U3229" i="1"/>
  <c r="K3230" i="1"/>
  <c r="M3230" i="1"/>
  <c r="U3230" i="1"/>
  <c r="K3231" i="1"/>
  <c r="M3231" i="1"/>
  <c r="U3231" i="1"/>
  <c r="K3234" i="1"/>
  <c r="M3234" i="1"/>
  <c r="U3234" i="1"/>
  <c r="K3236" i="1"/>
  <c r="M3236" i="1"/>
  <c r="U3236" i="1"/>
  <c r="K3238" i="1"/>
  <c r="M3238" i="1"/>
  <c r="U3238" i="1"/>
  <c r="K3239" i="1"/>
  <c r="M3239" i="1"/>
  <c r="U3239" i="1"/>
  <c r="K3240" i="1"/>
  <c r="M3240" i="1"/>
  <c r="U3240" i="1"/>
  <c r="K3241" i="1"/>
  <c r="M3241" i="1"/>
  <c r="U3241" i="1"/>
  <c r="K3243" i="1"/>
  <c r="M3243" i="1"/>
  <c r="U3243" i="1"/>
  <c r="K3246" i="1"/>
  <c r="M3246" i="1"/>
  <c r="U3246" i="1"/>
  <c r="K3247" i="1"/>
  <c r="M3247" i="1"/>
  <c r="U3247" i="1"/>
  <c r="K3252" i="1"/>
  <c r="M3252" i="1"/>
  <c r="U3252" i="1"/>
  <c r="K3255" i="1"/>
  <c r="M3255" i="1"/>
  <c r="U3255" i="1"/>
  <c r="K3258" i="1"/>
  <c r="M3258" i="1"/>
  <c r="U3258" i="1"/>
  <c r="K3259" i="1"/>
  <c r="M3259" i="1"/>
  <c r="U3259" i="1"/>
  <c r="K3260" i="1"/>
  <c r="M3260" i="1"/>
  <c r="U3260" i="1"/>
  <c r="K3262" i="1"/>
  <c r="M3262" i="1"/>
  <c r="U3262" i="1"/>
  <c r="K3263" i="1"/>
  <c r="M3263" i="1"/>
  <c r="U3263" i="1"/>
  <c r="K3265" i="1"/>
  <c r="M3265" i="1"/>
  <c r="U3265" i="1"/>
  <c r="K3267" i="1"/>
  <c r="M3267" i="1"/>
  <c r="U3267" i="1"/>
  <c r="K3273" i="1"/>
  <c r="M3273" i="1"/>
  <c r="U3273" i="1"/>
  <c r="K3275" i="1"/>
  <c r="M3275" i="1"/>
  <c r="U3275" i="1"/>
  <c r="K3276" i="1"/>
  <c r="M3276" i="1"/>
  <c r="U3276" i="1"/>
  <c r="K3279" i="1"/>
  <c r="M3279" i="1"/>
  <c r="U3279" i="1"/>
  <c r="K3280" i="1"/>
  <c r="M3280" i="1"/>
  <c r="U3280" i="1"/>
  <c r="K3284" i="1"/>
  <c r="M3284" i="1"/>
  <c r="U3284" i="1"/>
  <c r="K3286" i="1"/>
  <c r="M3286" i="1"/>
  <c r="U3286" i="1"/>
  <c r="K3288" i="1"/>
  <c r="M3288" i="1"/>
  <c r="U3288" i="1"/>
  <c r="K3295" i="1"/>
  <c r="M3295" i="1"/>
  <c r="U3295" i="1"/>
  <c r="K3296" i="1"/>
  <c r="M3296" i="1"/>
  <c r="U3296" i="1"/>
  <c r="K3297" i="1"/>
  <c r="M3297" i="1"/>
  <c r="U3297" i="1"/>
  <c r="K3298" i="1"/>
  <c r="M3298" i="1"/>
  <c r="U3298" i="1"/>
  <c r="K3299" i="1"/>
  <c r="M3299" i="1"/>
  <c r="U3299" i="1"/>
  <c r="K3301" i="1"/>
  <c r="M3301" i="1"/>
  <c r="U3301" i="1"/>
  <c r="K3302" i="1"/>
  <c r="M3302" i="1"/>
  <c r="U3302" i="1"/>
  <c r="K3307" i="1"/>
  <c r="M3307" i="1"/>
  <c r="U3307" i="1"/>
  <c r="K3308" i="1"/>
  <c r="M3308" i="1"/>
  <c r="U3308" i="1"/>
  <c r="K3309" i="1"/>
  <c r="M3309" i="1"/>
  <c r="U3309" i="1"/>
  <c r="K3311" i="1"/>
  <c r="M3311" i="1"/>
  <c r="U3311" i="1"/>
  <c r="K3313" i="1"/>
  <c r="M3313" i="1"/>
  <c r="U3313" i="1"/>
  <c r="K3315" i="1"/>
  <c r="M3315" i="1"/>
  <c r="U3315" i="1"/>
  <c r="K3319" i="1"/>
  <c r="M3319" i="1"/>
  <c r="U3319" i="1"/>
  <c r="K3320" i="1"/>
  <c r="M3320" i="1"/>
  <c r="U3320" i="1"/>
  <c r="K3322" i="1"/>
  <c r="M3322" i="1"/>
  <c r="U3322" i="1"/>
  <c r="K3332" i="1"/>
  <c r="M3332" i="1"/>
  <c r="U3332" i="1"/>
  <c r="K3333" i="1"/>
  <c r="M3333" i="1"/>
  <c r="U3333" i="1"/>
  <c r="K3335" i="1"/>
  <c r="M3335" i="1"/>
  <c r="U3335" i="1"/>
  <c r="K3338" i="1"/>
  <c r="M3338" i="1"/>
  <c r="U3338" i="1"/>
  <c r="K3339" i="1"/>
  <c r="M3339" i="1"/>
  <c r="U3339" i="1"/>
  <c r="K3340" i="1"/>
  <c r="M3340" i="1"/>
  <c r="U3340" i="1"/>
  <c r="K3344" i="1"/>
  <c r="M3344" i="1"/>
  <c r="U3344" i="1"/>
  <c r="K3345" i="1"/>
  <c r="M3345" i="1"/>
  <c r="U3345" i="1"/>
  <c r="K3350" i="1"/>
  <c r="M3350" i="1"/>
  <c r="U3350" i="1"/>
  <c r="K3351" i="1"/>
  <c r="M3351" i="1"/>
  <c r="U3351" i="1"/>
  <c r="K3352" i="1"/>
  <c r="M3352" i="1"/>
  <c r="U3352" i="1"/>
  <c r="K3354" i="1"/>
  <c r="M3354" i="1"/>
  <c r="U3354" i="1"/>
  <c r="K3355" i="1"/>
  <c r="M3355" i="1"/>
  <c r="U3355" i="1"/>
  <c r="K3357" i="1"/>
  <c r="M3357" i="1"/>
  <c r="U3357" i="1"/>
  <c r="K3359" i="1"/>
  <c r="M3359" i="1"/>
  <c r="U3359" i="1"/>
  <c r="K3360" i="1"/>
  <c r="M3360" i="1"/>
  <c r="U3360" i="1"/>
  <c r="K3361" i="1"/>
  <c r="M3361" i="1"/>
  <c r="U3361" i="1"/>
  <c r="K3363" i="1"/>
  <c r="M3363" i="1"/>
  <c r="U3363" i="1"/>
  <c r="K3364" i="1"/>
  <c r="M3364" i="1"/>
  <c r="U3364" i="1"/>
  <c r="K3366" i="1"/>
  <c r="M3366" i="1"/>
  <c r="U3366" i="1"/>
  <c r="K3367" i="1"/>
  <c r="M3367" i="1"/>
  <c r="U3367" i="1"/>
  <c r="K3370" i="1"/>
  <c r="M3370" i="1"/>
  <c r="U3370" i="1"/>
  <c r="K3371" i="1"/>
  <c r="M3371" i="1"/>
  <c r="U3371" i="1"/>
  <c r="K3374" i="1"/>
  <c r="M3374" i="1"/>
  <c r="U3374" i="1"/>
  <c r="K3375" i="1"/>
  <c r="M3375" i="1"/>
  <c r="U3375" i="1"/>
  <c r="K3378" i="1"/>
  <c r="M3378" i="1"/>
  <c r="U3378" i="1"/>
  <c r="K3381" i="1"/>
  <c r="M3381" i="1"/>
  <c r="U3381" i="1"/>
  <c r="K3382" i="1"/>
  <c r="M3382" i="1"/>
  <c r="U3382" i="1"/>
  <c r="K3384" i="1"/>
  <c r="M3384" i="1"/>
  <c r="U3384" i="1"/>
  <c r="K3385" i="1"/>
  <c r="M3385" i="1"/>
  <c r="U3385" i="1"/>
  <c r="K3387" i="1"/>
  <c r="M3387" i="1"/>
  <c r="U3387" i="1"/>
  <c r="K3388" i="1"/>
  <c r="M3388" i="1"/>
  <c r="U3388" i="1"/>
  <c r="K3392" i="1"/>
  <c r="M3392" i="1"/>
  <c r="U3392" i="1"/>
  <c r="K3399" i="1"/>
  <c r="M3399" i="1"/>
  <c r="U3399" i="1"/>
  <c r="K3400" i="1"/>
  <c r="M3400" i="1"/>
  <c r="U3400" i="1"/>
  <c r="K3401" i="1"/>
  <c r="M3401" i="1"/>
  <c r="U3401" i="1"/>
  <c r="K3404" i="1"/>
  <c r="M3404" i="1"/>
  <c r="U3404" i="1"/>
  <c r="K3405" i="1"/>
  <c r="M3405" i="1"/>
  <c r="U3405" i="1"/>
  <c r="K3406" i="1"/>
  <c r="M3406" i="1"/>
  <c r="U3406" i="1"/>
  <c r="K3407" i="1"/>
  <c r="M3407" i="1"/>
  <c r="U3407" i="1"/>
  <c r="K3408" i="1"/>
  <c r="M3408" i="1"/>
  <c r="U3408" i="1"/>
  <c r="K3409" i="1"/>
  <c r="M3409" i="1"/>
  <c r="U3409" i="1"/>
  <c r="K3410" i="1"/>
  <c r="M3410" i="1"/>
  <c r="U3410" i="1"/>
  <c r="K3414" i="1"/>
  <c r="M3414" i="1"/>
  <c r="U3414" i="1"/>
  <c r="K3416" i="1"/>
  <c r="M3416" i="1"/>
  <c r="U3416" i="1"/>
  <c r="K3417" i="1"/>
  <c r="M3417" i="1"/>
  <c r="U3417" i="1"/>
  <c r="K3418" i="1"/>
  <c r="M3418" i="1"/>
  <c r="U3418" i="1"/>
  <c r="K3419" i="1"/>
  <c r="M3419" i="1"/>
  <c r="U3419" i="1"/>
  <c r="K3422" i="1"/>
  <c r="M3422" i="1"/>
  <c r="U3422" i="1"/>
  <c r="K3425" i="1"/>
  <c r="M3425" i="1"/>
  <c r="U3425" i="1"/>
  <c r="K3426" i="1"/>
  <c r="M3426" i="1"/>
  <c r="U3426" i="1"/>
  <c r="K3427" i="1"/>
  <c r="M3427" i="1"/>
  <c r="U3427" i="1"/>
  <c r="K3429" i="1"/>
  <c r="M3429" i="1"/>
  <c r="U3429" i="1"/>
  <c r="K3430" i="1"/>
  <c r="M3430" i="1"/>
  <c r="U3430" i="1"/>
  <c r="K3431" i="1"/>
  <c r="M3431" i="1"/>
  <c r="U3431" i="1"/>
  <c r="K3432" i="1"/>
  <c r="M3432" i="1"/>
  <c r="U3432" i="1"/>
  <c r="K3435" i="1"/>
  <c r="M3435" i="1"/>
  <c r="U3435" i="1"/>
  <c r="K3438" i="1"/>
  <c r="M3438" i="1"/>
  <c r="U3438" i="1"/>
  <c r="K3439" i="1"/>
  <c r="M3439" i="1"/>
  <c r="U3439" i="1"/>
  <c r="K3441" i="1"/>
  <c r="M3441" i="1"/>
  <c r="U3441" i="1"/>
  <c r="K3444" i="1"/>
  <c r="M3444" i="1"/>
  <c r="U3444" i="1"/>
  <c r="K3445" i="1"/>
  <c r="M3445" i="1"/>
  <c r="U3445" i="1"/>
  <c r="K3446" i="1"/>
  <c r="M3446" i="1"/>
  <c r="U3446" i="1"/>
  <c r="K3447" i="1"/>
  <c r="M3447" i="1"/>
  <c r="U3447" i="1"/>
  <c r="K3448" i="1"/>
  <c r="M3448" i="1"/>
  <c r="U3448" i="1"/>
  <c r="K3449" i="1"/>
  <c r="M3449" i="1"/>
  <c r="U3449" i="1"/>
  <c r="K3452" i="1"/>
  <c r="M3452" i="1"/>
  <c r="U3452" i="1"/>
  <c r="K3454" i="1"/>
  <c r="M3454" i="1"/>
  <c r="U3454" i="1"/>
  <c r="K3458" i="1"/>
  <c r="M3458" i="1"/>
  <c r="U3458" i="1"/>
  <c r="K3460" i="1"/>
  <c r="M3460" i="1"/>
  <c r="U3460" i="1"/>
  <c r="K3461" i="1"/>
  <c r="M3461" i="1"/>
  <c r="U3461" i="1"/>
  <c r="K3462" i="1"/>
  <c r="M3462" i="1"/>
  <c r="U3462" i="1"/>
  <c r="K3463" i="1"/>
  <c r="M3463" i="1"/>
  <c r="U3463" i="1"/>
  <c r="K3465" i="1"/>
  <c r="M3465" i="1"/>
  <c r="U3465" i="1"/>
  <c r="K3466" i="1"/>
  <c r="M3466" i="1"/>
  <c r="U3466" i="1"/>
  <c r="K3467" i="1"/>
  <c r="M3467" i="1"/>
  <c r="U3467" i="1"/>
  <c r="K3471" i="1"/>
  <c r="M3471" i="1"/>
  <c r="U3471" i="1"/>
  <c r="K3472" i="1"/>
  <c r="M3472" i="1"/>
  <c r="U3472" i="1"/>
  <c r="K3473" i="1"/>
  <c r="M3473" i="1"/>
  <c r="U3473" i="1"/>
  <c r="K3475" i="1"/>
  <c r="M3475" i="1"/>
  <c r="U3475" i="1"/>
  <c r="K3476" i="1"/>
  <c r="M3476" i="1"/>
  <c r="U3476" i="1"/>
  <c r="K3477" i="1"/>
  <c r="M3477" i="1"/>
  <c r="U3477" i="1"/>
  <c r="K3478" i="1"/>
  <c r="M3478" i="1"/>
  <c r="U3478" i="1"/>
  <c r="K3480" i="1"/>
  <c r="M3480" i="1"/>
  <c r="U3480" i="1"/>
  <c r="K3481" i="1"/>
  <c r="M3481" i="1"/>
  <c r="U3481" i="1"/>
  <c r="K3482" i="1"/>
  <c r="M3482" i="1"/>
  <c r="U3482" i="1"/>
  <c r="K3483" i="1"/>
  <c r="M3483" i="1"/>
  <c r="U3483" i="1"/>
  <c r="K3486" i="1"/>
  <c r="M3486" i="1"/>
  <c r="U3486" i="1"/>
  <c r="K3487" i="1"/>
  <c r="M3487" i="1"/>
  <c r="U3487" i="1"/>
  <c r="K3488" i="1"/>
  <c r="M3488" i="1"/>
  <c r="U3488" i="1"/>
  <c r="K3489" i="1"/>
  <c r="M3489" i="1"/>
  <c r="U3489" i="1"/>
  <c r="K3493" i="1"/>
  <c r="M3493" i="1"/>
  <c r="U3493" i="1"/>
  <c r="K3494" i="1"/>
  <c r="M3494" i="1"/>
  <c r="U3494" i="1"/>
  <c r="K3496" i="1"/>
  <c r="M3496" i="1"/>
  <c r="U3496" i="1"/>
  <c r="K3497" i="1"/>
  <c r="M3497" i="1"/>
  <c r="U3497" i="1"/>
  <c r="K3499" i="1"/>
  <c r="M3499" i="1"/>
  <c r="U3499" i="1"/>
  <c r="K3502" i="1"/>
  <c r="M3502" i="1"/>
  <c r="U3502" i="1"/>
  <c r="K3503" i="1"/>
  <c r="M3503" i="1"/>
  <c r="U3503" i="1"/>
  <c r="K3504" i="1"/>
  <c r="M3504" i="1"/>
  <c r="U3504" i="1"/>
  <c r="K3506" i="1"/>
  <c r="M3506" i="1"/>
  <c r="U3506" i="1"/>
  <c r="K3508" i="1"/>
  <c r="M3508" i="1"/>
  <c r="U3508" i="1"/>
  <c r="K3511" i="1"/>
  <c r="M3511" i="1"/>
  <c r="U3511" i="1"/>
  <c r="K3512" i="1"/>
  <c r="M3512" i="1"/>
  <c r="U3512" i="1"/>
  <c r="K3519" i="1"/>
  <c r="M3519" i="1"/>
  <c r="U3519" i="1"/>
  <c r="K3521" i="1"/>
  <c r="M3521" i="1"/>
  <c r="U3521" i="1"/>
  <c r="K3522" i="1"/>
  <c r="M3522" i="1"/>
  <c r="U3522" i="1"/>
  <c r="K3528" i="1"/>
  <c r="M3528" i="1"/>
  <c r="U3528" i="1"/>
  <c r="K3531" i="1"/>
  <c r="M3531" i="1"/>
  <c r="U3531" i="1"/>
  <c r="K3533" i="1"/>
  <c r="M3533" i="1"/>
  <c r="U3533" i="1"/>
  <c r="K3534" i="1"/>
  <c r="M3534" i="1"/>
  <c r="U3534" i="1"/>
  <c r="K3535" i="1"/>
  <c r="M3535" i="1"/>
  <c r="U3535" i="1"/>
  <c r="K3540" i="1"/>
  <c r="M3540" i="1"/>
  <c r="U3540" i="1"/>
  <c r="K3542" i="1"/>
  <c r="M3542" i="1"/>
  <c r="U3542" i="1"/>
  <c r="K3545" i="1"/>
  <c r="M3545" i="1"/>
  <c r="U3545" i="1"/>
  <c r="K3546" i="1"/>
  <c r="M3546" i="1"/>
  <c r="U3546" i="1"/>
  <c r="K3547" i="1"/>
  <c r="M3547" i="1"/>
  <c r="U3547" i="1"/>
  <c r="K3548" i="1"/>
  <c r="M3548" i="1"/>
  <c r="U3548" i="1"/>
  <c r="K3558" i="1"/>
  <c r="M3558" i="1"/>
  <c r="U3558" i="1"/>
  <c r="K3560" i="1"/>
  <c r="M3560" i="1"/>
  <c r="U3560" i="1"/>
  <c r="K3561" i="1"/>
  <c r="M3561" i="1"/>
  <c r="U3561" i="1"/>
  <c r="K3562" i="1"/>
  <c r="M3562" i="1"/>
  <c r="U3562" i="1"/>
  <c r="K3563" i="1"/>
  <c r="M3563" i="1"/>
  <c r="U3563" i="1"/>
  <c r="K3565" i="1"/>
  <c r="M3565" i="1"/>
  <c r="U3565" i="1"/>
  <c r="K3567" i="1"/>
  <c r="M3567" i="1"/>
  <c r="U3567" i="1"/>
  <c r="K3574" i="1"/>
  <c r="M3574" i="1"/>
  <c r="U3574" i="1"/>
  <c r="K3575" i="1"/>
  <c r="M3575" i="1"/>
  <c r="U3575" i="1"/>
  <c r="K3577" i="1"/>
  <c r="M3577" i="1"/>
  <c r="U3577" i="1"/>
  <c r="K3580" i="1"/>
  <c r="M3580" i="1"/>
  <c r="U3580" i="1"/>
  <c r="K3583" i="1"/>
  <c r="M3583" i="1"/>
  <c r="U3583" i="1"/>
  <c r="K3589" i="1"/>
  <c r="M3589" i="1"/>
  <c r="U3589" i="1"/>
  <c r="K3590" i="1"/>
  <c r="M3590" i="1"/>
  <c r="U3590" i="1"/>
  <c r="K3591" i="1"/>
  <c r="M3591" i="1"/>
  <c r="U3591" i="1"/>
  <c r="K3592" i="1"/>
  <c r="M3592" i="1"/>
  <c r="U3592" i="1"/>
  <c r="K3593" i="1"/>
  <c r="M3593" i="1"/>
  <c r="U3593" i="1"/>
  <c r="K3594" i="1"/>
  <c r="M3594" i="1"/>
  <c r="U3594" i="1"/>
  <c r="K3596" i="1"/>
  <c r="M3596" i="1"/>
  <c r="U3596" i="1"/>
  <c r="K3600" i="1"/>
  <c r="M3600" i="1"/>
  <c r="U3600" i="1"/>
  <c r="K3602" i="1"/>
  <c r="M3602" i="1"/>
  <c r="U3602" i="1"/>
  <c r="K3605" i="1"/>
  <c r="M3605" i="1"/>
  <c r="U3605" i="1"/>
  <c r="K3606" i="1"/>
  <c r="M3606" i="1"/>
  <c r="U3606" i="1"/>
  <c r="K3609" i="1"/>
  <c r="M3609" i="1"/>
  <c r="U3609" i="1"/>
  <c r="K3610" i="1"/>
  <c r="M3610" i="1"/>
  <c r="U3610" i="1"/>
  <c r="K3612" i="1"/>
  <c r="M3612" i="1"/>
  <c r="U3612" i="1"/>
  <c r="K3613" i="1"/>
  <c r="M3613" i="1"/>
  <c r="U3613" i="1"/>
  <c r="K3615" i="1"/>
  <c r="M3615" i="1"/>
  <c r="U3615" i="1"/>
  <c r="K3616" i="1"/>
  <c r="M3616" i="1"/>
  <c r="U3616" i="1"/>
  <c r="K3618" i="1"/>
  <c r="M3618" i="1"/>
  <c r="U3618" i="1"/>
  <c r="K3620" i="1"/>
  <c r="M3620" i="1"/>
  <c r="U3620" i="1"/>
  <c r="K3621" i="1"/>
  <c r="M3621" i="1"/>
  <c r="U3621" i="1"/>
  <c r="K3624" i="1"/>
  <c r="M3624" i="1"/>
  <c r="U3624" i="1"/>
  <c r="K3625" i="1"/>
  <c r="M3625" i="1"/>
  <c r="U3625" i="1"/>
  <c r="K3627" i="1"/>
  <c r="M3627" i="1"/>
  <c r="U3627" i="1"/>
  <c r="K3630" i="1"/>
  <c r="M3630" i="1"/>
  <c r="U3630" i="1"/>
  <c r="K3637" i="1"/>
  <c r="M3637" i="1"/>
  <c r="U3637" i="1"/>
  <c r="K3638" i="1"/>
  <c r="M3638" i="1"/>
  <c r="U3638" i="1"/>
  <c r="K3641" i="1"/>
  <c r="M3641" i="1"/>
  <c r="U3641" i="1"/>
  <c r="K3643" i="1"/>
  <c r="M3643" i="1"/>
  <c r="U3643" i="1"/>
  <c r="K3644" i="1"/>
  <c r="M3644" i="1"/>
  <c r="U3644" i="1"/>
  <c r="K3645" i="1"/>
  <c r="M3645" i="1"/>
  <c r="U3645" i="1"/>
  <c r="K3649" i="1"/>
  <c r="M3649" i="1"/>
  <c r="U3649" i="1"/>
  <c r="K3652" i="1"/>
  <c r="M3652" i="1"/>
  <c r="U3652" i="1"/>
  <c r="K3653" i="1"/>
  <c r="M3653" i="1"/>
  <c r="U3653" i="1"/>
  <c r="K3654" i="1"/>
  <c r="M3654" i="1"/>
  <c r="U3654" i="1"/>
  <c r="K3655" i="1"/>
  <c r="M3655" i="1"/>
  <c r="U3655" i="1"/>
  <c r="K3656" i="1"/>
  <c r="M3656" i="1"/>
  <c r="U3656" i="1"/>
  <c r="K3661" i="1"/>
  <c r="M3661" i="1"/>
  <c r="U3661" i="1"/>
  <c r="K3662" i="1"/>
  <c r="M3662" i="1"/>
  <c r="U3662" i="1"/>
  <c r="K3664" i="1"/>
  <c r="M3664" i="1"/>
  <c r="U3664" i="1"/>
  <c r="K3665" i="1"/>
  <c r="M3665" i="1"/>
  <c r="U3665" i="1"/>
  <c r="K3666" i="1"/>
  <c r="M3666" i="1"/>
  <c r="U3666" i="1"/>
  <c r="K3670" i="1"/>
  <c r="M3670" i="1"/>
  <c r="U3670" i="1"/>
  <c r="K3671" i="1"/>
  <c r="M3671" i="1"/>
  <c r="U3671" i="1"/>
  <c r="K3674" i="1"/>
  <c r="M3674" i="1"/>
  <c r="U3674" i="1"/>
  <c r="K3677" i="1"/>
  <c r="M3677" i="1"/>
  <c r="U3677" i="1"/>
  <c r="K3678" i="1"/>
  <c r="M3678" i="1"/>
  <c r="U3678" i="1"/>
  <c r="K3680" i="1"/>
  <c r="M3680" i="1"/>
  <c r="U3680" i="1"/>
  <c r="K3686" i="1"/>
  <c r="M3686" i="1"/>
  <c r="U3686" i="1"/>
  <c r="K3692" i="1"/>
  <c r="M3692" i="1"/>
  <c r="U3692" i="1"/>
  <c r="K3696" i="1"/>
  <c r="M3696" i="1"/>
  <c r="U3696" i="1"/>
  <c r="K3697" i="1"/>
  <c r="M3697" i="1"/>
  <c r="U3697" i="1"/>
  <c r="K3698" i="1"/>
  <c r="M3698" i="1"/>
  <c r="U3698" i="1"/>
  <c r="K3701" i="1"/>
  <c r="M3701" i="1"/>
  <c r="U3701" i="1"/>
  <c r="K3704" i="1"/>
  <c r="M3704" i="1"/>
  <c r="U3704" i="1"/>
  <c r="K3705" i="1"/>
  <c r="M3705" i="1"/>
  <c r="U3705" i="1"/>
  <c r="K3708" i="1"/>
  <c r="M3708" i="1"/>
  <c r="U3708" i="1"/>
  <c r="K3709" i="1"/>
  <c r="M3709" i="1"/>
  <c r="U3709" i="1"/>
  <c r="K3711" i="1"/>
  <c r="M3711" i="1"/>
  <c r="U3711" i="1"/>
  <c r="K3714" i="1"/>
  <c r="M3714" i="1"/>
  <c r="U3714" i="1"/>
  <c r="K3716" i="1"/>
  <c r="M3716" i="1"/>
  <c r="U3716" i="1"/>
  <c r="K3719" i="1"/>
  <c r="M3719" i="1"/>
  <c r="U3719" i="1"/>
  <c r="K3722" i="1"/>
  <c r="M3722" i="1"/>
  <c r="U3722" i="1"/>
  <c r="K3723" i="1"/>
  <c r="M3723" i="1"/>
  <c r="U3723" i="1"/>
  <c r="K3724" i="1"/>
  <c r="M3724" i="1"/>
  <c r="U3724" i="1"/>
  <c r="K3726" i="1"/>
  <c r="M3726" i="1"/>
  <c r="U3726" i="1"/>
  <c r="K3727" i="1"/>
  <c r="M3727" i="1"/>
  <c r="U3727" i="1"/>
  <c r="K3730" i="1"/>
  <c r="M3730" i="1"/>
  <c r="U3730" i="1"/>
  <c r="K3731" i="1"/>
  <c r="M3731" i="1"/>
  <c r="U3731" i="1"/>
  <c r="K3732" i="1"/>
  <c r="M3732" i="1"/>
  <c r="U3732" i="1"/>
  <c r="K3736" i="1"/>
  <c r="M3736" i="1"/>
  <c r="U3736" i="1"/>
  <c r="K3741" i="1"/>
  <c r="M3741" i="1"/>
  <c r="U3741" i="1"/>
  <c r="K3742" i="1"/>
  <c r="M3742" i="1"/>
  <c r="U3742" i="1"/>
  <c r="K3743" i="1"/>
  <c r="M3743" i="1"/>
  <c r="U3743" i="1"/>
  <c r="K3744" i="1"/>
  <c r="M3744" i="1"/>
  <c r="U3744" i="1"/>
  <c r="K3746" i="1"/>
  <c r="M3746" i="1"/>
  <c r="U3746" i="1"/>
  <c r="K3748" i="1"/>
  <c r="M3748" i="1"/>
  <c r="U3748" i="1"/>
  <c r="K3750" i="1"/>
  <c r="M3750" i="1"/>
  <c r="U3750" i="1"/>
  <c r="K3753" i="1"/>
  <c r="M3753" i="1"/>
  <c r="U3753" i="1"/>
  <c r="K3754" i="1"/>
  <c r="M3754" i="1"/>
  <c r="U3754" i="1"/>
  <c r="K3756" i="1"/>
  <c r="M3756" i="1"/>
  <c r="U3756" i="1"/>
  <c r="K3758" i="1"/>
  <c r="M3758" i="1"/>
  <c r="U3758" i="1"/>
  <c r="K3759" i="1"/>
  <c r="M3759" i="1"/>
  <c r="U3759" i="1"/>
  <c r="K3764" i="1"/>
  <c r="M3764" i="1"/>
  <c r="U3764" i="1"/>
  <c r="K3765" i="1"/>
  <c r="M3765" i="1"/>
  <c r="U3765" i="1"/>
  <c r="K3766" i="1"/>
  <c r="M3766" i="1"/>
  <c r="U3766" i="1"/>
  <c r="K3767" i="1"/>
  <c r="M3767" i="1"/>
  <c r="U3767" i="1"/>
  <c r="K3769" i="1"/>
  <c r="M3769" i="1"/>
  <c r="U3769" i="1"/>
  <c r="K3770" i="1"/>
  <c r="M3770" i="1"/>
  <c r="U3770" i="1"/>
  <c r="K3771" i="1"/>
  <c r="M3771" i="1"/>
  <c r="U3771" i="1"/>
  <c r="K3772" i="1"/>
  <c r="M3772" i="1"/>
  <c r="U3772" i="1"/>
  <c r="K3773" i="1"/>
  <c r="M3773" i="1"/>
  <c r="U3773" i="1"/>
  <c r="K3774" i="1"/>
  <c r="M3774" i="1"/>
  <c r="U3774" i="1"/>
  <c r="K3775" i="1"/>
  <c r="M3775" i="1"/>
  <c r="U3775" i="1"/>
  <c r="K3776" i="1"/>
  <c r="M3776" i="1"/>
  <c r="U3776" i="1"/>
  <c r="K3780" i="1"/>
  <c r="M3780" i="1"/>
  <c r="U3780" i="1"/>
  <c r="K3786" i="1"/>
  <c r="M3786" i="1"/>
  <c r="U3786" i="1"/>
  <c r="K3789" i="1"/>
  <c r="M3789" i="1"/>
  <c r="U3789" i="1"/>
  <c r="K3791" i="1"/>
  <c r="M3791" i="1"/>
  <c r="U3791" i="1"/>
  <c r="K3792" i="1"/>
  <c r="M3792" i="1"/>
  <c r="U3792" i="1"/>
  <c r="K3793" i="1"/>
  <c r="M3793" i="1"/>
  <c r="U3793" i="1"/>
  <c r="K3794" i="1"/>
  <c r="M3794" i="1"/>
  <c r="U3794" i="1"/>
  <c r="K3795" i="1"/>
  <c r="M3795" i="1"/>
  <c r="U3795" i="1"/>
  <c r="K3799" i="1"/>
  <c r="M3799" i="1"/>
  <c r="U3799" i="1"/>
  <c r="K3802" i="1"/>
  <c r="M3802" i="1"/>
  <c r="U3802" i="1"/>
  <c r="K3808" i="1"/>
  <c r="M3808" i="1"/>
  <c r="U3808" i="1"/>
  <c r="K3809" i="1"/>
  <c r="M3809" i="1"/>
  <c r="U3809" i="1"/>
  <c r="K3810" i="1"/>
  <c r="M3810" i="1"/>
  <c r="U3810" i="1"/>
  <c r="K3811" i="1"/>
  <c r="M3811" i="1"/>
  <c r="U3811" i="1"/>
  <c r="K3814" i="1"/>
  <c r="M3814" i="1"/>
  <c r="U3814" i="1"/>
  <c r="K3818" i="1"/>
  <c r="M3818" i="1"/>
  <c r="U3818" i="1"/>
  <c r="K3819" i="1"/>
  <c r="M3819" i="1"/>
  <c r="U3819" i="1"/>
  <c r="K3820" i="1"/>
  <c r="M3820" i="1"/>
  <c r="U3820" i="1"/>
  <c r="K3823" i="1"/>
  <c r="M3823" i="1"/>
  <c r="U3823" i="1"/>
  <c r="K3831" i="1"/>
  <c r="M3831" i="1"/>
  <c r="U3831" i="1"/>
  <c r="K3836" i="1"/>
  <c r="M3836" i="1"/>
  <c r="U3836" i="1"/>
  <c r="K3839" i="1"/>
  <c r="M3839" i="1"/>
  <c r="U3839" i="1"/>
  <c r="K3840" i="1"/>
  <c r="M3840" i="1"/>
  <c r="U3840" i="1"/>
  <c r="K3841" i="1"/>
  <c r="M3841" i="1"/>
  <c r="U3841" i="1"/>
  <c r="K3842" i="1"/>
  <c r="M3842" i="1"/>
  <c r="U3842" i="1"/>
  <c r="K3843" i="1"/>
  <c r="M3843" i="1"/>
  <c r="U3843" i="1"/>
  <c r="K3844" i="1"/>
  <c r="M3844" i="1"/>
  <c r="U3844" i="1"/>
  <c r="K3845" i="1"/>
  <c r="M3845" i="1"/>
  <c r="U3845" i="1"/>
  <c r="K3849" i="1"/>
  <c r="M3849" i="1"/>
  <c r="U3849" i="1"/>
  <c r="K3855" i="1"/>
  <c r="M3855" i="1"/>
  <c r="U3855" i="1"/>
  <c r="K3856" i="1"/>
  <c r="M3856" i="1"/>
  <c r="U3856" i="1"/>
  <c r="K3859" i="1"/>
  <c r="M3859" i="1"/>
  <c r="U3859" i="1"/>
  <c r="K3867" i="1"/>
  <c r="M3867" i="1"/>
  <c r="U3867" i="1"/>
  <c r="K3869" i="1"/>
  <c r="M3869" i="1"/>
  <c r="U3869" i="1"/>
  <c r="K3870" i="1"/>
  <c r="M3870" i="1"/>
  <c r="U3870" i="1"/>
  <c r="K3873" i="1"/>
  <c r="M3873" i="1"/>
  <c r="U3873" i="1"/>
  <c r="K3879" i="1"/>
  <c r="M3879" i="1"/>
  <c r="U3879" i="1"/>
  <c r="K3881" i="1"/>
  <c r="M3881" i="1"/>
  <c r="U3881" i="1"/>
  <c r="K3882" i="1"/>
  <c r="M3882" i="1"/>
  <c r="U3882" i="1"/>
  <c r="K3886" i="1"/>
  <c r="M3886" i="1"/>
  <c r="U3886" i="1"/>
  <c r="K3887" i="1"/>
  <c r="M3887" i="1"/>
  <c r="U3887" i="1"/>
  <c r="K3890" i="1"/>
  <c r="M3890" i="1"/>
  <c r="U3890" i="1"/>
  <c r="K3894" i="1"/>
  <c r="M3894" i="1"/>
  <c r="U3894" i="1"/>
  <c r="K3895" i="1"/>
  <c r="M3895" i="1"/>
  <c r="U3895" i="1"/>
  <c r="K3898" i="1"/>
  <c r="M3898" i="1"/>
  <c r="U3898" i="1"/>
  <c r="K3899" i="1"/>
  <c r="M3899" i="1"/>
  <c r="U3899" i="1"/>
  <c r="K3900" i="1"/>
  <c r="M3900" i="1"/>
  <c r="U3900" i="1"/>
  <c r="K3902" i="1"/>
  <c r="M3902" i="1"/>
  <c r="U3902" i="1"/>
  <c r="K3903" i="1"/>
  <c r="M3903" i="1"/>
  <c r="U3903" i="1"/>
  <c r="K3905" i="1"/>
  <c r="M3905" i="1"/>
  <c r="U3905" i="1"/>
  <c r="K3907" i="1"/>
  <c r="M3907" i="1"/>
  <c r="U3907" i="1"/>
  <c r="K3909" i="1"/>
  <c r="M3909" i="1"/>
  <c r="U3909" i="1"/>
  <c r="K3911" i="1"/>
  <c r="M3911" i="1"/>
  <c r="U3911" i="1"/>
  <c r="K3913" i="1"/>
  <c r="M3913" i="1"/>
  <c r="U3913" i="1"/>
  <c r="K3917" i="1"/>
  <c r="M3917" i="1"/>
  <c r="U3917" i="1"/>
  <c r="K3918" i="1"/>
  <c r="M3918" i="1"/>
  <c r="U3918" i="1"/>
  <c r="K3926" i="1"/>
  <c r="M3926" i="1"/>
  <c r="U3926" i="1"/>
  <c r="K3932" i="1"/>
  <c r="M3932" i="1"/>
  <c r="U3932" i="1"/>
  <c r="K3933" i="1"/>
  <c r="M3933" i="1"/>
  <c r="U3933" i="1"/>
  <c r="K3934" i="1"/>
  <c r="M3934" i="1"/>
  <c r="U3934" i="1"/>
  <c r="K3935" i="1"/>
  <c r="M3935" i="1"/>
  <c r="U3935" i="1"/>
  <c r="K3937" i="1"/>
  <c r="M3937" i="1"/>
  <c r="U3937" i="1"/>
  <c r="K3938" i="1"/>
  <c r="M3938" i="1"/>
  <c r="U3938" i="1"/>
  <c r="K3940" i="1"/>
  <c r="M3940" i="1"/>
  <c r="U3940" i="1"/>
  <c r="K3942" i="1"/>
  <c r="M3942" i="1"/>
  <c r="U3942" i="1"/>
  <c r="K3944" i="1"/>
  <c r="M3944" i="1"/>
  <c r="U3944" i="1"/>
  <c r="K3945" i="1"/>
  <c r="M3945" i="1"/>
  <c r="U3945" i="1"/>
  <c r="K3947" i="1"/>
  <c r="M3947" i="1"/>
  <c r="U3947" i="1"/>
  <c r="K3948" i="1"/>
  <c r="M3948" i="1"/>
  <c r="U3948" i="1"/>
  <c r="K3949" i="1"/>
  <c r="M3949" i="1"/>
  <c r="U3949" i="1"/>
  <c r="K3950" i="1"/>
  <c r="M3950" i="1"/>
  <c r="U3950" i="1"/>
  <c r="K3951" i="1"/>
  <c r="M3951" i="1"/>
  <c r="U3951" i="1"/>
  <c r="K3952" i="1"/>
  <c r="M3952" i="1"/>
  <c r="U3952" i="1"/>
  <c r="K3953" i="1"/>
  <c r="M3953" i="1"/>
  <c r="U3953" i="1"/>
  <c r="K3954" i="1"/>
  <c r="M3954" i="1"/>
  <c r="U3954" i="1"/>
  <c r="K3955" i="1"/>
  <c r="M3955" i="1"/>
  <c r="U3955" i="1"/>
  <c r="K3956" i="1"/>
  <c r="M3956" i="1"/>
  <c r="U3956" i="1"/>
  <c r="K3958" i="1"/>
  <c r="M3958" i="1"/>
  <c r="U3958" i="1"/>
  <c r="K3960" i="1"/>
  <c r="M3960" i="1"/>
  <c r="U3960" i="1"/>
  <c r="K3962" i="1"/>
  <c r="M3962" i="1"/>
  <c r="U3962" i="1"/>
  <c r="K3966" i="1"/>
  <c r="M3966" i="1"/>
  <c r="U3966" i="1"/>
  <c r="K3967" i="1"/>
  <c r="M3967" i="1"/>
  <c r="U3967" i="1"/>
  <c r="K3969" i="1"/>
  <c r="M3969" i="1"/>
  <c r="U3969" i="1"/>
  <c r="K3973" i="1"/>
  <c r="M3973" i="1"/>
  <c r="U3973" i="1"/>
  <c r="K3977" i="1"/>
  <c r="M3977" i="1"/>
  <c r="U3977" i="1"/>
  <c r="K3978" i="1"/>
  <c r="M3978" i="1"/>
  <c r="U3978" i="1"/>
  <c r="K3980" i="1"/>
  <c r="M3980" i="1"/>
  <c r="U3980" i="1"/>
  <c r="K3984" i="1"/>
  <c r="M3984" i="1"/>
  <c r="U3984" i="1"/>
  <c r="K3985" i="1"/>
  <c r="M3985" i="1"/>
  <c r="U3985" i="1"/>
  <c r="K3986" i="1"/>
  <c r="M3986" i="1"/>
  <c r="U3986" i="1"/>
  <c r="K3988" i="1"/>
  <c r="M3988" i="1"/>
  <c r="U3988" i="1"/>
  <c r="K3989" i="1"/>
  <c r="M3989" i="1"/>
  <c r="U3989" i="1"/>
  <c r="K3990" i="1"/>
  <c r="M3990" i="1"/>
  <c r="U3990" i="1"/>
  <c r="K3991" i="1"/>
  <c r="M3991" i="1"/>
  <c r="U3991" i="1"/>
  <c r="K3992" i="1"/>
  <c r="M3992" i="1"/>
  <c r="U3992" i="1"/>
  <c r="K3993" i="1"/>
  <c r="M3993" i="1"/>
  <c r="U3993" i="1"/>
  <c r="K3995" i="1"/>
  <c r="M3995" i="1"/>
  <c r="U3995" i="1"/>
  <c r="U3996" i="1"/>
  <c r="M3996" i="1"/>
  <c r="K3996" i="1"/>
  <c r="U480" i="1"/>
  <c r="M480" i="1"/>
  <c r="K480" i="1"/>
  <c r="U379" i="1"/>
  <c r="M379" i="1"/>
  <c r="K379" i="1"/>
  <c r="U356" i="1"/>
  <c r="M356" i="1"/>
  <c r="K356" i="1"/>
  <c r="U311" i="1"/>
  <c r="M311" i="1"/>
  <c r="K311" i="1"/>
  <c r="U257" i="1"/>
  <c r="M257" i="1"/>
  <c r="K257" i="1"/>
  <c r="U248" i="1"/>
  <c r="M248" i="1"/>
  <c r="K248" i="1"/>
  <c r="U242" i="1"/>
  <c r="M242" i="1"/>
  <c r="K242" i="1"/>
  <c r="U236" i="1"/>
  <c r="M236" i="1"/>
  <c r="K236" i="1"/>
  <c r="U184" i="1"/>
  <c r="M184" i="1"/>
  <c r="K184" i="1"/>
  <c r="U179" i="1"/>
  <c r="M179" i="1"/>
  <c r="K179" i="1"/>
  <c r="U167" i="1"/>
  <c r="M167" i="1"/>
  <c r="K167" i="1"/>
  <c r="U158" i="1"/>
  <c r="M158" i="1"/>
  <c r="K158" i="1"/>
  <c r="U153" i="1"/>
  <c r="M153" i="1"/>
  <c r="K153" i="1"/>
  <c r="U152" i="1"/>
  <c r="M152" i="1"/>
  <c r="K152" i="1"/>
  <c r="U149" i="1"/>
  <c r="M149" i="1"/>
  <c r="K149" i="1"/>
  <c r="U127" i="1"/>
  <c r="M127" i="1"/>
  <c r="K127" i="1"/>
  <c r="U126" i="1"/>
  <c r="M126" i="1"/>
  <c r="K126" i="1"/>
  <c r="U125" i="1"/>
  <c r="M125" i="1"/>
  <c r="K125" i="1"/>
  <c r="U119" i="1"/>
  <c r="M119" i="1"/>
  <c r="K119" i="1"/>
  <c r="U110" i="1"/>
  <c r="M110" i="1"/>
  <c r="K110" i="1"/>
  <c r="U107" i="1"/>
  <c r="M107" i="1"/>
  <c r="K107" i="1"/>
  <c r="U104" i="1"/>
  <c r="M104" i="1"/>
  <c r="K104" i="1"/>
  <c r="U102" i="1"/>
  <c r="M102" i="1"/>
  <c r="K102" i="1"/>
  <c r="U97" i="1"/>
  <c r="M97" i="1"/>
  <c r="K97" i="1"/>
  <c r="U95" i="1"/>
  <c r="M95" i="1"/>
  <c r="K95" i="1"/>
  <c r="U94" i="1"/>
  <c r="M94" i="1"/>
  <c r="K94" i="1"/>
  <c r="U93" i="1"/>
  <c r="M93" i="1"/>
  <c r="K93" i="1"/>
  <c r="U85" i="1"/>
  <c r="M85" i="1"/>
  <c r="K85" i="1"/>
  <c r="U82" i="1"/>
  <c r="M82" i="1"/>
  <c r="K82" i="1"/>
  <c r="U81" i="1"/>
  <c r="M81" i="1"/>
  <c r="K81" i="1"/>
  <c r="U75" i="1"/>
  <c r="M75" i="1"/>
  <c r="K75" i="1"/>
  <c r="U69" i="1"/>
  <c r="M69" i="1"/>
  <c r="K69" i="1"/>
  <c r="U68" i="1"/>
  <c r="M68" i="1"/>
  <c r="K68" i="1"/>
  <c r="U64" i="1"/>
  <c r="M64" i="1"/>
  <c r="K64" i="1"/>
  <c r="U63" i="1"/>
  <c r="M63" i="1"/>
  <c r="K63" i="1"/>
  <c r="U58" i="1"/>
  <c r="M58" i="1"/>
  <c r="K58" i="1"/>
  <c r="U57" i="1"/>
  <c r="M57" i="1"/>
  <c r="K57" i="1"/>
  <c r="U53" i="1"/>
  <c r="M53" i="1"/>
  <c r="K53" i="1"/>
  <c r="U52" i="1"/>
  <c r="M52" i="1"/>
  <c r="K52" i="1"/>
  <c r="U51" i="1"/>
  <c r="M51" i="1"/>
  <c r="K51" i="1"/>
  <c r="U50" i="1"/>
  <c r="M50" i="1"/>
  <c r="K50" i="1"/>
  <c r="U49" i="1"/>
  <c r="M49" i="1"/>
  <c r="K49" i="1"/>
  <c r="U48" i="1"/>
  <c r="M48" i="1"/>
  <c r="K48" i="1"/>
  <c r="U47" i="1"/>
  <c r="M47" i="1"/>
  <c r="K47" i="1"/>
  <c r="U46" i="1"/>
  <c r="M46" i="1"/>
  <c r="K46" i="1"/>
  <c r="U43" i="1"/>
  <c r="M43" i="1"/>
  <c r="K43" i="1"/>
  <c r="U41" i="1"/>
  <c r="M41" i="1"/>
  <c r="K41" i="1"/>
  <c r="U39" i="1"/>
  <c r="M39" i="1"/>
  <c r="K39" i="1"/>
  <c r="U38" i="1"/>
  <c r="M38" i="1"/>
  <c r="K38" i="1"/>
  <c r="U37" i="1"/>
  <c r="M37" i="1"/>
  <c r="K37" i="1"/>
  <c r="U35" i="1"/>
  <c r="M35" i="1"/>
  <c r="K35" i="1"/>
  <c r="U33" i="1"/>
  <c r="M33" i="1"/>
  <c r="K33" i="1"/>
  <c r="U32" i="1"/>
  <c r="M32" i="1"/>
  <c r="K32" i="1"/>
  <c r="U31" i="1"/>
  <c r="M31" i="1"/>
  <c r="K31" i="1"/>
  <c r="U25" i="1"/>
  <c r="M25" i="1"/>
  <c r="K25" i="1"/>
  <c r="U24" i="1"/>
  <c r="M24" i="1"/>
  <c r="K24" i="1"/>
  <c r="U23" i="1"/>
  <c r="M23" i="1"/>
  <c r="K23" i="1"/>
  <c r="U20" i="1"/>
  <c r="M20" i="1"/>
  <c r="K20" i="1"/>
  <c r="U19" i="1"/>
  <c r="M19" i="1"/>
  <c r="K19" i="1"/>
  <c r="U18" i="1"/>
  <c r="M18" i="1"/>
  <c r="K18" i="1"/>
  <c r="U14" i="1"/>
  <c r="M14" i="1"/>
  <c r="K14" i="1"/>
  <c r="U13" i="1"/>
  <c r="M13" i="1"/>
  <c r="K13" i="1"/>
  <c r="U12" i="1"/>
  <c r="M12" i="1"/>
  <c r="K12" i="1"/>
  <c r="U11" i="1"/>
  <c r="M11" i="1"/>
  <c r="K11" i="1"/>
  <c r="X9" i="1"/>
  <c r="U9" i="1"/>
  <c r="M9" i="1"/>
  <c r="K9" i="1"/>
  <c r="U8" i="1"/>
  <c r="M8" i="1"/>
  <c r="K8" i="1"/>
  <c r="X7" i="1"/>
  <c r="X8" i="1" s="1"/>
  <c r="U7" i="1"/>
  <c r="M7" i="1"/>
  <c r="K7" i="1"/>
  <c r="U6" i="1"/>
  <c r="M6" i="1"/>
  <c r="K6" i="1"/>
  <c r="X5" i="1"/>
  <c r="X6" i="1" s="1"/>
  <c r="U5" i="1"/>
  <c r="M5" i="1"/>
  <c r="K5" i="1"/>
  <c r="X4" i="1"/>
  <c r="U4" i="1"/>
  <c r="M4" i="1"/>
  <c r="K4" i="1"/>
  <c r="U3" i="1"/>
  <c r="M3" i="1"/>
  <c r="K3" i="1"/>
  <c r="U2" i="1"/>
  <c r="M2" i="1"/>
  <c r="K2" i="1"/>
</calcChain>
</file>

<file path=xl/sharedStrings.xml><?xml version="1.0" encoding="utf-8"?>
<sst xmlns="http://schemas.openxmlformats.org/spreadsheetml/2006/main" count="86340" uniqueCount="286">
  <si>
    <t>Full Name</t>
  </si>
  <si>
    <t>Gender</t>
  </si>
  <si>
    <t>Age</t>
  </si>
  <si>
    <t>State</t>
  </si>
  <si>
    <t>Job Classification</t>
  </si>
  <si>
    <t>Date Joined</t>
  </si>
  <si>
    <t>Balance</t>
  </si>
  <si>
    <t>marital</t>
  </si>
  <si>
    <t>education</t>
  </si>
  <si>
    <t>houseloan</t>
  </si>
  <si>
    <t>otherloan</t>
  </si>
  <si>
    <t>contact</t>
  </si>
  <si>
    <t>duration</t>
  </si>
  <si>
    <t>campaign</t>
  </si>
  <si>
    <t>poutcome</t>
  </si>
  <si>
    <t>y</t>
  </si>
  <si>
    <t>Christy  Olson</t>
  </si>
  <si>
    <t>Male</t>
  </si>
  <si>
    <t>California</t>
  </si>
  <si>
    <t>White Collar</t>
  </si>
  <si>
    <t>married</t>
  </si>
  <si>
    <t>primary</t>
  </si>
  <si>
    <t>no</t>
  </si>
  <si>
    <t>cellular</t>
  </si>
  <si>
    <t>unknown</t>
  </si>
  <si>
    <t>Dan  Peterson</t>
  </si>
  <si>
    <t>Female</t>
  </si>
  <si>
    <t>Oregon</t>
  </si>
  <si>
    <t>Blue Collar</t>
  </si>
  <si>
    <t>secondary</t>
  </si>
  <si>
    <t>yes</t>
  </si>
  <si>
    <t>failure</t>
  </si>
  <si>
    <t>Mable  Lindsey</t>
  </si>
  <si>
    <t>single</t>
  </si>
  <si>
    <t>tertiary</t>
  </si>
  <si>
    <t>Kyle  Carr</t>
  </si>
  <si>
    <t>Wyoming</t>
  </si>
  <si>
    <t>Rachel  Gomez</t>
  </si>
  <si>
    <t>Isabel  Cross</t>
  </si>
  <si>
    <t>Billie  Chandler</t>
  </si>
  <si>
    <t>other</t>
  </si>
  <si>
    <t>Sylvester  Morales</t>
  </si>
  <si>
    <t>Nevada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</si>
  <si>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</si>
  <si>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</si>
  <si>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</si>
  <si>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</si>
  <si>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</si>
  <si>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</si>
  <si>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</si>
  <si>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divorced</t>
  </si>
  <si>
    <t>Ben  Perez</t>
  </si>
  <si>
    <t>Cassandra  Franklin</t>
  </si>
  <si>
    <t>Elaine  Ellis</t>
  </si>
  <si>
    <t>telephone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</si>
  <si>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</si>
  <si>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</si>
  <si>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</si>
  <si>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</si>
  <si>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</si>
  <si>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</si>
  <si>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</si>
  <si>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</si>
  <si>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</si>
  <si>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</si>
  <si>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</si>
  <si>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</si>
  <si>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</si>
  <si>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</si>
  <si>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</si>
  <si>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success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</si>
  <si>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</si>
  <si>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</si>
  <si>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</si>
  <si>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</si>
  <si>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</si>
  <si>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</si>
  <si>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</si>
  <si>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</si>
  <si>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</si>
  <si>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</si>
  <si>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</si>
  <si>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</si>
  <si>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</si>
  <si>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</si>
  <si>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</si>
  <si>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</si>
  <si>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</si>
  <si>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</si>
  <si>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</si>
  <si>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</si>
  <si>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</si>
  <si>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</si>
  <si>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</si>
  <si>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</si>
  <si>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</si>
  <si>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</si>
  <si>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</si>
  <si>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</si>
  <si>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</si>
  <si>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Sonya  Mullins</t>
  </si>
  <si>
    <t>Tiffany  May</t>
  </si>
  <si>
    <t>Ernest  Davis</t>
  </si>
  <si>
    <t>Eddie  Green</t>
  </si>
  <si>
    <t>Joey  Wong</t>
  </si>
  <si>
    <t>Ruben  Nunez</t>
  </si>
  <si>
    <t>Marion  Glover</t>
  </si>
  <si>
    <t>Johanna  Boone</t>
  </si>
  <si>
    <t>Felicia  Jennings</t>
  </si>
  <si>
    <t>Charlie  Wood</t>
  </si>
  <si>
    <t>Freeze the Name column(s)</t>
  </si>
  <si>
    <t>multiply the duration by number of campaigns and name the column "Total Campaign Duration"</t>
  </si>
  <si>
    <t>Homework</t>
  </si>
  <si>
    <r>
      <t>Replace other with</t>
    </r>
    <r>
      <rPr>
        <b/>
        <sz val="11"/>
        <color theme="1"/>
        <rFont val="Calibri"/>
        <family val="2"/>
        <scheme val="minor"/>
      </rPr>
      <t xml:space="preserve"> unemployed in Job Classification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</si>
  <si>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average campaigns</t>
    </r>
  </si>
  <si>
    <r>
      <t xml:space="preserve">Find the </t>
    </r>
    <r>
      <rPr>
        <b/>
        <sz val="11"/>
        <color theme="1"/>
        <rFont val="Calibri"/>
        <family val="2"/>
        <scheme val="minor"/>
      </rPr>
      <t>total number of campaigns</t>
    </r>
    <r>
      <rPr>
        <sz val="11"/>
        <color theme="1"/>
        <rFont val="Calibri"/>
        <family val="2"/>
        <scheme val="minor"/>
      </rPr>
      <t xml:space="preserve"> done</t>
    </r>
  </si>
  <si>
    <r>
      <t xml:space="preserve">Convert the </t>
    </r>
    <r>
      <rPr>
        <b/>
        <sz val="11"/>
        <color theme="1"/>
        <rFont val="Calibri"/>
        <family val="2"/>
        <scheme val="minor"/>
      </rPr>
      <t>Marital Columns to upper characters</t>
    </r>
  </si>
  <si>
    <r>
      <t>Capitalize the</t>
    </r>
    <r>
      <rPr>
        <b/>
        <sz val="11"/>
        <color theme="1"/>
        <rFont val="Calibri"/>
        <family val="2"/>
        <scheme val="minor"/>
      </rPr>
      <t xml:space="preserve"> education column</t>
    </r>
  </si>
  <si>
    <t>In the date column, replace "." with - to structure the date properly afterwards Change the date format to any format of your choice</t>
  </si>
  <si>
    <t xml:space="preserve">Remove all duplicate </t>
  </si>
  <si>
    <r>
      <t>Calculate the</t>
    </r>
    <r>
      <rPr>
        <b/>
        <sz val="11"/>
        <color theme="1"/>
        <rFont val="Calibri"/>
        <family val="2"/>
        <scheme val="minor"/>
      </rPr>
      <t xml:space="preserve"> average balance</t>
    </r>
  </si>
  <si>
    <r>
      <rPr>
        <b/>
        <sz val="11"/>
        <color theme="1"/>
        <rFont val="Calibri"/>
        <family val="2"/>
        <scheme val="minor"/>
      </rPr>
      <t>Split the Full Name</t>
    </r>
    <r>
      <rPr>
        <sz val="11"/>
        <color theme="1"/>
        <rFont val="Calibri"/>
        <family val="2"/>
        <scheme val="minor"/>
      </rPr>
      <t xml:space="preserve"> column into First Name and Surname</t>
    </r>
  </si>
  <si>
    <r>
      <t xml:space="preserve">Using </t>
    </r>
    <r>
      <rPr>
        <b/>
        <sz val="11"/>
        <color theme="1"/>
        <rFont val="Calibri"/>
        <family val="2"/>
        <scheme val="minor"/>
      </rPr>
      <t>COUNTA</t>
    </r>
    <r>
      <rPr>
        <sz val="11"/>
        <color theme="1"/>
        <rFont val="Calibri"/>
        <family val="2"/>
        <scheme val="minor"/>
      </rPr>
      <t xml:space="preserve"> function, show the number of rows in the name coulumn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</si>
  <si>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Average Age</t>
    </r>
  </si>
  <si>
    <r>
      <t>Round up the Balances to</t>
    </r>
    <r>
      <rPr>
        <b/>
        <sz val="11"/>
        <color theme="1"/>
        <rFont val="Calibri"/>
        <family val="2"/>
        <scheme val="minor"/>
      </rPr>
      <t xml:space="preserve"> 0 decimal place</t>
    </r>
  </si>
  <si>
    <t>Mutilpy all the averages by 0.025</t>
  </si>
  <si>
    <t>To do this I filled the column with a colour and used the find and replace feature setting it so it only looked for the information on cells in that colour.</t>
  </si>
  <si>
    <t>Christy</t>
  </si>
  <si>
    <t>Olson</t>
  </si>
  <si>
    <t>Dan</t>
  </si>
  <si>
    <t>Peterson</t>
  </si>
  <si>
    <t>Mable</t>
  </si>
  <si>
    <t>Lindsey</t>
  </si>
  <si>
    <t>Kyle</t>
  </si>
  <si>
    <t>Carr</t>
  </si>
  <si>
    <t>Rachel</t>
  </si>
  <si>
    <t>Gomez</t>
  </si>
  <si>
    <t>Isabel</t>
  </si>
  <si>
    <t>Cross</t>
  </si>
  <si>
    <t>Billie</t>
  </si>
  <si>
    <t>Chandler</t>
  </si>
  <si>
    <t>Sylvester</t>
  </si>
  <si>
    <t>Morales</t>
  </si>
  <si>
    <t>Beth</t>
  </si>
  <si>
    <t>Tucker</t>
  </si>
  <si>
    <t>Shari</t>
  </si>
  <si>
    <t>Silva</t>
  </si>
  <si>
    <t>Drew</t>
  </si>
  <si>
    <t>Rogers</t>
  </si>
  <si>
    <t>Arturo</t>
  </si>
  <si>
    <t>Francis</t>
  </si>
  <si>
    <t>Jenny</t>
  </si>
  <si>
    <t>Garcia</t>
  </si>
  <si>
    <t>Colleen</t>
  </si>
  <si>
    <t>Warren</t>
  </si>
  <si>
    <t>Pauline</t>
  </si>
  <si>
    <t>Beck</t>
  </si>
  <si>
    <t>Ben</t>
  </si>
  <si>
    <t>Perez</t>
  </si>
  <si>
    <t>Cassandra</t>
  </si>
  <si>
    <t>Franklin</t>
  </si>
  <si>
    <t>Elaine</t>
  </si>
  <si>
    <t>Ellis</t>
  </si>
  <si>
    <t>Nellie</t>
  </si>
  <si>
    <t>Joseph</t>
  </si>
  <si>
    <t>Guillermo</t>
  </si>
  <si>
    <t>Potter</t>
  </si>
  <si>
    <t>Lynette</t>
  </si>
  <si>
    <t>Brewer</t>
  </si>
  <si>
    <t>Lance</t>
  </si>
  <si>
    <t>Yates</t>
  </si>
  <si>
    <t>Lula</t>
  </si>
  <si>
    <t>Daniels</t>
  </si>
  <si>
    <t>Bethany</t>
  </si>
  <si>
    <t>Pena</t>
  </si>
  <si>
    <t>Robert</t>
  </si>
  <si>
    <t>Munoz</t>
  </si>
  <si>
    <t>Cindy</t>
  </si>
  <si>
    <t>Becker</t>
  </si>
  <si>
    <t>Sandra</t>
  </si>
  <si>
    <t>Floyd</t>
  </si>
  <si>
    <t>Bernadette</t>
  </si>
  <si>
    <t>Page</t>
  </si>
  <si>
    <t>Andrew</t>
  </si>
  <si>
    <t>Meyer</t>
  </si>
  <si>
    <t>Lee</t>
  </si>
  <si>
    <t>Mack</t>
  </si>
  <si>
    <t>Bobbie</t>
  </si>
  <si>
    <t>Ryan</t>
  </si>
  <si>
    <t>Trevor</t>
  </si>
  <si>
    <t>Jones</t>
  </si>
  <si>
    <t>Eric</t>
  </si>
  <si>
    <t>Rose</t>
  </si>
  <si>
    <t>Donna</t>
  </si>
  <si>
    <t>Reid</t>
  </si>
  <si>
    <t>Ivan</t>
  </si>
  <si>
    <t>Adkins</t>
  </si>
  <si>
    <t>Brooke</t>
  </si>
  <si>
    <t>Horton</t>
  </si>
  <si>
    <t>Max</t>
  </si>
  <si>
    <t>Rodgers</t>
  </si>
  <si>
    <t>Don</t>
  </si>
  <si>
    <t>Gonzales</t>
  </si>
  <si>
    <t>Cecilia</t>
  </si>
  <si>
    <t>Manning</t>
  </si>
  <si>
    <t>Christina</t>
  </si>
  <si>
    <t>Fuller</t>
  </si>
  <si>
    <t>Peter</t>
  </si>
  <si>
    <t>Hodges</t>
  </si>
  <si>
    <t>Salvador</t>
  </si>
  <si>
    <t>Bass</t>
  </si>
  <si>
    <t>Della</t>
  </si>
  <si>
    <t>Jensen</t>
  </si>
  <si>
    <t>Lorraine</t>
  </si>
  <si>
    <t>Gibson</t>
  </si>
  <si>
    <t>Iris</t>
  </si>
  <si>
    <t>Underwood</t>
  </si>
  <si>
    <t>Woodrow</t>
  </si>
  <si>
    <t>Colon</t>
  </si>
  <si>
    <t>Edwin</t>
  </si>
  <si>
    <t>Malone</t>
  </si>
  <si>
    <t>Paulette</t>
  </si>
  <si>
    <t>Spencer</t>
  </si>
  <si>
    <t>Allan</t>
  </si>
  <si>
    <t>Ramos</t>
  </si>
  <si>
    <t>Austin</t>
  </si>
  <si>
    <t>Reynolds</t>
  </si>
  <si>
    <t>Elbert</t>
  </si>
  <si>
    <t>Klein</t>
  </si>
  <si>
    <t>Herman</t>
  </si>
  <si>
    <t>Williams</t>
  </si>
  <si>
    <t>Willie</t>
  </si>
  <si>
    <t>Vega</t>
  </si>
  <si>
    <t>Tracy</t>
  </si>
  <si>
    <t>Reed</t>
  </si>
  <si>
    <t>Carla</t>
  </si>
  <si>
    <t>Mccormick</t>
  </si>
  <si>
    <t>Fernando</t>
  </si>
  <si>
    <t>Rowe</t>
  </si>
  <si>
    <t>Jaime</t>
  </si>
  <si>
    <t>Pearson</t>
  </si>
  <si>
    <t>Ellen</t>
  </si>
  <si>
    <t>Weaver</t>
  </si>
  <si>
    <t>Marian</t>
  </si>
  <si>
    <t>Hill</t>
  </si>
  <si>
    <t>Blake</t>
  </si>
  <si>
    <t>Bridges</t>
  </si>
  <si>
    <t>Elvira</t>
  </si>
  <si>
    <t>Bowman</t>
  </si>
  <si>
    <t>Patty</t>
  </si>
  <si>
    <t>Thompson</t>
  </si>
  <si>
    <t>Sonya</t>
  </si>
  <si>
    <t>Mullins</t>
  </si>
  <si>
    <t>Tiffany</t>
  </si>
  <si>
    <t>May</t>
  </si>
  <si>
    <t>Ernest</t>
  </si>
  <si>
    <t>Davis</t>
  </si>
  <si>
    <t>Eddie</t>
  </si>
  <si>
    <t>Green</t>
  </si>
  <si>
    <t>Joey</t>
  </si>
  <si>
    <t>Wong</t>
  </si>
  <si>
    <t>Ruben</t>
  </si>
  <si>
    <t>Nunez</t>
  </si>
  <si>
    <t>Marion</t>
  </si>
  <si>
    <t>Glover</t>
  </si>
  <si>
    <t>Johanna</t>
  </si>
  <si>
    <t>Boone</t>
  </si>
  <si>
    <t>Felicia</t>
  </si>
  <si>
    <t>Jennings</t>
  </si>
  <si>
    <t>Charlie</t>
  </si>
  <si>
    <t>Wood</t>
  </si>
  <si>
    <t>First Name</t>
  </si>
  <si>
    <t>Last Name</t>
  </si>
  <si>
    <t>I used the text to columns feature</t>
  </si>
  <si>
    <t>Marital Proper</t>
  </si>
  <si>
    <t>Education Capital</t>
  </si>
  <si>
    <t>x</t>
  </si>
  <si>
    <t>Total Campaign Duration</t>
  </si>
  <si>
    <t>Count entries in the name column</t>
  </si>
  <si>
    <t>Average Age</t>
  </si>
  <si>
    <t>Average Age * 0.025</t>
  </si>
  <si>
    <t xml:space="preserve">Average Balance </t>
  </si>
  <si>
    <t>Average Balance * 0.025</t>
  </si>
  <si>
    <t xml:space="preserve">Total Campaigns </t>
  </si>
  <si>
    <t>Unemployed</t>
  </si>
  <si>
    <t>This table has no primary key indicating individuals or uniqueness, the whole entries are unique however the names are repeated a lot so I decided to remove entried with the same name age and gender to demonstrate I know how to do this although the rows have no complete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</si>
</sst>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[$$-C09]#,##0"/>
    <numFmt numFmtId="166" formatCode="[$$-C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164" fontId="0" fillId="0" borderId="0" xfId="0" applyNumberFormat="1"/>
    <xf numFmtId="165" fontId="0" fillId="0" borderId="0" xfId="0" applyNumberFormat="1"/>
    <xf numFmtId="0" fontId="0" fillId="33" borderId="10" xfId="0" applyFill="1" applyBorder="1"/>
    <xf numFmtId="0" fontId="0" fillId="34" borderId="11" xfId="0" applyFill="1" applyBorder="1"/>
    <xf numFmtId="0" fontId="0" fillId="33" borderId="12" xfId="0" applyFill="1" applyBorder="1"/>
    <xf numFmtId="0" fontId="0" fillId="34" borderId="13" xfId="0" applyFill="1" applyBorder="1"/>
    <xf numFmtId="165" fontId="0" fillId="34" borderId="13" xfId="0" applyNumberFormat="1" applyFill="1" applyBorder="1"/>
    <xf numFmtId="166" fontId="0" fillId="34" borderId="13" xfId="0" applyNumberFormat="1" applyFill="1" applyBorder="1"/>
    <xf numFmtId="0" fontId="0" fillId="33" borderId="14" xfId="0" applyFill="1" applyBorder="1"/>
    <xf numFmtId="0" fontId="0" fillId="34" borderId="15" xfId="0" applyFill="1" applyBorder="1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65" formatCode="[$$-C09]#,##0"/>
    </dxf>
    <dxf>
      <numFmt numFmtId="164" formatCode="d/m/yy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[$$-C09]#,##0"/>
    </dxf>
    <dxf>
      <numFmt numFmtId="164" formatCode="d/m/yy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94575-1A29-4FDC-8801-9156EC238D1C}" name="Table1" displayName="Table1" ref="A1:U3996" totalsRowShown="0">
  <autoFilter ref="A1:U3996" xr:uid="{D8294575-1A29-4FDC-8801-9156EC238D1C}"/>
  <tableColumns count="21">
    <tableColumn id="1" xr3:uid="{5DA7A3FD-64C0-42BC-BC91-00AE742F2897}" name="Full Name"/>
    <tableColumn id="2" xr3:uid="{F3377121-E743-4046-BF7E-B19F103FBBAD}" name="First Name"/>
    <tableColumn id="3" xr3:uid="{88953675-D73B-4C8D-87D0-E1F1BA4728B4}" name="Last Name"/>
    <tableColumn id="4" xr3:uid="{11864B6E-1178-474F-8FA1-D9D7FF63F469}" name="Gender"/>
    <tableColumn id="5" xr3:uid="{5D85D4E3-718B-4350-90A9-61DEB19DAA98}" name="Age"/>
    <tableColumn id="6" xr3:uid="{1A3C2A64-18CB-4E0A-999A-AF6C1BFFA0DA}" name="State"/>
    <tableColumn id="7" xr3:uid="{ECDF4D0C-232F-4840-8582-3F8C4756B1B8}" name="Job Classification" dataDxfId="12"/>
    <tableColumn id="8" xr3:uid="{66039DCC-FD25-41A3-AF2C-6E05AE0D1549}" name="Date Joined" dataDxfId="11"/>
    <tableColumn id="9" xr3:uid="{00EB6266-0449-4BEF-AFBA-7F685243492A}" name="Balance" dataDxfId="10"/>
    <tableColumn id="10" xr3:uid="{45023236-602E-469E-90E8-CE905D072DA6}" name="marital"/>
    <tableColumn id="11" xr3:uid="{09390ADB-BE61-4C85-B133-9A605CC1A98A}" name="Marital Proper" dataDxfId="9">
      <calculatedColumnFormula>PROPER(Table1[[#This Row],[marital]])</calculatedColumnFormula>
    </tableColumn>
    <tableColumn id="12" xr3:uid="{75CDA103-6CFB-4959-AA32-A0FE2501C479}" name="education"/>
    <tableColumn id="13" xr3:uid="{D076BC76-8E8A-444C-9A4B-29C9C11C09BD}" name="Education Capital" dataDxfId="8">
      <calculatedColumnFormula>UPPER(Table1[[#This Row],[education]])</calculatedColumnFormula>
    </tableColumn>
    <tableColumn id="14" xr3:uid="{84C7BB4A-5150-48D7-9685-A8AAF6759E38}" name="houseloan"/>
    <tableColumn id="15" xr3:uid="{B095FE3A-FAEB-4EA2-9EEB-FE16713FA786}" name="otherloan"/>
    <tableColumn id="16" xr3:uid="{2FA7C245-E962-4368-BCFE-40AE4DE3E8E1}" name="contact"/>
    <tableColumn id="17" xr3:uid="{D355AB87-2673-4191-992A-44F64ADB2F98}" name="duration"/>
    <tableColumn id="18" xr3:uid="{7F7F0064-3C60-45F9-AF82-FC3BA45A5BE8}" name="campaign"/>
    <tableColumn id="19" xr3:uid="{7FD506CC-6748-4A68-9ED1-CD554762D119}" name="poutcome"/>
    <tableColumn id="20" xr3:uid="{4E1FE6E9-49AD-4099-BF30-7B46EF13A22F}" name="y"/>
    <tableColumn id="21" xr3:uid="{498AF10C-87DA-4C35-8512-D6B48120D461}" name="Total Campaign Duration" dataDxfId="7">
      <calculatedColumnFormula>Table1[[#This Row],[campaign]]*Table1[[#This Row],[duration]]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22592-F455-4E71-B0AE-1DBA30157BD6}" name="Table13" displayName="Table13" ref="A1:U2643" totalsRowShown="0">
  <autoFilter ref="A1:U2643" xr:uid="{D8294575-1A29-4FDC-8801-9156EC238D1C}"/>
  <tableColumns count="21">
    <tableColumn id="1" xr3:uid="{DFB72517-7BD0-4AE2-9A54-B24CFFC2D68E}" name="Full Name"/>
    <tableColumn id="2" xr3:uid="{8BBA1C29-B5DF-4598-B1C6-BC629AC957FE}" name="First Name"/>
    <tableColumn id="3" xr3:uid="{75FBC682-CA69-4658-A509-BE6D902800FB}" name="Last Name"/>
    <tableColumn id="4" xr3:uid="{5488D62B-CC89-4805-955B-B1B6EA5FC22C}" name="Gender"/>
    <tableColumn id="5" xr3:uid="{E3FB556E-61F3-4CA3-8E64-7728DA1D9181}" name="Age"/>
    <tableColumn id="6" xr3:uid="{C561D647-1377-4FE0-B377-64D7B00BFF6D}" name="State"/>
    <tableColumn id="7" xr3:uid="{A1FB2334-A8E6-4255-A1B0-9E619B175019}" name="Job Classification" dataDxfId="5"/>
    <tableColumn id="8" xr3:uid="{0F61E357-299F-4A81-B720-C97F1B69EDB1}" name="Date Joined" dataDxfId="4"/>
    <tableColumn id="9" xr3:uid="{9FF0D598-75A4-41D4-B95D-D54EE77DB1FC}" name="Balance" dataDxfId="3"/>
    <tableColumn id="10" xr3:uid="{36C4CA8F-DF0C-40BD-AC73-CD60286FBA38}" name="marital"/>
    <tableColumn id="11" xr3:uid="{46061AE8-3134-42E2-BCEC-335572067490}" name="Marital Proper" dataDxfId="2">
      <calculatedColumnFormula>PROPER(Table13[[#This Row],[marital]])</calculatedColumnFormula>
    </tableColumn>
    <tableColumn id="12" xr3:uid="{A04EA368-67AB-4C96-907B-13027F29BD79}" name="education"/>
    <tableColumn id="13" xr3:uid="{37AD2A59-0C8F-4C49-813A-E365726892BD}" name="Education Capital" dataDxfId="1">
      <calculatedColumnFormula>UPPER(Table13[[#This Row],[education]])</calculatedColumnFormula>
    </tableColumn>
    <tableColumn id="14" xr3:uid="{70BA49A8-D081-481C-94B0-6F3A6F81F77F}" name="houseloan"/>
    <tableColumn id="15" xr3:uid="{F5C4A552-7792-4552-8AB1-C83E98CB2DC7}" name="otherloan"/>
    <tableColumn id="16" xr3:uid="{BC7F2002-D628-4F56-84AA-49D9A9A3962A}" name="contact"/>
    <tableColumn id="17" xr3:uid="{DF8FE720-F8CD-47C0-89D3-4434E4D77DEC}" name="duration"/>
    <tableColumn id="18" xr3:uid="{3BAEF784-40AA-4FD5-8073-C130507D97D8}" name="campaign"/>
    <tableColumn id="19" xr3:uid="{C905FE07-0421-45CF-ACA1-45B3197022A0}" name="poutcome"/>
    <tableColumn id="20" xr3:uid="{C0D6461C-B927-4D45-A2F3-FB7C0F7F8B73}" name="y"/>
    <tableColumn id="21" xr3:uid="{5C9FA5C1-F13D-4627-8998-A448595550D2}" name="Total Campaign Duration" dataDxfId="0">
      <calculatedColumnFormula>Table13[[#This Row],[campaign]]*Table13[[#This Row],[duration]]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96"/>
  <sheetViews>
    <sheetView topLeftCell="A3974" workbookViewId="0">
      <pane xSplit="1" topLeftCell="B1" activePane="topRight" state="frozen"/>
      <selection pane="topRight" activeCell="B3995" sqref="B3995"/>
    </sheetView>
  </sheetViews>
  <sheetFormatPr defaultRowHeight="15" x14ac:dyDescent="0.25"/>
  <cols>
    <col min="1" max="3" width="20.28515625" customWidth="1"/>
    <col min="4" max="4" width="9.7109375" customWidth="1"/>
    <col min="7" max="7" width="18.28515625" customWidth="1"/>
    <col min="8" max="8" width="13.5703125" customWidth="1"/>
    <col min="9" max="9" width="14.42578125" customWidth="1"/>
    <col min="10" max="10" width="9.42578125" customWidth="1"/>
    <col min="11" max="11" width="15.85546875" customWidth="1"/>
    <col min="12" max="12" width="12" customWidth="1"/>
    <col min="13" max="13" width="11.7109375" customWidth="1"/>
    <col min="14" max="14" width="12.42578125" customWidth="1"/>
    <col min="15" max="15" width="11.85546875" customWidth="1"/>
    <col min="16" max="16" width="9.5703125" customWidth="1"/>
    <col min="17" max="17" width="10.7109375" customWidth="1"/>
    <col min="18" max="18" width="11.5703125" customWidth="1"/>
    <col min="19" max="19" width="12.140625" customWidth="1"/>
    <col min="21" max="21" width="25.42578125" bestFit="1" customWidth="1"/>
    <col min="23" max="23" width="31.7109375" bestFit="1" customWidth="1"/>
  </cols>
  <sheetData>
    <row r="1" spans="1:27" x14ac:dyDescent="0.25">
      <c r="A1" t="s">
        <v>0</v>
      </c>
      <c r="B1" t="s">
        <v>271</v>
      </c>
      <c r="C1" t="s">
        <v>272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s="3" t="s">
        <v>6</v>
      </c>
      <c r="J1" t="s">
        <v>7</v>
      </c>
      <c r="K1" t="s">
        <v>274</v>
      </c>
      <c r="L1" t="s">
        <v>8</v>
      </c>
      <c r="M1" t="s">
        <v>275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277</v>
      </c>
    </row>
    <row r="2" spans="1:27" x14ac:dyDescent="0.25">
      <c r="A2" t="s">
        <v>16</v>
      </c>
      <c r="B2" t="s">
        <v>127</v>
      </c>
      <c r="C2" t="s">
        <v>128</v>
      </c>
      <c r="D2" t="s">
        <v>17</v>
      </c>
      <c r="E2">
        <v>21</v>
      </c>
      <c r="F2" t="s">
        <v>18</v>
      </c>
      <c r="G2" t="s">
        <v>19</v>
      </c>
      <c r="H2" s="2">
        <v>42740</v>
      </c>
      <c r="I2" s="3">
        <v>169864.42</v>
      </c>
      <c r="J2" t="s">
        <v>20</v>
      </c>
      <c r="K2" t="str">
        <f>PROPER(Table1[[#This Row],[marital]])</f>
        <v>Married</v>
      </c>
      <c r="L2" t="s">
        <v>21</v>
      </c>
      <c r="M2" t="str">
        <f>UPPER(Table1[[#This Row],[education]])</f>
        <v>PRIMARY</v>
      </c>
      <c r="N2" t="s">
        <v>22</v>
      </c>
      <c r="O2" t="s">
        <v>22</v>
      </c>
      <c r="P2" t="s">
        <v>23</v>
      </c>
      <c r="Q2">
        <v>79</v>
      </c>
      <c r="R2">
        <v>1</v>
      </c>
      <c r="S2" t="s">
        <v>24</v>
      </c>
      <c r="T2" t="s">
        <v>22</v>
      </c>
      <c r="U2">
        <f>Table1[[#This Row],[campaign]]*Table1[[#This Row],[duration]]</f>
        <v>79</v>
      </c>
    </row>
    <row r="3" spans="1:27" ht="15.75" thickBot="1" x14ac:dyDescent="0.3">
      <c r="A3" t="s">
        <v>25</v>
      </c>
      <c r="B3" t="s">
        <v>129</v>
      </c>
      <c r="C3" t="s">
        <v>130</v>
      </c>
      <c r="D3" t="s">
        <v>26</v>
      </c>
      <c r="E3">
        <v>34</v>
      </c>
      <c r="F3" t="s">
        <v>27</v>
      </c>
      <c r="G3" t="s">
        <v>28</v>
      </c>
      <c r="H3" s="2">
        <v>42741</v>
      </c>
      <c r="I3" s="3">
        <v>55102.6</v>
      </c>
      <c r="J3" t="s">
        <v>20</v>
      </c>
      <c r="K3" t="str">
        <f>PROPER(Table1[[#This Row],[marital]])</f>
        <v>Married</v>
      </c>
      <c r="L3" t="s">
        <v>29</v>
      </c>
      <c r="M3" t="str">
        <f>UPPER(Table1[[#This Row],[education]])</f>
        <v>SECONDARY</v>
      </c>
      <c r="N3" t="s">
        <v>30</v>
      </c>
      <c r="O3" t="s">
        <v>30</v>
      </c>
      <c r="P3" t="s">
        <v>23</v>
      </c>
      <c r="Q3">
        <v>220</v>
      </c>
      <c r="R3">
        <v>1</v>
      </c>
      <c r="S3" t="s">
        <v>31</v>
      </c>
      <c r="T3" t="s">
        <v>22</v>
      </c>
      <c r="U3">
        <f>Table1[[#This Row],[campaign]]*Table1[[#This Row],[duration]]</f>
        <v>220</v>
      </c>
    </row>
    <row r="4" spans="1:27" x14ac:dyDescent="0.25">
      <c r="A4" t="s">
        <v>32</v>
      </c>
      <c r="B4" t="s">
        <v>131</v>
      </c>
      <c r="C4" t="s">
        <v>132</v>
      </c>
      <c r="D4" t="s">
        <v>17</v>
      </c>
      <c r="E4">
        <v>46</v>
      </c>
      <c r="F4" t="s">
        <v>18</v>
      </c>
      <c r="G4" t="s">
        <v>19</v>
      </c>
      <c r="H4" s="2">
        <v>42742</v>
      </c>
      <c r="I4" s="3">
        <v>151546.03</v>
      </c>
      <c r="J4" t="s">
        <v>33</v>
      </c>
      <c r="K4" t="str">
        <f>PROPER(Table1[[#This Row],[marital]])</f>
        <v>Single</v>
      </c>
      <c r="L4" t="s">
        <v>34</v>
      </c>
      <c r="M4" t="str">
        <f>UPPER(Table1[[#This Row],[education]])</f>
        <v>TERTIARY</v>
      </c>
      <c r="N4" t="s">
        <v>30</v>
      </c>
      <c r="O4" t="s">
        <v>22</v>
      </c>
      <c r="P4" t="s">
        <v>23</v>
      </c>
      <c r="Q4">
        <v>185</v>
      </c>
      <c r="R4">
        <v>1</v>
      </c>
      <c r="S4" t="s">
        <v>31</v>
      </c>
      <c r="T4" t="s">
        <v>22</v>
      </c>
      <c r="U4">
        <f>Table1[[#This Row],[campaign]]*Table1[[#This Row],[duration]]</f>
        <v>185</v>
      </c>
      <c r="W4" s="4" t="s">
        <v>278</v>
      </c>
      <c r="X4" s="5">
        <f>COUNTA(Table1[[#All],[Full Name]])</f>
        <v>3995</v>
      </c>
      <c r="AA4">
        <v>2.5000000000000001E-3</v>
      </c>
    </row>
    <row r="5" spans="1:27" x14ac:dyDescent="0.25">
      <c r="A5" t="s">
        <v>35</v>
      </c>
      <c r="B5" t="s">
        <v>133</v>
      </c>
      <c r="C5" t="s">
        <v>134</v>
      </c>
      <c r="D5" t="s">
        <v>17</v>
      </c>
      <c r="E5">
        <v>32</v>
      </c>
      <c r="F5" t="s">
        <v>36</v>
      </c>
      <c r="G5" t="s">
        <v>19</v>
      </c>
      <c r="H5" s="2">
        <v>42743</v>
      </c>
      <c r="I5" s="3">
        <v>2120.19</v>
      </c>
      <c r="J5" t="s">
        <v>20</v>
      </c>
      <c r="K5" t="str">
        <f>PROPER(Table1[[#This Row],[marital]])</f>
        <v>Married</v>
      </c>
      <c r="L5" t="s">
        <v>34</v>
      </c>
      <c r="M5" t="str">
        <f>UPPER(Table1[[#This Row],[education]])</f>
        <v>TERTIARY</v>
      </c>
      <c r="N5" t="s">
        <v>30</v>
      </c>
      <c r="O5" t="s">
        <v>30</v>
      </c>
      <c r="P5" t="s">
        <v>24</v>
      </c>
      <c r="Q5">
        <v>199</v>
      </c>
      <c r="R5">
        <v>4</v>
      </c>
      <c r="S5" t="s">
        <v>24</v>
      </c>
      <c r="T5" t="s">
        <v>22</v>
      </c>
      <c r="U5">
        <f>Table1[[#This Row],[campaign]]*Table1[[#This Row],[duration]]</f>
        <v>796</v>
      </c>
      <c r="W5" s="6" t="s">
        <v>279</v>
      </c>
      <c r="X5" s="7">
        <f>AVERAGE(E2:E3995)</f>
        <v>38.584126189283928</v>
      </c>
    </row>
    <row r="6" spans="1:27" x14ac:dyDescent="0.25">
      <c r="A6" t="s">
        <v>37</v>
      </c>
      <c r="B6" t="s">
        <v>135</v>
      </c>
      <c r="C6" t="s">
        <v>136</v>
      </c>
      <c r="D6" t="s">
        <v>26</v>
      </c>
      <c r="E6">
        <v>38</v>
      </c>
      <c r="F6" t="s">
        <v>18</v>
      </c>
      <c r="G6" t="s">
        <v>28</v>
      </c>
      <c r="H6" s="2">
        <v>42744</v>
      </c>
      <c r="I6" s="3">
        <v>53192.24</v>
      </c>
      <c r="J6" t="s">
        <v>20</v>
      </c>
      <c r="K6" t="str">
        <f>PROPER(Table1[[#This Row],[marital]])</f>
        <v>Married</v>
      </c>
      <c r="L6" t="s">
        <v>29</v>
      </c>
      <c r="M6" t="str">
        <f>UPPER(Table1[[#This Row],[education]])</f>
        <v>SECONDARY</v>
      </c>
      <c r="N6" t="s">
        <v>30</v>
      </c>
      <c r="O6" t="s">
        <v>22</v>
      </c>
      <c r="P6" t="s">
        <v>24</v>
      </c>
      <c r="Q6">
        <v>226</v>
      </c>
      <c r="R6">
        <v>1</v>
      </c>
      <c r="S6" t="s">
        <v>24</v>
      </c>
      <c r="T6" t="s">
        <v>22</v>
      </c>
      <c r="U6">
        <f>Table1[[#This Row],[campaign]]*Table1[[#This Row],[duration]]</f>
        <v>226</v>
      </c>
      <c r="W6" s="6" t="s">
        <v>280</v>
      </c>
      <c r="X6" s="7">
        <f>X5*AA4</f>
        <v>9.6460315473209823E-2</v>
      </c>
    </row>
    <row r="7" spans="1:27" x14ac:dyDescent="0.25">
      <c r="A7" t="s">
        <v>38</v>
      </c>
      <c r="B7" t="s">
        <v>137</v>
      </c>
      <c r="C7" t="s">
        <v>138</v>
      </c>
      <c r="D7" t="s">
        <v>26</v>
      </c>
      <c r="E7">
        <v>30</v>
      </c>
      <c r="F7" t="s">
        <v>36</v>
      </c>
      <c r="G7" t="s">
        <v>28</v>
      </c>
      <c r="H7" s="2">
        <v>42744</v>
      </c>
      <c r="I7" s="3">
        <v>182750.42</v>
      </c>
      <c r="J7" t="s">
        <v>33</v>
      </c>
      <c r="K7" t="str">
        <f>PROPER(Table1[[#This Row],[marital]])</f>
        <v>Single</v>
      </c>
      <c r="L7" t="s">
        <v>34</v>
      </c>
      <c r="M7" t="str">
        <f>UPPER(Table1[[#This Row],[education]])</f>
        <v>TERTIARY</v>
      </c>
      <c r="N7" t="s">
        <v>22</v>
      </c>
      <c r="O7" t="s">
        <v>22</v>
      </c>
      <c r="P7" t="s">
        <v>23</v>
      </c>
      <c r="Q7">
        <v>141</v>
      </c>
      <c r="R7">
        <v>2</v>
      </c>
      <c r="S7" t="s">
        <v>31</v>
      </c>
      <c r="T7" t="s">
        <v>22</v>
      </c>
      <c r="U7">
        <f>Table1[[#This Row],[campaign]]*Table1[[#This Row],[duration]]</f>
        <v>282</v>
      </c>
      <c r="W7" s="6" t="s">
        <v>281</v>
      </c>
      <c r="X7" s="8">
        <f>AVERAGE(I2:I3995)</f>
        <v>59320.613815723627</v>
      </c>
    </row>
    <row r="8" spans="1:27" x14ac:dyDescent="0.25">
      <c r="A8" t="s">
        <v>39</v>
      </c>
      <c r="B8" t="s">
        <v>139</v>
      </c>
      <c r="C8" t="s">
        <v>140</v>
      </c>
      <c r="D8" t="s">
        <v>26</v>
      </c>
      <c r="E8">
        <v>34</v>
      </c>
      <c r="F8" t="s">
        <v>18</v>
      </c>
      <c r="G8" t="s">
        <v>28</v>
      </c>
      <c r="H8" s="2">
        <v>42746</v>
      </c>
      <c r="I8" s="3">
        <v>63998.28</v>
      </c>
      <c r="J8" t="s">
        <v>20</v>
      </c>
      <c r="K8" t="str">
        <f>PROPER(Table1[[#This Row],[marital]])</f>
        <v>Married</v>
      </c>
      <c r="L8" t="s">
        <v>34</v>
      </c>
      <c r="M8" t="str">
        <f>UPPER(Table1[[#This Row],[education]])</f>
        <v>TERTIARY</v>
      </c>
      <c r="N8" t="s">
        <v>30</v>
      </c>
      <c r="O8" t="s">
        <v>22</v>
      </c>
      <c r="P8" t="s">
        <v>23</v>
      </c>
      <c r="Q8">
        <v>341</v>
      </c>
      <c r="R8">
        <v>1</v>
      </c>
      <c r="S8" t="s">
        <v>40</v>
      </c>
      <c r="T8" t="s">
        <v>22</v>
      </c>
      <c r="U8">
        <f>Table1[[#This Row],[campaign]]*Table1[[#This Row],[duration]]</f>
        <v>341</v>
      </c>
      <c r="W8" s="6" t="s">
        <v>282</v>
      </c>
      <c r="X8" s="9">
        <f>X7*AA4</f>
        <v>148.30153453930907</v>
      </c>
    </row>
    <row r="9" spans="1:27" ht="15.75" thickBot="1" x14ac:dyDescent="0.3">
      <c r="A9" t="s">
        <v>41</v>
      </c>
      <c r="B9" t="s">
        <v>141</v>
      </c>
      <c r="C9" t="s">
        <v>142</v>
      </c>
      <c r="D9" t="s">
        <v>26</v>
      </c>
      <c r="E9">
        <v>48</v>
      </c>
      <c r="F9" t="s">
        <v>42</v>
      </c>
      <c r="G9" t="s">
        <v>284</v>
      </c>
      <c r="H9" s="2">
        <v>42746</v>
      </c>
      <c r="I9" s="3">
        <v>54745.04</v>
      </c>
      <c r="J9" t="s">
        <v>20</v>
      </c>
      <c r="K9" t="str">
        <f>PROPER(Table1[[#This Row],[marital]])</f>
        <v>Married</v>
      </c>
      <c r="L9" t="s">
        <v>29</v>
      </c>
      <c r="M9" t="str">
        <f>UPPER(Table1[[#This Row],[education]])</f>
        <v>SECONDARY</v>
      </c>
      <c r="N9" t="s">
        <v>30</v>
      </c>
      <c r="O9" t="s">
        <v>22</v>
      </c>
      <c r="P9" t="s">
        <v>23</v>
      </c>
      <c r="Q9">
        <v>151</v>
      </c>
      <c r="R9">
        <v>2</v>
      </c>
      <c r="S9" t="s">
        <v>24</v>
      </c>
      <c r="T9" t="s">
        <v>22</v>
      </c>
      <c r="U9">
        <f>Table1[[#This Row],[campaign]]*Table1[[#This Row],[duration]]</f>
        <v>302</v>
      </c>
      <c r="W9" s="10" t="s">
        <v>283</v>
      </c>
      <c r="X9" s="11">
        <f>SUM(R2:R3995)</f>
        <v>11101</v>
      </c>
    </row>
    <row r="10" spans="1:27" x14ac:dyDescent="0.25">
      <c r="A10" t="s">
        <v>37</v>
      </c>
      <c r="B10" t="s">
        <v>135</v>
      </c>
      <c r="C10" t="s">
        <v>136</v>
      </c>
      <c r="D10" t="s">
        <v>26</v>
      </c>
      <c r="E10">
        <v>33</v>
      </c>
      <c r="F10" t="s">
        <v>36</v>
      </c>
      <c r="G10" t="s">
        <v>19</v>
      </c>
      <c r="H10" s="2">
        <v>42746</v>
      </c>
      <c r="I10" s="3">
        <v>110870.69</v>
      </c>
      <c r="J10" t="s">
        <v>20</v>
      </c>
      <c r="K10" t="str">
        <f>PROPER(Table1[[#This Row],[marital]])</f>
        <v>Married</v>
      </c>
      <c r="L10" t="s">
        <v>34</v>
      </c>
      <c r="M10" t="str">
        <f>UPPER(Table1[[#This Row],[education]])</f>
        <v>TERTIARY</v>
      </c>
      <c r="N10" t="s">
        <v>30</v>
      </c>
      <c r="O10" t="s">
        <v>22</v>
      </c>
      <c r="P10" t="s">
        <v>24</v>
      </c>
      <c r="Q10">
        <v>57</v>
      </c>
      <c r="R10">
        <v>2</v>
      </c>
      <c r="S10" t="s">
        <v>24</v>
      </c>
      <c r="T10" t="s">
        <v>22</v>
      </c>
      <c r="U10">
        <f>Table1[[#This Row],[campaign]]*Table1[[#This Row],[duration]]</f>
        <v>114</v>
      </c>
    </row>
    <row r="11" spans="1:27" x14ac:dyDescent="0.25">
      <c r="A11" t="s">
        <v>43</v>
      </c>
      <c r="B11" t="s">
        <v>143</v>
      </c>
      <c r="C11" t="s">
        <v>144</v>
      </c>
      <c r="D11" t="s">
        <v>17</v>
      </c>
      <c r="E11">
        <v>42</v>
      </c>
      <c r="F11" t="s">
        <v>18</v>
      </c>
      <c r="G11" t="s">
        <v>19</v>
      </c>
      <c r="H11" s="2">
        <v>42747</v>
      </c>
      <c r="I11" s="3">
        <v>16285.76</v>
      </c>
      <c r="J11" t="s">
        <v>20</v>
      </c>
      <c r="K11" t="str">
        <f>PROPER(Table1[[#This Row],[marital]])</f>
        <v>Married</v>
      </c>
      <c r="L11" t="s">
        <v>21</v>
      </c>
      <c r="M11" t="str">
        <f>UPPER(Table1[[#This Row],[education]])</f>
        <v>PRIMARY</v>
      </c>
      <c r="N11" t="s">
        <v>30</v>
      </c>
      <c r="O11" t="s">
        <v>30</v>
      </c>
      <c r="P11" t="s">
        <v>23</v>
      </c>
      <c r="Q11">
        <v>313</v>
      </c>
      <c r="R11">
        <v>1</v>
      </c>
      <c r="S11" t="s">
        <v>31</v>
      </c>
      <c r="T11" t="s">
        <v>22</v>
      </c>
      <c r="U11">
        <f>Table1[[#This Row],[campaign]]*Table1[[#This Row],[duration]]</f>
        <v>313</v>
      </c>
    </row>
    <row r="12" spans="1:27" x14ac:dyDescent="0.25">
      <c r="A12" t="s">
        <v>44</v>
      </c>
      <c r="B12" t="s">
        <v>145</v>
      </c>
      <c r="C12" t="s">
        <v>146</v>
      </c>
      <c r="D12" t="s">
        <v>17</v>
      </c>
      <c r="E12">
        <v>40</v>
      </c>
      <c r="F12" t="s">
        <v>18</v>
      </c>
      <c r="G12" t="s">
        <v>19</v>
      </c>
      <c r="H12" s="2">
        <v>42747</v>
      </c>
      <c r="I12" s="3">
        <v>59204.24</v>
      </c>
      <c r="J12" t="s">
        <v>20</v>
      </c>
      <c r="K12" t="str">
        <f>PROPER(Table1[[#This Row],[marital]])</f>
        <v>Married</v>
      </c>
      <c r="L12" t="s">
        <v>29</v>
      </c>
      <c r="M12" t="str">
        <f>UPPER(Table1[[#This Row],[education]])</f>
        <v>SECONDARY</v>
      </c>
      <c r="N12" t="s">
        <v>30</v>
      </c>
      <c r="O12" t="s">
        <v>22</v>
      </c>
      <c r="P12" t="s">
        <v>24</v>
      </c>
      <c r="Q12">
        <v>273</v>
      </c>
      <c r="R12">
        <v>1</v>
      </c>
      <c r="S12" t="s">
        <v>24</v>
      </c>
      <c r="T12" t="s">
        <v>22</v>
      </c>
      <c r="U12">
        <f>Table1[[#This Row],[campaign]]*Table1[[#This Row],[duration]]</f>
        <v>273</v>
      </c>
    </row>
    <row r="13" spans="1:27" x14ac:dyDescent="0.25">
      <c r="A13" t="s">
        <v>45</v>
      </c>
      <c r="B13" t="s">
        <v>147</v>
      </c>
      <c r="C13" t="s">
        <v>148</v>
      </c>
      <c r="D13" t="s">
        <v>17</v>
      </c>
      <c r="E13">
        <v>39</v>
      </c>
      <c r="F13" t="s">
        <v>18</v>
      </c>
      <c r="G13" t="s">
        <v>19</v>
      </c>
      <c r="H13" s="2">
        <v>42747</v>
      </c>
      <c r="I13" s="3">
        <v>48180.04</v>
      </c>
      <c r="J13" t="s">
        <v>20</v>
      </c>
      <c r="K13" t="str">
        <f>PROPER(Table1[[#This Row],[marital]])</f>
        <v>Married</v>
      </c>
      <c r="L13" t="s">
        <v>29</v>
      </c>
      <c r="M13" t="str">
        <f>UPPER(Table1[[#This Row],[education]])</f>
        <v>SECONDARY</v>
      </c>
      <c r="N13" t="s">
        <v>30</v>
      </c>
      <c r="O13" t="s">
        <v>22</v>
      </c>
      <c r="P13" t="s">
        <v>23</v>
      </c>
      <c r="Q13">
        <v>113</v>
      </c>
      <c r="R13">
        <v>2</v>
      </c>
      <c r="S13" t="s">
        <v>24</v>
      </c>
      <c r="T13" t="s">
        <v>22</v>
      </c>
      <c r="U13">
        <f>Table1[[#This Row],[campaign]]*Table1[[#This Row],[duration]]</f>
        <v>226</v>
      </c>
    </row>
    <row r="14" spans="1:27" x14ac:dyDescent="0.25">
      <c r="A14" t="s">
        <v>46</v>
      </c>
      <c r="B14" t="s">
        <v>149</v>
      </c>
      <c r="C14" t="s">
        <v>150</v>
      </c>
      <c r="D14" t="s">
        <v>17</v>
      </c>
      <c r="E14">
        <v>24</v>
      </c>
      <c r="F14" t="s">
        <v>18</v>
      </c>
      <c r="G14" t="s">
        <v>19</v>
      </c>
      <c r="H14" s="2">
        <v>42747</v>
      </c>
      <c r="I14" s="3">
        <v>60866.63</v>
      </c>
      <c r="J14" t="s">
        <v>20</v>
      </c>
      <c r="K14" t="str">
        <f>PROPER(Table1[[#This Row],[marital]])</f>
        <v>Married</v>
      </c>
      <c r="L14" t="s">
        <v>34</v>
      </c>
      <c r="M14" t="str">
        <f>UPPER(Table1[[#This Row],[education]])</f>
        <v>TERTIARY</v>
      </c>
      <c r="N14" t="s">
        <v>22</v>
      </c>
      <c r="O14" t="s">
        <v>22</v>
      </c>
      <c r="P14" t="s">
        <v>23</v>
      </c>
      <c r="Q14">
        <v>328</v>
      </c>
      <c r="R14">
        <v>2</v>
      </c>
      <c r="S14" t="s">
        <v>24</v>
      </c>
      <c r="T14" t="s">
        <v>22</v>
      </c>
      <c r="U14">
        <f>Table1[[#This Row],[campaign]]*Table1[[#This Row],[duration]]</f>
        <v>656</v>
      </c>
    </row>
    <row r="15" spans="1:27" x14ac:dyDescent="0.25">
      <c r="A15" t="s">
        <v>32</v>
      </c>
      <c r="B15" t="s">
        <v>131</v>
      </c>
      <c r="C15" t="s">
        <v>132</v>
      </c>
      <c r="D15" t="s">
        <v>17</v>
      </c>
      <c r="E15">
        <v>46</v>
      </c>
      <c r="F15" t="s">
        <v>42</v>
      </c>
      <c r="G15" t="s">
        <v>284</v>
      </c>
      <c r="H15" s="2">
        <v>42747</v>
      </c>
      <c r="I15" s="3">
        <v>72821.600000000006</v>
      </c>
      <c r="J15" t="s">
        <v>33</v>
      </c>
      <c r="K15" t="str">
        <f>PROPER(Table1[[#This Row],[marital]])</f>
        <v>Single</v>
      </c>
      <c r="L15" t="s">
        <v>29</v>
      </c>
      <c r="M15" t="str">
        <f>UPPER(Table1[[#This Row],[education]])</f>
        <v>SECONDARY</v>
      </c>
      <c r="N15" t="s">
        <v>22</v>
      </c>
      <c r="O15" t="s">
        <v>22</v>
      </c>
      <c r="P15" t="s">
        <v>23</v>
      </c>
      <c r="Q15">
        <v>261</v>
      </c>
      <c r="R15">
        <v>1</v>
      </c>
      <c r="S15" t="s">
        <v>24</v>
      </c>
      <c r="T15" t="s">
        <v>30</v>
      </c>
      <c r="U15">
        <f>Table1[[#This Row],[campaign]]*Table1[[#This Row],[duration]]</f>
        <v>261</v>
      </c>
    </row>
    <row r="16" spans="1:27" x14ac:dyDescent="0.25">
      <c r="A16" t="s">
        <v>44</v>
      </c>
      <c r="B16" t="s">
        <v>145</v>
      </c>
      <c r="C16" t="s">
        <v>146</v>
      </c>
      <c r="D16" t="s">
        <v>26</v>
      </c>
      <c r="E16">
        <v>36</v>
      </c>
      <c r="F16" t="s">
        <v>36</v>
      </c>
      <c r="G16" t="s">
        <v>284</v>
      </c>
      <c r="H16" s="2">
        <v>42747</v>
      </c>
      <c r="I16" s="3">
        <v>4246.33</v>
      </c>
      <c r="J16" t="s">
        <v>20</v>
      </c>
      <c r="K16" t="str">
        <f>PROPER(Table1[[#This Row],[marital]])</f>
        <v>Married</v>
      </c>
      <c r="L16" t="s">
        <v>29</v>
      </c>
      <c r="M16" t="str">
        <f>UPPER(Table1[[#This Row],[education]])</f>
        <v>SECONDARY</v>
      </c>
      <c r="N16" t="s">
        <v>30</v>
      </c>
      <c r="O16" t="s">
        <v>30</v>
      </c>
      <c r="P16" t="s">
        <v>23</v>
      </c>
      <c r="Q16">
        <v>89</v>
      </c>
      <c r="R16">
        <v>1</v>
      </c>
      <c r="S16" t="s">
        <v>31</v>
      </c>
      <c r="T16" t="s">
        <v>22</v>
      </c>
      <c r="U16">
        <f>Table1[[#This Row],[campaign]]*Table1[[#This Row],[duration]]</f>
        <v>89</v>
      </c>
    </row>
    <row r="17" spans="1:21" x14ac:dyDescent="0.25">
      <c r="A17" t="s">
        <v>37</v>
      </c>
      <c r="B17" t="s">
        <v>135</v>
      </c>
      <c r="C17" t="s">
        <v>136</v>
      </c>
      <c r="D17" t="s">
        <v>17</v>
      </c>
      <c r="E17">
        <v>42</v>
      </c>
      <c r="F17" t="s">
        <v>18</v>
      </c>
      <c r="G17" t="s">
        <v>19</v>
      </c>
      <c r="H17" s="2">
        <v>42749</v>
      </c>
      <c r="I17" s="3">
        <v>3158</v>
      </c>
      <c r="J17" t="s">
        <v>20</v>
      </c>
      <c r="K17" t="str">
        <f>PROPER(Table1[[#This Row],[marital]])</f>
        <v>Married</v>
      </c>
      <c r="L17" t="s">
        <v>34</v>
      </c>
      <c r="M17" t="str">
        <f>UPPER(Table1[[#This Row],[education]])</f>
        <v>TERTIARY</v>
      </c>
      <c r="N17" t="s">
        <v>22</v>
      </c>
      <c r="O17" t="s">
        <v>30</v>
      </c>
      <c r="P17" t="s">
        <v>23</v>
      </c>
      <c r="Q17">
        <v>189</v>
      </c>
      <c r="R17">
        <v>2</v>
      </c>
      <c r="S17" t="s">
        <v>24</v>
      </c>
      <c r="T17" t="s">
        <v>22</v>
      </c>
      <c r="U17">
        <f>Table1[[#This Row],[campaign]]*Table1[[#This Row],[duration]]</f>
        <v>378</v>
      </c>
    </row>
    <row r="18" spans="1:21" x14ac:dyDescent="0.25">
      <c r="A18" t="s">
        <v>47</v>
      </c>
      <c r="B18" t="s">
        <v>151</v>
      </c>
      <c r="C18" t="s">
        <v>152</v>
      </c>
      <c r="D18" t="s">
        <v>26</v>
      </c>
      <c r="E18">
        <v>31</v>
      </c>
      <c r="F18" t="s">
        <v>42</v>
      </c>
      <c r="G18" t="s">
        <v>284</v>
      </c>
      <c r="H18" s="2">
        <v>42749</v>
      </c>
      <c r="I18" s="3">
        <v>15455.7</v>
      </c>
      <c r="J18" t="s">
        <v>20</v>
      </c>
      <c r="K18" t="str">
        <f>PROPER(Table1[[#This Row],[marital]])</f>
        <v>Married</v>
      </c>
      <c r="L18" t="s">
        <v>29</v>
      </c>
      <c r="M18" t="str">
        <f>UPPER(Table1[[#This Row],[education]])</f>
        <v>SECONDARY</v>
      </c>
      <c r="N18" t="s">
        <v>22</v>
      </c>
      <c r="O18" t="s">
        <v>22</v>
      </c>
      <c r="P18" t="s">
        <v>23</v>
      </c>
      <c r="Q18">
        <v>239</v>
      </c>
      <c r="R18">
        <v>5</v>
      </c>
      <c r="S18" t="s">
        <v>24</v>
      </c>
      <c r="T18" t="s">
        <v>22</v>
      </c>
      <c r="U18">
        <f>Table1[[#This Row],[campaign]]*Table1[[#This Row],[duration]]</f>
        <v>1195</v>
      </c>
    </row>
    <row r="19" spans="1:21" x14ac:dyDescent="0.25">
      <c r="A19" t="s">
        <v>48</v>
      </c>
      <c r="B19" t="s">
        <v>153</v>
      </c>
      <c r="C19" t="s">
        <v>154</v>
      </c>
      <c r="D19" t="s">
        <v>26</v>
      </c>
      <c r="E19">
        <v>42</v>
      </c>
      <c r="F19" t="s">
        <v>42</v>
      </c>
      <c r="G19" t="s">
        <v>284</v>
      </c>
      <c r="H19" s="2">
        <v>42749</v>
      </c>
      <c r="I19" s="3">
        <v>5672.69</v>
      </c>
      <c r="J19" t="s">
        <v>33</v>
      </c>
      <c r="K19" t="str">
        <f>PROPER(Table1[[#This Row],[marital]])</f>
        <v>Single</v>
      </c>
      <c r="L19" t="s">
        <v>34</v>
      </c>
      <c r="M19" t="str">
        <f>UPPER(Table1[[#This Row],[education]])</f>
        <v>TERTIARY</v>
      </c>
      <c r="N19" t="s">
        <v>30</v>
      </c>
      <c r="O19" t="s">
        <v>22</v>
      </c>
      <c r="P19" t="s">
        <v>23</v>
      </c>
      <c r="Q19">
        <v>114</v>
      </c>
      <c r="R19">
        <v>1</v>
      </c>
      <c r="S19" t="s">
        <v>31</v>
      </c>
      <c r="T19" t="s">
        <v>22</v>
      </c>
      <c r="U19">
        <f>Table1[[#This Row],[campaign]]*Table1[[#This Row],[duration]]</f>
        <v>114</v>
      </c>
    </row>
    <row r="20" spans="1:21" x14ac:dyDescent="0.25">
      <c r="A20" t="s">
        <v>49</v>
      </c>
      <c r="B20" t="s">
        <v>155</v>
      </c>
      <c r="C20" t="s">
        <v>156</v>
      </c>
      <c r="D20" t="s">
        <v>17</v>
      </c>
      <c r="E20">
        <v>40</v>
      </c>
      <c r="F20" t="s">
        <v>18</v>
      </c>
      <c r="G20" t="s">
        <v>28</v>
      </c>
      <c r="H20" s="2">
        <v>42750</v>
      </c>
      <c r="I20" s="3">
        <v>97811.49</v>
      </c>
      <c r="J20" t="s">
        <v>33</v>
      </c>
      <c r="K20" t="str">
        <f>PROPER(Table1[[#This Row],[marital]])</f>
        <v>Single</v>
      </c>
      <c r="L20" t="s">
        <v>21</v>
      </c>
      <c r="M20" t="str">
        <f>UPPER(Table1[[#This Row],[education]])</f>
        <v>PRIMARY</v>
      </c>
      <c r="N20" t="s">
        <v>30</v>
      </c>
      <c r="O20" t="s">
        <v>22</v>
      </c>
      <c r="P20" t="s">
        <v>24</v>
      </c>
      <c r="Q20">
        <v>250</v>
      </c>
      <c r="R20">
        <v>1</v>
      </c>
      <c r="S20" t="s">
        <v>24</v>
      </c>
      <c r="T20" t="s">
        <v>22</v>
      </c>
      <c r="U20">
        <f>Table1[[#This Row],[campaign]]*Table1[[#This Row],[duration]]</f>
        <v>250</v>
      </c>
    </row>
    <row r="21" spans="1:21" x14ac:dyDescent="0.25">
      <c r="A21" t="s">
        <v>44</v>
      </c>
      <c r="B21" t="s">
        <v>145</v>
      </c>
      <c r="C21" t="s">
        <v>146</v>
      </c>
      <c r="D21" t="s">
        <v>26</v>
      </c>
      <c r="E21">
        <v>46</v>
      </c>
      <c r="F21" t="s">
        <v>18</v>
      </c>
      <c r="G21" t="s">
        <v>28</v>
      </c>
      <c r="H21" s="2">
        <v>42750</v>
      </c>
      <c r="I21" s="3">
        <v>17106.939999999999</v>
      </c>
      <c r="J21" t="s">
        <v>20</v>
      </c>
      <c r="K21" t="str">
        <f>PROPER(Table1[[#This Row],[marital]])</f>
        <v>Married</v>
      </c>
      <c r="L21" t="s">
        <v>29</v>
      </c>
      <c r="M21" t="str">
        <f>UPPER(Table1[[#This Row],[education]])</f>
        <v>SECONDARY</v>
      </c>
      <c r="N21" t="s">
        <v>22</v>
      </c>
      <c r="O21" t="s">
        <v>22</v>
      </c>
      <c r="P21" t="s">
        <v>23</v>
      </c>
      <c r="Q21">
        <v>148</v>
      </c>
      <c r="R21">
        <v>1</v>
      </c>
      <c r="S21" t="s">
        <v>40</v>
      </c>
      <c r="T21" t="s">
        <v>22</v>
      </c>
      <c r="U21">
        <f>Table1[[#This Row],[campaign]]*Table1[[#This Row],[duration]]</f>
        <v>148</v>
      </c>
    </row>
    <row r="22" spans="1:21" x14ac:dyDescent="0.25">
      <c r="A22" t="s">
        <v>47</v>
      </c>
      <c r="B22" t="s">
        <v>151</v>
      </c>
      <c r="C22" t="s">
        <v>152</v>
      </c>
      <c r="D22" t="s">
        <v>17</v>
      </c>
      <c r="E22">
        <v>37</v>
      </c>
      <c r="F22" t="s">
        <v>36</v>
      </c>
      <c r="G22" t="s">
        <v>284</v>
      </c>
      <c r="H22" s="2">
        <v>42751</v>
      </c>
      <c r="I22" s="3">
        <v>47429.72</v>
      </c>
      <c r="J22" t="s">
        <v>50</v>
      </c>
      <c r="K22" t="str">
        <f>PROPER(Table1[[#This Row],[marital]])</f>
        <v>Divorced</v>
      </c>
      <c r="L22" t="s">
        <v>24</v>
      </c>
      <c r="M22" t="str">
        <f>UPPER(Table1[[#This Row],[education]])</f>
        <v>UNKNOWN</v>
      </c>
      <c r="N22" t="s">
        <v>30</v>
      </c>
      <c r="O22" t="s">
        <v>22</v>
      </c>
      <c r="P22" t="s">
        <v>23</v>
      </c>
      <c r="Q22">
        <v>96</v>
      </c>
      <c r="R22">
        <v>2</v>
      </c>
      <c r="S22" t="s">
        <v>24</v>
      </c>
      <c r="T22" t="s">
        <v>22</v>
      </c>
      <c r="U22">
        <f>Table1[[#This Row],[campaign]]*Table1[[#This Row],[duration]]</f>
        <v>192</v>
      </c>
    </row>
    <row r="23" spans="1:21" x14ac:dyDescent="0.25">
      <c r="A23" t="s">
        <v>51</v>
      </c>
      <c r="B23" t="s">
        <v>157</v>
      </c>
      <c r="C23" t="s">
        <v>158</v>
      </c>
      <c r="D23" t="s">
        <v>17</v>
      </c>
      <c r="E23">
        <v>58</v>
      </c>
      <c r="F23" t="s">
        <v>42</v>
      </c>
      <c r="G23" t="s">
        <v>28</v>
      </c>
      <c r="H23" s="2">
        <v>42753</v>
      </c>
      <c r="I23" s="3">
        <v>31719.37</v>
      </c>
      <c r="J23" t="s">
        <v>50</v>
      </c>
      <c r="K23" t="str">
        <f>PROPER(Table1[[#This Row],[marital]])</f>
        <v>Divorced</v>
      </c>
      <c r="L23" t="s">
        <v>34</v>
      </c>
      <c r="M23" t="str">
        <f>UPPER(Table1[[#This Row],[education]])</f>
        <v>TERTIARY</v>
      </c>
      <c r="N23" t="s">
        <v>22</v>
      </c>
      <c r="O23" t="s">
        <v>22</v>
      </c>
      <c r="P23" t="s">
        <v>23</v>
      </c>
      <c r="Q23">
        <v>140</v>
      </c>
      <c r="R23">
        <v>3</v>
      </c>
      <c r="S23" t="s">
        <v>24</v>
      </c>
      <c r="T23" t="s">
        <v>22</v>
      </c>
      <c r="U23">
        <f>Table1[[#This Row],[campaign]]*Table1[[#This Row],[duration]]</f>
        <v>420</v>
      </c>
    </row>
    <row r="24" spans="1:21" x14ac:dyDescent="0.25">
      <c r="A24" t="s">
        <v>52</v>
      </c>
      <c r="B24" t="s">
        <v>159</v>
      </c>
      <c r="C24" t="s">
        <v>160</v>
      </c>
      <c r="D24" t="s">
        <v>26</v>
      </c>
      <c r="E24">
        <v>41</v>
      </c>
      <c r="F24" t="s">
        <v>36</v>
      </c>
      <c r="G24" t="s">
        <v>19</v>
      </c>
      <c r="H24" s="2">
        <v>42753</v>
      </c>
      <c r="I24" s="3">
        <v>99678.79</v>
      </c>
      <c r="J24" t="s">
        <v>33</v>
      </c>
      <c r="K24" t="str">
        <f>PROPER(Table1[[#This Row],[marital]])</f>
        <v>Single</v>
      </c>
      <c r="L24" t="s">
        <v>29</v>
      </c>
      <c r="M24" t="str">
        <f>UPPER(Table1[[#This Row],[education]])</f>
        <v>SECONDARY</v>
      </c>
      <c r="N24" t="s">
        <v>22</v>
      </c>
      <c r="O24" t="s">
        <v>22</v>
      </c>
      <c r="P24" t="s">
        <v>24</v>
      </c>
      <c r="Q24">
        <v>109</v>
      </c>
      <c r="R24">
        <v>2</v>
      </c>
      <c r="S24" t="s">
        <v>24</v>
      </c>
      <c r="T24" t="s">
        <v>22</v>
      </c>
      <c r="U24">
        <f>Table1[[#This Row],[campaign]]*Table1[[#This Row],[duration]]</f>
        <v>218</v>
      </c>
    </row>
    <row r="25" spans="1:21" x14ac:dyDescent="0.25">
      <c r="A25" t="s">
        <v>53</v>
      </c>
      <c r="B25" t="s">
        <v>161</v>
      </c>
      <c r="C25" t="s">
        <v>162</v>
      </c>
      <c r="D25" t="s">
        <v>17</v>
      </c>
      <c r="E25">
        <v>52</v>
      </c>
      <c r="F25" t="s">
        <v>42</v>
      </c>
      <c r="G25" t="s">
        <v>28</v>
      </c>
      <c r="H25" s="2">
        <v>42754</v>
      </c>
      <c r="I25" s="3">
        <v>9820.6299999999992</v>
      </c>
      <c r="J25" t="s">
        <v>20</v>
      </c>
      <c r="K25" t="str">
        <f>PROPER(Table1[[#This Row],[marital]])</f>
        <v>Married</v>
      </c>
      <c r="L25" t="s">
        <v>29</v>
      </c>
      <c r="M25" t="str">
        <f>UPPER(Table1[[#This Row],[education]])</f>
        <v>SECONDARY</v>
      </c>
      <c r="N25" t="s">
        <v>22</v>
      </c>
      <c r="O25" t="s">
        <v>22</v>
      </c>
      <c r="P25" t="s">
        <v>23</v>
      </c>
      <c r="Q25">
        <v>125</v>
      </c>
      <c r="R25">
        <v>2</v>
      </c>
      <c r="S25" t="s">
        <v>24</v>
      </c>
      <c r="T25" t="s">
        <v>22</v>
      </c>
      <c r="U25">
        <f>Table1[[#This Row],[campaign]]*Table1[[#This Row],[duration]]</f>
        <v>250</v>
      </c>
    </row>
    <row r="26" spans="1:21" x14ac:dyDescent="0.25">
      <c r="A26" t="s">
        <v>43</v>
      </c>
      <c r="B26" t="s">
        <v>143</v>
      </c>
      <c r="C26" t="s">
        <v>144</v>
      </c>
      <c r="D26" t="s">
        <v>26</v>
      </c>
      <c r="E26">
        <v>38</v>
      </c>
      <c r="F26" t="s">
        <v>18</v>
      </c>
      <c r="G26" t="s">
        <v>19</v>
      </c>
      <c r="H26" s="2">
        <v>42755</v>
      </c>
      <c r="I26" s="3">
        <v>30603.48</v>
      </c>
      <c r="J26" t="s">
        <v>20</v>
      </c>
      <c r="K26" t="str">
        <f>PROPER(Table1[[#This Row],[marital]])</f>
        <v>Married</v>
      </c>
      <c r="L26" t="s">
        <v>34</v>
      </c>
      <c r="M26" t="str">
        <f>UPPER(Table1[[#This Row],[education]])</f>
        <v>TERTIARY</v>
      </c>
      <c r="N26" t="s">
        <v>22</v>
      </c>
      <c r="O26" t="s">
        <v>22</v>
      </c>
      <c r="P26" t="s">
        <v>23</v>
      </c>
      <c r="Q26">
        <v>169</v>
      </c>
      <c r="R26">
        <v>3</v>
      </c>
      <c r="S26" t="s">
        <v>24</v>
      </c>
      <c r="T26" t="s">
        <v>22</v>
      </c>
      <c r="U26">
        <f>Table1[[#This Row],[campaign]]*Table1[[#This Row],[duration]]</f>
        <v>507</v>
      </c>
    </row>
    <row r="27" spans="1:21" x14ac:dyDescent="0.25">
      <c r="A27" t="s">
        <v>52</v>
      </c>
      <c r="B27" t="s">
        <v>159</v>
      </c>
      <c r="C27" t="s">
        <v>160</v>
      </c>
      <c r="D27" t="s">
        <v>17</v>
      </c>
      <c r="E27">
        <v>55</v>
      </c>
      <c r="F27" t="s">
        <v>42</v>
      </c>
      <c r="G27" t="s">
        <v>28</v>
      </c>
      <c r="H27" s="2">
        <v>42756</v>
      </c>
      <c r="I27" s="3">
        <v>64549.66</v>
      </c>
      <c r="J27" t="s">
        <v>20</v>
      </c>
      <c r="K27" t="str">
        <f>PROPER(Table1[[#This Row],[marital]])</f>
        <v>Married</v>
      </c>
      <c r="L27" t="s">
        <v>34</v>
      </c>
      <c r="M27" t="str">
        <f>UPPER(Table1[[#This Row],[education]])</f>
        <v>TERTIARY</v>
      </c>
      <c r="N27" t="s">
        <v>22</v>
      </c>
      <c r="O27" t="s">
        <v>22</v>
      </c>
      <c r="P27" t="s">
        <v>23</v>
      </c>
      <c r="Q27">
        <v>182</v>
      </c>
      <c r="R27">
        <v>2</v>
      </c>
      <c r="S27" t="s">
        <v>24</v>
      </c>
      <c r="T27" t="s">
        <v>22</v>
      </c>
      <c r="U27">
        <f>Table1[[#This Row],[campaign]]*Table1[[#This Row],[duration]]</f>
        <v>364</v>
      </c>
    </row>
    <row r="28" spans="1:21" x14ac:dyDescent="0.25">
      <c r="A28" t="s">
        <v>48</v>
      </c>
      <c r="B28" t="s">
        <v>153</v>
      </c>
      <c r="C28" t="s">
        <v>154</v>
      </c>
      <c r="D28" t="s">
        <v>26</v>
      </c>
      <c r="E28">
        <v>37</v>
      </c>
      <c r="F28" t="s">
        <v>27</v>
      </c>
      <c r="G28" t="s">
        <v>19</v>
      </c>
      <c r="H28" s="2">
        <v>42758</v>
      </c>
      <c r="I28" s="3">
        <v>5919.72</v>
      </c>
      <c r="J28" t="s">
        <v>20</v>
      </c>
      <c r="K28" t="str">
        <f>PROPER(Table1[[#This Row],[marital]])</f>
        <v>Married</v>
      </c>
      <c r="L28" t="s">
        <v>21</v>
      </c>
      <c r="M28" t="str">
        <f>UPPER(Table1[[#This Row],[education]])</f>
        <v>PRIMARY</v>
      </c>
      <c r="N28" t="s">
        <v>30</v>
      </c>
      <c r="O28" t="s">
        <v>22</v>
      </c>
      <c r="P28" t="s">
        <v>24</v>
      </c>
      <c r="Q28">
        <v>247</v>
      </c>
      <c r="R28">
        <v>1</v>
      </c>
      <c r="S28" t="s">
        <v>24</v>
      </c>
      <c r="T28" t="s">
        <v>22</v>
      </c>
      <c r="U28">
        <f>Table1[[#This Row],[campaign]]*Table1[[#This Row],[duration]]</f>
        <v>247</v>
      </c>
    </row>
    <row r="29" spans="1:21" x14ac:dyDescent="0.25">
      <c r="A29" t="s">
        <v>52</v>
      </c>
      <c r="B29" t="s">
        <v>159</v>
      </c>
      <c r="C29" t="s">
        <v>160</v>
      </c>
      <c r="D29" t="s">
        <v>26</v>
      </c>
      <c r="E29">
        <v>33</v>
      </c>
      <c r="F29" t="s">
        <v>18</v>
      </c>
      <c r="G29" t="s">
        <v>19</v>
      </c>
      <c r="H29" s="2">
        <v>42760</v>
      </c>
      <c r="I29" s="3">
        <v>5115.78</v>
      </c>
      <c r="J29" t="s">
        <v>20</v>
      </c>
      <c r="K29" t="str">
        <f>PROPER(Table1[[#This Row],[marital]])</f>
        <v>Married</v>
      </c>
      <c r="L29" t="s">
        <v>24</v>
      </c>
      <c r="M29" t="str">
        <f>UPPER(Table1[[#This Row],[education]])</f>
        <v>UNKNOWN</v>
      </c>
      <c r="N29" t="s">
        <v>22</v>
      </c>
      <c r="O29" t="s">
        <v>22</v>
      </c>
      <c r="P29" t="s">
        <v>54</v>
      </c>
      <c r="Q29">
        <v>119</v>
      </c>
      <c r="R29">
        <v>1</v>
      </c>
      <c r="S29" t="s">
        <v>31</v>
      </c>
      <c r="T29" t="s">
        <v>22</v>
      </c>
      <c r="U29">
        <f>Table1[[#This Row],[campaign]]*Table1[[#This Row],[duration]]</f>
        <v>119</v>
      </c>
    </row>
    <row r="30" spans="1:21" x14ac:dyDescent="0.25">
      <c r="A30" t="s">
        <v>52</v>
      </c>
      <c r="B30" t="s">
        <v>159</v>
      </c>
      <c r="C30" t="s">
        <v>160</v>
      </c>
      <c r="D30" t="s">
        <v>17</v>
      </c>
      <c r="E30">
        <v>50</v>
      </c>
      <c r="F30" t="s">
        <v>42</v>
      </c>
      <c r="G30" t="s">
        <v>28</v>
      </c>
      <c r="H30" s="2">
        <v>42760</v>
      </c>
      <c r="I30" s="3">
        <v>30619.57</v>
      </c>
      <c r="J30" t="s">
        <v>20</v>
      </c>
      <c r="K30" t="str">
        <f>PROPER(Table1[[#This Row],[marital]])</f>
        <v>Married</v>
      </c>
      <c r="L30" t="s">
        <v>29</v>
      </c>
      <c r="M30" t="str">
        <f>UPPER(Table1[[#This Row],[education]])</f>
        <v>SECONDARY</v>
      </c>
      <c r="N30" t="s">
        <v>22</v>
      </c>
      <c r="O30" t="s">
        <v>30</v>
      </c>
      <c r="P30" t="s">
        <v>23</v>
      </c>
      <c r="Q30">
        <v>149</v>
      </c>
      <c r="R30">
        <v>2</v>
      </c>
      <c r="S30" t="s">
        <v>24</v>
      </c>
      <c r="T30" t="s">
        <v>22</v>
      </c>
      <c r="U30">
        <f>Table1[[#This Row],[campaign]]*Table1[[#This Row],[duration]]</f>
        <v>298</v>
      </c>
    </row>
    <row r="31" spans="1:21" x14ac:dyDescent="0.25">
      <c r="A31" t="s">
        <v>55</v>
      </c>
      <c r="B31" t="s">
        <v>163</v>
      </c>
      <c r="C31" t="s">
        <v>164</v>
      </c>
      <c r="D31" t="s">
        <v>17</v>
      </c>
      <c r="E31">
        <v>42</v>
      </c>
      <c r="F31" t="s">
        <v>18</v>
      </c>
      <c r="G31" t="s">
        <v>19</v>
      </c>
      <c r="H31" s="2">
        <v>42762</v>
      </c>
      <c r="I31" s="3">
        <v>16138.57</v>
      </c>
      <c r="J31" t="s">
        <v>20</v>
      </c>
      <c r="K31" t="str">
        <f>PROPER(Table1[[#This Row],[marital]])</f>
        <v>Married</v>
      </c>
      <c r="L31" t="s">
        <v>29</v>
      </c>
      <c r="M31" t="str">
        <f>UPPER(Table1[[#This Row],[education]])</f>
        <v>SECONDARY</v>
      </c>
      <c r="N31" t="s">
        <v>22</v>
      </c>
      <c r="O31" t="s">
        <v>30</v>
      </c>
      <c r="P31" t="s">
        <v>23</v>
      </c>
      <c r="Q31">
        <v>74</v>
      </c>
      <c r="R31">
        <v>2</v>
      </c>
      <c r="S31" t="s">
        <v>24</v>
      </c>
      <c r="T31" t="s">
        <v>22</v>
      </c>
      <c r="U31">
        <f>Table1[[#This Row],[campaign]]*Table1[[#This Row],[duration]]</f>
        <v>148</v>
      </c>
    </row>
    <row r="32" spans="1:21" x14ac:dyDescent="0.25">
      <c r="A32" t="s">
        <v>56</v>
      </c>
      <c r="B32" t="s">
        <v>165</v>
      </c>
      <c r="C32" t="s">
        <v>166</v>
      </c>
      <c r="D32" t="s">
        <v>26</v>
      </c>
      <c r="E32">
        <v>25</v>
      </c>
      <c r="F32" t="s">
        <v>18</v>
      </c>
      <c r="G32" t="s">
        <v>19</v>
      </c>
      <c r="H32" s="2">
        <v>42763</v>
      </c>
      <c r="I32" s="3">
        <v>58042.94</v>
      </c>
      <c r="J32" t="s">
        <v>50</v>
      </c>
      <c r="K32" t="str">
        <f>PROPER(Table1[[#This Row],[marital]])</f>
        <v>Divorced</v>
      </c>
      <c r="L32" t="s">
        <v>29</v>
      </c>
      <c r="M32" t="str">
        <f>UPPER(Table1[[#This Row],[education]])</f>
        <v>SECONDARY</v>
      </c>
      <c r="N32" t="s">
        <v>22</v>
      </c>
      <c r="O32" t="s">
        <v>22</v>
      </c>
      <c r="P32" t="s">
        <v>54</v>
      </c>
      <c r="Q32">
        <v>897</v>
      </c>
      <c r="R32">
        <v>2</v>
      </c>
      <c r="S32" t="s">
        <v>24</v>
      </c>
      <c r="T32" t="s">
        <v>30</v>
      </c>
      <c r="U32">
        <f>Table1[[#This Row],[campaign]]*Table1[[#This Row],[duration]]</f>
        <v>1794</v>
      </c>
    </row>
    <row r="33" spans="1:21" x14ac:dyDescent="0.25">
      <c r="A33" t="s">
        <v>57</v>
      </c>
      <c r="B33" t="s">
        <v>167</v>
      </c>
      <c r="C33" t="s">
        <v>168</v>
      </c>
      <c r="D33" t="s">
        <v>17</v>
      </c>
      <c r="E33">
        <v>30</v>
      </c>
      <c r="F33" t="s">
        <v>36</v>
      </c>
      <c r="G33" t="s">
        <v>19</v>
      </c>
      <c r="H33" s="2">
        <v>42763</v>
      </c>
      <c r="I33" s="3">
        <v>21034.36</v>
      </c>
      <c r="J33" t="s">
        <v>20</v>
      </c>
      <c r="K33" t="str">
        <f>PROPER(Table1[[#This Row],[marital]])</f>
        <v>Married</v>
      </c>
      <c r="L33" t="s">
        <v>29</v>
      </c>
      <c r="M33" t="str">
        <f>UPPER(Table1[[#This Row],[education]])</f>
        <v>SECONDARY</v>
      </c>
      <c r="N33" t="s">
        <v>22</v>
      </c>
      <c r="O33" t="s">
        <v>22</v>
      </c>
      <c r="P33" t="s">
        <v>23</v>
      </c>
      <c r="Q33">
        <v>81</v>
      </c>
      <c r="R33">
        <v>3</v>
      </c>
      <c r="S33" t="s">
        <v>24</v>
      </c>
      <c r="T33" t="s">
        <v>22</v>
      </c>
      <c r="U33">
        <f>Table1[[#This Row],[campaign]]*Table1[[#This Row],[duration]]</f>
        <v>243</v>
      </c>
    </row>
    <row r="34" spans="1:21" x14ac:dyDescent="0.25">
      <c r="A34" t="s">
        <v>37</v>
      </c>
      <c r="B34" t="s">
        <v>135</v>
      </c>
      <c r="C34" t="s">
        <v>136</v>
      </c>
      <c r="D34" t="s">
        <v>26</v>
      </c>
      <c r="E34">
        <v>58</v>
      </c>
      <c r="F34" t="s">
        <v>42</v>
      </c>
      <c r="G34" t="s">
        <v>284</v>
      </c>
      <c r="H34" s="2">
        <v>42764</v>
      </c>
      <c r="I34" s="3">
        <v>38603.300000000003</v>
      </c>
      <c r="J34" t="s">
        <v>20</v>
      </c>
      <c r="K34" t="str">
        <f>PROPER(Table1[[#This Row],[marital]])</f>
        <v>Married</v>
      </c>
      <c r="L34" t="s">
        <v>29</v>
      </c>
      <c r="M34" t="str">
        <f>UPPER(Table1[[#This Row],[education]])</f>
        <v>SECONDARY</v>
      </c>
      <c r="N34" t="s">
        <v>22</v>
      </c>
      <c r="O34" t="s">
        <v>22</v>
      </c>
      <c r="P34" t="s">
        <v>23</v>
      </c>
      <c r="Q34">
        <v>40</v>
      </c>
      <c r="R34">
        <v>1</v>
      </c>
      <c r="S34" t="s">
        <v>24</v>
      </c>
      <c r="T34" t="s">
        <v>22</v>
      </c>
      <c r="U34">
        <f>Table1[[#This Row],[campaign]]*Table1[[#This Row],[duration]]</f>
        <v>40</v>
      </c>
    </row>
    <row r="35" spans="1:21" x14ac:dyDescent="0.25">
      <c r="A35" t="s">
        <v>58</v>
      </c>
      <c r="B35" t="s">
        <v>169</v>
      </c>
      <c r="C35" t="s">
        <v>170</v>
      </c>
      <c r="D35" t="s">
        <v>17</v>
      </c>
      <c r="E35">
        <v>26</v>
      </c>
      <c r="F35" t="s">
        <v>18</v>
      </c>
      <c r="G35" t="s">
        <v>284</v>
      </c>
      <c r="H35" s="2">
        <v>42765</v>
      </c>
      <c r="I35" s="3">
        <v>8705.42</v>
      </c>
      <c r="J35" t="s">
        <v>33</v>
      </c>
      <c r="K35" t="str">
        <f>PROPER(Table1[[#This Row],[marital]])</f>
        <v>Single</v>
      </c>
      <c r="L35" t="s">
        <v>34</v>
      </c>
      <c r="M35" t="str">
        <f>UPPER(Table1[[#This Row],[education]])</f>
        <v>TERTIARY</v>
      </c>
      <c r="N35" t="s">
        <v>30</v>
      </c>
      <c r="O35" t="s">
        <v>22</v>
      </c>
      <c r="P35" t="s">
        <v>23</v>
      </c>
      <c r="Q35">
        <v>958</v>
      </c>
      <c r="R35">
        <v>6</v>
      </c>
      <c r="S35" t="s">
        <v>24</v>
      </c>
      <c r="T35" t="s">
        <v>30</v>
      </c>
      <c r="U35">
        <f>Table1[[#This Row],[campaign]]*Table1[[#This Row],[duration]]</f>
        <v>5748</v>
      </c>
    </row>
    <row r="36" spans="1:21" x14ac:dyDescent="0.25">
      <c r="A36" t="s">
        <v>46</v>
      </c>
      <c r="B36" t="s">
        <v>149</v>
      </c>
      <c r="C36" t="s">
        <v>150</v>
      </c>
      <c r="D36" t="s">
        <v>26</v>
      </c>
      <c r="E36">
        <v>34</v>
      </c>
      <c r="F36" t="s">
        <v>18</v>
      </c>
      <c r="G36" t="s">
        <v>28</v>
      </c>
      <c r="H36" s="2">
        <v>42766</v>
      </c>
      <c r="I36" s="3">
        <v>116132.24</v>
      </c>
      <c r="J36" t="s">
        <v>20</v>
      </c>
      <c r="K36" t="str">
        <f>PROPER(Table1[[#This Row],[marital]])</f>
        <v>Married</v>
      </c>
      <c r="L36" t="s">
        <v>34</v>
      </c>
      <c r="M36" t="str">
        <f>UPPER(Table1[[#This Row],[education]])</f>
        <v>TERTIARY</v>
      </c>
      <c r="N36" t="s">
        <v>22</v>
      </c>
      <c r="O36" t="s">
        <v>22</v>
      </c>
      <c r="P36" t="s">
        <v>23</v>
      </c>
      <c r="Q36">
        <v>354</v>
      </c>
      <c r="R36">
        <v>3</v>
      </c>
      <c r="S36" t="s">
        <v>24</v>
      </c>
      <c r="T36" t="s">
        <v>30</v>
      </c>
      <c r="U36">
        <f>Table1[[#This Row],[campaign]]*Table1[[#This Row],[duration]]</f>
        <v>1062</v>
      </c>
    </row>
    <row r="37" spans="1:21" x14ac:dyDescent="0.25">
      <c r="A37" t="s">
        <v>59</v>
      </c>
      <c r="B37" t="s">
        <v>171</v>
      </c>
      <c r="C37" t="s">
        <v>172</v>
      </c>
      <c r="D37" t="s">
        <v>26</v>
      </c>
      <c r="E37">
        <v>36</v>
      </c>
      <c r="F37" t="s">
        <v>18</v>
      </c>
      <c r="G37" t="s">
        <v>19</v>
      </c>
      <c r="H37" s="2">
        <v>42766</v>
      </c>
      <c r="I37" s="3">
        <v>47283.1</v>
      </c>
      <c r="J37" t="s">
        <v>50</v>
      </c>
      <c r="K37" t="str">
        <f>PROPER(Table1[[#This Row],[marital]])</f>
        <v>Divorced</v>
      </c>
      <c r="L37" t="s">
        <v>29</v>
      </c>
      <c r="M37" t="str">
        <f>UPPER(Table1[[#This Row],[education]])</f>
        <v>SECONDARY</v>
      </c>
      <c r="N37" t="s">
        <v>30</v>
      </c>
      <c r="O37" t="s">
        <v>22</v>
      </c>
      <c r="P37" t="s">
        <v>24</v>
      </c>
      <c r="Q37">
        <v>150</v>
      </c>
      <c r="R37">
        <v>1</v>
      </c>
      <c r="S37" t="s">
        <v>24</v>
      </c>
      <c r="T37" t="s">
        <v>22</v>
      </c>
      <c r="U37">
        <f>Table1[[#This Row],[campaign]]*Table1[[#This Row],[duration]]</f>
        <v>150</v>
      </c>
    </row>
    <row r="38" spans="1:21" x14ac:dyDescent="0.25">
      <c r="A38" t="s">
        <v>60</v>
      </c>
      <c r="B38" t="s">
        <v>173</v>
      </c>
      <c r="C38" t="s">
        <v>174</v>
      </c>
      <c r="D38" t="s">
        <v>26</v>
      </c>
      <c r="E38">
        <v>33</v>
      </c>
      <c r="F38" t="s">
        <v>18</v>
      </c>
      <c r="G38" t="s">
        <v>19</v>
      </c>
      <c r="H38" s="2">
        <v>42766</v>
      </c>
      <c r="I38" s="3">
        <v>30602.06</v>
      </c>
      <c r="J38" t="s">
        <v>50</v>
      </c>
      <c r="K38" t="str">
        <f>PROPER(Table1[[#This Row],[marital]])</f>
        <v>Divorced</v>
      </c>
      <c r="L38" t="s">
        <v>21</v>
      </c>
      <c r="M38" t="str">
        <f>UPPER(Table1[[#This Row],[education]])</f>
        <v>PRIMARY</v>
      </c>
      <c r="N38" t="s">
        <v>22</v>
      </c>
      <c r="O38" t="s">
        <v>22</v>
      </c>
      <c r="P38" t="s">
        <v>54</v>
      </c>
      <c r="Q38">
        <v>97</v>
      </c>
      <c r="R38">
        <v>1</v>
      </c>
      <c r="S38" t="s">
        <v>24</v>
      </c>
      <c r="T38" t="s">
        <v>30</v>
      </c>
      <c r="U38">
        <f>Table1[[#This Row],[campaign]]*Table1[[#This Row],[duration]]</f>
        <v>97</v>
      </c>
    </row>
    <row r="39" spans="1:21" x14ac:dyDescent="0.25">
      <c r="A39" t="s">
        <v>61</v>
      </c>
      <c r="B39" t="s">
        <v>175</v>
      </c>
      <c r="C39" t="s">
        <v>176</v>
      </c>
      <c r="D39" t="s">
        <v>17</v>
      </c>
      <c r="E39">
        <v>31</v>
      </c>
      <c r="F39" t="s">
        <v>18</v>
      </c>
      <c r="G39" t="s">
        <v>284</v>
      </c>
      <c r="H39" s="2">
        <v>42766</v>
      </c>
      <c r="I39" s="3">
        <v>8488.61</v>
      </c>
      <c r="J39" t="s">
        <v>20</v>
      </c>
      <c r="K39" t="str">
        <f>PROPER(Table1[[#This Row],[marital]])</f>
        <v>Married</v>
      </c>
      <c r="L39" t="s">
        <v>29</v>
      </c>
      <c r="M39" t="str">
        <f>UPPER(Table1[[#This Row],[education]])</f>
        <v>SECONDARY</v>
      </c>
      <c r="N39" t="s">
        <v>30</v>
      </c>
      <c r="O39" t="s">
        <v>22</v>
      </c>
      <c r="P39" t="s">
        <v>23</v>
      </c>
      <c r="Q39">
        <v>132</v>
      </c>
      <c r="R39">
        <v>1</v>
      </c>
      <c r="S39" t="s">
        <v>24</v>
      </c>
      <c r="T39" t="s">
        <v>30</v>
      </c>
      <c r="U39">
        <f>Table1[[#This Row],[campaign]]*Table1[[#This Row],[duration]]</f>
        <v>132</v>
      </c>
    </row>
    <row r="40" spans="1:21" x14ac:dyDescent="0.25">
      <c r="A40" t="s">
        <v>44</v>
      </c>
      <c r="B40" t="s">
        <v>145</v>
      </c>
      <c r="C40" t="s">
        <v>146</v>
      </c>
      <c r="D40" t="s">
        <v>17</v>
      </c>
      <c r="E40">
        <v>35</v>
      </c>
      <c r="F40" t="s">
        <v>42</v>
      </c>
      <c r="G40" t="s">
        <v>28</v>
      </c>
      <c r="H40" s="2">
        <v>42766</v>
      </c>
      <c r="I40" s="3">
        <v>19175.52</v>
      </c>
      <c r="J40" t="s">
        <v>20</v>
      </c>
      <c r="K40" t="str">
        <f>PROPER(Table1[[#This Row],[marital]])</f>
        <v>Married</v>
      </c>
      <c r="L40" t="s">
        <v>29</v>
      </c>
      <c r="M40" t="str">
        <f>UPPER(Table1[[#This Row],[education]])</f>
        <v>SECONDARY</v>
      </c>
      <c r="N40" t="s">
        <v>30</v>
      </c>
      <c r="O40" t="s">
        <v>22</v>
      </c>
      <c r="P40" t="s">
        <v>23</v>
      </c>
      <c r="Q40">
        <v>765</v>
      </c>
      <c r="R40">
        <v>1</v>
      </c>
      <c r="S40" t="s">
        <v>31</v>
      </c>
      <c r="T40" t="s">
        <v>30</v>
      </c>
      <c r="U40">
        <f>Table1[[#This Row],[campaign]]*Table1[[#This Row],[duration]]</f>
        <v>765</v>
      </c>
    </row>
    <row r="41" spans="1:21" x14ac:dyDescent="0.25">
      <c r="A41" t="s">
        <v>62</v>
      </c>
      <c r="B41" t="s">
        <v>177</v>
      </c>
      <c r="C41" t="s">
        <v>178</v>
      </c>
      <c r="D41" t="s">
        <v>17</v>
      </c>
      <c r="E41">
        <v>59</v>
      </c>
      <c r="F41" t="s">
        <v>42</v>
      </c>
      <c r="G41" t="s">
        <v>284</v>
      </c>
      <c r="H41" s="2">
        <v>42766</v>
      </c>
      <c r="I41" s="3">
        <v>170828.72</v>
      </c>
      <c r="J41" t="s">
        <v>33</v>
      </c>
      <c r="K41" t="str">
        <f>PROPER(Table1[[#This Row],[marital]])</f>
        <v>Single</v>
      </c>
      <c r="L41" t="s">
        <v>34</v>
      </c>
      <c r="M41" t="str">
        <f>UPPER(Table1[[#This Row],[education]])</f>
        <v>TERTIARY</v>
      </c>
      <c r="N41" t="s">
        <v>30</v>
      </c>
      <c r="O41" t="s">
        <v>22</v>
      </c>
      <c r="P41" t="s">
        <v>24</v>
      </c>
      <c r="Q41">
        <v>16</v>
      </c>
      <c r="R41">
        <v>18</v>
      </c>
      <c r="S41" t="s">
        <v>24</v>
      </c>
      <c r="T41" t="s">
        <v>22</v>
      </c>
      <c r="U41">
        <f>Table1[[#This Row],[campaign]]*Table1[[#This Row],[duration]]</f>
        <v>288</v>
      </c>
    </row>
    <row r="42" spans="1:21" x14ac:dyDescent="0.25">
      <c r="A42" t="s">
        <v>56</v>
      </c>
      <c r="B42" t="s">
        <v>165</v>
      </c>
      <c r="C42" t="s">
        <v>166</v>
      </c>
      <c r="D42" t="s">
        <v>17</v>
      </c>
      <c r="E42">
        <v>27</v>
      </c>
      <c r="F42" t="s">
        <v>18</v>
      </c>
      <c r="G42" t="s">
        <v>28</v>
      </c>
      <c r="H42" s="2">
        <v>42767</v>
      </c>
      <c r="I42" s="3">
        <v>76733.75</v>
      </c>
      <c r="J42" t="s">
        <v>33</v>
      </c>
      <c r="K42" t="str">
        <f>PROPER(Table1[[#This Row],[marital]])</f>
        <v>Single</v>
      </c>
      <c r="L42" t="s">
        <v>34</v>
      </c>
      <c r="M42" t="str">
        <f>UPPER(Table1[[#This Row],[education]])</f>
        <v>TERTIARY</v>
      </c>
      <c r="N42" t="s">
        <v>30</v>
      </c>
      <c r="O42" t="s">
        <v>22</v>
      </c>
      <c r="P42" t="s">
        <v>24</v>
      </c>
      <c r="Q42">
        <v>609</v>
      </c>
      <c r="R42">
        <v>2</v>
      </c>
      <c r="S42" t="s">
        <v>31</v>
      </c>
      <c r="T42" t="s">
        <v>22</v>
      </c>
      <c r="U42">
        <f>Table1[[#This Row],[campaign]]*Table1[[#This Row],[duration]]</f>
        <v>1218</v>
      </c>
    </row>
    <row r="43" spans="1:21" x14ac:dyDescent="0.25">
      <c r="A43" t="s">
        <v>63</v>
      </c>
      <c r="B43" t="s">
        <v>179</v>
      </c>
      <c r="C43" t="s">
        <v>180</v>
      </c>
      <c r="D43" t="s">
        <v>26</v>
      </c>
      <c r="E43">
        <v>35</v>
      </c>
      <c r="F43" t="s">
        <v>18</v>
      </c>
      <c r="G43" t="s">
        <v>19</v>
      </c>
      <c r="H43" s="2">
        <v>42767</v>
      </c>
      <c r="I43" s="3">
        <v>14469.72</v>
      </c>
      <c r="J43" t="s">
        <v>33</v>
      </c>
      <c r="K43" t="str">
        <f>PROPER(Table1[[#This Row],[marital]])</f>
        <v>Single</v>
      </c>
      <c r="L43" t="s">
        <v>34</v>
      </c>
      <c r="M43" t="str">
        <f>UPPER(Table1[[#This Row],[education]])</f>
        <v>TERTIARY</v>
      </c>
      <c r="N43" t="s">
        <v>22</v>
      </c>
      <c r="O43" t="s">
        <v>22</v>
      </c>
      <c r="P43" t="s">
        <v>23</v>
      </c>
      <c r="Q43">
        <v>106</v>
      </c>
      <c r="R43">
        <v>2</v>
      </c>
      <c r="S43" t="s">
        <v>24</v>
      </c>
      <c r="T43" t="s">
        <v>22</v>
      </c>
      <c r="U43">
        <f>Table1[[#This Row],[campaign]]*Table1[[#This Row],[duration]]</f>
        <v>212</v>
      </c>
    </row>
    <row r="44" spans="1:21" x14ac:dyDescent="0.25">
      <c r="A44" t="s">
        <v>39</v>
      </c>
      <c r="B44" t="s">
        <v>139</v>
      </c>
      <c r="C44" t="s">
        <v>140</v>
      </c>
      <c r="D44" t="s">
        <v>17</v>
      </c>
      <c r="E44">
        <v>49</v>
      </c>
      <c r="F44" t="s">
        <v>42</v>
      </c>
      <c r="G44" t="s">
        <v>28</v>
      </c>
      <c r="H44" s="2">
        <v>42767</v>
      </c>
      <c r="I44" s="3">
        <v>170179.43</v>
      </c>
      <c r="J44" t="s">
        <v>20</v>
      </c>
      <c r="K44" t="str">
        <f>PROPER(Table1[[#This Row],[marital]])</f>
        <v>Married</v>
      </c>
      <c r="L44" t="s">
        <v>29</v>
      </c>
      <c r="M44" t="str">
        <f>UPPER(Table1[[#This Row],[education]])</f>
        <v>SECONDARY</v>
      </c>
      <c r="N44" t="s">
        <v>30</v>
      </c>
      <c r="O44" t="s">
        <v>22</v>
      </c>
      <c r="P44" t="s">
        <v>23</v>
      </c>
      <c r="Q44">
        <v>365</v>
      </c>
      <c r="R44">
        <v>1</v>
      </c>
      <c r="S44" t="s">
        <v>24</v>
      </c>
      <c r="T44" t="s">
        <v>22</v>
      </c>
      <c r="U44">
        <f>Table1[[#This Row],[campaign]]*Table1[[#This Row],[duration]]</f>
        <v>365</v>
      </c>
    </row>
    <row r="45" spans="1:21" x14ac:dyDescent="0.25">
      <c r="A45" t="s">
        <v>38</v>
      </c>
      <c r="B45" t="s">
        <v>137</v>
      </c>
      <c r="C45" t="s">
        <v>138</v>
      </c>
      <c r="D45" t="s">
        <v>26</v>
      </c>
      <c r="E45">
        <v>22</v>
      </c>
      <c r="F45" t="s">
        <v>27</v>
      </c>
      <c r="G45" t="s">
        <v>284</v>
      </c>
      <c r="H45" s="2">
        <v>42767</v>
      </c>
      <c r="I45" s="3">
        <v>160786.69</v>
      </c>
      <c r="J45" t="s">
        <v>20</v>
      </c>
      <c r="K45" t="str">
        <f>PROPER(Table1[[#This Row],[marital]])</f>
        <v>Married</v>
      </c>
      <c r="L45" t="s">
        <v>34</v>
      </c>
      <c r="M45" t="str">
        <f>UPPER(Table1[[#This Row],[education]])</f>
        <v>TERTIARY</v>
      </c>
      <c r="N45" t="s">
        <v>30</v>
      </c>
      <c r="O45" t="s">
        <v>22</v>
      </c>
      <c r="P45" t="s">
        <v>23</v>
      </c>
      <c r="Q45">
        <v>205</v>
      </c>
      <c r="R45">
        <v>3</v>
      </c>
      <c r="S45" t="s">
        <v>24</v>
      </c>
      <c r="T45" t="s">
        <v>22</v>
      </c>
      <c r="U45">
        <f>Table1[[#This Row],[campaign]]*Table1[[#This Row],[duration]]</f>
        <v>615</v>
      </c>
    </row>
    <row r="46" spans="1:21" x14ac:dyDescent="0.25">
      <c r="A46" t="s">
        <v>64</v>
      </c>
      <c r="B46" t="s">
        <v>181</v>
      </c>
      <c r="C46" t="s">
        <v>182</v>
      </c>
      <c r="D46" t="s">
        <v>26</v>
      </c>
      <c r="E46">
        <v>53</v>
      </c>
      <c r="F46" t="s">
        <v>18</v>
      </c>
      <c r="G46" t="s">
        <v>284</v>
      </c>
      <c r="H46" s="2">
        <v>42769</v>
      </c>
      <c r="I46" s="3">
        <v>4316.72</v>
      </c>
      <c r="J46" t="s">
        <v>33</v>
      </c>
      <c r="K46" t="str">
        <f>PROPER(Table1[[#This Row],[marital]])</f>
        <v>Single</v>
      </c>
      <c r="L46" t="s">
        <v>34</v>
      </c>
      <c r="M46" t="str">
        <f>UPPER(Table1[[#This Row],[education]])</f>
        <v>TERTIARY</v>
      </c>
      <c r="N46" t="s">
        <v>30</v>
      </c>
      <c r="O46" t="s">
        <v>22</v>
      </c>
      <c r="P46" t="s">
        <v>23</v>
      </c>
      <c r="Q46">
        <v>11</v>
      </c>
      <c r="R46">
        <v>4</v>
      </c>
      <c r="S46" t="s">
        <v>24</v>
      </c>
      <c r="T46" t="s">
        <v>22</v>
      </c>
      <c r="U46">
        <f>Table1[[#This Row],[campaign]]*Table1[[#This Row],[duration]]</f>
        <v>44</v>
      </c>
    </row>
    <row r="47" spans="1:21" x14ac:dyDescent="0.25">
      <c r="A47" t="s">
        <v>65</v>
      </c>
      <c r="B47" t="s">
        <v>183</v>
      </c>
      <c r="C47" t="s">
        <v>184</v>
      </c>
      <c r="D47" t="s">
        <v>26</v>
      </c>
      <c r="E47">
        <v>47</v>
      </c>
      <c r="F47" t="s">
        <v>42</v>
      </c>
      <c r="G47" t="s">
        <v>284</v>
      </c>
      <c r="H47" s="2">
        <v>42769</v>
      </c>
      <c r="I47" s="3">
        <v>81475.55</v>
      </c>
      <c r="J47" t="s">
        <v>33</v>
      </c>
      <c r="K47" t="str">
        <f>PROPER(Table1[[#This Row],[marital]])</f>
        <v>Single</v>
      </c>
      <c r="L47" t="s">
        <v>34</v>
      </c>
      <c r="M47" t="str">
        <f>UPPER(Table1[[#This Row],[education]])</f>
        <v>TERTIARY</v>
      </c>
      <c r="N47" t="s">
        <v>30</v>
      </c>
      <c r="O47" t="s">
        <v>22</v>
      </c>
      <c r="P47" t="s">
        <v>24</v>
      </c>
      <c r="Q47">
        <v>105</v>
      </c>
      <c r="R47">
        <v>2</v>
      </c>
      <c r="S47" t="s">
        <v>24</v>
      </c>
      <c r="T47" t="s">
        <v>22</v>
      </c>
      <c r="U47">
        <f>Table1[[#This Row],[campaign]]*Table1[[#This Row],[duration]]</f>
        <v>210</v>
      </c>
    </row>
    <row r="48" spans="1:21" x14ac:dyDescent="0.25">
      <c r="A48" t="s">
        <v>66</v>
      </c>
      <c r="B48" t="s">
        <v>185</v>
      </c>
      <c r="C48" t="s">
        <v>186</v>
      </c>
      <c r="D48" t="s">
        <v>26</v>
      </c>
      <c r="E48">
        <v>32</v>
      </c>
      <c r="F48" t="s">
        <v>42</v>
      </c>
      <c r="G48" t="s">
        <v>284</v>
      </c>
      <c r="H48" s="2">
        <v>42769</v>
      </c>
      <c r="I48" s="3">
        <v>88806.93</v>
      </c>
      <c r="J48" t="s">
        <v>20</v>
      </c>
      <c r="K48" t="str">
        <f>PROPER(Table1[[#This Row],[marital]])</f>
        <v>Married</v>
      </c>
      <c r="L48" t="s">
        <v>21</v>
      </c>
      <c r="M48" t="str">
        <f>UPPER(Table1[[#This Row],[education]])</f>
        <v>PRIMARY</v>
      </c>
      <c r="N48" t="s">
        <v>22</v>
      </c>
      <c r="O48" t="s">
        <v>22</v>
      </c>
      <c r="P48" t="s">
        <v>54</v>
      </c>
      <c r="Q48">
        <v>59</v>
      </c>
      <c r="R48">
        <v>3</v>
      </c>
      <c r="S48" t="s">
        <v>40</v>
      </c>
      <c r="T48" t="s">
        <v>22</v>
      </c>
      <c r="U48">
        <f>Table1[[#This Row],[campaign]]*Table1[[#This Row],[duration]]</f>
        <v>177</v>
      </c>
    </row>
    <row r="49" spans="1:21" x14ac:dyDescent="0.25">
      <c r="A49" t="s">
        <v>67</v>
      </c>
      <c r="B49" t="s">
        <v>187</v>
      </c>
      <c r="C49" t="s">
        <v>188</v>
      </c>
      <c r="D49" t="s">
        <v>26</v>
      </c>
      <c r="E49">
        <v>19</v>
      </c>
      <c r="F49" t="s">
        <v>27</v>
      </c>
      <c r="G49" t="s">
        <v>284</v>
      </c>
      <c r="H49" s="2">
        <v>42774</v>
      </c>
      <c r="I49" s="3">
        <v>21398.25</v>
      </c>
      <c r="J49" t="s">
        <v>20</v>
      </c>
      <c r="K49" t="str">
        <f>PROPER(Table1[[#This Row],[marital]])</f>
        <v>Married</v>
      </c>
      <c r="L49" t="s">
        <v>21</v>
      </c>
      <c r="M49" t="str">
        <f>UPPER(Table1[[#This Row],[education]])</f>
        <v>PRIMARY</v>
      </c>
      <c r="N49" t="s">
        <v>30</v>
      </c>
      <c r="O49" t="s">
        <v>22</v>
      </c>
      <c r="P49" t="s">
        <v>24</v>
      </c>
      <c r="Q49">
        <v>425</v>
      </c>
      <c r="R49">
        <v>1</v>
      </c>
      <c r="S49" t="s">
        <v>24</v>
      </c>
      <c r="T49" t="s">
        <v>22</v>
      </c>
      <c r="U49">
        <f>Table1[[#This Row],[campaign]]*Table1[[#This Row],[duration]]</f>
        <v>425</v>
      </c>
    </row>
    <row r="50" spans="1:21" x14ac:dyDescent="0.25">
      <c r="A50" t="s">
        <v>68</v>
      </c>
      <c r="B50" t="s">
        <v>189</v>
      </c>
      <c r="C50" t="s">
        <v>190</v>
      </c>
      <c r="D50" t="s">
        <v>17</v>
      </c>
      <c r="E50">
        <v>27</v>
      </c>
      <c r="F50" t="s">
        <v>18</v>
      </c>
      <c r="G50" t="s">
        <v>19</v>
      </c>
      <c r="H50" s="2">
        <v>42778</v>
      </c>
      <c r="I50" s="3">
        <v>35702.839999999997</v>
      </c>
      <c r="J50" t="s">
        <v>33</v>
      </c>
      <c r="K50" t="str">
        <f>PROPER(Table1[[#This Row],[marital]])</f>
        <v>Single</v>
      </c>
      <c r="L50" t="s">
        <v>21</v>
      </c>
      <c r="M50" t="str">
        <f>UPPER(Table1[[#This Row],[education]])</f>
        <v>PRIMARY</v>
      </c>
      <c r="N50" t="s">
        <v>30</v>
      </c>
      <c r="O50" t="s">
        <v>30</v>
      </c>
      <c r="P50" t="s">
        <v>23</v>
      </c>
      <c r="Q50">
        <v>204</v>
      </c>
      <c r="R50">
        <v>1</v>
      </c>
      <c r="S50" t="s">
        <v>24</v>
      </c>
      <c r="T50" t="s">
        <v>22</v>
      </c>
      <c r="U50">
        <f>Table1[[#This Row],[campaign]]*Table1[[#This Row],[duration]]</f>
        <v>204</v>
      </c>
    </row>
    <row r="51" spans="1:21" x14ac:dyDescent="0.25">
      <c r="A51" t="s">
        <v>69</v>
      </c>
      <c r="B51" t="s">
        <v>191</v>
      </c>
      <c r="C51" t="s">
        <v>192</v>
      </c>
      <c r="D51" t="s">
        <v>17</v>
      </c>
      <c r="E51">
        <v>39</v>
      </c>
      <c r="F51" t="s">
        <v>18</v>
      </c>
      <c r="G51" t="s">
        <v>19</v>
      </c>
      <c r="H51" s="2">
        <v>42778</v>
      </c>
      <c r="I51" s="3">
        <v>58258.43</v>
      </c>
      <c r="J51" t="s">
        <v>20</v>
      </c>
      <c r="K51" t="str">
        <f>PROPER(Table1[[#This Row],[marital]])</f>
        <v>Married</v>
      </c>
      <c r="L51" t="s">
        <v>24</v>
      </c>
      <c r="M51" t="str">
        <f>UPPER(Table1[[#This Row],[education]])</f>
        <v>UNKNOWN</v>
      </c>
      <c r="N51" t="s">
        <v>30</v>
      </c>
      <c r="O51" t="s">
        <v>22</v>
      </c>
      <c r="P51" t="s">
        <v>23</v>
      </c>
      <c r="Q51">
        <v>181</v>
      </c>
      <c r="R51">
        <v>1</v>
      </c>
      <c r="S51" t="s">
        <v>70</v>
      </c>
      <c r="T51" t="s">
        <v>30</v>
      </c>
      <c r="U51">
        <f>Table1[[#This Row],[campaign]]*Table1[[#This Row],[duration]]</f>
        <v>181</v>
      </c>
    </row>
    <row r="52" spans="1:21" x14ac:dyDescent="0.25">
      <c r="A52" t="s">
        <v>71</v>
      </c>
      <c r="B52" t="s">
        <v>193</v>
      </c>
      <c r="C52" t="s">
        <v>194</v>
      </c>
      <c r="D52" t="s">
        <v>26</v>
      </c>
      <c r="E52">
        <v>29</v>
      </c>
      <c r="F52" t="s">
        <v>18</v>
      </c>
      <c r="G52" t="s">
        <v>28</v>
      </c>
      <c r="H52" s="2">
        <v>42778</v>
      </c>
      <c r="I52" s="3">
        <v>2090.21</v>
      </c>
      <c r="J52" t="s">
        <v>50</v>
      </c>
      <c r="K52" t="str">
        <f>PROPER(Table1[[#This Row],[marital]])</f>
        <v>Divorced</v>
      </c>
      <c r="L52" t="s">
        <v>21</v>
      </c>
      <c r="M52" t="str">
        <f>UPPER(Table1[[#This Row],[education]])</f>
        <v>PRIMARY</v>
      </c>
      <c r="N52" t="s">
        <v>22</v>
      </c>
      <c r="O52" t="s">
        <v>22</v>
      </c>
      <c r="P52" t="s">
        <v>24</v>
      </c>
      <c r="Q52">
        <v>1018</v>
      </c>
      <c r="R52">
        <v>3</v>
      </c>
      <c r="S52" t="s">
        <v>24</v>
      </c>
      <c r="T52" t="s">
        <v>30</v>
      </c>
      <c r="U52">
        <f>Table1[[#This Row],[campaign]]*Table1[[#This Row],[duration]]</f>
        <v>3054</v>
      </c>
    </row>
    <row r="53" spans="1:21" x14ac:dyDescent="0.25">
      <c r="A53" t="s">
        <v>72</v>
      </c>
      <c r="B53" t="s">
        <v>195</v>
      </c>
      <c r="C53" t="s">
        <v>196</v>
      </c>
      <c r="D53" t="s">
        <v>26</v>
      </c>
      <c r="E53">
        <v>31</v>
      </c>
      <c r="F53" t="s">
        <v>18</v>
      </c>
      <c r="G53" t="s">
        <v>28</v>
      </c>
      <c r="H53" s="2">
        <v>42778</v>
      </c>
      <c r="I53" s="3">
        <v>62127.25</v>
      </c>
      <c r="J53" t="s">
        <v>33</v>
      </c>
      <c r="K53" t="str">
        <f>PROPER(Table1[[#This Row],[marital]])</f>
        <v>Single</v>
      </c>
      <c r="L53" t="s">
        <v>29</v>
      </c>
      <c r="M53" t="str">
        <f>UPPER(Table1[[#This Row],[education]])</f>
        <v>SECONDARY</v>
      </c>
      <c r="N53" t="s">
        <v>30</v>
      </c>
      <c r="O53" t="s">
        <v>22</v>
      </c>
      <c r="P53" t="s">
        <v>23</v>
      </c>
      <c r="Q53">
        <v>1740</v>
      </c>
      <c r="R53">
        <v>2</v>
      </c>
      <c r="S53" t="s">
        <v>24</v>
      </c>
      <c r="T53" t="s">
        <v>22</v>
      </c>
      <c r="U53">
        <f>Table1[[#This Row],[campaign]]*Table1[[#This Row],[duration]]</f>
        <v>3480</v>
      </c>
    </row>
    <row r="54" spans="1:21" x14ac:dyDescent="0.25">
      <c r="A54" t="s">
        <v>39</v>
      </c>
      <c r="B54" t="s">
        <v>139</v>
      </c>
      <c r="C54" t="s">
        <v>140</v>
      </c>
      <c r="D54" t="s">
        <v>26</v>
      </c>
      <c r="E54">
        <v>37</v>
      </c>
      <c r="F54" t="s">
        <v>18</v>
      </c>
      <c r="G54" t="s">
        <v>284</v>
      </c>
      <c r="H54" s="2">
        <v>42778</v>
      </c>
      <c r="I54" s="3">
        <v>70971.210000000006</v>
      </c>
      <c r="J54" t="s">
        <v>33</v>
      </c>
      <c r="K54" t="str">
        <f>PROPER(Table1[[#This Row],[marital]])</f>
        <v>Single</v>
      </c>
      <c r="L54" t="s">
        <v>29</v>
      </c>
      <c r="M54" t="str">
        <f>UPPER(Table1[[#This Row],[education]])</f>
        <v>SECONDARY</v>
      </c>
      <c r="N54" t="s">
        <v>22</v>
      </c>
      <c r="O54" t="s">
        <v>22</v>
      </c>
      <c r="P54" t="s">
        <v>23</v>
      </c>
      <c r="Q54">
        <v>98</v>
      </c>
      <c r="R54">
        <v>2</v>
      </c>
      <c r="S54" t="s">
        <v>24</v>
      </c>
      <c r="T54" t="s">
        <v>22</v>
      </c>
      <c r="U54">
        <f>Table1[[#This Row],[campaign]]*Table1[[#This Row],[duration]]</f>
        <v>196</v>
      </c>
    </row>
    <row r="55" spans="1:21" x14ac:dyDescent="0.25">
      <c r="A55" t="s">
        <v>47</v>
      </c>
      <c r="B55" t="s">
        <v>151</v>
      </c>
      <c r="C55" t="s">
        <v>152</v>
      </c>
      <c r="D55" t="s">
        <v>26</v>
      </c>
      <c r="E55">
        <v>32</v>
      </c>
      <c r="F55" t="s">
        <v>18</v>
      </c>
      <c r="G55" t="s">
        <v>19</v>
      </c>
      <c r="H55" s="2">
        <v>42778</v>
      </c>
      <c r="I55" s="3">
        <v>36099.99</v>
      </c>
      <c r="J55" t="s">
        <v>20</v>
      </c>
      <c r="K55" t="str">
        <f>PROPER(Table1[[#This Row],[marital]])</f>
        <v>Married</v>
      </c>
      <c r="L55" t="s">
        <v>34</v>
      </c>
      <c r="M55" t="str">
        <f>UPPER(Table1[[#This Row],[education]])</f>
        <v>TERTIARY</v>
      </c>
      <c r="N55" t="s">
        <v>30</v>
      </c>
      <c r="O55" t="s">
        <v>22</v>
      </c>
      <c r="P55" t="s">
        <v>23</v>
      </c>
      <c r="Q55">
        <v>441</v>
      </c>
      <c r="R55">
        <v>1</v>
      </c>
      <c r="S55" t="s">
        <v>40</v>
      </c>
      <c r="T55" t="s">
        <v>30</v>
      </c>
      <c r="U55">
        <f>Table1[[#This Row],[campaign]]*Table1[[#This Row],[duration]]</f>
        <v>441</v>
      </c>
    </row>
    <row r="56" spans="1:21" x14ac:dyDescent="0.25">
      <c r="A56" t="s">
        <v>65</v>
      </c>
      <c r="B56" t="s">
        <v>183</v>
      </c>
      <c r="C56" t="s">
        <v>184</v>
      </c>
      <c r="D56" t="s">
        <v>17</v>
      </c>
      <c r="E56">
        <v>24</v>
      </c>
      <c r="F56" t="s">
        <v>18</v>
      </c>
      <c r="G56" t="s">
        <v>19</v>
      </c>
      <c r="H56" s="2">
        <v>42778</v>
      </c>
      <c r="I56" s="3">
        <v>7330.18</v>
      </c>
      <c r="J56" t="s">
        <v>20</v>
      </c>
      <c r="K56" t="str">
        <f>PROPER(Table1[[#This Row],[marital]])</f>
        <v>Married</v>
      </c>
      <c r="L56" t="s">
        <v>29</v>
      </c>
      <c r="M56" t="str">
        <f>UPPER(Table1[[#This Row],[education]])</f>
        <v>SECONDARY</v>
      </c>
      <c r="N56" t="s">
        <v>30</v>
      </c>
      <c r="O56" t="s">
        <v>22</v>
      </c>
      <c r="P56" t="s">
        <v>23</v>
      </c>
      <c r="Q56">
        <v>272</v>
      </c>
      <c r="R56">
        <v>3</v>
      </c>
      <c r="S56" t="s">
        <v>24</v>
      </c>
      <c r="T56" t="s">
        <v>22</v>
      </c>
      <c r="U56">
        <f>Table1[[#This Row],[campaign]]*Table1[[#This Row],[duration]]</f>
        <v>816</v>
      </c>
    </row>
    <row r="57" spans="1:21" x14ac:dyDescent="0.25">
      <c r="A57" t="s">
        <v>73</v>
      </c>
      <c r="B57" t="s">
        <v>197</v>
      </c>
      <c r="C57" t="s">
        <v>198</v>
      </c>
      <c r="D57" t="s">
        <v>17</v>
      </c>
      <c r="E57">
        <v>40</v>
      </c>
      <c r="F57" t="s">
        <v>18</v>
      </c>
      <c r="G57" t="s">
        <v>19</v>
      </c>
      <c r="H57" s="2">
        <v>42778</v>
      </c>
      <c r="I57" s="3">
        <v>87149.94</v>
      </c>
      <c r="J57" t="s">
        <v>20</v>
      </c>
      <c r="K57" t="str">
        <f>PROPER(Table1[[#This Row],[marital]])</f>
        <v>Married</v>
      </c>
      <c r="L57" t="s">
        <v>29</v>
      </c>
      <c r="M57" t="str">
        <f>UPPER(Table1[[#This Row],[education]])</f>
        <v>SECONDARY</v>
      </c>
      <c r="N57" t="s">
        <v>30</v>
      </c>
      <c r="O57" t="s">
        <v>22</v>
      </c>
      <c r="P57" t="s">
        <v>54</v>
      </c>
      <c r="Q57">
        <v>159</v>
      </c>
      <c r="R57">
        <v>2</v>
      </c>
      <c r="S57" t="s">
        <v>24</v>
      </c>
      <c r="T57" t="s">
        <v>22</v>
      </c>
      <c r="U57">
        <f>Table1[[#This Row],[campaign]]*Table1[[#This Row],[duration]]</f>
        <v>318</v>
      </c>
    </row>
    <row r="58" spans="1:21" x14ac:dyDescent="0.25">
      <c r="A58" t="s">
        <v>74</v>
      </c>
      <c r="B58" t="s">
        <v>199</v>
      </c>
      <c r="C58" t="s">
        <v>200</v>
      </c>
      <c r="D58" t="s">
        <v>26</v>
      </c>
      <c r="E58">
        <v>33</v>
      </c>
      <c r="F58" t="s">
        <v>18</v>
      </c>
      <c r="G58" t="s">
        <v>28</v>
      </c>
      <c r="H58" s="2">
        <v>42778</v>
      </c>
      <c r="I58" s="3">
        <v>86616.27</v>
      </c>
      <c r="J58" t="s">
        <v>20</v>
      </c>
      <c r="K58" t="str">
        <f>PROPER(Table1[[#This Row],[marital]])</f>
        <v>Married</v>
      </c>
      <c r="L58" t="s">
        <v>29</v>
      </c>
      <c r="M58" t="str">
        <f>UPPER(Table1[[#This Row],[education]])</f>
        <v>SECONDARY</v>
      </c>
      <c r="N58" t="s">
        <v>22</v>
      </c>
      <c r="O58" t="s">
        <v>30</v>
      </c>
      <c r="P58" t="s">
        <v>54</v>
      </c>
      <c r="Q58">
        <v>140</v>
      </c>
      <c r="R58">
        <v>1</v>
      </c>
      <c r="S58" t="s">
        <v>24</v>
      </c>
      <c r="T58" t="s">
        <v>22</v>
      </c>
      <c r="U58">
        <f>Table1[[#This Row],[campaign]]*Table1[[#This Row],[duration]]</f>
        <v>140</v>
      </c>
    </row>
    <row r="59" spans="1:21" x14ac:dyDescent="0.25">
      <c r="A59" t="s">
        <v>69</v>
      </c>
      <c r="B59" t="s">
        <v>191</v>
      </c>
      <c r="C59" t="s">
        <v>192</v>
      </c>
      <c r="D59" t="s">
        <v>17</v>
      </c>
      <c r="E59">
        <v>44</v>
      </c>
      <c r="F59" t="s">
        <v>18</v>
      </c>
      <c r="G59" t="s">
        <v>19</v>
      </c>
      <c r="H59" s="2">
        <v>42778</v>
      </c>
      <c r="I59" s="3">
        <v>53477.93</v>
      </c>
      <c r="J59" t="s">
        <v>33</v>
      </c>
      <c r="K59" t="str">
        <f>PROPER(Table1[[#This Row],[marital]])</f>
        <v>Single</v>
      </c>
      <c r="L59" t="s">
        <v>34</v>
      </c>
      <c r="M59" t="str">
        <f>UPPER(Table1[[#This Row],[education]])</f>
        <v>TERTIARY</v>
      </c>
      <c r="N59" t="s">
        <v>22</v>
      </c>
      <c r="O59" t="s">
        <v>22</v>
      </c>
      <c r="P59" t="s">
        <v>23</v>
      </c>
      <c r="Q59">
        <v>295</v>
      </c>
      <c r="R59">
        <v>1</v>
      </c>
      <c r="S59" t="s">
        <v>24</v>
      </c>
      <c r="T59" t="s">
        <v>22</v>
      </c>
      <c r="U59">
        <f>Table1[[#This Row],[campaign]]*Table1[[#This Row],[duration]]</f>
        <v>295</v>
      </c>
    </row>
    <row r="60" spans="1:21" x14ac:dyDescent="0.25">
      <c r="A60" t="s">
        <v>37</v>
      </c>
      <c r="B60" t="s">
        <v>135</v>
      </c>
      <c r="C60" t="s">
        <v>136</v>
      </c>
      <c r="D60" t="s">
        <v>17</v>
      </c>
      <c r="E60">
        <v>39</v>
      </c>
      <c r="F60" t="s">
        <v>18</v>
      </c>
      <c r="G60" t="s">
        <v>284</v>
      </c>
      <c r="H60" s="2">
        <v>42778</v>
      </c>
      <c r="I60" s="3">
        <v>2804.27</v>
      </c>
      <c r="J60" t="s">
        <v>33</v>
      </c>
      <c r="K60" t="str">
        <f>PROPER(Table1[[#This Row],[marital]])</f>
        <v>Single</v>
      </c>
      <c r="L60" t="s">
        <v>29</v>
      </c>
      <c r="M60" t="str">
        <f>UPPER(Table1[[#This Row],[education]])</f>
        <v>SECONDARY</v>
      </c>
      <c r="N60" t="s">
        <v>30</v>
      </c>
      <c r="O60" t="s">
        <v>30</v>
      </c>
      <c r="P60" t="s">
        <v>24</v>
      </c>
      <c r="Q60">
        <v>314</v>
      </c>
      <c r="R60">
        <v>1</v>
      </c>
      <c r="S60" t="s">
        <v>24</v>
      </c>
      <c r="T60" t="s">
        <v>22</v>
      </c>
      <c r="U60">
        <f>Table1[[#This Row],[campaign]]*Table1[[#This Row],[duration]]</f>
        <v>314</v>
      </c>
    </row>
    <row r="61" spans="1:21" x14ac:dyDescent="0.25">
      <c r="A61" t="s">
        <v>74</v>
      </c>
      <c r="B61" t="s">
        <v>199</v>
      </c>
      <c r="C61" t="s">
        <v>200</v>
      </c>
      <c r="D61" t="s">
        <v>17</v>
      </c>
      <c r="E61">
        <v>47</v>
      </c>
      <c r="F61" t="s">
        <v>18</v>
      </c>
      <c r="G61" t="s">
        <v>19</v>
      </c>
      <c r="H61" s="2">
        <v>42778</v>
      </c>
      <c r="I61" s="3">
        <v>34887.43</v>
      </c>
      <c r="J61" t="s">
        <v>50</v>
      </c>
      <c r="K61" t="str">
        <f>PROPER(Table1[[#This Row],[marital]])</f>
        <v>Divorced</v>
      </c>
      <c r="L61" t="s">
        <v>29</v>
      </c>
      <c r="M61" t="str">
        <f>UPPER(Table1[[#This Row],[education]])</f>
        <v>SECONDARY</v>
      </c>
      <c r="N61" t="s">
        <v>30</v>
      </c>
      <c r="O61" t="s">
        <v>30</v>
      </c>
      <c r="P61" t="s">
        <v>24</v>
      </c>
      <c r="Q61">
        <v>579</v>
      </c>
      <c r="R61">
        <v>1</v>
      </c>
      <c r="S61" t="s">
        <v>24</v>
      </c>
      <c r="T61" t="s">
        <v>22</v>
      </c>
      <c r="U61">
        <f>Table1[[#This Row],[campaign]]*Table1[[#This Row],[duration]]</f>
        <v>579</v>
      </c>
    </row>
    <row r="62" spans="1:21" x14ac:dyDescent="0.25">
      <c r="A62" t="s">
        <v>61</v>
      </c>
      <c r="B62" t="s">
        <v>175</v>
      </c>
      <c r="C62" t="s">
        <v>176</v>
      </c>
      <c r="D62" t="s">
        <v>26</v>
      </c>
      <c r="E62">
        <v>35</v>
      </c>
      <c r="F62" t="s">
        <v>18</v>
      </c>
      <c r="G62" t="s">
        <v>19</v>
      </c>
      <c r="H62" s="2">
        <v>42778</v>
      </c>
      <c r="I62" s="3">
        <v>6843.64</v>
      </c>
      <c r="J62" t="s">
        <v>20</v>
      </c>
      <c r="K62" t="str">
        <f>PROPER(Table1[[#This Row],[marital]])</f>
        <v>Married</v>
      </c>
      <c r="L62" t="s">
        <v>21</v>
      </c>
      <c r="M62" t="str">
        <f>UPPER(Table1[[#This Row],[education]])</f>
        <v>PRIMARY</v>
      </c>
      <c r="N62" t="s">
        <v>22</v>
      </c>
      <c r="O62" t="s">
        <v>30</v>
      </c>
      <c r="P62" t="s">
        <v>54</v>
      </c>
      <c r="Q62">
        <v>554</v>
      </c>
      <c r="R62">
        <v>3</v>
      </c>
      <c r="S62" t="s">
        <v>24</v>
      </c>
      <c r="T62" t="s">
        <v>22</v>
      </c>
      <c r="U62">
        <f>Table1[[#This Row],[campaign]]*Table1[[#This Row],[duration]]</f>
        <v>1662</v>
      </c>
    </row>
    <row r="63" spans="1:21" x14ac:dyDescent="0.25">
      <c r="A63" t="s">
        <v>75</v>
      </c>
      <c r="B63" t="s">
        <v>201</v>
      </c>
      <c r="C63" t="s">
        <v>202</v>
      </c>
      <c r="D63" t="s">
        <v>26</v>
      </c>
      <c r="E63">
        <v>47</v>
      </c>
      <c r="F63" t="s">
        <v>18</v>
      </c>
      <c r="G63" t="s">
        <v>284</v>
      </c>
      <c r="H63" s="2">
        <v>42778</v>
      </c>
      <c r="I63" s="3">
        <v>30351.96</v>
      </c>
      <c r="J63" t="s">
        <v>20</v>
      </c>
      <c r="K63" t="str">
        <f>PROPER(Table1[[#This Row],[marital]])</f>
        <v>Married</v>
      </c>
      <c r="L63" t="s">
        <v>29</v>
      </c>
      <c r="M63" t="str">
        <f>UPPER(Table1[[#This Row],[education]])</f>
        <v>SECONDARY</v>
      </c>
      <c r="N63" t="s">
        <v>30</v>
      </c>
      <c r="O63" t="s">
        <v>22</v>
      </c>
      <c r="P63" t="s">
        <v>23</v>
      </c>
      <c r="Q63">
        <v>323</v>
      </c>
      <c r="R63">
        <v>1</v>
      </c>
      <c r="S63" t="s">
        <v>24</v>
      </c>
      <c r="T63" t="s">
        <v>22</v>
      </c>
      <c r="U63">
        <f>Table1[[#This Row],[campaign]]*Table1[[#This Row],[duration]]</f>
        <v>323</v>
      </c>
    </row>
    <row r="64" spans="1:21" x14ac:dyDescent="0.25">
      <c r="A64" t="s">
        <v>76</v>
      </c>
      <c r="B64" t="s">
        <v>203</v>
      </c>
      <c r="C64" t="s">
        <v>204</v>
      </c>
      <c r="D64" t="s">
        <v>17</v>
      </c>
      <c r="E64">
        <v>47</v>
      </c>
      <c r="F64" t="s">
        <v>18</v>
      </c>
      <c r="G64" t="s">
        <v>19</v>
      </c>
      <c r="H64" s="2">
        <v>42778</v>
      </c>
      <c r="I64" s="3">
        <v>33453.64</v>
      </c>
      <c r="J64" t="s">
        <v>20</v>
      </c>
      <c r="K64" t="str">
        <f>PROPER(Table1[[#This Row],[marital]])</f>
        <v>Married</v>
      </c>
      <c r="L64" t="s">
        <v>34</v>
      </c>
      <c r="M64" t="str">
        <f>UPPER(Table1[[#This Row],[education]])</f>
        <v>TERTIARY</v>
      </c>
      <c r="N64" t="s">
        <v>22</v>
      </c>
      <c r="O64" t="s">
        <v>22</v>
      </c>
      <c r="P64" t="s">
        <v>23</v>
      </c>
      <c r="Q64">
        <v>227</v>
      </c>
      <c r="R64">
        <v>2</v>
      </c>
      <c r="S64" t="s">
        <v>24</v>
      </c>
      <c r="T64" t="s">
        <v>22</v>
      </c>
      <c r="U64">
        <f>Table1[[#This Row],[campaign]]*Table1[[#This Row],[duration]]</f>
        <v>454</v>
      </c>
    </row>
    <row r="65" spans="1:21" x14ac:dyDescent="0.25">
      <c r="A65" t="s">
        <v>62</v>
      </c>
      <c r="B65" t="s">
        <v>177</v>
      </c>
      <c r="C65" t="s">
        <v>178</v>
      </c>
      <c r="D65" t="s">
        <v>26</v>
      </c>
      <c r="E65">
        <v>39</v>
      </c>
      <c r="F65" t="s">
        <v>18</v>
      </c>
      <c r="G65" t="s">
        <v>19</v>
      </c>
      <c r="H65" s="2">
        <v>42778</v>
      </c>
      <c r="I65" s="3">
        <v>60155.6</v>
      </c>
      <c r="J65" t="s">
        <v>20</v>
      </c>
      <c r="K65" t="str">
        <f>PROPER(Table1[[#This Row],[marital]])</f>
        <v>Married</v>
      </c>
      <c r="L65" t="s">
        <v>29</v>
      </c>
      <c r="M65" t="str">
        <f>UPPER(Table1[[#This Row],[education]])</f>
        <v>SECONDARY</v>
      </c>
      <c r="N65" t="s">
        <v>22</v>
      </c>
      <c r="O65" t="s">
        <v>22</v>
      </c>
      <c r="P65" t="s">
        <v>23</v>
      </c>
      <c r="Q65">
        <v>134</v>
      </c>
      <c r="R65">
        <v>2</v>
      </c>
      <c r="S65" t="s">
        <v>24</v>
      </c>
      <c r="T65" t="s">
        <v>22</v>
      </c>
      <c r="U65">
        <f>Table1[[#This Row],[campaign]]*Table1[[#This Row],[duration]]</f>
        <v>268</v>
      </c>
    </row>
    <row r="66" spans="1:21" x14ac:dyDescent="0.25">
      <c r="A66" t="s">
        <v>73</v>
      </c>
      <c r="B66" t="s">
        <v>197</v>
      </c>
      <c r="C66" t="s">
        <v>198</v>
      </c>
      <c r="D66" t="s">
        <v>26</v>
      </c>
      <c r="E66">
        <v>50</v>
      </c>
      <c r="F66" t="s">
        <v>42</v>
      </c>
      <c r="G66" t="s">
        <v>284</v>
      </c>
      <c r="H66" s="2">
        <v>42778</v>
      </c>
      <c r="I66" s="3">
        <v>27000.55</v>
      </c>
      <c r="J66" t="s">
        <v>20</v>
      </c>
      <c r="K66" t="str">
        <f>PROPER(Table1[[#This Row],[marital]])</f>
        <v>Married</v>
      </c>
      <c r="L66" t="s">
        <v>29</v>
      </c>
      <c r="M66" t="str">
        <f>UPPER(Table1[[#This Row],[education]])</f>
        <v>SECONDARY</v>
      </c>
      <c r="N66" t="s">
        <v>22</v>
      </c>
      <c r="O66" t="s">
        <v>22</v>
      </c>
      <c r="P66" t="s">
        <v>23</v>
      </c>
      <c r="Q66">
        <v>223</v>
      </c>
      <c r="R66">
        <v>1</v>
      </c>
      <c r="S66" t="s">
        <v>24</v>
      </c>
      <c r="T66" t="s">
        <v>22</v>
      </c>
      <c r="U66">
        <f>Table1[[#This Row],[campaign]]*Table1[[#This Row],[duration]]</f>
        <v>223</v>
      </c>
    </row>
    <row r="67" spans="1:21" x14ac:dyDescent="0.25">
      <c r="A67" t="s">
        <v>72</v>
      </c>
      <c r="B67" t="s">
        <v>195</v>
      </c>
      <c r="C67" t="s">
        <v>196</v>
      </c>
      <c r="D67" t="s">
        <v>17</v>
      </c>
      <c r="E67">
        <v>43</v>
      </c>
      <c r="F67" t="s">
        <v>42</v>
      </c>
      <c r="G67" t="s">
        <v>28</v>
      </c>
      <c r="H67" s="2">
        <v>42778</v>
      </c>
      <c r="I67" s="3">
        <v>29963.9</v>
      </c>
      <c r="J67" t="s">
        <v>50</v>
      </c>
      <c r="K67" t="str">
        <f>PROPER(Table1[[#This Row],[marital]])</f>
        <v>Divorced</v>
      </c>
      <c r="L67" t="s">
        <v>29</v>
      </c>
      <c r="M67" t="str">
        <f>UPPER(Table1[[#This Row],[education]])</f>
        <v>SECONDARY</v>
      </c>
      <c r="N67" t="s">
        <v>30</v>
      </c>
      <c r="O67" t="s">
        <v>22</v>
      </c>
      <c r="P67" t="s">
        <v>23</v>
      </c>
      <c r="Q67">
        <v>134</v>
      </c>
      <c r="R67">
        <v>1</v>
      </c>
      <c r="S67" t="s">
        <v>31</v>
      </c>
      <c r="T67" t="s">
        <v>22</v>
      </c>
      <c r="U67">
        <f>Table1[[#This Row],[campaign]]*Table1[[#This Row],[duration]]</f>
        <v>134</v>
      </c>
    </row>
    <row r="68" spans="1:21" x14ac:dyDescent="0.25">
      <c r="A68" t="s">
        <v>77</v>
      </c>
      <c r="B68" t="s">
        <v>205</v>
      </c>
      <c r="C68" t="s">
        <v>206</v>
      </c>
      <c r="D68" t="s">
        <v>17</v>
      </c>
      <c r="E68">
        <v>47</v>
      </c>
      <c r="F68" t="s">
        <v>42</v>
      </c>
      <c r="G68" t="s">
        <v>28</v>
      </c>
      <c r="H68" s="2">
        <v>42778</v>
      </c>
      <c r="I68" s="3">
        <v>7909.67</v>
      </c>
      <c r="J68" t="s">
        <v>20</v>
      </c>
      <c r="K68" t="str">
        <f>PROPER(Table1[[#This Row],[marital]])</f>
        <v>Married</v>
      </c>
      <c r="L68" t="s">
        <v>29</v>
      </c>
      <c r="M68" t="str">
        <f>UPPER(Table1[[#This Row],[education]])</f>
        <v>SECONDARY</v>
      </c>
      <c r="N68" t="s">
        <v>30</v>
      </c>
      <c r="O68" t="s">
        <v>22</v>
      </c>
      <c r="P68" t="s">
        <v>23</v>
      </c>
      <c r="Q68">
        <v>155</v>
      </c>
      <c r="R68">
        <v>1</v>
      </c>
      <c r="S68" t="s">
        <v>24</v>
      </c>
      <c r="T68" t="s">
        <v>22</v>
      </c>
      <c r="U68">
        <f>Table1[[#This Row],[campaign]]*Table1[[#This Row],[duration]]</f>
        <v>155</v>
      </c>
    </row>
    <row r="69" spans="1:21" x14ac:dyDescent="0.25">
      <c r="A69" t="s">
        <v>78</v>
      </c>
      <c r="B69" t="s">
        <v>207</v>
      </c>
      <c r="C69" t="s">
        <v>208</v>
      </c>
      <c r="D69" t="s">
        <v>17</v>
      </c>
      <c r="E69">
        <v>61</v>
      </c>
      <c r="F69" t="s">
        <v>42</v>
      </c>
      <c r="G69" t="s">
        <v>28</v>
      </c>
      <c r="H69" s="2">
        <v>42778</v>
      </c>
      <c r="I69" s="3">
        <v>10688.72</v>
      </c>
      <c r="J69" t="s">
        <v>20</v>
      </c>
      <c r="K69" t="str">
        <f>PROPER(Table1[[#This Row],[marital]])</f>
        <v>Married</v>
      </c>
      <c r="L69" t="s">
        <v>29</v>
      </c>
      <c r="M69" t="str">
        <f>UPPER(Table1[[#This Row],[education]])</f>
        <v>SECONDARY</v>
      </c>
      <c r="N69" t="s">
        <v>30</v>
      </c>
      <c r="O69" t="s">
        <v>22</v>
      </c>
      <c r="P69" t="s">
        <v>23</v>
      </c>
      <c r="Q69">
        <v>130</v>
      </c>
      <c r="R69">
        <v>4</v>
      </c>
      <c r="S69" t="s">
        <v>24</v>
      </c>
      <c r="T69" t="s">
        <v>22</v>
      </c>
      <c r="U69">
        <f>Table1[[#This Row],[campaign]]*Table1[[#This Row],[duration]]</f>
        <v>520</v>
      </c>
    </row>
    <row r="70" spans="1:21" x14ac:dyDescent="0.25">
      <c r="A70" t="s">
        <v>51</v>
      </c>
      <c r="B70" t="s">
        <v>157</v>
      </c>
      <c r="C70" t="s">
        <v>158</v>
      </c>
      <c r="D70" t="s">
        <v>17</v>
      </c>
      <c r="E70">
        <v>53</v>
      </c>
      <c r="F70" t="s">
        <v>42</v>
      </c>
      <c r="G70" t="s">
        <v>28</v>
      </c>
      <c r="H70" s="2">
        <v>42778</v>
      </c>
      <c r="I70" s="3">
        <v>53358.78</v>
      </c>
      <c r="J70" t="s">
        <v>20</v>
      </c>
      <c r="K70" t="str">
        <f>PROPER(Table1[[#This Row],[marital]])</f>
        <v>Married</v>
      </c>
      <c r="L70" t="s">
        <v>29</v>
      </c>
      <c r="M70" t="str">
        <f>UPPER(Table1[[#This Row],[education]])</f>
        <v>SECONDARY</v>
      </c>
      <c r="N70" t="s">
        <v>22</v>
      </c>
      <c r="O70" t="s">
        <v>30</v>
      </c>
      <c r="P70" t="s">
        <v>23</v>
      </c>
      <c r="Q70">
        <v>630</v>
      </c>
      <c r="R70">
        <v>3</v>
      </c>
      <c r="S70" t="s">
        <v>24</v>
      </c>
      <c r="T70" t="s">
        <v>22</v>
      </c>
      <c r="U70">
        <f>Table1[[#This Row],[campaign]]*Table1[[#This Row],[duration]]</f>
        <v>1890</v>
      </c>
    </row>
    <row r="71" spans="1:21" x14ac:dyDescent="0.25">
      <c r="A71" t="s">
        <v>65</v>
      </c>
      <c r="B71" t="s">
        <v>183</v>
      </c>
      <c r="C71" t="s">
        <v>184</v>
      </c>
      <c r="D71" t="s">
        <v>17</v>
      </c>
      <c r="E71">
        <v>45</v>
      </c>
      <c r="F71" t="s">
        <v>42</v>
      </c>
      <c r="G71" t="s">
        <v>284</v>
      </c>
      <c r="H71" s="2">
        <v>42778</v>
      </c>
      <c r="I71" s="3">
        <v>22407.119999999999</v>
      </c>
      <c r="J71" t="s">
        <v>33</v>
      </c>
      <c r="K71" t="str">
        <f>PROPER(Table1[[#This Row],[marital]])</f>
        <v>Single</v>
      </c>
      <c r="L71" t="s">
        <v>34</v>
      </c>
      <c r="M71" t="str">
        <f>UPPER(Table1[[#This Row],[education]])</f>
        <v>TERTIARY</v>
      </c>
      <c r="N71" t="s">
        <v>22</v>
      </c>
      <c r="O71" t="s">
        <v>22</v>
      </c>
      <c r="P71" t="s">
        <v>23</v>
      </c>
      <c r="Q71">
        <v>164</v>
      </c>
      <c r="R71">
        <v>2</v>
      </c>
      <c r="S71" t="s">
        <v>24</v>
      </c>
      <c r="T71" t="s">
        <v>22</v>
      </c>
      <c r="U71">
        <f>Table1[[#This Row],[campaign]]*Table1[[#This Row],[duration]]</f>
        <v>328</v>
      </c>
    </row>
    <row r="72" spans="1:21" x14ac:dyDescent="0.25">
      <c r="A72" t="s">
        <v>78</v>
      </c>
      <c r="B72" t="s">
        <v>207</v>
      </c>
      <c r="C72" t="s">
        <v>208</v>
      </c>
      <c r="D72" t="s">
        <v>17</v>
      </c>
      <c r="E72">
        <v>49</v>
      </c>
      <c r="F72" t="s">
        <v>42</v>
      </c>
      <c r="G72" t="s">
        <v>28</v>
      </c>
      <c r="H72" s="2">
        <v>42778</v>
      </c>
      <c r="I72" s="3">
        <v>104537.99</v>
      </c>
      <c r="J72" t="s">
        <v>20</v>
      </c>
      <c r="K72" t="str">
        <f>PROPER(Table1[[#This Row],[marital]])</f>
        <v>Married</v>
      </c>
      <c r="L72" t="s">
        <v>34</v>
      </c>
      <c r="M72" t="str">
        <f>UPPER(Table1[[#This Row],[education]])</f>
        <v>TERTIARY</v>
      </c>
      <c r="N72" t="s">
        <v>22</v>
      </c>
      <c r="O72" t="s">
        <v>22</v>
      </c>
      <c r="P72" t="s">
        <v>23</v>
      </c>
      <c r="Q72">
        <v>268</v>
      </c>
      <c r="R72">
        <v>2</v>
      </c>
      <c r="S72" t="s">
        <v>70</v>
      </c>
      <c r="T72" t="s">
        <v>30</v>
      </c>
      <c r="U72">
        <f>Table1[[#This Row],[campaign]]*Table1[[#This Row],[duration]]</f>
        <v>536</v>
      </c>
    </row>
    <row r="73" spans="1:21" x14ac:dyDescent="0.25">
      <c r="A73" t="s">
        <v>39</v>
      </c>
      <c r="B73" t="s">
        <v>139</v>
      </c>
      <c r="C73" t="s">
        <v>140</v>
      </c>
      <c r="D73" t="s">
        <v>26</v>
      </c>
      <c r="E73">
        <v>51</v>
      </c>
      <c r="F73" t="s">
        <v>42</v>
      </c>
      <c r="G73" t="s">
        <v>284</v>
      </c>
      <c r="H73" s="2">
        <v>42778</v>
      </c>
      <c r="I73" s="3">
        <v>53636.4</v>
      </c>
      <c r="J73" t="s">
        <v>50</v>
      </c>
      <c r="K73" t="str">
        <f>PROPER(Table1[[#This Row],[marital]])</f>
        <v>Divorced</v>
      </c>
      <c r="L73" t="s">
        <v>34</v>
      </c>
      <c r="M73" t="str">
        <f>UPPER(Table1[[#This Row],[education]])</f>
        <v>TERTIARY</v>
      </c>
      <c r="N73" t="s">
        <v>30</v>
      </c>
      <c r="O73" t="s">
        <v>22</v>
      </c>
      <c r="P73" t="s">
        <v>24</v>
      </c>
      <c r="Q73">
        <v>380</v>
      </c>
      <c r="R73">
        <v>1</v>
      </c>
      <c r="S73" t="s">
        <v>24</v>
      </c>
      <c r="T73" t="s">
        <v>22</v>
      </c>
      <c r="U73">
        <f>Table1[[#This Row],[campaign]]*Table1[[#This Row],[duration]]</f>
        <v>380</v>
      </c>
    </row>
    <row r="74" spans="1:21" x14ac:dyDescent="0.25">
      <c r="A74" t="s">
        <v>61</v>
      </c>
      <c r="B74" t="s">
        <v>175</v>
      </c>
      <c r="C74" t="s">
        <v>176</v>
      </c>
      <c r="D74" t="s">
        <v>26</v>
      </c>
      <c r="E74">
        <v>36</v>
      </c>
      <c r="F74" t="s">
        <v>36</v>
      </c>
      <c r="G74" t="s">
        <v>19</v>
      </c>
      <c r="H74" s="2">
        <v>42778</v>
      </c>
      <c r="I74" s="3">
        <v>61852.4</v>
      </c>
      <c r="J74" t="s">
        <v>33</v>
      </c>
      <c r="K74" t="str">
        <f>PROPER(Table1[[#This Row],[marital]])</f>
        <v>Single</v>
      </c>
      <c r="L74" t="s">
        <v>34</v>
      </c>
      <c r="M74" t="str">
        <f>UPPER(Table1[[#This Row],[education]])</f>
        <v>TERTIARY</v>
      </c>
      <c r="N74" t="s">
        <v>30</v>
      </c>
      <c r="O74" t="s">
        <v>22</v>
      </c>
      <c r="P74" t="s">
        <v>24</v>
      </c>
      <c r="Q74">
        <v>154</v>
      </c>
      <c r="R74">
        <v>2</v>
      </c>
      <c r="S74" t="s">
        <v>24</v>
      </c>
      <c r="T74" t="s">
        <v>22</v>
      </c>
      <c r="U74">
        <f>Table1[[#This Row],[campaign]]*Table1[[#This Row],[duration]]</f>
        <v>308</v>
      </c>
    </row>
    <row r="75" spans="1:21" x14ac:dyDescent="0.25">
      <c r="A75" t="s">
        <v>79</v>
      </c>
      <c r="B75" t="s">
        <v>209</v>
      </c>
      <c r="C75" t="s">
        <v>210</v>
      </c>
      <c r="D75" t="s">
        <v>17</v>
      </c>
      <c r="E75">
        <v>45</v>
      </c>
      <c r="F75" t="s">
        <v>36</v>
      </c>
      <c r="G75" t="s">
        <v>284</v>
      </c>
      <c r="H75" s="2">
        <v>42778</v>
      </c>
      <c r="I75" s="3">
        <v>54770.04</v>
      </c>
      <c r="J75" t="s">
        <v>20</v>
      </c>
      <c r="K75" t="str">
        <f>PROPER(Table1[[#This Row],[marital]])</f>
        <v>Married</v>
      </c>
      <c r="L75" t="s">
        <v>34</v>
      </c>
      <c r="M75" t="str">
        <f>UPPER(Table1[[#This Row],[education]])</f>
        <v>TERTIARY</v>
      </c>
      <c r="N75" t="s">
        <v>30</v>
      </c>
      <c r="O75" t="s">
        <v>22</v>
      </c>
      <c r="P75" t="s">
        <v>24</v>
      </c>
      <c r="Q75">
        <v>154</v>
      </c>
      <c r="R75">
        <v>5</v>
      </c>
      <c r="S75" t="s">
        <v>24</v>
      </c>
      <c r="T75" t="s">
        <v>22</v>
      </c>
      <c r="U75">
        <f>Table1[[#This Row],[campaign]]*Table1[[#This Row],[duration]]</f>
        <v>770</v>
      </c>
    </row>
    <row r="76" spans="1:21" x14ac:dyDescent="0.25">
      <c r="A76" t="s">
        <v>79</v>
      </c>
      <c r="B76" t="s">
        <v>209</v>
      </c>
      <c r="C76" t="s">
        <v>210</v>
      </c>
      <c r="D76" t="s">
        <v>26</v>
      </c>
      <c r="E76">
        <v>30</v>
      </c>
      <c r="F76" t="s">
        <v>27</v>
      </c>
      <c r="G76" t="s">
        <v>19</v>
      </c>
      <c r="H76" s="2">
        <v>42778</v>
      </c>
      <c r="I76" s="3">
        <v>29.91</v>
      </c>
      <c r="J76" t="s">
        <v>20</v>
      </c>
      <c r="K76" t="str">
        <f>PROPER(Table1[[#This Row],[marital]])</f>
        <v>Married</v>
      </c>
      <c r="L76" t="s">
        <v>29</v>
      </c>
      <c r="M76" t="str">
        <f>UPPER(Table1[[#This Row],[education]])</f>
        <v>SECONDARY</v>
      </c>
      <c r="N76" t="s">
        <v>30</v>
      </c>
      <c r="O76" t="s">
        <v>22</v>
      </c>
      <c r="P76" t="s">
        <v>24</v>
      </c>
      <c r="Q76">
        <v>221</v>
      </c>
      <c r="R76">
        <v>1</v>
      </c>
      <c r="S76" t="s">
        <v>24</v>
      </c>
      <c r="T76" t="s">
        <v>22</v>
      </c>
      <c r="U76">
        <f>Table1[[#This Row],[campaign]]*Table1[[#This Row],[duration]]</f>
        <v>221</v>
      </c>
    </row>
    <row r="77" spans="1:21" x14ac:dyDescent="0.25">
      <c r="A77" t="s">
        <v>67</v>
      </c>
      <c r="B77" t="s">
        <v>187</v>
      </c>
      <c r="C77" t="s">
        <v>188</v>
      </c>
      <c r="D77" t="s">
        <v>17</v>
      </c>
      <c r="E77">
        <v>44</v>
      </c>
      <c r="F77" t="s">
        <v>42</v>
      </c>
      <c r="G77" t="s">
        <v>28</v>
      </c>
      <c r="H77" s="2">
        <v>42790</v>
      </c>
      <c r="I77" s="3">
        <v>86920.39</v>
      </c>
      <c r="J77" t="s">
        <v>50</v>
      </c>
      <c r="K77" t="str">
        <f>PROPER(Table1[[#This Row],[marital]])</f>
        <v>Divorced</v>
      </c>
      <c r="L77" t="s">
        <v>34</v>
      </c>
      <c r="M77" t="str">
        <f>UPPER(Table1[[#This Row],[education]])</f>
        <v>TERTIARY</v>
      </c>
      <c r="N77" t="s">
        <v>22</v>
      </c>
      <c r="O77" t="s">
        <v>22</v>
      </c>
      <c r="P77" t="s">
        <v>23</v>
      </c>
      <c r="Q77">
        <v>67</v>
      </c>
      <c r="R77">
        <v>2</v>
      </c>
      <c r="S77" t="s">
        <v>24</v>
      </c>
      <c r="T77" t="s">
        <v>22</v>
      </c>
      <c r="U77">
        <f>Table1[[#This Row],[campaign]]*Table1[[#This Row],[duration]]</f>
        <v>134</v>
      </c>
    </row>
    <row r="78" spans="1:21" x14ac:dyDescent="0.25">
      <c r="A78" t="s">
        <v>65</v>
      </c>
      <c r="B78" t="s">
        <v>183</v>
      </c>
      <c r="C78" t="s">
        <v>184</v>
      </c>
      <c r="D78" t="s">
        <v>17</v>
      </c>
      <c r="E78">
        <v>38</v>
      </c>
      <c r="F78" t="s">
        <v>18</v>
      </c>
      <c r="G78" t="s">
        <v>19</v>
      </c>
      <c r="H78" s="2">
        <v>42803</v>
      </c>
      <c r="I78" s="3">
        <v>42549.96</v>
      </c>
      <c r="J78" t="s">
        <v>50</v>
      </c>
      <c r="K78" t="str">
        <f>PROPER(Table1[[#This Row],[marital]])</f>
        <v>Divorced</v>
      </c>
      <c r="L78" t="s">
        <v>29</v>
      </c>
      <c r="M78" t="str">
        <f>UPPER(Table1[[#This Row],[education]])</f>
        <v>SECONDARY</v>
      </c>
      <c r="N78" t="s">
        <v>30</v>
      </c>
      <c r="O78" t="s">
        <v>22</v>
      </c>
      <c r="P78" t="s">
        <v>23</v>
      </c>
      <c r="Q78">
        <v>367</v>
      </c>
      <c r="R78">
        <v>2</v>
      </c>
      <c r="S78" t="s">
        <v>40</v>
      </c>
      <c r="T78" t="s">
        <v>22</v>
      </c>
      <c r="U78">
        <f>Table1[[#This Row],[campaign]]*Table1[[#This Row],[duration]]</f>
        <v>734</v>
      </c>
    </row>
    <row r="79" spans="1:21" x14ac:dyDescent="0.25">
      <c r="A79" t="s">
        <v>45</v>
      </c>
      <c r="B79" t="s">
        <v>147</v>
      </c>
      <c r="C79" t="s">
        <v>148</v>
      </c>
      <c r="D79" t="s">
        <v>26</v>
      </c>
      <c r="E79">
        <v>36</v>
      </c>
      <c r="F79" t="s">
        <v>18</v>
      </c>
      <c r="G79" t="s">
        <v>284</v>
      </c>
      <c r="H79" s="2">
        <v>42804</v>
      </c>
      <c r="I79" s="3">
        <v>57782.78</v>
      </c>
      <c r="J79" t="s">
        <v>33</v>
      </c>
      <c r="K79" t="str">
        <f>PROPER(Table1[[#This Row],[marital]])</f>
        <v>Single</v>
      </c>
      <c r="L79" t="s">
        <v>29</v>
      </c>
      <c r="M79" t="str">
        <f>UPPER(Table1[[#This Row],[education]])</f>
        <v>SECONDARY</v>
      </c>
      <c r="N79" t="s">
        <v>22</v>
      </c>
      <c r="O79" t="s">
        <v>30</v>
      </c>
      <c r="P79" t="s">
        <v>23</v>
      </c>
      <c r="Q79">
        <v>87</v>
      </c>
      <c r="R79">
        <v>6</v>
      </c>
      <c r="S79" t="s">
        <v>24</v>
      </c>
      <c r="T79" t="s">
        <v>22</v>
      </c>
      <c r="U79">
        <f>Table1[[#This Row],[campaign]]*Table1[[#This Row],[duration]]</f>
        <v>522</v>
      </c>
    </row>
    <row r="80" spans="1:21" x14ac:dyDescent="0.25">
      <c r="A80" t="s">
        <v>38</v>
      </c>
      <c r="B80" t="s">
        <v>137</v>
      </c>
      <c r="C80" t="s">
        <v>138</v>
      </c>
      <c r="D80" t="s">
        <v>26</v>
      </c>
      <c r="E80">
        <v>23</v>
      </c>
      <c r="F80" t="s">
        <v>36</v>
      </c>
      <c r="G80" t="s">
        <v>28</v>
      </c>
      <c r="H80" s="2">
        <v>42809</v>
      </c>
      <c r="I80" s="3">
        <v>10999.3</v>
      </c>
      <c r="J80" t="s">
        <v>50</v>
      </c>
      <c r="K80" t="str">
        <f>PROPER(Table1[[#This Row],[marital]])</f>
        <v>Divorced</v>
      </c>
      <c r="L80" t="s">
        <v>21</v>
      </c>
      <c r="M80" t="str">
        <f>UPPER(Table1[[#This Row],[education]])</f>
        <v>PRIMARY</v>
      </c>
      <c r="N80" t="s">
        <v>22</v>
      </c>
      <c r="O80" t="s">
        <v>22</v>
      </c>
      <c r="P80" t="s">
        <v>23</v>
      </c>
      <c r="Q80">
        <v>701</v>
      </c>
      <c r="R80">
        <v>1</v>
      </c>
      <c r="S80" t="s">
        <v>24</v>
      </c>
      <c r="T80" t="s">
        <v>22</v>
      </c>
      <c r="U80">
        <f>Table1[[#This Row],[campaign]]*Table1[[#This Row],[duration]]</f>
        <v>701</v>
      </c>
    </row>
    <row r="81" spans="1:21" x14ac:dyDescent="0.25">
      <c r="A81" t="s">
        <v>80</v>
      </c>
      <c r="B81" t="s">
        <v>211</v>
      </c>
      <c r="C81" t="s">
        <v>212</v>
      </c>
      <c r="D81" t="s">
        <v>17</v>
      </c>
      <c r="E81">
        <v>34</v>
      </c>
      <c r="F81" t="s">
        <v>18</v>
      </c>
      <c r="G81" t="s">
        <v>19</v>
      </c>
      <c r="H81" s="2">
        <v>42810</v>
      </c>
      <c r="I81" s="3">
        <v>364.88</v>
      </c>
      <c r="J81" t="s">
        <v>20</v>
      </c>
      <c r="K81" t="str">
        <f>PROPER(Table1[[#This Row],[marital]])</f>
        <v>Married</v>
      </c>
      <c r="L81" t="s">
        <v>29</v>
      </c>
      <c r="M81" t="str">
        <f>UPPER(Table1[[#This Row],[education]])</f>
        <v>SECONDARY</v>
      </c>
      <c r="N81" t="s">
        <v>30</v>
      </c>
      <c r="O81" t="s">
        <v>22</v>
      </c>
      <c r="P81" t="s">
        <v>23</v>
      </c>
      <c r="Q81">
        <v>204</v>
      </c>
      <c r="R81">
        <v>2</v>
      </c>
      <c r="S81" t="s">
        <v>31</v>
      </c>
      <c r="T81" t="s">
        <v>22</v>
      </c>
      <c r="U81">
        <f>Table1[[#This Row],[campaign]]*Table1[[#This Row],[duration]]</f>
        <v>408</v>
      </c>
    </row>
    <row r="82" spans="1:21" x14ac:dyDescent="0.25">
      <c r="A82" t="s">
        <v>81</v>
      </c>
      <c r="B82" t="s">
        <v>213</v>
      </c>
      <c r="C82" t="s">
        <v>214</v>
      </c>
      <c r="D82" t="s">
        <v>26</v>
      </c>
      <c r="E82">
        <v>36</v>
      </c>
      <c r="F82" t="s">
        <v>18</v>
      </c>
      <c r="G82" t="s">
        <v>19</v>
      </c>
      <c r="H82" s="2">
        <v>42810</v>
      </c>
      <c r="I82" s="3">
        <v>89454.87</v>
      </c>
      <c r="J82" t="s">
        <v>50</v>
      </c>
      <c r="K82" t="str">
        <f>PROPER(Table1[[#This Row],[marital]])</f>
        <v>Divorced</v>
      </c>
      <c r="L82" t="s">
        <v>29</v>
      </c>
      <c r="M82" t="str">
        <f>UPPER(Table1[[#This Row],[education]])</f>
        <v>SECONDARY</v>
      </c>
      <c r="N82" t="s">
        <v>30</v>
      </c>
      <c r="O82" t="s">
        <v>22</v>
      </c>
      <c r="P82" t="s">
        <v>23</v>
      </c>
      <c r="Q82">
        <v>652</v>
      </c>
      <c r="R82">
        <v>1</v>
      </c>
      <c r="S82" t="s">
        <v>24</v>
      </c>
      <c r="T82" t="s">
        <v>30</v>
      </c>
      <c r="U82">
        <f>Table1[[#This Row],[campaign]]*Table1[[#This Row],[duration]]</f>
        <v>652</v>
      </c>
    </row>
    <row r="83" spans="1:21" x14ac:dyDescent="0.25">
      <c r="A83" t="s">
        <v>44</v>
      </c>
      <c r="B83" t="s">
        <v>145</v>
      </c>
      <c r="C83" t="s">
        <v>146</v>
      </c>
      <c r="D83" t="s">
        <v>17</v>
      </c>
      <c r="E83">
        <v>20</v>
      </c>
      <c r="F83" t="s">
        <v>18</v>
      </c>
      <c r="G83" t="s">
        <v>19</v>
      </c>
      <c r="H83" s="2">
        <v>42810</v>
      </c>
      <c r="I83" s="3">
        <v>17348.310000000001</v>
      </c>
      <c r="J83" t="s">
        <v>20</v>
      </c>
      <c r="K83" t="str">
        <f>PROPER(Table1[[#This Row],[marital]])</f>
        <v>Married</v>
      </c>
      <c r="L83" t="s">
        <v>21</v>
      </c>
      <c r="M83" t="str">
        <f>UPPER(Table1[[#This Row],[education]])</f>
        <v>PRIMARY</v>
      </c>
      <c r="N83" t="s">
        <v>22</v>
      </c>
      <c r="O83" t="s">
        <v>22</v>
      </c>
      <c r="P83" t="s">
        <v>23</v>
      </c>
      <c r="Q83">
        <v>63</v>
      </c>
      <c r="R83">
        <v>2</v>
      </c>
      <c r="S83" t="s">
        <v>24</v>
      </c>
      <c r="T83" t="s">
        <v>22</v>
      </c>
      <c r="U83">
        <f>Table1[[#This Row],[campaign]]*Table1[[#This Row],[duration]]</f>
        <v>126</v>
      </c>
    </row>
    <row r="84" spans="1:21" x14ac:dyDescent="0.25">
      <c r="A84" t="s">
        <v>45</v>
      </c>
      <c r="B84" t="s">
        <v>147</v>
      </c>
      <c r="C84" t="s">
        <v>148</v>
      </c>
      <c r="D84" t="s">
        <v>17</v>
      </c>
      <c r="E84">
        <v>31</v>
      </c>
      <c r="F84" t="s">
        <v>18</v>
      </c>
      <c r="G84" t="s">
        <v>28</v>
      </c>
      <c r="H84" s="2">
        <v>42810</v>
      </c>
      <c r="I84" s="3">
        <v>13948.76</v>
      </c>
      <c r="J84" t="s">
        <v>33</v>
      </c>
      <c r="K84" t="str">
        <f>PROPER(Table1[[#This Row],[marital]])</f>
        <v>Single</v>
      </c>
      <c r="L84" t="s">
        <v>29</v>
      </c>
      <c r="M84" t="str">
        <f>UPPER(Table1[[#This Row],[education]])</f>
        <v>SECONDARY</v>
      </c>
      <c r="N84" t="s">
        <v>30</v>
      </c>
      <c r="O84" t="s">
        <v>30</v>
      </c>
      <c r="P84" t="s">
        <v>23</v>
      </c>
      <c r="Q84">
        <v>150</v>
      </c>
      <c r="R84">
        <v>1</v>
      </c>
      <c r="S84" t="s">
        <v>24</v>
      </c>
      <c r="T84" t="s">
        <v>22</v>
      </c>
      <c r="U84">
        <f>Table1[[#This Row],[campaign]]*Table1[[#This Row],[duration]]</f>
        <v>150</v>
      </c>
    </row>
    <row r="85" spans="1:21" x14ac:dyDescent="0.25">
      <c r="A85" t="s">
        <v>82</v>
      </c>
      <c r="B85" t="s">
        <v>215</v>
      </c>
      <c r="C85" t="s">
        <v>216</v>
      </c>
      <c r="D85" t="s">
        <v>17</v>
      </c>
      <c r="E85">
        <v>42</v>
      </c>
      <c r="F85" t="s">
        <v>18</v>
      </c>
      <c r="G85" t="s">
        <v>19</v>
      </c>
      <c r="H85" s="2">
        <v>42810</v>
      </c>
      <c r="I85" s="3">
        <v>65327.43</v>
      </c>
      <c r="J85" t="s">
        <v>20</v>
      </c>
      <c r="K85" t="str">
        <f>PROPER(Table1[[#This Row],[marital]])</f>
        <v>Married</v>
      </c>
      <c r="L85" t="s">
        <v>29</v>
      </c>
      <c r="M85" t="str">
        <f>UPPER(Table1[[#This Row],[education]])</f>
        <v>SECONDARY</v>
      </c>
      <c r="N85" t="s">
        <v>22</v>
      </c>
      <c r="O85" t="s">
        <v>22</v>
      </c>
      <c r="P85" t="s">
        <v>54</v>
      </c>
      <c r="Q85">
        <v>398</v>
      </c>
      <c r="R85">
        <v>2</v>
      </c>
      <c r="S85" t="s">
        <v>31</v>
      </c>
      <c r="T85" t="s">
        <v>30</v>
      </c>
      <c r="U85">
        <f>Table1[[#This Row],[campaign]]*Table1[[#This Row],[duration]]</f>
        <v>796</v>
      </c>
    </row>
    <row r="86" spans="1:21" x14ac:dyDescent="0.25">
      <c r="A86" t="s">
        <v>45</v>
      </c>
      <c r="B86" t="s">
        <v>147</v>
      </c>
      <c r="C86" t="s">
        <v>148</v>
      </c>
      <c r="D86" t="s">
        <v>26</v>
      </c>
      <c r="E86">
        <v>38</v>
      </c>
      <c r="F86" t="s">
        <v>18</v>
      </c>
      <c r="G86" t="s">
        <v>19</v>
      </c>
      <c r="H86" s="2">
        <v>42810</v>
      </c>
      <c r="I86" s="3">
        <v>94986.87</v>
      </c>
      <c r="J86" t="s">
        <v>20</v>
      </c>
      <c r="K86" t="str">
        <f>PROPER(Table1[[#This Row],[marital]])</f>
        <v>Married</v>
      </c>
      <c r="L86" t="s">
        <v>34</v>
      </c>
      <c r="M86" t="str">
        <f>UPPER(Table1[[#This Row],[education]])</f>
        <v>TERTIARY</v>
      </c>
      <c r="N86" t="s">
        <v>22</v>
      </c>
      <c r="O86" t="s">
        <v>22</v>
      </c>
      <c r="P86" t="s">
        <v>23</v>
      </c>
      <c r="Q86">
        <v>224</v>
      </c>
      <c r="R86">
        <v>1</v>
      </c>
      <c r="S86" t="s">
        <v>24</v>
      </c>
      <c r="T86" t="s">
        <v>30</v>
      </c>
      <c r="U86">
        <f>Table1[[#This Row],[campaign]]*Table1[[#This Row],[duration]]</f>
        <v>224</v>
      </c>
    </row>
    <row r="87" spans="1:21" x14ac:dyDescent="0.25">
      <c r="A87" t="s">
        <v>47</v>
      </c>
      <c r="B87" t="s">
        <v>151</v>
      </c>
      <c r="C87" t="s">
        <v>152</v>
      </c>
      <c r="D87" t="s">
        <v>17</v>
      </c>
      <c r="E87">
        <v>39</v>
      </c>
      <c r="F87" t="s">
        <v>18</v>
      </c>
      <c r="G87" t="s">
        <v>19</v>
      </c>
      <c r="H87" s="2">
        <v>42810</v>
      </c>
      <c r="I87" s="3">
        <v>34074.76</v>
      </c>
      <c r="J87" t="s">
        <v>20</v>
      </c>
      <c r="K87" t="str">
        <f>PROPER(Table1[[#This Row],[marital]])</f>
        <v>Married</v>
      </c>
      <c r="L87" t="s">
        <v>21</v>
      </c>
      <c r="M87" t="str">
        <f>UPPER(Table1[[#This Row],[education]])</f>
        <v>PRIMARY</v>
      </c>
      <c r="N87" t="s">
        <v>30</v>
      </c>
      <c r="O87" t="s">
        <v>22</v>
      </c>
      <c r="P87" t="s">
        <v>24</v>
      </c>
      <c r="Q87">
        <v>406</v>
      </c>
      <c r="R87">
        <v>2</v>
      </c>
      <c r="S87" t="s">
        <v>24</v>
      </c>
      <c r="T87" t="s">
        <v>22</v>
      </c>
      <c r="U87">
        <f>Table1[[#This Row],[campaign]]*Table1[[#This Row],[duration]]</f>
        <v>812</v>
      </c>
    </row>
    <row r="88" spans="1:21" x14ac:dyDescent="0.25">
      <c r="A88" t="s">
        <v>81</v>
      </c>
      <c r="B88" t="s">
        <v>213</v>
      </c>
      <c r="C88" t="s">
        <v>214</v>
      </c>
      <c r="D88" t="s">
        <v>17</v>
      </c>
      <c r="E88">
        <v>41</v>
      </c>
      <c r="F88" t="s">
        <v>18</v>
      </c>
      <c r="G88" t="s">
        <v>284</v>
      </c>
      <c r="H88" s="2">
        <v>42810</v>
      </c>
      <c r="I88" s="3">
        <v>7232.21</v>
      </c>
      <c r="J88" t="s">
        <v>33</v>
      </c>
      <c r="K88" t="str">
        <f>PROPER(Table1[[#This Row],[marital]])</f>
        <v>Single</v>
      </c>
      <c r="L88" t="s">
        <v>29</v>
      </c>
      <c r="M88" t="str">
        <f>UPPER(Table1[[#This Row],[education]])</f>
        <v>SECONDARY</v>
      </c>
      <c r="N88" t="s">
        <v>22</v>
      </c>
      <c r="O88" t="s">
        <v>30</v>
      </c>
      <c r="P88" t="s">
        <v>23</v>
      </c>
      <c r="Q88">
        <v>60</v>
      </c>
      <c r="R88">
        <v>4</v>
      </c>
      <c r="S88" t="s">
        <v>24</v>
      </c>
      <c r="T88" t="s">
        <v>22</v>
      </c>
      <c r="U88">
        <f>Table1[[#This Row],[campaign]]*Table1[[#This Row],[duration]]</f>
        <v>240</v>
      </c>
    </row>
    <row r="89" spans="1:21" x14ac:dyDescent="0.25">
      <c r="A89" t="s">
        <v>53</v>
      </c>
      <c r="B89" t="s">
        <v>161</v>
      </c>
      <c r="C89" t="s">
        <v>162</v>
      </c>
      <c r="D89" t="s">
        <v>26</v>
      </c>
      <c r="E89">
        <v>24</v>
      </c>
      <c r="F89" t="s">
        <v>18</v>
      </c>
      <c r="G89" t="s">
        <v>19</v>
      </c>
      <c r="H89" s="2">
        <v>42810</v>
      </c>
      <c r="I89" s="3">
        <v>106821.69</v>
      </c>
      <c r="J89" t="s">
        <v>33</v>
      </c>
      <c r="K89" t="str">
        <f>PROPER(Table1[[#This Row],[marital]])</f>
        <v>Single</v>
      </c>
      <c r="L89" t="s">
        <v>21</v>
      </c>
      <c r="M89" t="str">
        <f>UPPER(Table1[[#This Row],[education]])</f>
        <v>PRIMARY</v>
      </c>
      <c r="N89" t="s">
        <v>30</v>
      </c>
      <c r="O89" t="s">
        <v>22</v>
      </c>
      <c r="P89" t="s">
        <v>24</v>
      </c>
      <c r="Q89">
        <v>521</v>
      </c>
      <c r="R89">
        <v>2</v>
      </c>
      <c r="S89" t="s">
        <v>24</v>
      </c>
      <c r="T89" t="s">
        <v>22</v>
      </c>
      <c r="U89">
        <f>Table1[[#This Row],[campaign]]*Table1[[#This Row],[duration]]</f>
        <v>1042</v>
      </c>
    </row>
    <row r="90" spans="1:21" x14ac:dyDescent="0.25">
      <c r="A90" t="s">
        <v>69</v>
      </c>
      <c r="B90" t="s">
        <v>191</v>
      </c>
      <c r="C90" t="s">
        <v>192</v>
      </c>
      <c r="D90" t="s">
        <v>26</v>
      </c>
      <c r="E90">
        <v>24</v>
      </c>
      <c r="F90" t="s">
        <v>18</v>
      </c>
      <c r="G90" t="s">
        <v>19</v>
      </c>
      <c r="H90" s="2">
        <v>42810</v>
      </c>
      <c r="I90" s="3">
        <v>63296.87</v>
      </c>
      <c r="J90" t="s">
        <v>20</v>
      </c>
      <c r="K90" t="str">
        <f>PROPER(Table1[[#This Row],[marital]])</f>
        <v>Married</v>
      </c>
      <c r="L90" t="s">
        <v>29</v>
      </c>
      <c r="M90" t="str">
        <f>UPPER(Table1[[#This Row],[education]])</f>
        <v>SECONDARY</v>
      </c>
      <c r="N90" t="s">
        <v>30</v>
      </c>
      <c r="O90" t="s">
        <v>22</v>
      </c>
      <c r="P90" t="s">
        <v>23</v>
      </c>
      <c r="Q90">
        <v>279</v>
      </c>
      <c r="R90">
        <v>1</v>
      </c>
      <c r="S90" t="s">
        <v>24</v>
      </c>
      <c r="T90" t="s">
        <v>22</v>
      </c>
      <c r="U90">
        <f>Table1[[#This Row],[campaign]]*Table1[[#This Row],[duration]]</f>
        <v>279</v>
      </c>
    </row>
    <row r="91" spans="1:21" x14ac:dyDescent="0.25">
      <c r="A91" t="s">
        <v>38</v>
      </c>
      <c r="B91" t="s">
        <v>137</v>
      </c>
      <c r="C91" t="s">
        <v>138</v>
      </c>
      <c r="D91" t="s">
        <v>26</v>
      </c>
      <c r="E91">
        <v>35</v>
      </c>
      <c r="F91" t="s">
        <v>18</v>
      </c>
      <c r="G91" t="s">
        <v>19</v>
      </c>
      <c r="H91" s="2">
        <v>42810</v>
      </c>
      <c r="I91" s="3">
        <v>6259.07</v>
      </c>
      <c r="J91" t="s">
        <v>20</v>
      </c>
      <c r="K91" t="str">
        <f>PROPER(Table1[[#This Row],[marital]])</f>
        <v>Married</v>
      </c>
      <c r="L91" t="s">
        <v>29</v>
      </c>
      <c r="M91" t="str">
        <f>UPPER(Table1[[#This Row],[education]])</f>
        <v>SECONDARY</v>
      </c>
      <c r="N91" t="s">
        <v>30</v>
      </c>
      <c r="O91" t="s">
        <v>22</v>
      </c>
      <c r="P91" t="s">
        <v>24</v>
      </c>
      <c r="Q91">
        <v>203</v>
      </c>
      <c r="R91">
        <v>2</v>
      </c>
      <c r="S91" t="s">
        <v>24</v>
      </c>
      <c r="T91" t="s">
        <v>22</v>
      </c>
      <c r="U91">
        <f>Table1[[#This Row],[campaign]]*Table1[[#This Row],[duration]]</f>
        <v>406</v>
      </c>
    </row>
    <row r="92" spans="1:21" x14ac:dyDescent="0.25">
      <c r="A92" t="s">
        <v>39</v>
      </c>
      <c r="B92" t="s">
        <v>139</v>
      </c>
      <c r="C92" t="s">
        <v>140</v>
      </c>
      <c r="D92" t="s">
        <v>17</v>
      </c>
      <c r="E92">
        <v>35</v>
      </c>
      <c r="F92" t="s">
        <v>18</v>
      </c>
      <c r="G92" t="s">
        <v>19</v>
      </c>
      <c r="H92" s="2">
        <v>42810</v>
      </c>
      <c r="I92" s="3">
        <v>112854.76</v>
      </c>
      <c r="J92" t="s">
        <v>20</v>
      </c>
      <c r="K92" t="str">
        <f>PROPER(Table1[[#This Row],[marital]])</f>
        <v>Married</v>
      </c>
      <c r="L92" t="s">
        <v>21</v>
      </c>
      <c r="M92" t="str">
        <f>UPPER(Table1[[#This Row],[education]])</f>
        <v>PRIMARY</v>
      </c>
      <c r="N92" t="s">
        <v>22</v>
      </c>
      <c r="O92" t="s">
        <v>22</v>
      </c>
      <c r="P92" t="s">
        <v>23</v>
      </c>
      <c r="Q92">
        <v>201</v>
      </c>
      <c r="R92">
        <v>2</v>
      </c>
      <c r="S92" t="s">
        <v>24</v>
      </c>
      <c r="T92" t="s">
        <v>22</v>
      </c>
      <c r="U92">
        <f>Table1[[#This Row],[campaign]]*Table1[[#This Row],[duration]]</f>
        <v>402</v>
      </c>
    </row>
    <row r="93" spans="1:21" x14ac:dyDescent="0.25">
      <c r="A93" t="s">
        <v>83</v>
      </c>
      <c r="B93" t="s">
        <v>217</v>
      </c>
      <c r="C93" t="s">
        <v>218</v>
      </c>
      <c r="D93" t="s">
        <v>26</v>
      </c>
      <c r="E93">
        <v>26</v>
      </c>
      <c r="F93" t="s">
        <v>18</v>
      </c>
      <c r="G93" t="s">
        <v>19</v>
      </c>
      <c r="H93" s="2">
        <v>42810</v>
      </c>
      <c r="I93" s="3">
        <v>42665.81</v>
      </c>
      <c r="J93" t="s">
        <v>20</v>
      </c>
      <c r="K93" t="str">
        <f>PROPER(Table1[[#This Row],[marital]])</f>
        <v>Married</v>
      </c>
      <c r="L93" t="s">
        <v>21</v>
      </c>
      <c r="M93" t="str">
        <f>UPPER(Table1[[#This Row],[education]])</f>
        <v>PRIMARY</v>
      </c>
      <c r="N93" t="s">
        <v>30</v>
      </c>
      <c r="O93" t="s">
        <v>22</v>
      </c>
      <c r="P93" t="s">
        <v>24</v>
      </c>
      <c r="Q93">
        <v>372</v>
      </c>
      <c r="R93">
        <v>3</v>
      </c>
      <c r="S93" t="s">
        <v>24</v>
      </c>
      <c r="T93" t="s">
        <v>22</v>
      </c>
      <c r="U93">
        <f>Table1[[#This Row],[campaign]]*Table1[[#This Row],[duration]]</f>
        <v>1116</v>
      </c>
    </row>
    <row r="94" spans="1:21" x14ac:dyDescent="0.25">
      <c r="A94" t="s">
        <v>84</v>
      </c>
      <c r="B94" t="s">
        <v>219</v>
      </c>
      <c r="C94" t="s">
        <v>220</v>
      </c>
      <c r="D94" t="s">
        <v>17</v>
      </c>
      <c r="E94">
        <v>23</v>
      </c>
      <c r="F94" t="s">
        <v>18</v>
      </c>
      <c r="G94" t="s">
        <v>19</v>
      </c>
      <c r="H94" s="2">
        <v>42810</v>
      </c>
      <c r="I94" s="3">
        <v>21937.4</v>
      </c>
      <c r="J94" t="s">
        <v>33</v>
      </c>
      <c r="K94" t="str">
        <f>PROPER(Table1[[#This Row],[marital]])</f>
        <v>Single</v>
      </c>
      <c r="L94" t="s">
        <v>29</v>
      </c>
      <c r="M94" t="str">
        <f>UPPER(Table1[[#This Row],[education]])</f>
        <v>SECONDARY</v>
      </c>
      <c r="N94" t="s">
        <v>30</v>
      </c>
      <c r="O94" t="s">
        <v>22</v>
      </c>
      <c r="P94" t="s">
        <v>23</v>
      </c>
      <c r="Q94">
        <v>391</v>
      </c>
      <c r="R94">
        <v>1</v>
      </c>
      <c r="S94" t="s">
        <v>24</v>
      </c>
      <c r="T94" t="s">
        <v>30</v>
      </c>
      <c r="U94">
        <f>Table1[[#This Row],[campaign]]*Table1[[#This Row],[duration]]</f>
        <v>391</v>
      </c>
    </row>
    <row r="95" spans="1:21" x14ac:dyDescent="0.25">
      <c r="A95" t="s">
        <v>85</v>
      </c>
      <c r="B95" t="s">
        <v>221</v>
      </c>
      <c r="C95" t="s">
        <v>222</v>
      </c>
      <c r="D95" t="s">
        <v>26</v>
      </c>
      <c r="E95">
        <v>38</v>
      </c>
      <c r="F95" t="s">
        <v>18</v>
      </c>
      <c r="G95" t="s">
        <v>284</v>
      </c>
      <c r="H95" s="2">
        <v>42810</v>
      </c>
      <c r="I95" s="3">
        <v>65721.3</v>
      </c>
      <c r="J95" t="s">
        <v>33</v>
      </c>
      <c r="K95" t="str">
        <f>PROPER(Table1[[#This Row],[marital]])</f>
        <v>Single</v>
      </c>
      <c r="L95" t="s">
        <v>34</v>
      </c>
      <c r="M95" t="str">
        <f>UPPER(Table1[[#This Row],[education]])</f>
        <v>TERTIARY</v>
      </c>
      <c r="N95" t="s">
        <v>22</v>
      </c>
      <c r="O95" t="s">
        <v>22</v>
      </c>
      <c r="P95" t="s">
        <v>23</v>
      </c>
      <c r="Q95">
        <v>165</v>
      </c>
      <c r="R95">
        <v>2</v>
      </c>
      <c r="S95" t="s">
        <v>24</v>
      </c>
      <c r="T95" t="s">
        <v>22</v>
      </c>
      <c r="U95">
        <f>Table1[[#This Row],[campaign]]*Table1[[#This Row],[duration]]</f>
        <v>330</v>
      </c>
    </row>
    <row r="96" spans="1:21" x14ac:dyDescent="0.25">
      <c r="A96" t="s">
        <v>52</v>
      </c>
      <c r="B96" t="s">
        <v>159</v>
      </c>
      <c r="C96" t="s">
        <v>160</v>
      </c>
      <c r="D96" t="s">
        <v>26</v>
      </c>
      <c r="E96">
        <v>30</v>
      </c>
      <c r="F96" t="s">
        <v>18</v>
      </c>
      <c r="G96" t="s">
        <v>19</v>
      </c>
      <c r="H96" s="2">
        <v>42810</v>
      </c>
      <c r="I96" s="3">
        <v>82157.25</v>
      </c>
      <c r="J96" t="s">
        <v>20</v>
      </c>
      <c r="K96" t="str">
        <f>PROPER(Table1[[#This Row],[marital]])</f>
        <v>Married</v>
      </c>
      <c r="L96" t="s">
        <v>29</v>
      </c>
      <c r="M96" t="str">
        <f>UPPER(Table1[[#This Row],[education]])</f>
        <v>SECONDARY</v>
      </c>
      <c r="N96" t="s">
        <v>22</v>
      </c>
      <c r="O96" t="s">
        <v>22</v>
      </c>
      <c r="P96" t="s">
        <v>23</v>
      </c>
      <c r="Q96">
        <v>231</v>
      </c>
      <c r="R96">
        <v>5</v>
      </c>
      <c r="S96" t="s">
        <v>24</v>
      </c>
      <c r="T96" t="s">
        <v>22</v>
      </c>
      <c r="U96">
        <f>Table1[[#This Row],[campaign]]*Table1[[#This Row],[duration]]</f>
        <v>1155</v>
      </c>
    </row>
    <row r="97" spans="1:21" x14ac:dyDescent="0.25">
      <c r="A97" t="s">
        <v>86</v>
      </c>
      <c r="B97" t="s">
        <v>223</v>
      </c>
      <c r="C97" t="s">
        <v>224</v>
      </c>
      <c r="D97" t="s">
        <v>17</v>
      </c>
      <c r="E97">
        <v>28</v>
      </c>
      <c r="F97" t="s">
        <v>18</v>
      </c>
      <c r="G97" t="s">
        <v>19</v>
      </c>
      <c r="H97" s="2">
        <v>42810</v>
      </c>
      <c r="I97" s="3">
        <v>100713.46</v>
      </c>
      <c r="J97" t="s">
        <v>33</v>
      </c>
      <c r="K97" t="str">
        <f>PROPER(Table1[[#This Row],[marital]])</f>
        <v>Single</v>
      </c>
      <c r="L97" t="s">
        <v>34</v>
      </c>
      <c r="M97" t="str">
        <f>UPPER(Table1[[#This Row],[education]])</f>
        <v>TERTIARY</v>
      </c>
      <c r="N97" t="s">
        <v>22</v>
      </c>
      <c r="O97" t="s">
        <v>22</v>
      </c>
      <c r="P97" t="s">
        <v>23</v>
      </c>
      <c r="Q97">
        <v>291</v>
      </c>
      <c r="R97">
        <v>2</v>
      </c>
      <c r="S97" t="s">
        <v>24</v>
      </c>
      <c r="T97" t="s">
        <v>22</v>
      </c>
      <c r="U97">
        <f>Table1[[#This Row],[campaign]]*Table1[[#This Row],[duration]]</f>
        <v>582</v>
      </c>
    </row>
    <row r="98" spans="1:21" x14ac:dyDescent="0.25">
      <c r="A98" t="s">
        <v>69</v>
      </c>
      <c r="B98" t="s">
        <v>191</v>
      </c>
      <c r="C98" t="s">
        <v>192</v>
      </c>
      <c r="D98" t="s">
        <v>26</v>
      </c>
      <c r="E98">
        <v>38</v>
      </c>
      <c r="F98" t="s">
        <v>18</v>
      </c>
      <c r="G98" t="s">
        <v>28</v>
      </c>
      <c r="H98" s="2">
        <v>42810</v>
      </c>
      <c r="I98" s="3">
        <v>92372.93</v>
      </c>
      <c r="J98" t="s">
        <v>20</v>
      </c>
      <c r="K98" t="str">
        <f>PROPER(Table1[[#This Row],[marital]])</f>
        <v>Married</v>
      </c>
      <c r="L98" t="s">
        <v>34</v>
      </c>
      <c r="M98" t="str">
        <f>UPPER(Table1[[#This Row],[education]])</f>
        <v>TERTIARY</v>
      </c>
      <c r="N98" t="s">
        <v>30</v>
      </c>
      <c r="O98" t="s">
        <v>22</v>
      </c>
      <c r="P98" t="s">
        <v>24</v>
      </c>
      <c r="Q98">
        <v>149</v>
      </c>
      <c r="R98">
        <v>2</v>
      </c>
      <c r="S98" t="s">
        <v>24</v>
      </c>
      <c r="T98" t="s">
        <v>22</v>
      </c>
      <c r="U98">
        <f>Table1[[#This Row],[campaign]]*Table1[[#This Row],[duration]]</f>
        <v>298</v>
      </c>
    </row>
    <row r="99" spans="1:21" x14ac:dyDescent="0.25">
      <c r="A99" t="s">
        <v>52</v>
      </c>
      <c r="B99" t="s">
        <v>159</v>
      </c>
      <c r="C99" t="s">
        <v>160</v>
      </c>
      <c r="D99" t="s">
        <v>26</v>
      </c>
      <c r="E99">
        <v>36</v>
      </c>
      <c r="F99" t="s">
        <v>18</v>
      </c>
      <c r="G99" t="s">
        <v>19</v>
      </c>
      <c r="H99" s="2">
        <v>42810</v>
      </c>
      <c r="I99" s="3">
        <v>2133.75</v>
      </c>
      <c r="J99" t="s">
        <v>33</v>
      </c>
      <c r="K99" t="str">
        <f>PROPER(Table1[[#This Row],[marital]])</f>
        <v>Single</v>
      </c>
      <c r="L99" t="s">
        <v>34</v>
      </c>
      <c r="M99" t="str">
        <f>UPPER(Table1[[#This Row],[education]])</f>
        <v>TERTIARY</v>
      </c>
      <c r="N99" t="s">
        <v>22</v>
      </c>
      <c r="O99" t="s">
        <v>22</v>
      </c>
      <c r="P99" t="s">
        <v>23</v>
      </c>
      <c r="Q99">
        <v>233</v>
      </c>
      <c r="R99">
        <v>1</v>
      </c>
      <c r="S99" t="s">
        <v>31</v>
      </c>
      <c r="T99" t="s">
        <v>22</v>
      </c>
      <c r="U99">
        <f>Table1[[#This Row],[campaign]]*Table1[[#This Row],[duration]]</f>
        <v>233</v>
      </c>
    </row>
    <row r="100" spans="1:21" x14ac:dyDescent="0.25">
      <c r="A100" t="s">
        <v>80</v>
      </c>
      <c r="B100" t="s">
        <v>211</v>
      </c>
      <c r="C100" t="s">
        <v>212</v>
      </c>
      <c r="D100" t="s">
        <v>17</v>
      </c>
      <c r="E100">
        <v>40</v>
      </c>
      <c r="F100" t="s">
        <v>42</v>
      </c>
      <c r="G100" t="s">
        <v>28</v>
      </c>
      <c r="H100" s="2">
        <v>42810</v>
      </c>
      <c r="I100" s="3">
        <v>8143.09</v>
      </c>
      <c r="J100" t="s">
        <v>50</v>
      </c>
      <c r="K100" t="str">
        <f>PROPER(Table1[[#This Row],[marital]])</f>
        <v>Divorced</v>
      </c>
      <c r="L100" t="s">
        <v>29</v>
      </c>
      <c r="M100" t="str">
        <f>UPPER(Table1[[#This Row],[education]])</f>
        <v>SECONDARY</v>
      </c>
      <c r="N100" t="s">
        <v>22</v>
      </c>
      <c r="O100" t="s">
        <v>22</v>
      </c>
      <c r="P100" t="s">
        <v>23</v>
      </c>
      <c r="Q100">
        <v>473</v>
      </c>
      <c r="R100">
        <v>1</v>
      </c>
      <c r="S100" t="s">
        <v>70</v>
      </c>
      <c r="T100" t="s">
        <v>22</v>
      </c>
      <c r="U100">
        <f>Table1[[#This Row],[campaign]]*Table1[[#This Row],[duration]]</f>
        <v>473</v>
      </c>
    </row>
    <row r="101" spans="1:21" x14ac:dyDescent="0.25">
      <c r="A101" t="s">
        <v>44</v>
      </c>
      <c r="B101" t="s">
        <v>145</v>
      </c>
      <c r="C101" t="s">
        <v>146</v>
      </c>
      <c r="D101" t="s">
        <v>26</v>
      </c>
      <c r="E101">
        <v>56</v>
      </c>
      <c r="F101" t="s">
        <v>42</v>
      </c>
      <c r="G101" t="s">
        <v>284</v>
      </c>
      <c r="H101" s="2">
        <v>42810</v>
      </c>
      <c r="I101" s="3">
        <v>19776.54</v>
      </c>
      <c r="J101" t="s">
        <v>33</v>
      </c>
      <c r="K101" t="str">
        <f>PROPER(Table1[[#This Row],[marital]])</f>
        <v>Single</v>
      </c>
      <c r="L101" t="s">
        <v>21</v>
      </c>
      <c r="M101" t="str">
        <f>UPPER(Table1[[#This Row],[education]])</f>
        <v>PRIMARY</v>
      </c>
      <c r="N101" t="s">
        <v>22</v>
      </c>
      <c r="O101" t="s">
        <v>22</v>
      </c>
      <c r="P101" t="s">
        <v>23</v>
      </c>
      <c r="Q101">
        <v>736</v>
      </c>
      <c r="R101">
        <v>1</v>
      </c>
      <c r="S101" t="s">
        <v>24</v>
      </c>
      <c r="T101" t="s">
        <v>30</v>
      </c>
      <c r="U101">
        <f>Table1[[#This Row],[campaign]]*Table1[[#This Row],[duration]]</f>
        <v>736</v>
      </c>
    </row>
    <row r="102" spans="1:21" x14ac:dyDescent="0.25">
      <c r="A102" t="s">
        <v>87</v>
      </c>
      <c r="B102" t="s">
        <v>225</v>
      </c>
      <c r="C102" t="s">
        <v>226</v>
      </c>
      <c r="D102" t="s">
        <v>17</v>
      </c>
      <c r="E102">
        <v>51</v>
      </c>
      <c r="F102" t="s">
        <v>42</v>
      </c>
      <c r="G102" t="s">
        <v>28</v>
      </c>
      <c r="H102" s="2">
        <v>42810</v>
      </c>
      <c r="I102" s="3">
        <v>177632.66</v>
      </c>
      <c r="J102" t="s">
        <v>20</v>
      </c>
      <c r="K102" t="str">
        <f>PROPER(Table1[[#This Row],[marital]])</f>
        <v>Married</v>
      </c>
      <c r="L102" t="s">
        <v>29</v>
      </c>
      <c r="M102" t="str">
        <f>UPPER(Table1[[#This Row],[education]])</f>
        <v>SECONDARY</v>
      </c>
      <c r="N102" t="s">
        <v>30</v>
      </c>
      <c r="O102" t="s">
        <v>22</v>
      </c>
      <c r="P102" t="s">
        <v>24</v>
      </c>
      <c r="Q102">
        <v>337</v>
      </c>
      <c r="R102">
        <v>1</v>
      </c>
      <c r="S102" t="s">
        <v>24</v>
      </c>
      <c r="T102" t="s">
        <v>22</v>
      </c>
      <c r="U102">
        <f>Table1[[#This Row],[campaign]]*Table1[[#This Row],[duration]]</f>
        <v>337</v>
      </c>
    </row>
    <row r="103" spans="1:21" x14ac:dyDescent="0.25">
      <c r="A103" t="s">
        <v>25</v>
      </c>
      <c r="B103" t="s">
        <v>129</v>
      </c>
      <c r="C103" t="s">
        <v>130</v>
      </c>
      <c r="D103" t="s">
        <v>26</v>
      </c>
      <c r="E103">
        <v>44</v>
      </c>
      <c r="F103" t="s">
        <v>42</v>
      </c>
      <c r="G103" t="s">
        <v>19</v>
      </c>
      <c r="H103" s="2">
        <v>42810</v>
      </c>
      <c r="I103" s="3">
        <v>28102.69</v>
      </c>
      <c r="J103" t="s">
        <v>33</v>
      </c>
      <c r="K103" t="str">
        <f>PROPER(Table1[[#This Row],[marital]])</f>
        <v>Single</v>
      </c>
      <c r="L103" t="s">
        <v>34</v>
      </c>
      <c r="M103" t="str">
        <f>UPPER(Table1[[#This Row],[education]])</f>
        <v>TERTIARY</v>
      </c>
      <c r="N103" t="s">
        <v>30</v>
      </c>
      <c r="O103" t="s">
        <v>22</v>
      </c>
      <c r="P103" t="s">
        <v>23</v>
      </c>
      <c r="Q103">
        <v>553</v>
      </c>
      <c r="R103">
        <v>1</v>
      </c>
      <c r="S103" t="s">
        <v>31</v>
      </c>
      <c r="T103" t="s">
        <v>22</v>
      </c>
      <c r="U103">
        <f>Table1[[#This Row],[campaign]]*Table1[[#This Row],[duration]]</f>
        <v>553</v>
      </c>
    </row>
    <row r="104" spans="1:21" x14ac:dyDescent="0.25">
      <c r="A104" t="s">
        <v>88</v>
      </c>
      <c r="B104" t="s">
        <v>227</v>
      </c>
      <c r="C104" t="s">
        <v>228</v>
      </c>
      <c r="D104" t="s">
        <v>26</v>
      </c>
      <c r="E104">
        <v>55</v>
      </c>
      <c r="F104" t="s">
        <v>42</v>
      </c>
      <c r="G104" t="s">
        <v>19</v>
      </c>
      <c r="H104" s="2">
        <v>42810</v>
      </c>
      <c r="I104" s="3">
        <v>53638.879999999997</v>
      </c>
      <c r="J104" t="s">
        <v>20</v>
      </c>
      <c r="K104" t="str">
        <f>PROPER(Table1[[#This Row],[marital]])</f>
        <v>Married</v>
      </c>
      <c r="L104" t="s">
        <v>29</v>
      </c>
      <c r="M104" t="str">
        <f>UPPER(Table1[[#This Row],[education]])</f>
        <v>SECONDARY</v>
      </c>
      <c r="N104" t="s">
        <v>22</v>
      </c>
      <c r="O104" t="s">
        <v>22</v>
      </c>
      <c r="P104" t="s">
        <v>54</v>
      </c>
      <c r="Q104">
        <v>345</v>
      </c>
      <c r="R104">
        <v>2</v>
      </c>
      <c r="S104" t="s">
        <v>24</v>
      </c>
      <c r="T104" t="s">
        <v>22</v>
      </c>
      <c r="U104">
        <f>Table1[[#This Row],[campaign]]*Table1[[#This Row],[duration]]</f>
        <v>690</v>
      </c>
    </row>
    <row r="105" spans="1:21" x14ac:dyDescent="0.25">
      <c r="A105" t="s">
        <v>55</v>
      </c>
      <c r="B105" t="s">
        <v>163</v>
      </c>
      <c r="C105" t="s">
        <v>164</v>
      </c>
      <c r="D105" t="s">
        <v>26</v>
      </c>
      <c r="E105">
        <v>57</v>
      </c>
      <c r="F105" t="s">
        <v>42</v>
      </c>
      <c r="G105" t="s">
        <v>284</v>
      </c>
      <c r="H105" s="2">
        <v>42810</v>
      </c>
      <c r="I105" s="3">
        <v>33858.22</v>
      </c>
      <c r="J105" t="s">
        <v>33</v>
      </c>
      <c r="K105" t="str">
        <f>PROPER(Table1[[#This Row],[marital]])</f>
        <v>Single</v>
      </c>
      <c r="L105" t="s">
        <v>21</v>
      </c>
      <c r="M105" t="str">
        <f>UPPER(Table1[[#This Row],[education]])</f>
        <v>PRIMARY</v>
      </c>
      <c r="N105" t="s">
        <v>30</v>
      </c>
      <c r="O105" t="s">
        <v>22</v>
      </c>
      <c r="P105" t="s">
        <v>54</v>
      </c>
      <c r="Q105">
        <v>65</v>
      </c>
      <c r="R105">
        <v>2</v>
      </c>
      <c r="S105" t="s">
        <v>24</v>
      </c>
      <c r="T105" t="s">
        <v>22</v>
      </c>
      <c r="U105">
        <f>Table1[[#This Row],[campaign]]*Table1[[#This Row],[duration]]</f>
        <v>130</v>
      </c>
    </row>
    <row r="106" spans="1:21" x14ac:dyDescent="0.25">
      <c r="A106" t="s">
        <v>61</v>
      </c>
      <c r="B106" t="s">
        <v>175</v>
      </c>
      <c r="C106" t="s">
        <v>176</v>
      </c>
      <c r="D106" t="s">
        <v>17</v>
      </c>
      <c r="E106">
        <v>48</v>
      </c>
      <c r="F106" t="s">
        <v>42</v>
      </c>
      <c r="G106" t="s">
        <v>19</v>
      </c>
      <c r="H106" s="2">
        <v>42810</v>
      </c>
      <c r="I106" s="3">
        <v>127025.51</v>
      </c>
      <c r="J106" t="s">
        <v>33</v>
      </c>
      <c r="K106" t="str">
        <f>PROPER(Table1[[#This Row],[marital]])</f>
        <v>Single</v>
      </c>
      <c r="L106" t="s">
        <v>29</v>
      </c>
      <c r="M106" t="str">
        <f>UPPER(Table1[[#This Row],[education]])</f>
        <v>SECONDARY</v>
      </c>
      <c r="N106" t="s">
        <v>22</v>
      </c>
      <c r="O106" t="s">
        <v>22</v>
      </c>
      <c r="P106" t="s">
        <v>24</v>
      </c>
      <c r="Q106">
        <v>9</v>
      </c>
      <c r="R106">
        <v>1</v>
      </c>
      <c r="S106" t="s">
        <v>24</v>
      </c>
      <c r="T106" t="s">
        <v>22</v>
      </c>
      <c r="U106">
        <f>Table1[[#This Row],[campaign]]*Table1[[#This Row],[duration]]</f>
        <v>9</v>
      </c>
    </row>
    <row r="107" spans="1:21" x14ac:dyDescent="0.25">
      <c r="A107" t="s">
        <v>89</v>
      </c>
      <c r="B107" t="s">
        <v>229</v>
      </c>
      <c r="C107" t="s">
        <v>230</v>
      </c>
      <c r="D107" t="s">
        <v>26</v>
      </c>
      <c r="E107">
        <v>54</v>
      </c>
      <c r="F107" t="s">
        <v>42</v>
      </c>
      <c r="G107" t="s">
        <v>284</v>
      </c>
      <c r="H107" s="2">
        <v>42810</v>
      </c>
      <c r="I107" s="3">
        <v>67122.45</v>
      </c>
      <c r="J107" t="s">
        <v>33</v>
      </c>
      <c r="K107" t="str">
        <f>PROPER(Table1[[#This Row],[marital]])</f>
        <v>Single</v>
      </c>
      <c r="L107" t="s">
        <v>34</v>
      </c>
      <c r="M107" t="str">
        <f>UPPER(Table1[[#This Row],[education]])</f>
        <v>TERTIARY</v>
      </c>
      <c r="N107" t="s">
        <v>30</v>
      </c>
      <c r="O107" t="s">
        <v>22</v>
      </c>
      <c r="P107" t="s">
        <v>23</v>
      </c>
      <c r="Q107">
        <v>259</v>
      </c>
      <c r="R107">
        <v>2</v>
      </c>
      <c r="S107" t="s">
        <v>31</v>
      </c>
      <c r="T107" t="s">
        <v>22</v>
      </c>
      <c r="U107">
        <f>Table1[[#This Row],[campaign]]*Table1[[#This Row],[duration]]</f>
        <v>518</v>
      </c>
    </row>
    <row r="108" spans="1:21" x14ac:dyDescent="0.25">
      <c r="A108" t="s">
        <v>52</v>
      </c>
      <c r="B108" t="s">
        <v>159</v>
      </c>
      <c r="C108" t="s">
        <v>160</v>
      </c>
      <c r="D108" t="s">
        <v>17</v>
      </c>
      <c r="E108">
        <v>36</v>
      </c>
      <c r="F108" t="s">
        <v>42</v>
      </c>
      <c r="G108" t="s">
        <v>28</v>
      </c>
      <c r="H108" s="2">
        <v>42810</v>
      </c>
      <c r="I108" s="3">
        <v>18829.03</v>
      </c>
      <c r="J108" t="s">
        <v>20</v>
      </c>
      <c r="K108" t="str">
        <f>PROPER(Table1[[#This Row],[marital]])</f>
        <v>Married</v>
      </c>
      <c r="L108" t="s">
        <v>29</v>
      </c>
      <c r="M108" t="str">
        <f>UPPER(Table1[[#This Row],[education]])</f>
        <v>SECONDARY</v>
      </c>
      <c r="N108" t="s">
        <v>30</v>
      </c>
      <c r="O108" t="s">
        <v>30</v>
      </c>
      <c r="P108" t="s">
        <v>24</v>
      </c>
      <c r="Q108">
        <v>371</v>
      </c>
      <c r="R108">
        <v>3</v>
      </c>
      <c r="S108" t="s">
        <v>24</v>
      </c>
      <c r="T108" t="s">
        <v>22</v>
      </c>
      <c r="U108">
        <f>Table1[[#This Row],[campaign]]*Table1[[#This Row],[duration]]</f>
        <v>1113</v>
      </c>
    </row>
    <row r="109" spans="1:21" x14ac:dyDescent="0.25">
      <c r="A109" t="s">
        <v>83</v>
      </c>
      <c r="B109" t="s">
        <v>217</v>
      </c>
      <c r="C109" t="s">
        <v>218</v>
      </c>
      <c r="D109" t="s">
        <v>17</v>
      </c>
      <c r="E109">
        <v>48</v>
      </c>
      <c r="F109" t="s">
        <v>42</v>
      </c>
      <c r="G109" t="s">
        <v>28</v>
      </c>
      <c r="H109" s="2">
        <v>42810</v>
      </c>
      <c r="I109" s="3">
        <v>35686.39</v>
      </c>
      <c r="J109" t="s">
        <v>20</v>
      </c>
      <c r="K109" t="str">
        <f>PROPER(Table1[[#This Row],[marital]])</f>
        <v>Married</v>
      </c>
      <c r="L109" t="s">
        <v>34</v>
      </c>
      <c r="M109" t="str">
        <f>UPPER(Table1[[#This Row],[education]])</f>
        <v>TERTIARY</v>
      </c>
      <c r="N109" t="s">
        <v>30</v>
      </c>
      <c r="O109" t="s">
        <v>22</v>
      </c>
      <c r="P109" t="s">
        <v>23</v>
      </c>
      <c r="Q109">
        <v>280</v>
      </c>
      <c r="R109">
        <v>2</v>
      </c>
      <c r="S109" t="s">
        <v>24</v>
      </c>
      <c r="T109" t="s">
        <v>22</v>
      </c>
      <c r="U109">
        <f>Table1[[#This Row],[campaign]]*Table1[[#This Row],[duration]]</f>
        <v>560</v>
      </c>
    </row>
    <row r="110" spans="1:21" x14ac:dyDescent="0.25">
      <c r="A110" t="s">
        <v>90</v>
      </c>
      <c r="B110" t="s">
        <v>231</v>
      </c>
      <c r="C110" t="s">
        <v>232</v>
      </c>
      <c r="D110" t="s">
        <v>17</v>
      </c>
      <c r="E110">
        <v>63</v>
      </c>
      <c r="F110" t="s">
        <v>42</v>
      </c>
      <c r="G110" t="s">
        <v>284</v>
      </c>
      <c r="H110" s="2">
        <v>42810</v>
      </c>
      <c r="I110" s="3">
        <v>109642.87</v>
      </c>
      <c r="J110" t="s">
        <v>20</v>
      </c>
      <c r="K110" t="str">
        <f>PROPER(Table1[[#This Row],[marital]])</f>
        <v>Married</v>
      </c>
      <c r="L110" t="s">
        <v>21</v>
      </c>
      <c r="M110" t="str">
        <f>UPPER(Table1[[#This Row],[education]])</f>
        <v>PRIMARY</v>
      </c>
      <c r="N110" t="s">
        <v>22</v>
      </c>
      <c r="O110" t="s">
        <v>22</v>
      </c>
      <c r="P110" t="s">
        <v>23</v>
      </c>
      <c r="Q110">
        <v>243</v>
      </c>
      <c r="R110">
        <v>1</v>
      </c>
      <c r="S110" t="s">
        <v>24</v>
      </c>
      <c r="T110" t="s">
        <v>30</v>
      </c>
      <c r="U110">
        <f>Table1[[#This Row],[campaign]]*Table1[[#This Row],[duration]]</f>
        <v>243</v>
      </c>
    </row>
    <row r="111" spans="1:21" x14ac:dyDescent="0.25">
      <c r="A111" t="s">
        <v>52</v>
      </c>
      <c r="B111" t="s">
        <v>159</v>
      </c>
      <c r="C111" t="s">
        <v>160</v>
      </c>
      <c r="D111" t="s">
        <v>17</v>
      </c>
      <c r="E111">
        <v>63</v>
      </c>
      <c r="F111" t="s">
        <v>42</v>
      </c>
      <c r="G111" t="s">
        <v>28</v>
      </c>
      <c r="H111" s="2">
        <v>42810</v>
      </c>
      <c r="I111" s="3">
        <v>39512.300000000003</v>
      </c>
      <c r="J111" t="s">
        <v>20</v>
      </c>
      <c r="K111" t="str">
        <f>PROPER(Table1[[#This Row],[marital]])</f>
        <v>Married</v>
      </c>
      <c r="L111" t="s">
        <v>21</v>
      </c>
      <c r="M111" t="str">
        <f>UPPER(Table1[[#This Row],[education]])</f>
        <v>PRIMARY</v>
      </c>
      <c r="N111" t="s">
        <v>30</v>
      </c>
      <c r="O111" t="s">
        <v>22</v>
      </c>
      <c r="P111" t="s">
        <v>23</v>
      </c>
      <c r="Q111">
        <v>435</v>
      </c>
      <c r="R111">
        <v>3</v>
      </c>
      <c r="S111" t="s">
        <v>24</v>
      </c>
      <c r="T111" t="s">
        <v>22</v>
      </c>
      <c r="U111">
        <f>Table1[[#This Row],[campaign]]*Table1[[#This Row],[duration]]</f>
        <v>1305</v>
      </c>
    </row>
    <row r="112" spans="1:21" x14ac:dyDescent="0.25">
      <c r="A112" t="s">
        <v>81</v>
      </c>
      <c r="B112" t="s">
        <v>213</v>
      </c>
      <c r="C112" t="s">
        <v>214</v>
      </c>
      <c r="D112" t="s">
        <v>26</v>
      </c>
      <c r="E112">
        <v>25</v>
      </c>
      <c r="F112" t="s">
        <v>36</v>
      </c>
      <c r="G112" t="s">
        <v>284</v>
      </c>
      <c r="H112" s="2">
        <v>42810</v>
      </c>
      <c r="I112" s="3">
        <v>105669.63</v>
      </c>
      <c r="J112" t="s">
        <v>33</v>
      </c>
      <c r="K112" t="str">
        <f>PROPER(Table1[[#This Row],[marital]])</f>
        <v>Single</v>
      </c>
      <c r="L112" t="s">
        <v>29</v>
      </c>
      <c r="M112" t="str">
        <f>UPPER(Table1[[#This Row],[education]])</f>
        <v>SECONDARY</v>
      </c>
      <c r="N112" t="s">
        <v>22</v>
      </c>
      <c r="O112" t="s">
        <v>22</v>
      </c>
      <c r="P112" t="s">
        <v>23</v>
      </c>
      <c r="Q112">
        <v>258</v>
      </c>
      <c r="R112">
        <v>6</v>
      </c>
      <c r="S112" t="s">
        <v>70</v>
      </c>
      <c r="T112" t="s">
        <v>30</v>
      </c>
      <c r="U112">
        <f>Table1[[#This Row],[campaign]]*Table1[[#This Row],[duration]]</f>
        <v>1548</v>
      </c>
    </row>
    <row r="113" spans="1:21" x14ac:dyDescent="0.25">
      <c r="A113" t="s">
        <v>77</v>
      </c>
      <c r="B113" t="s">
        <v>205</v>
      </c>
      <c r="C113" t="s">
        <v>206</v>
      </c>
      <c r="D113" t="s">
        <v>17</v>
      </c>
      <c r="E113">
        <v>26</v>
      </c>
      <c r="F113" t="s">
        <v>36</v>
      </c>
      <c r="G113" t="s">
        <v>19</v>
      </c>
      <c r="H113" s="2">
        <v>42810</v>
      </c>
      <c r="I113" s="3">
        <v>30786.06</v>
      </c>
      <c r="J113" t="s">
        <v>20</v>
      </c>
      <c r="K113" t="str">
        <f>PROPER(Table1[[#This Row],[marital]])</f>
        <v>Married</v>
      </c>
      <c r="L113" t="s">
        <v>34</v>
      </c>
      <c r="M113" t="str">
        <f>UPPER(Table1[[#This Row],[education]])</f>
        <v>TERTIARY</v>
      </c>
      <c r="N113" t="s">
        <v>30</v>
      </c>
      <c r="O113" t="s">
        <v>22</v>
      </c>
      <c r="P113" t="s">
        <v>54</v>
      </c>
      <c r="Q113">
        <v>7</v>
      </c>
      <c r="R113">
        <v>5</v>
      </c>
      <c r="S113" t="s">
        <v>24</v>
      </c>
      <c r="T113" t="s">
        <v>22</v>
      </c>
      <c r="U113">
        <f>Table1[[#This Row],[campaign]]*Table1[[#This Row],[duration]]</f>
        <v>35</v>
      </c>
    </row>
    <row r="114" spans="1:21" x14ac:dyDescent="0.25">
      <c r="A114" t="s">
        <v>72</v>
      </c>
      <c r="B114" t="s">
        <v>195</v>
      </c>
      <c r="C114" t="s">
        <v>196</v>
      </c>
      <c r="D114" t="s">
        <v>17</v>
      </c>
      <c r="E114">
        <v>29</v>
      </c>
      <c r="F114" t="s">
        <v>27</v>
      </c>
      <c r="G114" t="s">
        <v>19</v>
      </c>
      <c r="H114" s="2">
        <v>42810</v>
      </c>
      <c r="I114" s="3">
        <v>122729.15</v>
      </c>
      <c r="J114" t="s">
        <v>20</v>
      </c>
      <c r="K114" t="str">
        <f>PROPER(Table1[[#This Row],[marital]])</f>
        <v>Married</v>
      </c>
      <c r="L114" t="s">
        <v>29</v>
      </c>
      <c r="M114" t="str">
        <f>UPPER(Table1[[#This Row],[education]])</f>
        <v>SECONDARY</v>
      </c>
      <c r="N114" t="s">
        <v>30</v>
      </c>
      <c r="O114" t="s">
        <v>30</v>
      </c>
      <c r="P114" t="s">
        <v>23</v>
      </c>
      <c r="Q114">
        <v>317</v>
      </c>
      <c r="R114">
        <v>5</v>
      </c>
      <c r="S114" t="s">
        <v>24</v>
      </c>
      <c r="T114" t="s">
        <v>22</v>
      </c>
      <c r="U114">
        <f>Table1[[#This Row],[campaign]]*Table1[[#This Row],[duration]]</f>
        <v>1585</v>
      </c>
    </row>
    <row r="115" spans="1:21" x14ac:dyDescent="0.25">
      <c r="A115" t="s">
        <v>73</v>
      </c>
      <c r="B115" t="s">
        <v>197</v>
      </c>
      <c r="C115" t="s">
        <v>198</v>
      </c>
      <c r="D115" t="s">
        <v>26</v>
      </c>
      <c r="E115">
        <v>18</v>
      </c>
      <c r="F115" t="s">
        <v>27</v>
      </c>
      <c r="G115" t="s">
        <v>284</v>
      </c>
      <c r="H115" s="2">
        <v>42810</v>
      </c>
      <c r="I115" s="3">
        <v>76373.58</v>
      </c>
      <c r="J115" t="s">
        <v>33</v>
      </c>
      <c r="K115" t="str">
        <f>PROPER(Table1[[#This Row],[marital]])</f>
        <v>Single</v>
      </c>
      <c r="L115" t="s">
        <v>29</v>
      </c>
      <c r="M115" t="str">
        <f>UPPER(Table1[[#This Row],[education]])</f>
        <v>SECONDARY</v>
      </c>
      <c r="N115" t="s">
        <v>22</v>
      </c>
      <c r="O115" t="s">
        <v>22</v>
      </c>
      <c r="P115" t="s">
        <v>23</v>
      </c>
      <c r="Q115">
        <v>76</v>
      </c>
      <c r="R115">
        <v>2</v>
      </c>
      <c r="S115" t="s">
        <v>31</v>
      </c>
      <c r="T115" t="s">
        <v>22</v>
      </c>
      <c r="U115">
        <f>Table1[[#This Row],[campaign]]*Table1[[#This Row],[duration]]</f>
        <v>152</v>
      </c>
    </row>
    <row r="116" spans="1:21" x14ac:dyDescent="0.25">
      <c r="A116" t="s">
        <v>61</v>
      </c>
      <c r="B116" t="s">
        <v>175</v>
      </c>
      <c r="C116" t="s">
        <v>176</v>
      </c>
      <c r="D116" t="s">
        <v>26</v>
      </c>
      <c r="E116">
        <v>43</v>
      </c>
      <c r="F116" t="s">
        <v>27</v>
      </c>
      <c r="G116" t="s">
        <v>28</v>
      </c>
      <c r="H116" s="2">
        <v>42810</v>
      </c>
      <c r="I116" s="3">
        <v>56549.84</v>
      </c>
      <c r="J116" t="s">
        <v>33</v>
      </c>
      <c r="K116" t="str">
        <f>PROPER(Table1[[#This Row],[marital]])</f>
        <v>Single</v>
      </c>
      <c r="L116" t="s">
        <v>29</v>
      </c>
      <c r="M116" t="str">
        <f>UPPER(Table1[[#This Row],[education]])</f>
        <v>SECONDARY</v>
      </c>
      <c r="N116" t="s">
        <v>22</v>
      </c>
      <c r="O116" t="s">
        <v>22</v>
      </c>
      <c r="P116" t="s">
        <v>54</v>
      </c>
      <c r="Q116">
        <v>170</v>
      </c>
      <c r="R116">
        <v>4</v>
      </c>
      <c r="S116" t="s">
        <v>24</v>
      </c>
      <c r="T116" t="s">
        <v>30</v>
      </c>
      <c r="U116">
        <f>Table1[[#This Row],[campaign]]*Table1[[#This Row],[duration]]</f>
        <v>680</v>
      </c>
    </row>
    <row r="117" spans="1:21" x14ac:dyDescent="0.25">
      <c r="A117" t="s">
        <v>61</v>
      </c>
      <c r="B117" t="s">
        <v>175</v>
      </c>
      <c r="C117" t="s">
        <v>176</v>
      </c>
      <c r="D117" t="s">
        <v>26</v>
      </c>
      <c r="E117">
        <v>36</v>
      </c>
      <c r="F117" t="s">
        <v>18</v>
      </c>
      <c r="G117" t="s">
        <v>284</v>
      </c>
      <c r="H117" s="2">
        <v>42813</v>
      </c>
      <c r="I117" s="3">
        <v>32545.24</v>
      </c>
      <c r="J117" t="s">
        <v>33</v>
      </c>
      <c r="K117" t="str">
        <f>PROPER(Table1[[#This Row],[marital]])</f>
        <v>Single</v>
      </c>
      <c r="L117" t="s">
        <v>29</v>
      </c>
      <c r="M117" t="str">
        <f>UPPER(Table1[[#This Row],[education]])</f>
        <v>SECONDARY</v>
      </c>
      <c r="N117" t="s">
        <v>22</v>
      </c>
      <c r="O117" t="s">
        <v>30</v>
      </c>
      <c r="P117" t="s">
        <v>23</v>
      </c>
      <c r="Q117">
        <v>386</v>
      </c>
      <c r="R117">
        <v>2</v>
      </c>
      <c r="S117" t="s">
        <v>24</v>
      </c>
      <c r="T117" t="s">
        <v>30</v>
      </c>
      <c r="U117">
        <f>Table1[[#This Row],[campaign]]*Table1[[#This Row],[duration]]</f>
        <v>772</v>
      </c>
    </row>
    <row r="118" spans="1:21" x14ac:dyDescent="0.25">
      <c r="A118" t="s">
        <v>84</v>
      </c>
      <c r="B118" t="s">
        <v>219</v>
      </c>
      <c r="C118" t="s">
        <v>220</v>
      </c>
      <c r="D118" t="s">
        <v>26</v>
      </c>
      <c r="E118">
        <v>40</v>
      </c>
      <c r="F118" t="s">
        <v>18</v>
      </c>
      <c r="G118" t="s">
        <v>284</v>
      </c>
      <c r="H118" s="2">
        <v>42819</v>
      </c>
      <c r="I118" s="3">
        <v>18529.12</v>
      </c>
      <c r="J118" t="s">
        <v>20</v>
      </c>
      <c r="K118" t="str">
        <f>PROPER(Table1[[#This Row],[marital]])</f>
        <v>Married</v>
      </c>
      <c r="L118" t="s">
        <v>29</v>
      </c>
      <c r="M118" t="str">
        <f>UPPER(Table1[[#This Row],[education]])</f>
        <v>SECONDARY</v>
      </c>
      <c r="N118" t="s">
        <v>30</v>
      </c>
      <c r="O118" t="s">
        <v>22</v>
      </c>
      <c r="P118" t="s">
        <v>23</v>
      </c>
      <c r="Q118">
        <v>83</v>
      </c>
      <c r="R118">
        <v>2</v>
      </c>
      <c r="S118" t="s">
        <v>24</v>
      </c>
      <c r="T118" t="s">
        <v>22</v>
      </c>
      <c r="U118">
        <f>Table1[[#This Row],[campaign]]*Table1[[#This Row],[duration]]</f>
        <v>166</v>
      </c>
    </row>
    <row r="119" spans="1:21" x14ac:dyDescent="0.25">
      <c r="A119" t="s">
        <v>91</v>
      </c>
      <c r="B119" t="s">
        <v>233</v>
      </c>
      <c r="C119" t="s">
        <v>234</v>
      </c>
      <c r="D119" t="s">
        <v>17</v>
      </c>
      <c r="E119">
        <v>52</v>
      </c>
      <c r="F119" t="s">
        <v>42</v>
      </c>
      <c r="G119" t="s">
        <v>284</v>
      </c>
      <c r="H119" s="2">
        <v>42822</v>
      </c>
      <c r="I119" s="3">
        <v>101017.81</v>
      </c>
      <c r="J119" t="s">
        <v>33</v>
      </c>
      <c r="K119" t="str">
        <f>PROPER(Table1[[#This Row],[marital]])</f>
        <v>Single</v>
      </c>
      <c r="L119" t="s">
        <v>29</v>
      </c>
      <c r="M119" t="str">
        <f>UPPER(Table1[[#This Row],[education]])</f>
        <v>SECONDARY</v>
      </c>
      <c r="N119" t="s">
        <v>22</v>
      </c>
      <c r="O119" t="s">
        <v>30</v>
      </c>
      <c r="P119" t="s">
        <v>23</v>
      </c>
      <c r="Q119">
        <v>65</v>
      </c>
      <c r="R119">
        <v>1</v>
      </c>
      <c r="S119" t="s">
        <v>24</v>
      </c>
      <c r="T119" t="s">
        <v>22</v>
      </c>
      <c r="U119">
        <f>Table1[[#This Row],[campaign]]*Table1[[#This Row],[duration]]</f>
        <v>65</v>
      </c>
    </row>
    <row r="120" spans="1:21" x14ac:dyDescent="0.25">
      <c r="A120" t="s">
        <v>37</v>
      </c>
      <c r="B120" t="s">
        <v>135</v>
      </c>
      <c r="C120" t="s">
        <v>136</v>
      </c>
      <c r="D120" t="s">
        <v>26</v>
      </c>
      <c r="E120">
        <v>18</v>
      </c>
      <c r="F120" t="s">
        <v>18</v>
      </c>
      <c r="G120" t="s">
        <v>19</v>
      </c>
      <c r="H120" s="2">
        <v>42825</v>
      </c>
      <c r="I120" s="3">
        <v>50034.96</v>
      </c>
      <c r="J120" t="s">
        <v>20</v>
      </c>
      <c r="K120" t="str">
        <f>PROPER(Table1[[#This Row],[marital]])</f>
        <v>Married</v>
      </c>
      <c r="L120" t="s">
        <v>21</v>
      </c>
      <c r="M120" t="str">
        <f>UPPER(Table1[[#This Row],[education]])</f>
        <v>PRIMARY</v>
      </c>
      <c r="N120" t="s">
        <v>22</v>
      </c>
      <c r="O120" t="s">
        <v>22</v>
      </c>
      <c r="P120" t="s">
        <v>23</v>
      </c>
      <c r="Q120">
        <v>69</v>
      </c>
      <c r="R120">
        <v>1</v>
      </c>
      <c r="S120" t="s">
        <v>24</v>
      </c>
      <c r="T120" t="s">
        <v>22</v>
      </c>
      <c r="U120">
        <f>Table1[[#This Row],[campaign]]*Table1[[#This Row],[duration]]</f>
        <v>69</v>
      </c>
    </row>
    <row r="121" spans="1:21" x14ac:dyDescent="0.25">
      <c r="A121" t="s">
        <v>88</v>
      </c>
      <c r="B121" t="s">
        <v>227</v>
      </c>
      <c r="C121" t="s">
        <v>228</v>
      </c>
      <c r="D121" t="s">
        <v>26</v>
      </c>
      <c r="E121">
        <v>31</v>
      </c>
      <c r="F121" t="s">
        <v>18</v>
      </c>
      <c r="G121" t="s">
        <v>19</v>
      </c>
      <c r="H121" s="2">
        <v>42825</v>
      </c>
      <c r="I121" s="3">
        <v>203536.4</v>
      </c>
      <c r="J121" t="s">
        <v>50</v>
      </c>
      <c r="K121" t="str">
        <f>PROPER(Table1[[#This Row],[marital]])</f>
        <v>Divorced</v>
      </c>
      <c r="L121" t="s">
        <v>34</v>
      </c>
      <c r="M121" t="str">
        <f>UPPER(Table1[[#This Row],[education]])</f>
        <v>TERTIARY</v>
      </c>
      <c r="N121" t="s">
        <v>22</v>
      </c>
      <c r="O121" t="s">
        <v>22</v>
      </c>
      <c r="P121" t="s">
        <v>24</v>
      </c>
      <c r="Q121">
        <v>564</v>
      </c>
      <c r="R121">
        <v>2</v>
      </c>
      <c r="S121" t="s">
        <v>24</v>
      </c>
      <c r="T121" t="s">
        <v>22</v>
      </c>
      <c r="U121">
        <f>Table1[[#This Row],[campaign]]*Table1[[#This Row],[duration]]</f>
        <v>1128</v>
      </c>
    </row>
    <row r="122" spans="1:21" x14ac:dyDescent="0.25">
      <c r="A122" t="s">
        <v>57</v>
      </c>
      <c r="B122" t="s">
        <v>167</v>
      </c>
      <c r="C122" t="s">
        <v>168</v>
      </c>
      <c r="D122" t="s">
        <v>17</v>
      </c>
      <c r="E122">
        <v>37</v>
      </c>
      <c r="F122" t="s">
        <v>18</v>
      </c>
      <c r="G122" t="s">
        <v>19</v>
      </c>
      <c r="H122" s="2">
        <v>42825</v>
      </c>
      <c r="I122" s="3">
        <v>58445.31</v>
      </c>
      <c r="J122" t="s">
        <v>50</v>
      </c>
      <c r="K122" t="str">
        <f>PROPER(Table1[[#This Row],[marital]])</f>
        <v>Divorced</v>
      </c>
      <c r="L122" t="s">
        <v>29</v>
      </c>
      <c r="M122" t="str">
        <f>UPPER(Table1[[#This Row],[education]])</f>
        <v>SECONDARY</v>
      </c>
      <c r="N122" t="s">
        <v>30</v>
      </c>
      <c r="O122" t="s">
        <v>22</v>
      </c>
      <c r="P122" t="s">
        <v>23</v>
      </c>
      <c r="Q122">
        <v>588</v>
      </c>
      <c r="R122">
        <v>1</v>
      </c>
      <c r="S122" t="s">
        <v>24</v>
      </c>
      <c r="T122" t="s">
        <v>22</v>
      </c>
      <c r="U122">
        <f>Table1[[#This Row],[campaign]]*Table1[[#This Row],[duration]]</f>
        <v>588</v>
      </c>
    </row>
    <row r="123" spans="1:21" x14ac:dyDescent="0.25">
      <c r="A123" t="s">
        <v>35</v>
      </c>
      <c r="B123" t="s">
        <v>133</v>
      </c>
      <c r="C123" t="s">
        <v>134</v>
      </c>
      <c r="D123" t="s">
        <v>17</v>
      </c>
      <c r="E123">
        <v>25</v>
      </c>
      <c r="F123" t="s">
        <v>18</v>
      </c>
      <c r="G123" t="s">
        <v>284</v>
      </c>
      <c r="H123" s="2">
        <v>42825</v>
      </c>
      <c r="I123" s="3">
        <v>5577.78</v>
      </c>
      <c r="J123" t="s">
        <v>20</v>
      </c>
      <c r="K123" t="str">
        <f>PROPER(Table1[[#This Row],[marital]])</f>
        <v>Married</v>
      </c>
      <c r="L123" t="s">
        <v>21</v>
      </c>
      <c r="M123" t="str">
        <f>UPPER(Table1[[#This Row],[education]])</f>
        <v>PRIMARY</v>
      </c>
      <c r="N123" t="s">
        <v>22</v>
      </c>
      <c r="O123" t="s">
        <v>22</v>
      </c>
      <c r="P123" t="s">
        <v>23</v>
      </c>
      <c r="Q123">
        <v>113</v>
      </c>
      <c r="R123">
        <v>4</v>
      </c>
      <c r="S123" t="s">
        <v>24</v>
      </c>
      <c r="T123" t="s">
        <v>22</v>
      </c>
      <c r="U123">
        <f>Table1[[#This Row],[campaign]]*Table1[[#This Row],[duration]]</f>
        <v>452</v>
      </c>
    </row>
    <row r="124" spans="1:21" x14ac:dyDescent="0.25">
      <c r="A124" t="s">
        <v>74</v>
      </c>
      <c r="B124" t="s">
        <v>199</v>
      </c>
      <c r="C124" t="s">
        <v>200</v>
      </c>
      <c r="D124" t="s">
        <v>17</v>
      </c>
      <c r="E124">
        <v>50</v>
      </c>
      <c r="F124" t="s">
        <v>18</v>
      </c>
      <c r="G124" t="s">
        <v>19</v>
      </c>
      <c r="H124" s="2">
        <v>42825</v>
      </c>
      <c r="I124" s="3">
        <v>64527.19</v>
      </c>
      <c r="J124" t="s">
        <v>20</v>
      </c>
      <c r="K124" t="str">
        <f>PROPER(Table1[[#This Row],[marital]])</f>
        <v>Married</v>
      </c>
      <c r="L124" t="s">
        <v>29</v>
      </c>
      <c r="M124" t="str">
        <f>UPPER(Table1[[#This Row],[education]])</f>
        <v>SECONDARY</v>
      </c>
      <c r="N124" t="s">
        <v>30</v>
      </c>
      <c r="O124" t="s">
        <v>22</v>
      </c>
      <c r="P124" t="s">
        <v>24</v>
      </c>
      <c r="Q124">
        <v>16</v>
      </c>
      <c r="R124">
        <v>1</v>
      </c>
      <c r="S124" t="s">
        <v>24</v>
      </c>
      <c r="T124" t="s">
        <v>22</v>
      </c>
      <c r="U124">
        <f>Table1[[#This Row],[campaign]]*Table1[[#This Row],[duration]]</f>
        <v>16</v>
      </c>
    </row>
    <row r="125" spans="1:21" x14ac:dyDescent="0.25">
      <c r="A125" t="s">
        <v>92</v>
      </c>
      <c r="B125" t="s">
        <v>235</v>
      </c>
      <c r="C125" t="s">
        <v>236</v>
      </c>
      <c r="D125" t="s">
        <v>17</v>
      </c>
      <c r="E125">
        <v>39</v>
      </c>
      <c r="F125" t="s">
        <v>18</v>
      </c>
      <c r="G125" t="s">
        <v>284</v>
      </c>
      <c r="H125" s="2">
        <v>42826</v>
      </c>
      <c r="I125" s="3">
        <v>165893.25</v>
      </c>
      <c r="J125" t="s">
        <v>20</v>
      </c>
      <c r="K125" t="str">
        <f>PROPER(Table1[[#This Row],[marital]])</f>
        <v>Married</v>
      </c>
      <c r="L125" t="s">
        <v>29</v>
      </c>
      <c r="M125" t="str">
        <f>UPPER(Table1[[#This Row],[education]])</f>
        <v>SECONDARY</v>
      </c>
      <c r="N125" t="s">
        <v>22</v>
      </c>
      <c r="O125" t="s">
        <v>30</v>
      </c>
      <c r="P125" t="s">
        <v>23</v>
      </c>
      <c r="Q125">
        <v>779</v>
      </c>
      <c r="R125">
        <v>2</v>
      </c>
      <c r="S125" t="s">
        <v>24</v>
      </c>
      <c r="T125" t="s">
        <v>22</v>
      </c>
      <c r="U125">
        <f>Table1[[#This Row],[campaign]]*Table1[[#This Row],[duration]]</f>
        <v>1558</v>
      </c>
    </row>
    <row r="126" spans="1:21" x14ac:dyDescent="0.25">
      <c r="A126" t="s">
        <v>93</v>
      </c>
      <c r="B126" t="s">
        <v>237</v>
      </c>
      <c r="C126" t="s">
        <v>238</v>
      </c>
      <c r="D126" t="s">
        <v>17</v>
      </c>
      <c r="E126">
        <v>27</v>
      </c>
      <c r="F126" t="s">
        <v>18</v>
      </c>
      <c r="G126" t="s">
        <v>19</v>
      </c>
      <c r="H126" s="2">
        <v>42826</v>
      </c>
      <c r="I126" s="3">
        <v>18375.37</v>
      </c>
      <c r="J126" t="s">
        <v>33</v>
      </c>
      <c r="K126" t="str">
        <f>PROPER(Table1[[#This Row],[marital]])</f>
        <v>Single</v>
      </c>
      <c r="L126" t="s">
        <v>34</v>
      </c>
      <c r="M126" t="str">
        <f>UPPER(Table1[[#This Row],[education]])</f>
        <v>TERTIARY</v>
      </c>
      <c r="N126" t="s">
        <v>30</v>
      </c>
      <c r="O126" t="s">
        <v>22</v>
      </c>
      <c r="P126" t="s">
        <v>23</v>
      </c>
      <c r="Q126">
        <v>281</v>
      </c>
      <c r="R126">
        <v>2</v>
      </c>
      <c r="S126" t="s">
        <v>31</v>
      </c>
      <c r="T126" t="s">
        <v>22</v>
      </c>
      <c r="U126">
        <f>Table1[[#This Row],[campaign]]*Table1[[#This Row],[duration]]</f>
        <v>562</v>
      </c>
    </row>
    <row r="127" spans="1:21" x14ac:dyDescent="0.25">
      <c r="A127" t="s">
        <v>94</v>
      </c>
      <c r="B127" t="s">
        <v>239</v>
      </c>
      <c r="C127" t="s">
        <v>240</v>
      </c>
      <c r="D127" t="s">
        <v>17</v>
      </c>
      <c r="E127">
        <v>42</v>
      </c>
      <c r="F127" t="s">
        <v>18</v>
      </c>
      <c r="G127" t="s">
        <v>19</v>
      </c>
      <c r="H127" s="2">
        <v>42826</v>
      </c>
      <c r="I127" s="3">
        <v>83075.39</v>
      </c>
      <c r="J127" t="s">
        <v>33</v>
      </c>
      <c r="K127" t="str">
        <f>PROPER(Table1[[#This Row],[marital]])</f>
        <v>Single</v>
      </c>
      <c r="L127" t="s">
        <v>34</v>
      </c>
      <c r="M127" t="str">
        <f>UPPER(Table1[[#This Row],[education]])</f>
        <v>TERTIARY</v>
      </c>
      <c r="N127" t="s">
        <v>22</v>
      </c>
      <c r="O127" t="s">
        <v>22</v>
      </c>
      <c r="P127" t="s">
        <v>23</v>
      </c>
      <c r="Q127">
        <v>1877</v>
      </c>
      <c r="R127">
        <v>3</v>
      </c>
      <c r="S127" t="s">
        <v>24</v>
      </c>
      <c r="T127" t="s">
        <v>30</v>
      </c>
      <c r="U127">
        <f>Table1[[#This Row],[campaign]]*Table1[[#This Row],[duration]]</f>
        <v>5631</v>
      </c>
    </row>
    <row r="128" spans="1:21" x14ac:dyDescent="0.25">
      <c r="A128" t="s">
        <v>74</v>
      </c>
      <c r="B128" t="s">
        <v>199</v>
      </c>
      <c r="C128" t="s">
        <v>200</v>
      </c>
      <c r="D128" t="s">
        <v>26</v>
      </c>
      <c r="E128">
        <v>27</v>
      </c>
      <c r="F128" t="s">
        <v>18</v>
      </c>
      <c r="G128" t="s">
        <v>19</v>
      </c>
      <c r="H128" s="2">
        <v>42826</v>
      </c>
      <c r="I128" s="3">
        <v>15642.52</v>
      </c>
      <c r="J128" t="s">
        <v>33</v>
      </c>
      <c r="K128" t="str">
        <f>PROPER(Table1[[#This Row],[marital]])</f>
        <v>Single</v>
      </c>
      <c r="L128" t="s">
        <v>29</v>
      </c>
      <c r="M128" t="str">
        <f>UPPER(Table1[[#This Row],[education]])</f>
        <v>SECONDARY</v>
      </c>
      <c r="N128" t="s">
        <v>22</v>
      </c>
      <c r="O128" t="s">
        <v>22</v>
      </c>
      <c r="P128" t="s">
        <v>24</v>
      </c>
      <c r="Q128">
        <v>51</v>
      </c>
      <c r="R128">
        <v>1</v>
      </c>
      <c r="S128" t="s">
        <v>24</v>
      </c>
      <c r="T128" t="s">
        <v>22</v>
      </c>
      <c r="U128">
        <f>Table1[[#This Row],[campaign]]*Table1[[#This Row],[duration]]</f>
        <v>51</v>
      </c>
    </row>
    <row r="129" spans="1:21" x14ac:dyDescent="0.25">
      <c r="A129" t="s">
        <v>80</v>
      </c>
      <c r="B129" t="s">
        <v>211</v>
      </c>
      <c r="C129" t="s">
        <v>212</v>
      </c>
      <c r="D129" t="s">
        <v>26</v>
      </c>
      <c r="E129">
        <v>41</v>
      </c>
      <c r="F129" t="s">
        <v>18</v>
      </c>
      <c r="G129" t="s">
        <v>19</v>
      </c>
      <c r="H129" s="2">
        <v>42826</v>
      </c>
      <c r="I129" s="3">
        <v>6487.76</v>
      </c>
      <c r="J129" t="s">
        <v>33</v>
      </c>
      <c r="K129" t="str">
        <f>PROPER(Table1[[#This Row],[marital]])</f>
        <v>Single</v>
      </c>
      <c r="L129" t="s">
        <v>29</v>
      </c>
      <c r="M129" t="str">
        <f>UPPER(Table1[[#This Row],[education]])</f>
        <v>SECONDARY</v>
      </c>
      <c r="N129" t="s">
        <v>22</v>
      </c>
      <c r="O129" t="s">
        <v>30</v>
      </c>
      <c r="P129" t="s">
        <v>23</v>
      </c>
      <c r="Q129">
        <v>32</v>
      </c>
      <c r="R129">
        <v>3</v>
      </c>
      <c r="S129" t="s">
        <v>24</v>
      </c>
      <c r="T129" t="s">
        <v>22</v>
      </c>
      <c r="U129">
        <f>Table1[[#This Row],[campaign]]*Table1[[#This Row],[duration]]</f>
        <v>96</v>
      </c>
    </row>
    <row r="130" spans="1:21" x14ac:dyDescent="0.25">
      <c r="A130" t="s">
        <v>71</v>
      </c>
      <c r="B130" t="s">
        <v>193</v>
      </c>
      <c r="C130" t="s">
        <v>194</v>
      </c>
      <c r="D130" t="s">
        <v>17</v>
      </c>
      <c r="E130">
        <v>47</v>
      </c>
      <c r="F130" t="s">
        <v>18</v>
      </c>
      <c r="G130" t="s">
        <v>19</v>
      </c>
      <c r="H130" s="2">
        <v>42826</v>
      </c>
      <c r="I130" s="3">
        <v>22525.45</v>
      </c>
      <c r="J130" t="s">
        <v>33</v>
      </c>
      <c r="K130" t="str">
        <f>PROPER(Table1[[#This Row],[marital]])</f>
        <v>Single</v>
      </c>
      <c r="L130" t="s">
        <v>29</v>
      </c>
      <c r="M130" t="str">
        <f>UPPER(Table1[[#This Row],[education]])</f>
        <v>SECONDARY</v>
      </c>
      <c r="N130" t="s">
        <v>22</v>
      </c>
      <c r="O130" t="s">
        <v>22</v>
      </c>
      <c r="P130" t="s">
        <v>54</v>
      </c>
      <c r="Q130">
        <v>176</v>
      </c>
      <c r="R130">
        <v>1</v>
      </c>
      <c r="S130" t="s">
        <v>31</v>
      </c>
      <c r="T130" t="s">
        <v>22</v>
      </c>
      <c r="U130">
        <f>Table1[[#This Row],[campaign]]*Table1[[#This Row],[duration]]</f>
        <v>176</v>
      </c>
    </row>
    <row r="131" spans="1:21" x14ac:dyDescent="0.25">
      <c r="A131" t="s">
        <v>61</v>
      </c>
      <c r="B131" t="s">
        <v>175</v>
      </c>
      <c r="C131" t="s">
        <v>176</v>
      </c>
      <c r="D131" t="s">
        <v>26</v>
      </c>
      <c r="E131">
        <v>27</v>
      </c>
      <c r="F131" t="s">
        <v>18</v>
      </c>
      <c r="G131" t="s">
        <v>19</v>
      </c>
      <c r="H131" s="2">
        <v>42826</v>
      </c>
      <c r="I131" s="3">
        <v>41399.67</v>
      </c>
      <c r="J131" t="s">
        <v>50</v>
      </c>
      <c r="K131" t="str">
        <f>PROPER(Table1[[#This Row],[marital]])</f>
        <v>Divorced</v>
      </c>
      <c r="L131" t="s">
        <v>34</v>
      </c>
      <c r="M131" t="str">
        <f>UPPER(Table1[[#This Row],[education]])</f>
        <v>TERTIARY</v>
      </c>
      <c r="N131" t="s">
        <v>22</v>
      </c>
      <c r="O131" t="s">
        <v>22</v>
      </c>
      <c r="P131" t="s">
        <v>23</v>
      </c>
      <c r="Q131">
        <v>161</v>
      </c>
      <c r="R131">
        <v>1</v>
      </c>
      <c r="S131" t="s">
        <v>24</v>
      </c>
      <c r="T131" t="s">
        <v>30</v>
      </c>
      <c r="U131">
        <f>Table1[[#This Row],[campaign]]*Table1[[#This Row],[duration]]</f>
        <v>161</v>
      </c>
    </row>
    <row r="132" spans="1:21" x14ac:dyDescent="0.25">
      <c r="A132" t="s">
        <v>62</v>
      </c>
      <c r="B132" t="s">
        <v>177</v>
      </c>
      <c r="C132" t="s">
        <v>178</v>
      </c>
      <c r="D132" t="s">
        <v>26</v>
      </c>
      <c r="E132">
        <v>41</v>
      </c>
      <c r="F132" t="s">
        <v>18</v>
      </c>
      <c r="G132" t="s">
        <v>19</v>
      </c>
      <c r="H132" s="2">
        <v>42826</v>
      </c>
      <c r="I132" s="3">
        <v>41128.49</v>
      </c>
      <c r="J132" t="s">
        <v>20</v>
      </c>
      <c r="K132" t="str">
        <f>PROPER(Table1[[#This Row],[marital]])</f>
        <v>Married</v>
      </c>
      <c r="L132" t="s">
        <v>21</v>
      </c>
      <c r="M132" t="str">
        <f>UPPER(Table1[[#This Row],[education]])</f>
        <v>PRIMARY</v>
      </c>
      <c r="N132" t="s">
        <v>30</v>
      </c>
      <c r="O132" t="s">
        <v>22</v>
      </c>
      <c r="P132" t="s">
        <v>23</v>
      </c>
      <c r="Q132">
        <v>187</v>
      </c>
      <c r="R132">
        <v>3</v>
      </c>
      <c r="S132" t="s">
        <v>24</v>
      </c>
      <c r="T132" t="s">
        <v>22</v>
      </c>
      <c r="U132">
        <f>Table1[[#This Row],[campaign]]*Table1[[#This Row],[duration]]</f>
        <v>561</v>
      </c>
    </row>
    <row r="133" spans="1:21" x14ac:dyDescent="0.25">
      <c r="A133" t="s">
        <v>74</v>
      </c>
      <c r="B133" t="s">
        <v>199</v>
      </c>
      <c r="C133" t="s">
        <v>200</v>
      </c>
      <c r="D133" t="s">
        <v>17</v>
      </c>
      <c r="E133">
        <v>20</v>
      </c>
      <c r="F133" t="s">
        <v>18</v>
      </c>
      <c r="G133" t="s">
        <v>28</v>
      </c>
      <c r="H133" s="2">
        <v>42826</v>
      </c>
      <c r="I133" s="3">
        <v>14295.01</v>
      </c>
      <c r="J133" t="s">
        <v>20</v>
      </c>
      <c r="K133" t="str">
        <f>PROPER(Table1[[#This Row],[marital]])</f>
        <v>Married</v>
      </c>
      <c r="L133" t="s">
        <v>21</v>
      </c>
      <c r="M133" t="str">
        <f>UPPER(Table1[[#This Row],[education]])</f>
        <v>PRIMARY</v>
      </c>
      <c r="N133" t="s">
        <v>30</v>
      </c>
      <c r="O133" t="s">
        <v>22</v>
      </c>
      <c r="P133" t="s">
        <v>24</v>
      </c>
      <c r="Q133">
        <v>24</v>
      </c>
      <c r="R133">
        <v>1</v>
      </c>
      <c r="S133" t="s">
        <v>24</v>
      </c>
      <c r="T133" t="s">
        <v>22</v>
      </c>
      <c r="U133">
        <f>Table1[[#This Row],[campaign]]*Table1[[#This Row],[duration]]</f>
        <v>24</v>
      </c>
    </row>
    <row r="134" spans="1:21" x14ac:dyDescent="0.25">
      <c r="A134" t="s">
        <v>62</v>
      </c>
      <c r="B134" t="s">
        <v>177</v>
      </c>
      <c r="C134" t="s">
        <v>178</v>
      </c>
      <c r="D134" t="s">
        <v>26</v>
      </c>
      <c r="E134">
        <v>38</v>
      </c>
      <c r="F134" t="s">
        <v>18</v>
      </c>
      <c r="G134" t="s">
        <v>19</v>
      </c>
      <c r="H134" s="2">
        <v>42827</v>
      </c>
      <c r="I134" s="3">
        <v>60382.06</v>
      </c>
      <c r="J134" t="s">
        <v>20</v>
      </c>
      <c r="K134" t="str">
        <f>PROPER(Table1[[#This Row],[marital]])</f>
        <v>Married</v>
      </c>
      <c r="L134" t="s">
        <v>24</v>
      </c>
      <c r="M134" t="str">
        <f>UPPER(Table1[[#This Row],[education]])</f>
        <v>UNKNOWN</v>
      </c>
      <c r="N134" t="s">
        <v>30</v>
      </c>
      <c r="O134" t="s">
        <v>22</v>
      </c>
      <c r="P134" t="s">
        <v>24</v>
      </c>
      <c r="Q134">
        <v>67</v>
      </c>
      <c r="R134">
        <v>3</v>
      </c>
      <c r="S134" t="s">
        <v>24</v>
      </c>
      <c r="T134" t="s">
        <v>22</v>
      </c>
      <c r="U134">
        <f>Table1[[#This Row],[campaign]]*Table1[[#This Row],[duration]]</f>
        <v>201</v>
      </c>
    </row>
    <row r="135" spans="1:21" x14ac:dyDescent="0.25">
      <c r="A135" t="s">
        <v>61</v>
      </c>
      <c r="B135" t="s">
        <v>175</v>
      </c>
      <c r="C135" t="s">
        <v>176</v>
      </c>
      <c r="D135" t="s">
        <v>17</v>
      </c>
      <c r="E135">
        <v>34</v>
      </c>
      <c r="F135" t="s">
        <v>18</v>
      </c>
      <c r="G135" t="s">
        <v>28</v>
      </c>
      <c r="H135" s="2">
        <v>42827</v>
      </c>
      <c r="I135" s="3">
        <v>66780.97</v>
      </c>
      <c r="J135" t="s">
        <v>20</v>
      </c>
      <c r="K135" t="str">
        <f>PROPER(Table1[[#This Row],[marital]])</f>
        <v>Married</v>
      </c>
      <c r="L135" t="s">
        <v>24</v>
      </c>
      <c r="M135" t="str">
        <f>UPPER(Table1[[#This Row],[education]])</f>
        <v>UNKNOWN</v>
      </c>
      <c r="N135" t="s">
        <v>30</v>
      </c>
      <c r="O135" t="s">
        <v>22</v>
      </c>
      <c r="P135" t="s">
        <v>23</v>
      </c>
      <c r="Q135">
        <v>85</v>
      </c>
      <c r="R135">
        <v>1</v>
      </c>
      <c r="S135" t="s">
        <v>31</v>
      </c>
      <c r="T135" t="s">
        <v>22</v>
      </c>
      <c r="U135">
        <f>Table1[[#This Row],[campaign]]*Table1[[#This Row],[duration]]</f>
        <v>85</v>
      </c>
    </row>
    <row r="136" spans="1:21" x14ac:dyDescent="0.25">
      <c r="A136" t="s">
        <v>47</v>
      </c>
      <c r="B136" t="s">
        <v>151</v>
      </c>
      <c r="C136" t="s">
        <v>152</v>
      </c>
      <c r="D136" t="s">
        <v>17</v>
      </c>
      <c r="E136">
        <v>42</v>
      </c>
      <c r="F136" t="s">
        <v>18</v>
      </c>
      <c r="G136" t="s">
        <v>19</v>
      </c>
      <c r="H136" s="2">
        <v>42827</v>
      </c>
      <c r="I136" s="3">
        <v>84554.58</v>
      </c>
      <c r="J136" t="s">
        <v>33</v>
      </c>
      <c r="K136" t="str">
        <f>PROPER(Table1[[#This Row],[marital]])</f>
        <v>Single</v>
      </c>
      <c r="L136" t="s">
        <v>29</v>
      </c>
      <c r="M136" t="str">
        <f>UPPER(Table1[[#This Row],[education]])</f>
        <v>SECONDARY</v>
      </c>
      <c r="N136" t="s">
        <v>30</v>
      </c>
      <c r="O136" t="s">
        <v>22</v>
      </c>
      <c r="P136" t="s">
        <v>24</v>
      </c>
      <c r="Q136">
        <v>317</v>
      </c>
      <c r="R136">
        <v>2</v>
      </c>
      <c r="S136" t="s">
        <v>24</v>
      </c>
      <c r="T136" t="s">
        <v>22</v>
      </c>
      <c r="U136">
        <f>Table1[[#This Row],[campaign]]*Table1[[#This Row],[duration]]</f>
        <v>634</v>
      </c>
    </row>
    <row r="137" spans="1:21" x14ac:dyDescent="0.25">
      <c r="A137" t="s">
        <v>49</v>
      </c>
      <c r="B137" t="s">
        <v>155</v>
      </c>
      <c r="C137" t="s">
        <v>156</v>
      </c>
      <c r="D137" t="s">
        <v>17</v>
      </c>
      <c r="E137">
        <v>26</v>
      </c>
      <c r="F137" t="s">
        <v>18</v>
      </c>
      <c r="G137" t="s">
        <v>19</v>
      </c>
      <c r="H137" s="2">
        <v>42827</v>
      </c>
      <c r="I137" s="3">
        <v>19392.82</v>
      </c>
      <c r="J137" t="s">
        <v>33</v>
      </c>
      <c r="K137" t="str">
        <f>PROPER(Table1[[#This Row],[marital]])</f>
        <v>Single</v>
      </c>
      <c r="L137" t="s">
        <v>34</v>
      </c>
      <c r="M137" t="str">
        <f>UPPER(Table1[[#This Row],[education]])</f>
        <v>TERTIARY</v>
      </c>
      <c r="N137" t="s">
        <v>22</v>
      </c>
      <c r="O137" t="s">
        <v>22</v>
      </c>
      <c r="P137" t="s">
        <v>23</v>
      </c>
      <c r="Q137">
        <v>236</v>
      </c>
      <c r="R137">
        <v>10</v>
      </c>
      <c r="S137" t="s">
        <v>24</v>
      </c>
      <c r="T137" t="s">
        <v>22</v>
      </c>
      <c r="U137">
        <f>Table1[[#This Row],[campaign]]*Table1[[#This Row],[duration]]</f>
        <v>2360</v>
      </c>
    </row>
    <row r="138" spans="1:21" x14ac:dyDescent="0.25">
      <c r="A138" t="s">
        <v>74</v>
      </c>
      <c r="B138" t="s">
        <v>199</v>
      </c>
      <c r="C138" t="s">
        <v>200</v>
      </c>
      <c r="D138" t="s">
        <v>26</v>
      </c>
      <c r="E138">
        <v>43</v>
      </c>
      <c r="F138" t="s">
        <v>18</v>
      </c>
      <c r="G138" t="s">
        <v>19</v>
      </c>
      <c r="H138" s="2">
        <v>42827</v>
      </c>
      <c r="I138" s="3">
        <v>62994.73</v>
      </c>
      <c r="J138" t="s">
        <v>33</v>
      </c>
      <c r="K138" t="str">
        <f>PROPER(Table1[[#This Row],[marital]])</f>
        <v>Single</v>
      </c>
      <c r="L138" t="s">
        <v>29</v>
      </c>
      <c r="M138" t="str">
        <f>UPPER(Table1[[#This Row],[education]])</f>
        <v>SECONDARY</v>
      </c>
      <c r="N138" t="s">
        <v>30</v>
      </c>
      <c r="O138" t="s">
        <v>30</v>
      </c>
      <c r="P138" t="s">
        <v>23</v>
      </c>
      <c r="Q138">
        <v>54</v>
      </c>
      <c r="R138">
        <v>1</v>
      </c>
      <c r="S138" t="s">
        <v>31</v>
      </c>
      <c r="T138" t="s">
        <v>22</v>
      </c>
      <c r="U138">
        <f>Table1[[#This Row],[campaign]]*Table1[[#This Row],[duration]]</f>
        <v>54</v>
      </c>
    </row>
    <row r="139" spans="1:21" x14ac:dyDescent="0.25">
      <c r="A139" t="s">
        <v>62</v>
      </c>
      <c r="B139" t="s">
        <v>177</v>
      </c>
      <c r="C139" t="s">
        <v>178</v>
      </c>
      <c r="D139" t="s">
        <v>17</v>
      </c>
      <c r="E139">
        <v>37</v>
      </c>
      <c r="F139" t="s">
        <v>18</v>
      </c>
      <c r="G139" t="s">
        <v>19</v>
      </c>
      <c r="H139" s="2">
        <v>42827</v>
      </c>
      <c r="I139" s="3">
        <v>15975.01</v>
      </c>
      <c r="J139" t="s">
        <v>33</v>
      </c>
      <c r="K139" t="str">
        <f>PROPER(Table1[[#This Row],[marital]])</f>
        <v>Single</v>
      </c>
      <c r="L139" t="s">
        <v>34</v>
      </c>
      <c r="M139" t="str">
        <f>UPPER(Table1[[#This Row],[education]])</f>
        <v>TERTIARY</v>
      </c>
      <c r="N139" t="s">
        <v>22</v>
      </c>
      <c r="O139" t="s">
        <v>22</v>
      </c>
      <c r="P139" t="s">
        <v>23</v>
      </c>
      <c r="Q139">
        <v>71</v>
      </c>
      <c r="R139">
        <v>1</v>
      </c>
      <c r="S139" t="s">
        <v>24</v>
      </c>
      <c r="T139" t="s">
        <v>22</v>
      </c>
      <c r="U139">
        <f>Table1[[#This Row],[campaign]]*Table1[[#This Row],[duration]]</f>
        <v>71</v>
      </c>
    </row>
    <row r="140" spans="1:21" x14ac:dyDescent="0.25">
      <c r="A140" t="s">
        <v>37</v>
      </c>
      <c r="B140" t="s">
        <v>135</v>
      </c>
      <c r="C140" t="s">
        <v>136</v>
      </c>
      <c r="D140" t="s">
        <v>26</v>
      </c>
      <c r="E140">
        <v>40</v>
      </c>
      <c r="F140" t="s">
        <v>18</v>
      </c>
      <c r="G140" t="s">
        <v>19</v>
      </c>
      <c r="H140" s="2">
        <v>42827</v>
      </c>
      <c r="I140" s="3">
        <v>85282.21</v>
      </c>
      <c r="J140" t="s">
        <v>20</v>
      </c>
      <c r="K140" t="str">
        <f>PROPER(Table1[[#This Row],[marital]])</f>
        <v>Married</v>
      </c>
      <c r="L140" t="s">
        <v>34</v>
      </c>
      <c r="M140" t="str">
        <f>UPPER(Table1[[#This Row],[education]])</f>
        <v>TERTIARY</v>
      </c>
      <c r="N140" t="s">
        <v>30</v>
      </c>
      <c r="O140" t="s">
        <v>22</v>
      </c>
      <c r="P140" t="s">
        <v>23</v>
      </c>
      <c r="Q140">
        <v>489</v>
      </c>
      <c r="R140">
        <v>1</v>
      </c>
      <c r="S140" t="s">
        <v>24</v>
      </c>
      <c r="T140" t="s">
        <v>30</v>
      </c>
      <c r="U140">
        <f>Table1[[#This Row],[campaign]]*Table1[[#This Row],[duration]]</f>
        <v>489</v>
      </c>
    </row>
    <row r="141" spans="1:21" x14ac:dyDescent="0.25">
      <c r="A141" t="s">
        <v>81</v>
      </c>
      <c r="B141" t="s">
        <v>213</v>
      </c>
      <c r="C141" t="s">
        <v>214</v>
      </c>
      <c r="D141" t="s">
        <v>17</v>
      </c>
      <c r="E141">
        <v>57</v>
      </c>
      <c r="F141" t="s">
        <v>42</v>
      </c>
      <c r="G141" t="s">
        <v>28</v>
      </c>
      <c r="H141" s="2">
        <v>42827</v>
      </c>
      <c r="I141" s="3">
        <v>60461.75</v>
      </c>
      <c r="J141" t="s">
        <v>20</v>
      </c>
      <c r="K141" t="str">
        <f>PROPER(Table1[[#This Row],[marital]])</f>
        <v>Married</v>
      </c>
      <c r="L141" t="s">
        <v>24</v>
      </c>
      <c r="M141" t="str">
        <f>UPPER(Table1[[#This Row],[education]])</f>
        <v>UNKNOWN</v>
      </c>
      <c r="N141" t="s">
        <v>22</v>
      </c>
      <c r="O141" t="s">
        <v>22</v>
      </c>
      <c r="P141" t="s">
        <v>24</v>
      </c>
      <c r="Q141">
        <v>39</v>
      </c>
      <c r="R141">
        <v>2</v>
      </c>
      <c r="S141" t="s">
        <v>24</v>
      </c>
      <c r="T141" t="s">
        <v>22</v>
      </c>
      <c r="U141">
        <f>Table1[[#This Row],[campaign]]*Table1[[#This Row],[duration]]</f>
        <v>78</v>
      </c>
    </row>
    <row r="142" spans="1:21" x14ac:dyDescent="0.25">
      <c r="A142" t="s">
        <v>39</v>
      </c>
      <c r="B142" t="s">
        <v>139</v>
      </c>
      <c r="C142" t="s">
        <v>140</v>
      </c>
      <c r="D142" t="s">
        <v>26</v>
      </c>
      <c r="E142">
        <v>45</v>
      </c>
      <c r="F142" t="s">
        <v>18</v>
      </c>
      <c r="G142" t="s">
        <v>19</v>
      </c>
      <c r="H142" s="2">
        <v>42828</v>
      </c>
      <c r="I142" s="3">
        <v>54601.82</v>
      </c>
      <c r="J142" t="s">
        <v>50</v>
      </c>
      <c r="K142" t="str">
        <f>PROPER(Table1[[#This Row],[marital]])</f>
        <v>Divorced</v>
      </c>
      <c r="L142" t="s">
        <v>34</v>
      </c>
      <c r="M142" t="str">
        <f>UPPER(Table1[[#This Row],[education]])</f>
        <v>TERTIARY</v>
      </c>
      <c r="N142" t="s">
        <v>22</v>
      </c>
      <c r="O142" t="s">
        <v>22</v>
      </c>
      <c r="P142" t="s">
        <v>23</v>
      </c>
      <c r="Q142">
        <v>204</v>
      </c>
      <c r="R142">
        <v>2</v>
      </c>
      <c r="S142" t="s">
        <v>24</v>
      </c>
      <c r="T142" t="s">
        <v>22</v>
      </c>
      <c r="U142">
        <f>Table1[[#This Row],[campaign]]*Table1[[#This Row],[duration]]</f>
        <v>408</v>
      </c>
    </row>
    <row r="143" spans="1:21" x14ac:dyDescent="0.25">
      <c r="A143" t="s">
        <v>66</v>
      </c>
      <c r="B143" t="s">
        <v>185</v>
      </c>
      <c r="C143" t="s">
        <v>186</v>
      </c>
      <c r="D143" t="s">
        <v>17</v>
      </c>
      <c r="E143">
        <v>23</v>
      </c>
      <c r="F143" t="s">
        <v>18</v>
      </c>
      <c r="G143" t="s">
        <v>19</v>
      </c>
      <c r="H143" s="2">
        <v>42828</v>
      </c>
      <c r="I143" s="3">
        <v>15296.37</v>
      </c>
      <c r="J143" t="s">
        <v>33</v>
      </c>
      <c r="K143" t="str">
        <f>PROPER(Table1[[#This Row],[marital]])</f>
        <v>Single</v>
      </c>
      <c r="L143" t="s">
        <v>34</v>
      </c>
      <c r="M143" t="str">
        <f>UPPER(Table1[[#This Row],[education]])</f>
        <v>TERTIARY</v>
      </c>
      <c r="N143" t="s">
        <v>30</v>
      </c>
      <c r="O143" t="s">
        <v>22</v>
      </c>
      <c r="P143" t="s">
        <v>23</v>
      </c>
      <c r="Q143">
        <v>455</v>
      </c>
      <c r="R143">
        <v>2</v>
      </c>
      <c r="S143" t="s">
        <v>24</v>
      </c>
      <c r="T143" t="s">
        <v>22</v>
      </c>
      <c r="U143">
        <f>Table1[[#This Row],[campaign]]*Table1[[#This Row],[duration]]</f>
        <v>910</v>
      </c>
    </row>
    <row r="144" spans="1:21" x14ac:dyDescent="0.25">
      <c r="A144" t="s">
        <v>25</v>
      </c>
      <c r="B144" t="s">
        <v>129</v>
      </c>
      <c r="C144" t="s">
        <v>130</v>
      </c>
      <c r="D144" t="s">
        <v>17</v>
      </c>
      <c r="E144">
        <v>45</v>
      </c>
      <c r="F144" t="s">
        <v>18</v>
      </c>
      <c r="G144" t="s">
        <v>284</v>
      </c>
      <c r="H144" s="2">
        <v>42828</v>
      </c>
      <c r="I144" s="3">
        <v>60266.15</v>
      </c>
      <c r="J144" t="s">
        <v>50</v>
      </c>
      <c r="K144" t="str">
        <f>PROPER(Table1[[#This Row],[marital]])</f>
        <v>Divorced</v>
      </c>
      <c r="L144" t="s">
        <v>24</v>
      </c>
      <c r="M144" t="str">
        <f>UPPER(Table1[[#This Row],[education]])</f>
        <v>UNKNOWN</v>
      </c>
      <c r="N144" t="s">
        <v>30</v>
      </c>
      <c r="O144" t="s">
        <v>22</v>
      </c>
      <c r="P144" t="s">
        <v>24</v>
      </c>
      <c r="Q144">
        <v>86</v>
      </c>
      <c r="R144">
        <v>1</v>
      </c>
      <c r="S144" t="s">
        <v>24</v>
      </c>
      <c r="T144" t="s">
        <v>22</v>
      </c>
      <c r="U144">
        <f>Table1[[#This Row],[campaign]]*Table1[[#This Row],[duration]]</f>
        <v>86</v>
      </c>
    </row>
    <row r="145" spans="1:21" x14ac:dyDescent="0.25">
      <c r="A145" t="s">
        <v>61</v>
      </c>
      <c r="B145" t="s">
        <v>175</v>
      </c>
      <c r="C145" t="s">
        <v>176</v>
      </c>
      <c r="D145" t="s">
        <v>17</v>
      </c>
      <c r="E145">
        <v>26</v>
      </c>
      <c r="F145" t="s">
        <v>18</v>
      </c>
      <c r="G145" t="s">
        <v>19</v>
      </c>
      <c r="H145" s="2">
        <v>42828</v>
      </c>
      <c r="I145" s="3">
        <v>6773.51</v>
      </c>
      <c r="J145" t="s">
        <v>33</v>
      </c>
      <c r="K145" t="str">
        <f>PROPER(Table1[[#This Row],[marital]])</f>
        <v>Single</v>
      </c>
      <c r="L145" t="s">
        <v>34</v>
      </c>
      <c r="M145" t="str">
        <f>UPPER(Table1[[#This Row],[education]])</f>
        <v>TERTIARY</v>
      </c>
      <c r="N145" t="s">
        <v>30</v>
      </c>
      <c r="O145" t="s">
        <v>22</v>
      </c>
      <c r="P145" t="s">
        <v>23</v>
      </c>
      <c r="Q145">
        <v>190</v>
      </c>
      <c r="R145">
        <v>2</v>
      </c>
      <c r="S145" t="s">
        <v>24</v>
      </c>
      <c r="T145" t="s">
        <v>22</v>
      </c>
      <c r="U145">
        <f>Table1[[#This Row],[campaign]]*Table1[[#This Row],[duration]]</f>
        <v>380</v>
      </c>
    </row>
    <row r="146" spans="1:21" x14ac:dyDescent="0.25">
      <c r="A146" t="s">
        <v>69</v>
      </c>
      <c r="B146" t="s">
        <v>191</v>
      </c>
      <c r="C146" t="s">
        <v>192</v>
      </c>
      <c r="D146" t="s">
        <v>17</v>
      </c>
      <c r="E146">
        <v>37</v>
      </c>
      <c r="F146" t="s">
        <v>18</v>
      </c>
      <c r="G146" t="s">
        <v>19</v>
      </c>
      <c r="H146" s="2">
        <v>42829</v>
      </c>
      <c r="I146" s="3">
        <v>133014.82</v>
      </c>
      <c r="J146" t="s">
        <v>20</v>
      </c>
      <c r="K146" t="str">
        <f>PROPER(Table1[[#This Row],[marital]])</f>
        <v>Married</v>
      </c>
      <c r="L146" t="s">
        <v>29</v>
      </c>
      <c r="M146" t="str">
        <f>UPPER(Table1[[#This Row],[education]])</f>
        <v>SECONDARY</v>
      </c>
      <c r="N146" t="s">
        <v>30</v>
      </c>
      <c r="O146" t="s">
        <v>30</v>
      </c>
      <c r="P146" t="s">
        <v>24</v>
      </c>
      <c r="Q146">
        <v>280</v>
      </c>
      <c r="R146">
        <v>2</v>
      </c>
      <c r="S146" t="s">
        <v>24</v>
      </c>
      <c r="T146" t="s">
        <v>22</v>
      </c>
      <c r="U146">
        <f>Table1[[#This Row],[campaign]]*Table1[[#This Row],[duration]]</f>
        <v>560</v>
      </c>
    </row>
    <row r="147" spans="1:21" x14ac:dyDescent="0.25">
      <c r="A147" t="s">
        <v>77</v>
      </c>
      <c r="B147" t="s">
        <v>205</v>
      </c>
      <c r="C147" t="s">
        <v>206</v>
      </c>
      <c r="D147" t="s">
        <v>17</v>
      </c>
      <c r="E147">
        <v>41</v>
      </c>
      <c r="F147" t="s">
        <v>18</v>
      </c>
      <c r="G147" t="s">
        <v>19</v>
      </c>
      <c r="H147" s="2">
        <v>42830</v>
      </c>
      <c r="I147" s="3">
        <v>77174.34</v>
      </c>
      <c r="J147" t="s">
        <v>20</v>
      </c>
      <c r="K147" t="str">
        <f>PROPER(Table1[[#This Row],[marital]])</f>
        <v>Married</v>
      </c>
      <c r="L147" t="s">
        <v>34</v>
      </c>
      <c r="M147" t="str">
        <f>UPPER(Table1[[#This Row],[education]])</f>
        <v>TERTIARY</v>
      </c>
      <c r="N147" t="s">
        <v>22</v>
      </c>
      <c r="O147" t="s">
        <v>30</v>
      </c>
      <c r="P147" t="s">
        <v>23</v>
      </c>
      <c r="Q147">
        <v>588</v>
      </c>
      <c r="R147">
        <v>2</v>
      </c>
      <c r="S147" t="s">
        <v>24</v>
      </c>
      <c r="T147" t="s">
        <v>22</v>
      </c>
      <c r="U147">
        <f>Table1[[#This Row],[campaign]]*Table1[[#This Row],[duration]]</f>
        <v>1176</v>
      </c>
    </row>
    <row r="148" spans="1:21" x14ac:dyDescent="0.25">
      <c r="A148" t="s">
        <v>47</v>
      </c>
      <c r="B148" t="s">
        <v>151</v>
      </c>
      <c r="C148" t="s">
        <v>152</v>
      </c>
      <c r="D148" t="s">
        <v>17</v>
      </c>
      <c r="E148">
        <v>33</v>
      </c>
      <c r="F148" t="s">
        <v>18</v>
      </c>
      <c r="G148" t="s">
        <v>19</v>
      </c>
      <c r="H148" s="2">
        <v>42830</v>
      </c>
      <c r="I148" s="3">
        <v>7372.88</v>
      </c>
      <c r="J148" t="s">
        <v>20</v>
      </c>
      <c r="K148" t="str">
        <f>PROPER(Table1[[#This Row],[marital]])</f>
        <v>Married</v>
      </c>
      <c r="L148" t="s">
        <v>21</v>
      </c>
      <c r="M148" t="str">
        <f>UPPER(Table1[[#This Row],[education]])</f>
        <v>PRIMARY</v>
      </c>
      <c r="N148" t="s">
        <v>22</v>
      </c>
      <c r="O148" t="s">
        <v>30</v>
      </c>
      <c r="P148" t="s">
        <v>24</v>
      </c>
      <c r="Q148">
        <v>45</v>
      </c>
      <c r="R148">
        <v>9</v>
      </c>
      <c r="S148" t="s">
        <v>24</v>
      </c>
      <c r="T148" t="s">
        <v>22</v>
      </c>
      <c r="U148">
        <f>Table1[[#This Row],[campaign]]*Table1[[#This Row],[duration]]</f>
        <v>405</v>
      </c>
    </row>
    <row r="149" spans="1:21" x14ac:dyDescent="0.25">
      <c r="A149" t="s">
        <v>95</v>
      </c>
      <c r="B149" t="s">
        <v>241</v>
      </c>
      <c r="C149" t="s">
        <v>242</v>
      </c>
      <c r="D149" t="s">
        <v>26</v>
      </c>
      <c r="E149">
        <v>37</v>
      </c>
      <c r="F149" t="s">
        <v>18</v>
      </c>
      <c r="G149" t="s">
        <v>19</v>
      </c>
      <c r="H149" s="2">
        <v>42830</v>
      </c>
      <c r="I149" s="3">
        <v>72246.179999999993</v>
      </c>
      <c r="J149" t="s">
        <v>20</v>
      </c>
      <c r="K149" t="str">
        <f>PROPER(Table1[[#This Row],[marital]])</f>
        <v>Married</v>
      </c>
      <c r="L149" t="s">
        <v>29</v>
      </c>
      <c r="M149" t="str">
        <f>UPPER(Table1[[#This Row],[education]])</f>
        <v>SECONDARY</v>
      </c>
      <c r="N149" t="s">
        <v>30</v>
      </c>
      <c r="O149" t="s">
        <v>22</v>
      </c>
      <c r="P149" t="s">
        <v>23</v>
      </c>
      <c r="Q149">
        <v>168</v>
      </c>
      <c r="R149">
        <v>5</v>
      </c>
      <c r="S149" t="s">
        <v>24</v>
      </c>
      <c r="T149" t="s">
        <v>22</v>
      </c>
      <c r="U149">
        <f>Table1[[#This Row],[campaign]]*Table1[[#This Row],[duration]]</f>
        <v>840</v>
      </c>
    </row>
    <row r="150" spans="1:21" x14ac:dyDescent="0.25">
      <c r="A150" t="s">
        <v>69</v>
      </c>
      <c r="B150" t="s">
        <v>191</v>
      </c>
      <c r="C150" t="s">
        <v>192</v>
      </c>
      <c r="D150" t="s">
        <v>17</v>
      </c>
      <c r="E150">
        <v>33</v>
      </c>
      <c r="F150" t="s">
        <v>18</v>
      </c>
      <c r="G150" t="s">
        <v>19</v>
      </c>
      <c r="H150" s="2">
        <v>42830</v>
      </c>
      <c r="I150" s="3">
        <v>48456.88</v>
      </c>
      <c r="J150" t="s">
        <v>20</v>
      </c>
      <c r="K150" t="str">
        <f>PROPER(Table1[[#This Row],[marital]])</f>
        <v>Married</v>
      </c>
      <c r="L150" t="s">
        <v>29</v>
      </c>
      <c r="M150" t="str">
        <f>UPPER(Table1[[#This Row],[education]])</f>
        <v>SECONDARY</v>
      </c>
      <c r="N150" t="s">
        <v>30</v>
      </c>
      <c r="O150" t="s">
        <v>22</v>
      </c>
      <c r="P150" t="s">
        <v>23</v>
      </c>
      <c r="Q150">
        <v>194</v>
      </c>
      <c r="R150">
        <v>4</v>
      </c>
      <c r="S150" t="s">
        <v>40</v>
      </c>
      <c r="T150" t="s">
        <v>22</v>
      </c>
      <c r="U150">
        <f>Table1[[#This Row],[campaign]]*Table1[[#This Row],[duration]]</f>
        <v>776</v>
      </c>
    </row>
    <row r="151" spans="1:21" x14ac:dyDescent="0.25">
      <c r="A151" t="s">
        <v>94</v>
      </c>
      <c r="B151" t="s">
        <v>239</v>
      </c>
      <c r="C151" t="s">
        <v>240</v>
      </c>
      <c r="D151" t="s">
        <v>26</v>
      </c>
      <c r="E151">
        <v>29</v>
      </c>
      <c r="F151" t="s">
        <v>18</v>
      </c>
      <c r="G151" t="s">
        <v>19</v>
      </c>
      <c r="H151" s="2">
        <v>42830</v>
      </c>
      <c r="I151" s="3">
        <v>5999.28</v>
      </c>
      <c r="J151" t="s">
        <v>33</v>
      </c>
      <c r="K151" t="str">
        <f>PROPER(Table1[[#This Row],[marital]])</f>
        <v>Single</v>
      </c>
      <c r="L151" t="s">
        <v>24</v>
      </c>
      <c r="M151" t="str">
        <f>UPPER(Table1[[#This Row],[education]])</f>
        <v>UNKNOWN</v>
      </c>
      <c r="N151" t="s">
        <v>30</v>
      </c>
      <c r="O151" t="s">
        <v>22</v>
      </c>
      <c r="P151" t="s">
        <v>24</v>
      </c>
      <c r="Q151">
        <v>103</v>
      </c>
      <c r="R151">
        <v>3</v>
      </c>
      <c r="S151" t="s">
        <v>24</v>
      </c>
      <c r="T151" t="s">
        <v>22</v>
      </c>
      <c r="U151">
        <f>Table1[[#This Row],[campaign]]*Table1[[#This Row],[duration]]</f>
        <v>309</v>
      </c>
    </row>
    <row r="152" spans="1:21" x14ac:dyDescent="0.25">
      <c r="A152" t="s">
        <v>96</v>
      </c>
      <c r="B152" t="s">
        <v>243</v>
      </c>
      <c r="C152" t="s">
        <v>244</v>
      </c>
      <c r="D152" t="s">
        <v>17</v>
      </c>
      <c r="E152">
        <v>33</v>
      </c>
      <c r="F152" t="s">
        <v>18</v>
      </c>
      <c r="G152" t="s">
        <v>19</v>
      </c>
      <c r="H152" s="2">
        <v>42830</v>
      </c>
      <c r="I152" s="3">
        <v>7700.42</v>
      </c>
      <c r="J152" t="s">
        <v>20</v>
      </c>
      <c r="K152" t="str">
        <f>PROPER(Table1[[#This Row],[marital]])</f>
        <v>Married</v>
      </c>
      <c r="L152" t="s">
        <v>24</v>
      </c>
      <c r="M152" t="str">
        <f>UPPER(Table1[[#This Row],[education]])</f>
        <v>UNKNOWN</v>
      </c>
      <c r="N152" t="s">
        <v>30</v>
      </c>
      <c r="O152" t="s">
        <v>22</v>
      </c>
      <c r="P152" t="s">
        <v>24</v>
      </c>
      <c r="Q152">
        <v>333</v>
      </c>
      <c r="R152">
        <v>2</v>
      </c>
      <c r="S152" t="s">
        <v>24</v>
      </c>
      <c r="T152" t="s">
        <v>22</v>
      </c>
      <c r="U152">
        <f>Table1[[#This Row],[campaign]]*Table1[[#This Row],[duration]]</f>
        <v>666</v>
      </c>
    </row>
    <row r="153" spans="1:21" x14ac:dyDescent="0.25">
      <c r="A153" t="s">
        <v>97</v>
      </c>
      <c r="B153" t="s">
        <v>245</v>
      </c>
      <c r="C153" t="s">
        <v>246</v>
      </c>
      <c r="D153" t="s">
        <v>17</v>
      </c>
      <c r="E153">
        <v>32</v>
      </c>
      <c r="F153" t="s">
        <v>18</v>
      </c>
      <c r="G153" t="s">
        <v>19</v>
      </c>
      <c r="H153" s="2">
        <v>42830</v>
      </c>
      <c r="I153" s="3">
        <v>76978.94</v>
      </c>
      <c r="J153" t="s">
        <v>33</v>
      </c>
      <c r="K153" t="str">
        <f>PROPER(Table1[[#This Row],[marital]])</f>
        <v>Single</v>
      </c>
      <c r="L153" t="s">
        <v>34</v>
      </c>
      <c r="M153" t="str">
        <f>UPPER(Table1[[#This Row],[education]])</f>
        <v>TERTIARY</v>
      </c>
      <c r="N153" t="s">
        <v>30</v>
      </c>
      <c r="O153" t="s">
        <v>30</v>
      </c>
      <c r="P153" t="s">
        <v>23</v>
      </c>
      <c r="Q153">
        <v>102</v>
      </c>
      <c r="R153">
        <v>3</v>
      </c>
      <c r="S153" t="s">
        <v>24</v>
      </c>
      <c r="T153" t="s">
        <v>22</v>
      </c>
      <c r="U153">
        <f>Table1[[#This Row],[campaign]]*Table1[[#This Row],[duration]]</f>
        <v>306</v>
      </c>
    </row>
    <row r="154" spans="1:21" x14ac:dyDescent="0.25">
      <c r="A154" t="s">
        <v>61</v>
      </c>
      <c r="B154" t="s">
        <v>175</v>
      </c>
      <c r="C154" t="s">
        <v>176</v>
      </c>
      <c r="D154" t="s">
        <v>26</v>
      </c>
      <c r="E154">
        <v>36</v>
      </c>
      <c r="F154" t="s">
        <v>18</v>
      </c>
      <c r="G154" t="s">
        <v>19</v>
      </c>
      <c r="H154" s="2">
        <v>42830</v>
      </c>
      <c r="I154" s="3">
        <v>85102.87</v>
      </c>
      <c r="J154" t="s">
        <v>50</v>
      </c>
      <c r="K154" t="str">
        <f>PROPER(Table1[[#This Row],[marital]])</f>
        <v>Divorced</v>
      </c>
      <c r="L154" t="s">
        <v>21</v>
      </c>
      <c r="M154" t="str">
        <f>UPPER(Table1[[#This Row],[education]])</f>
        <v>PRIMARY</v>
      </c>
      <c r="N154" t="s">
        <v>30</v>
      </c>
      <c r="O154" t="s">
        <v>30</v>
      </c>
      <c r="P154" t="s">
        <v>24</v>
      </c>
      <c r="Q154">
        <v>92</v>
      </c>
      <c r="R154">
        <v>1</v>
      </c>
      <c r="S154" t="s">
        <v>24</v>
      </c>
      <c r="T154" t="s">
        <v>22</v>
      </c>
      <c r="U154">
        <f>Table1[[#This Row],[campaign]]*Table1[[#This Row],[duration]]</f>
        <v>92</v>
      </c>
    </row>
    <row r="155" spans="1:21" x14ac:dyDescent="0.25">
      <c r="A155" t="s">
        <v>63</v>
      </c>
      <c r="B155" t="s">
        <v>179</v>
      </c>
      <c r="C155" t="s">
        <v>180</v>
      </c>
      <c r="D155" t="s">
        <v>17</v>
      </c>
      <c r="E155">
        <v>46</v>
      </c>
      <c r="F155" t="s">
        <v>18</v>
      </c>
      <c r="G155" t="s">
        <v>19</v>
      </c>
      <c r="H155" s="2">
        <v>42830</v>
      </c>
      <c r="I155" s="3">
        <v>85618.4</v>
      </c>
      <c r="J155" t="s">
        <v>20</v>
      </c>
      <c r="K155" t="str">
        <f>PROPER(Table1[[#This Row],[marital]])</f>
        <v>Married</v>
      </c>
      <c r="L155" t="s">
        <v>29</v>
      </c>
      <c r="M155" t="str">
        <f>UPPER(Table1[[#This Row],[education]])</f>
        <v>SECONDARY</v>
      </c>
      <c r="N155" t="s">
        <v>22</v>
      </c>
      <c r="O155" t="s">
        <v>22</v>
      </c>
      <c r="P155" t="s">
        <v>23</v>
      </c>
      <c r="Q155">
        <v>213</v>
      </c>
      <c r="R155">
        <v>2</v>
      </c>
      <c r="S155" t="s">
        <v>24</v>
      </c>
      <c r="T155" t="s">
        <v>22</v>
      </c>
      <c r="U155">
        <f>Table1[[#This Row],[campaign]]*Table1[[#This Row],[duration]]</f>
        <v>426</v>
      </c>
    </row>
    <row r="156" spans="1:21" x14ac:dyDescent="0.25">
      <c r="A156" t="s">
        <v>62</v>
      </c>
      <c r="B156" t="s">
        <v>177</v>
      </c>
      <c r="C156" t="s">
        <v>178</v>
      </c>
      <c r="D156" t="s">
        <v>17</v>
      </c>
      <c r="E156">
        <v>33</v>
      </c>
      <c r="F156" t="s">
        <v>18</v>
      </c>
      <c r="G156" t="s">
        <v>28</v>
      </c>
      <c r="H156" s="2">
        <v>42830</v>
      </c>
      <c r="I156" s="3">
        <v>2171.06</v>
      </c>
      <c r="J156" t="s">
        <v>20</v>
      </c>
      <c r="K156" t="str">
        <f>PROPER(Table1[[#This Row],[marital]])</f>
        <v>Married</v>
      </c>
      <c r="L156" t="s">
        <v>29</v>
      </c>
      <c r="M156" t="str">
        <f>UPPER(Table1[[#This Row],[education]])</f>
        <v>SECONDARY</v>
      </c>
      <c r="N156" t="s">
        <v>22</v>
      </c>
      <c r="O156" t="s">
        <v>22</v>
      </c>
      <c r="P156" t="s">
        <v>24</v>
      </c>
      <c r="Q156">
        <v>289</v>
      </c>
      <c r="R156">
        <v>1</v>
      </c>
      <c r="S156" t="s">
        <v>24</v>
      </c>
      <c r="T156" t="s">
        <v>22</v>
      </c>
      <c r="U156">
        <f>Table1[[#This Row],[campaign]]*Table1[[#This Row],[duration]]</f>
        <v>289</v>
      </c>
    </row>
    <row r="157" spans="1:21" x14ac:dyDescent="0.25">
      <c r="A157" t="s">
        <v>87</v>
      </c>
      <c r="B157" t="s">
        <v>225</v>
      </c>
      <c r="C157" t="s">
        <v>226</v>
      </c>
      <c r="D157" t="s">
        <v>17</v>
      </c>
      <c r="E157">
        <v>24</v>
      </c>
      <c r="F157" t="s">
        <v>18</v>
      </c>
      <c r="G157" t="s">
        <v>284</v>
      </c>
      <c r="H157" s="2">
        <v>42830</v>
      </c>
      <c r="I157" s="3">
        <v>54112.25</v>
      </c>
      <c r="J157" t="s">
        <v>50</v>
      </c>
      <c r="K157" t="str">
        <f>PROPER(Table1[[#This Row],[marital]])</f>
        <v>Divorced</v>
      </c>
      <c r="L157" t="s">
        <v>29</v>
      </c>
      <c r="M157" t="str">
        <f>UPPER(Table1[[#This Row],[education]])</f>
        <v>SECONDARY</v>
      </c>
      <c r="N157" t="s">
        <v>22</v>
      </c>
      <c r="O157" t="s">
        <v>22</v>
      </c>
      <c r="P157" t="s">
        <v>23</v>
      </c>
      <c r="Q157">
        <v>77</v>
      </c>
      <c r="R157">
        <v>2</v>
      </c>
      <c r="S157" t="s">
        <v>24</v>
      </c>
      <c r="T157" t="s">
        <v>22</v>
      </c>
      <c r="U157">
        <f>Table1[[#This Row],[campaign]]*Table1[[#This Row],[duration]]</f>
        <v>154</v>
      </c>
    </row>
    <row r="158" spans="1:21" x14ac:dyDescent="0.25">
      <c r="A158" t="s">
        <v>98</v>
      </c>
      <c r="B158" t="s">
        <v>247</v>
      </c>
      <c r="C158" t="s">
        <v>248</v>
      </c>
      <c r="D158" t="s">
        <v>17</v>
      </c>
      <c r="E158">
        <v>32</v>
      </c>
      <c r="F158" t="s">
        <v>18</v>
      </c>
      <c r="G158" t="s">
        <v>19</v>
      </c>
      <c r="H158" s="2">
        <v>42830</v>
      </c>
      <c r="I158" s="3">
        <v>37203.58</v>
      </c>
      <c r="J158" t="s">
        <v>20</v>
      </c>
      <c r="K158" t="str">
        <f>PROPER(Table1[[#This Row],[marital]])</f>
        <v>Married</v>
      </c>
      <c r="L158" t="s">
        <v>29</v>
      </c>
      <c r="M158" t="str">
        <f>UPPER(Table1[[#This Row],[education]])</f>
        <v>SECONDARY</v>
      </c>
      <c r="N158" t="s">
        <v>22</v>
      </c>
      <c r="O158" t="s">
        <v>22</v>
      </c>
      <c r="P158" t="s">
        <v>23</v>
      </c>
      <c r="Q158">
        <v>324</v>
      </c>
      <c r="R158">
        <v>3</v>
      </c>
      <c r="S158" t="s">
        <v>70</v>
      </c>
      <c r="T158" t="s">
        <v>30</v>
      </c>
      <c r="U158">
        <f>Table1[[#This Row],[campaign]]*Table1[[#This Row],[duration]]</f>
        <v>972</v>
      </c>
    </row>
    <row r="159" spans="1:21" x14ac:dyDescent="0.25">
      <c r="A159" t="s">
        <v>47</v>
      </c>
      <c r="B159" t="s">
        <v>151</v>
      </c>
      <c r="C159" t="s">
        <v>152</v>
      </c>
      <c r="D159" t="s">
        <v>17</v>
      </c>
      <c r="E159">
        <v>26</v>
      </c>
      <c r="F159" t="s">
        <v>18</v>
      </c>
      <c r="G159" t="s">
        <v>19</v>
      </c>
      <c r="H159" s="2">
        <v>42830</v>
      </c>
      <c r="I159" s="3">
        <v>1505.52</v>
      </c>
      <c r="J159" t="s">
        <v>20</v>
      </c>
      <c r="K159" t="str">
        <f>PROPER(Table1[[#This Row],[marital]])</f>
        <v>Married</v>
      </c>
      <c r="L159" t="s">
        <v>29</v>
      </c>
      <c r="M159" t="str">
        <f>UPPER(Table1[[#This Row],[education]])</f>
        <v>SECONDARY</v>
      </c>
      <c r="N159" t="s">
        <v>30</v>
      </c>
      <c r="O159" t="s">
        <v>22</v>
      </c>
      <c r="P159" t="s">
        <v>23</v>
      </c>
      <c r="Q159">
        <v>84</v>
      </c>
      <c r="R159">
        <v>3</v>
      </c>
      <c r="S159" t="s">
        <v>31</v>
      </c>
      <c r="T159" t="s">
        <v>22</v>
      </c>
      <c r="U159">
        <f>Table1[[#This Row],[campaign]]*Table1[[#This Row],[duration]]</f>
        <v>252</v>
      </c>
    </row>
    <row r="160" spans="1:21" x14ac:dyDescent="0.25">
      <c r="A160" t="s">
        <v>79</v>
      </c>
      <c r="B160" t="s">
        <v>209</v>
      </c>
      <c r="C160" t="s">
        <v>210</v>
      </c>
      <c r="D160" t="s">
        <v>17</v>
      </c>
      <c r="E160">
        <v>30</v>
      </c>
      <c r="F160" t="s">
        <v>18</v>
      </c>
      <c r="G160" t="s">
        <v>19</v>
      </c>
      <c r="H160" s="2">
        <v>42830</v>
      </c>
      <c r="I160" s="3">
        <v>32642.45</v>
      </c>
      <c r="J160" t="s">
        <v>33</v>
      </c>
      <c r="K160" t="str">
        <f>PROPER(Table1[[#This Row],[marital]])</f>
        <v>Single</v>
      </c>
      <c r="L160" t="s">
        <v>29</v>
      </c>
      <c r="M160" t="str">
        <f>UPPER(Table1[[#This Row],[education]])</f>
        <v>SECONDARY</v>
      </c>
      <c r="N160" t="s">
        <v>22</v>
      </c>
      <c r="O160" t="s">
        <v>22</v>
      </c>
      <c r="P160" t="s">
        <v>23</v>
      </c>
      <c r="Q160">
        <v>168</v>
      </c>
      <c r="R160">
        <v>1</v>
      </c>
      <c r="S160" t="s">
        <v>24</v>
      </c>
      <c r="T160" t="s">
        <v>22</v>
      </c>
      <c r="U160">
        <f>Table1[[#This Row],[campaign]]*Table1[[#This Row],[duration]]</f>
        <v>168</v>
      </c>
    </row>
    <row r="161" spans="1:21" x14ac:dyDescent="0.25">
      <c r="A161" t="s">
        <v>52</v>
      </c>
      <c r="B161" t="s">
        <v>159</v>
      </c>
      <c r="C161" t="s">
        <v>160</v>
      </c>
      <c r="D161" t="s">
        <v>17</v>
      </c>
      <c r="E161">
        <v>38</v>
      </c>
      <c r="F161" t="s">
        <v>18</v>
      </c>
      <c r="G161" t="s">
        <v>19</v>
      </c>
      <c r="H161" s="2">
        <v>42830</v>
      </c>
      <c r="I161" s="3">
        <v>11346.19</v>
      </c>
      <c r="J161" t="s">
        <v>20</v>
      </c>
      <c r="K161" t="str">
        <f>PROPER(Table1[[#This Row],[marital]])</f>
        <v>Married</v>
      </c>
      <c r="L161" t="s">
        <v>29</v>
      </c>
      <c r="M161" t="str">
        <f>UPPER(Table1[[#This Row],[education]])</f>
        <v>SECONDARY</v>
      </c>
      <c r="N161" t="s">
        <v>30</v>
      </c>
      <c r="O161" t="s">
        <v>22</v>
      </c>
      <c r="P161" t="s">
        <v>23</v>
      </c>
      <c r="Q161">
        <v>380</v>
      </c>
      <c r="R161">
        <v>1</v>
      </c>
      <c r="S161" t="s">
        <v>24</v>
      </c>
      <c r="T161" t="s">
        <v>22</v>
      </c>
      <c r="U161">
        <f>Table1[[#This Row],[campaign]]*Table1[[#This Row],[duration]]</f>
        <v>380</v>
      </c>
    </row>
    <row r="162" spans="1:21" x14ac:dyDescent="0.25">
      <c r="A162" t="s">
        <v>51</v>
      </c>
      <c r="B162" t="s">
        <v>157</v>
      </c>
      <c r="C162" t="s">
        <v>158</v>
      </c>
      <c r="D162" t="s">
        <v>26</v>
      </c>
      <c r="E162">
        <v>42</v>
      </c>
      <c r="F162" t="s">
        <v>18</v>
      </c>
      <c r="G162" t="s">
        <v>19</v>
      </c>
      <c r="H162" s="2">
        <v>42830</v>
      </c>
      <c r="I162" s="3">
        <v>3486.58</v>
      </c>
      <c r="J162" t="s">
        <v>20</v>
      </c>
      <c r="K162" t="str">
        <f>PROPER(Table1[[#This Row],[marital]])</f>
        <v>Married</v>
      </c>
      <c r="L162" t="s">
        <v>34</v>
      </c>
      <c r="M162" t="str">
        <f>UPPER(Table1[[#This Row],[education]])</f>
        <v>TERTIARY</v>
      </c>
      <c r="N162" t="s">
        <v>22</v>
      </c>
      <c r="O162" t="s">
        <v>22</v>
      </c>
      <c r="P162" t="s">
        <v>24</v>
      </c>
      <c r="Q162">
        <v>10</v>
      </c>
      <c r="R162">
        <v>1</v>
      </c>
      <c r="S162" t="s">
        <v>24</v>
      </c>
      <c r="T162" t="s">
        <v>22</v>
      </c>
      <c r="U162">
        <f>Table1[[#This Row],[campaign]]*Table1[[#This Row],[duration]]</f>
        <v>10</v>
      </c>
    </row>
    <row r="163" spans="1:21" x14ac:dyDescent="0.25">
      <c r="A163" t="s">
        <v>61</v>
      </c>
      <c r="B163" t="s">
        <v>175</v>
      </c>
      <c r="C163" t="s">
        <v>176</v>
      </c>
      <c r="D163" t="s">
        <v>26</v>
      </c>
      <c r="E163">
        <v>36</v>
      </c>
      <c r="F163" t="s">
        <v>18</v>
      </c>
      <c r="G163" t="s">
        <v>284</v>
      </c>
      <c r="H163" s="2">
        <v>42830</v>
      </c>
      <c r="I163" s="3">
        <v>91852</v>
      </c>
      <c r="J163" t="s">
        <v>33</v>
      </c>
      <c r="K163" t="str">
        <f>PROPER(Table1[[#This Row],[marital]])</f>
        <v>Single</v>
      </c>
      <c r="L163" t="s">
        <v>29</v>
      </c>
      <c r="M163" t="str">
        <f>UPPER(Table1[[#This Row],[education]])</f>
        <v>SECONDARY</v>
      </c>
      <c r="N163" t="s">
        <v>30</v>
      </c>
      <c r="O163" t="s">
        <v>22</v>
      </c>
      <c r="P163" t="s">
        <v>24</v>
      </c>
      <c r="Q163">
        <v>199</v>
      </c>
      <c r="R163">
        <v>2</v>
      </c>
      <c r="S163" t="s">
        <v>24</v>
      </c>
      <c r="T163" t="s">
        <v>22</v>
      </c>
      <c r="U163">
        <f>Table1[[#This Row],[campaign]]*Table1[[#This Row],[duration]]</f>
        <v>398</v>
      </c>
    </row>
    <row r="164" spans="1:21" x14ac:dyDescent="0.25">
      <c r="A164" t="s">
        <v>58</v>
      </c>
      <c r="B164" t="s">
        <v>169</v>
      </c>
      <c r="C164" t="s">
        <v>170</v>
      </c>
      <c r="D164" t="s">
        <v>26</v>
      </c>
      <c r="E164">
        <v>39</v>
      </c>
      <c r="F164" t="s">
        <v>18</v>
      </c>
      <c r="G164" t="s">
        <v>19</v>
      </c>
      <c r="H164" s="2">
        <v>42830</v>
      </c>
      <c r="I164" s="3">
        <v>6148.76</v>
      </c>
      <c r="J164" t="s">
        <v>33</v>
      </c>
      <c r="K164" t="str">
        <f>PROPER(Table1[[#This Row],[marital]])</f>
        <v>Single</v>
      </c>
      <c r="L164" t="s">
        <v>29</v>
      </c>
      <c r="M164" t="str">
        <f>UPPER(Table1[[#This Row],[education]])</f>
        <v>SECONDARY</v>
      </c>
      <c r="N164" t="s">
        <v>22</v>
      </c>
      <c r="O164" t="s">
        <v>30</v>
      </c>
      <c r="P164" t="s">
        <v>24</v>
      </c>
      <c r="Q164">
        <v>35</v>
      </c>
      <c r="R164">
        <v>3</v>
      </c>
      <c r="S164" t="s">
        <v>24</v>
      </c>
      <c r="T164" t="s">
        <v>22</v>
      </c>
      <c r="U164">
        <f>Table1[[#This Row],[campaign]]*Table1[[#This Row],[duration]]</f>
        <v>105</v>
      </c>
    </row>
    <row r="165" spans="1:21" x14ac:dyDescent="0.25">
      <c r="A165" t="s">
        <v>43</v>
      </c>
      <c r="B165" t="s">
        <v>143</v>
      </c>
      <c r="C165" t="s">
        <v>144</v>
      </c>
      <c r="D165" t="s">
        <v>26</v>
      </c>
      <c r="E165">
        <v>59</v>
      </c>
      <c r="F165" t="s">
        <v>42</v>
      </c>
      <c r="G165" t="s">
        <v>284</v>
      </c>
      <c r="H165" s="2">
        <v>42830</v>
      </c>
      <c r="I165" s="3">
        <v>100781.91</v>
      </c>
      <c r="J165" t="s">
        <v>20</v>
      </c>
      <c r="K165" t="str">
        <f>PROPER(Table1[[#This Row],[marital]])</f>
        <v>Married</v>
      </c>
      <c r="L165" t="s">
        <v>29</v>
      </c>
      <c r="M165" t="str">
        <f>UPPER(Table1[[#This Row],[education]])</f>
        <v>SECONDARY</v>
      </c>
      <c r="N165" t="s">
        <v>30</v>
      </c>
      <c r="O165" t="s">
        <v>30</v>
      </c>
      <c r="P165" t="s">
        <v>24</v>
      </c>
      <c r="Q165">
        <v>82</v>
      </c>
      <c r="R165">
        <v>2</v>
      </c>
      <c r="S165" t="s">
        <v>24</v>
      </c>
      <c r="T165" t="s">
        <v>22</v>
      </c>
      <c r="U165">
        <f>Table1[[#This Row],[campaign]]*Table1[[#This Row],[duration]]</f>
        <v>164</v>
      </c>
    </row>
    <row r="166" spans="1:21" x14ac:dyDescent="0.25">
      <c r="A166" t="s">
        <v>76</v>
      </c>
      <c r="B166" t="s">
        <v>203</v>
      </c>
      <c r="C166" t="s">
        <v>204</v>
      </c>
      <c r="D166" t="s">
        <v>17</v>
      </c>
      <c r="E166">
        <v>52</v>
      </c>
      <c r="F166" t="s">
        <v>42</v>
      </c>
      <c r="G166" t="s">
        <v>28</v>
      </c>
      <c r="H166" s="2">
        <v>42830</v>
      </c>
      <c r="I166" s="3">
        <v>6523.87</v>
      </c>
      <c r="J166" t="s">
        <v>33</v>
      </c>
      <c r="K166" t="str">
        <f>PROPER(Table1[[#This Row],[marital]])</f>
        <v>Single</v>
      </c>
      <c r="L166" t="s">
        <v>34</v>
      </c>
      <c r="M166" t="str">
        <f>UPPER(Table1[[#This Row],[education]])</f>
        <v>TERTIARY</v>
      </c>
      <c r="N166" t="s">
        <v>22</v>
      </c>
      <c r="O166" t="s">
        <v>22</v>
      </c>
      <c r="P166" t="s">
        <v>23</v>
      </c>
      <c r="Q166">
        <v>676</v>
      </c>
      <c r="R166">
        <v>2</v>
      </c>
      <c r="S166" t="s">
        <v>31</v>
      </c>
      <c r="T166" t="s">
        <v>30</v>
      </c>
      <c r="U166">
        <f>Table1[[#This Row],[campaign]]*Table1[[#This Row],[duration]]</f>
        <v>1352</v>
      </c>
    </row>
    <row r="167" spans="1:21" x14ac:dyDescent="0.25">
      <c r="A167" t="s">
        <v>99</v>
      </c>
      <c r="B167" t="s">
        <v>249</v>
      </c>
      <c r="C167" t="s">
        <v>250</v>
      </c>
      <c r="D167" t="s">
        <v>17</v>
      </c>
      <c r="E167">
        <v>51</v>
      </c>
      <c r="F167" t="s">
        <v>42</v>
      </c>
      <c r="G167" t="s">
        <v>28</v>
      </c>
      <c r="H167" s="2">
        <v>42830</v>
      </c>
      <c r="I167" s="3">
        <v>15266.63</v>
      </c>
      <c r="J167" t="s">
        <v>33</v>
      </c>
      <c r="K167" t="str">
        <f>PROPER(Table1[[#This Row],[marital]])</f>
        <v>Single</v>
      </c>
      <c r="L167" t="s">
        <v>29</v>
      </c>
      <c r="M167" t="str">
        <f>UPPER(Table1[[#This Row],[education]])</f>
        <v>SECONDARY</v>
      </c>
      <c r="N167" t="s">
        <v>30</v>
      </c>
      <c r="O167" t="s">
        <v>22</v>
      </c>
      <c r="P167" t="s">
        <v>24</v>
      </c>
      <c r="Q167">
        <v>455</v>
      </c>
      <c r="R167">
        <v>1</v>
      </c>
      <c r="S167" t="s">
        <v>24</v>
      </c>
      <c r="T167" t="s">
        <v>22</v>
      </c>
      <c r="U167">
        <f>Table1[[#This Row],[campaign]]*Table1[[#This Row],[duration]]</f>
        <v>455</v>
      </c>
    </row>
    <row r="168" spans="1:21" x14ac:dyDescent="0.25">
      <c r="A168" t="s">
        <v>61</v>
      </c>
      <c r="B168" t="s">
        <v>175</v>
      </c>
      <c r="C168" t="s">
        <v>176</v>
      </c>
      <c r="D168" t="s">
        <v>17</v>
      </c>
      <c r="E168">
        <v>24</v>
      </c>
      <c r="F168" t="s">
        <v>36</v>
      </c>
      <c r="G168" t="s">
        <v>28</v>
      </c>
      <c r="H168" s="2">
        <v>42830</v>
      </c>
      <c r="I168" s="3">
        <v>28453.22</v>
      </c>
      <c r="J168" t="s">
        <v>20</v>
      </c>
      <c r="K168" t="str">
        <f>PROPER(Table1[[#This Row],[marital]])</f>
        <v>Married</v>
      </c>
      <c r="L168" t="s">
        <v>29</v>
      </c>
      <c r="M168" t="str">
        <f>UPPER(Table1[[#This Row],[education]])</f>
        <v>SECONDARY</v>
      </c>
      <c r="N168" t="s">
        <v>22</v>
      </c>
      <c r="O168" t="s">
        <v>22</v>
      </c>
      <c r="P168" t="s">
        <v>54</v>
      </c>
      <c r="Q168">
        <v>80</v>
      </c>
      <c r="R168">
        <v>4</v>
      </c>
      <c r="S168" t="s">
        <v>24</v>
      </c>
      <c r="T168" t="s">
        <v>22</v>
      </c>
      <c r="U168">
        <f>Table1[[#This Row],[campaign]]*Table1[[#This Row],[duration]]</f>
        <v>320</v>
      </c>
    </row>
    <row r="169" spans="1:21" x14ac:dyDescent="0.25">
      <c r="A169" t="s">
        <v>53</v>
      </c>
      <c r="B169" t="s">
        <v>161</v>
      </c>
      <c r="C169" t="s">
        <v>162</v>
      </c>
      <c r="D169" t="s">
        <v>26</v>
      </c>
      <c r="E169">
        <v>30</v>
      </c>
      <c r="F169" t="s">
        <v>36</v>
      </c>
      <c r="G169" t="s">
        <v>19</v>
      </c>
      <c r="H169" s="2">
        <v>42830</v>
      </c>
      <c r="I169" s="3">
        <v>46038.55</v>
      </c>
      <c r="J169" t="s">
        <v>50</v>
      </c>
      <c r="K169" t="str">
        <f>PROPER(Table1[[#This Row],[marital]])</f>
        <v>Divorced</v>
      </c>
      <c r="L169" t="s">
        <v>29</v>
      </c>
      <c r="M169" t="str">
        <f>UPPER(Table1[[#This Row],[education]])</f>
        <v>SECONDARY</v>
      </c>
      <c r="N169" t="s">
        <v>30</v>
      </c>
      <c r="O169" t="s">
        <v>22</v>
      </c>
      <c r="P169" t="s">
        <v>23</v>
      </c>
      <c r="Q169">
        <v>549</v>
      </c>
      <c r="R169">
        <v>2</v>
      </c>
      <c r="S169" t="s">
        <v>24</v>
      </c>
      <c r="T169" t="s">
        <v>22</v>
      </c>
      <c r="U169">
        <f>Table1[[#This Row],[campaign]]*Table1[[#This Row],[duration]]</f>
        <v>1098</v>
      </c>
    </row>
    <row r="170" spans="1:21" x14ac:dyDescent="0.25">
      <c r="A170" t="s">
        <v>38</v>
      </c>
      <c r="B170" t="s">
        <v>137</v>
      </c>
      <c r="C170" t="s">
        <v>138</v>
      </c>
      <c r="D170" t="s">
        <v>17</v>
      </c>
      <c r="E170">
        <v>39</v>
      </c>
      <c r="F170" t="s">
        <v>18</v>
      </c>
      <c r="G170" t="s">
        <v>28</v>
      </c>
      <c r="H170" s="2">
        <v>42831</v>
      </c>
      <c r="I170" s="3">
        <v>106560.7</v>
      </c>
      <c r="J170" t="s">
        <v>20</v>
      </c>
      <c r="K170" t="str">
        <f>PROPER(Table1[[#This Row],[marital]])</f>
        <v>Married</v>
      </c>
      <c r="L170" t="s">
        <v>34</v>
      </c>
      <c r="M170" t="str">
        <f>UPPER(Table1[[#This Row],[education]])</f>
        <v>TERTIARY</v>
      </c>
      <c r="N170" t="s">
        <v>22</v>
      </c>
      <c r="O170" t="s">
        <v>22</v>
      </c>
      <c r="P170" t="s">
        <v>24</v>
      </c>
      <c r="Q170">
        <v>135</v>
      </c>
      <c r="R170">
        <v>1</v>
      </c>
      <c r="S170" t="s">
        <v>24</v>
      </c>
      <c r="T170" t="s">
        <v>22</v>
      </c>
      <c r="U170">
        <f>Table1[[#This Row],[campaign]]*Table1[[#This Row],[duration]]</f>
        <v>135</v>
      </c>
    </row>
    <row r="171" spans="1:21" x14ac:dyDescent="0.25">
      <c r="A171" t="s">
        <v>44</v>
      </c>
      <c r="B171" t="s">
        <v>145</v>
      </c>
      <c r="C171" t="s">
        <v>146</v>
      </c>
      <c r="D171" t="s">
        <v>26</v>
      </c>
      <c r="E171">
        <v>32</v>
      </c>
      <c r="F171" t="s">
        <v>18</v>
      </c>
      <c r="G171" t="s">
        <v>284</v>
      </c>
      <c r="H171" s="2">
        <v>42831</v>
      </c>
      <c r="I171" s="3">
        <v>4910.1499999999996</v>
      </c>
      <c r="J171" t="s">
        <v>33</v>
      </c>
      <c r="K171" t="str">
        <f>PROPER(Table1[[#This Row],[marital]])</f>
        <v>Single</v>
      </c>
      <c r="L171" t="s">
        <v>29</v>
      </c>
      <c r="M171" t="str">
        <f>UPPER(Table1[[#This Row],[education]])</f>
        <v>SECONDARY</v>
      </c>
      <c r="N171" t="s">
        <v>30</v>
      </c>
      <c r="O171" t="s">
        <v>30</v>
      </c>
      <c r="P171" t="s">
        <v>23</v>
      </c>
      <c r="Q171">
        <v>412</v>
      </c>
      <c r="R171">
        <v>1</v>
      </c>
      <c r="S171" t="s">
        <v>24</v>
      </c>
      <c r="T171" t="s">
        <v>22</v>
      </c>
      <c r="U171">
        <f>Table1[[#This Row],[campaign]]*Table1[[#This Row],[duration]]</f>
        <v>412</v>
      </c>
    </row>
    <row r="172" spans="1:21" x14ac:dyDescent="0.25">
      <c r="A172" t="s">
        <v>63</v>
      </c>
      <c r="B172" t="s">
        <v>179</v>
      </c>
      <c r="C172" t="s">
        <v>180</v>
      </c>
      <c r="D172" t="s">
        <v>17</v>
      </c>
      <c r="E172">
        <v>38</v>
      </c>
      <c r="F172" t="s">
        <v>18</v>
      </c>
      <c r="G172" t="s">
        <v>19</v>
      </c>
      <c r="H172" s="2">
        <v>42831</v>
      </c>
      <c r="I172" s="3">
        <v>19671.990000000002</v>
      </c>
      <c r="J172" t="s">
        <v>20</v>
      </c>
      <c r="K172" t="str">
        <f>PROPER(Table1[[#This Row],[marital]])</f>
        <v>Married</v>
      </c>
      <c r="L172" t="s">
        <v>29</v>
      </c>
      <c r="M172" t="str">
        <f>UPPER(Table1[[#This Row],[education]])</f>
        <v>SECONDARY</v>
      </c>
      <c r="N172" t="s">
        <v>22</v>
      </c>
      <c r="O172" t="s">
        <v>22</v>
      </c>
      <c r="P172" t="s">
        <v>24</v>
      </c>
      <c r="Q172">
        <v>101</v>
      </c>
      <c r="R172">
        <v>3</v>
      </c>
      <c r="S172" t="s">
        <v>24</v>
      </c>
      <c r="T172" t="s">
        <v>22</v>
      </c>
      <c r="U172">
        <f>Table1[[#This Row],[campaign]]*Table1[[#This Row],[duration]]</f>
        <v>303</v>
      </c>
    </row>
    <row r="173" spans="1:21" x14ac:dyDescent="0.25">
      <c r="A173" t="s">
        <v>44</v>
      </c>
      <c r="B173" t="s">
        <v>145</v>
      </c>
      <c r="C173" t="s">
        <v>146</v>
      </c>
      <c r="D173" t="s">
        <v>17</v>
      </c>
      <c r="E173">
        <v>42</v>
      </c>
      <c r="F173" t="s">
        <v>18</v>
      </c>
      <c r="G173" t="s">
        <v>28</v>
      </c>
      <c r="H173" s="2">
        <v>42831</v>
      </c>
      <c r="I173" s="3">
        <v>93913.88</v>
      </c>
      <c r="J173" t="s">
        <v>33</v>
      </c>
      <c r="K173" t="str">
        <f>PROPER(Table1[[#This Row],[marital]])</f>
        <v>Single</v>
      </c>
      <c r="L173" t="s">
        <v>34</v>
      </c>
      <c r="M173" t="str">
        <f>UPPER(Table1[[#This Row],[education]])</f>
        <v>TERTIARY</v>
      </c>
      <c r="N173" t="s">
        <v>22</v>
      </c>
      <c r="O173" t="s">
        <v>22</v>
      </c>
      <c r="P173" t="s">
        <v>23</v>
      </c>
      <c r="Q173">
        <v>253</v>
      </c>
      <c r="R173">
        <v>2</v>
      </c>
      <c r="S173" t="s">
        <v>24</v>
      </c>
      <c r="T173" t="s">
        <v>22</v>
      </c>
      <c r="U173">
        <f>Table1[[#This Row],[campaign]]*Table1[[#This Row],[duration]]</f>
        <v>506</v>
      </c>
    </row>
    <row r="174" spans="1:21" x14ac:dyDescent="0.25">
      <c r="A174" t="s">
        <v>68</v>
      </c>
      <c r="B174" t="s">
        <v>189</v>
      </c>
      <c r="C174" t="s">
        <v>190</v>
      </c>
      <c r="D174" t="s">
        <v>26</v>
      </c>
      <c r="E174">
        <v>26</v>
      </c>
      <c r="F174" t="s">
        <v>18</v>
      </c>
      <c r="G174" t="s">
        <v>19</v>
      </c>
      <c r="H174" s="2">
        <v>42831</v>
      </c>
      <c r="I174" s="3">
        <v>139332.75</v>
      </c>
      <c r="J174" t="s">
        <v>33</v>
      </c>
      <c r="K174" t="str">
        <f>PROPER(Table1[[#This Row],[marital]])</f>
        <v>Single</v>
      </c>
      <c r="L174" t="s">
        <v>29</v>
      </c>
      <c r="M174" t="str">
        <f>UPPER(Table1[[#This Row],[education]])</f>
        <v>SECONDARY</v>
      </c>
      <c r="N174" t="s">
        <v>30</v>
      </c>
      <c r="O174" t="s">
        <v>30</v>
      </c>
      <c r="P174" t="s">
        <v>23</v>
      </c>
      <c r="Q174">
        <v>272</v>
      </c>
      <c r="R174">
        <v>1</v>
      </c>
      <c r="S174" t="s">
        <v>40</v>
      </c>
      <c r="T174" t="s">
        <v>22</v>
      </c>
      <c r="U174">
        <f>Table1[[#This Row],[campaign]]*Table1[[#This Row],[duration]]</f>
        <v>272</v>
      </c>
    </row>
    <row r="175" spans="1:21" x14ac:dyDescent="0.25">
      <c r="A175" t="s">
        <v>61</v>
      </c>
      <c r="B175" t="s">
        <v>175</v>
      </c>
      <c r="C175" t="s">
        <v>176</v>
      </c>
      <c r="D175" t="s">
        <v>26</v>
      </c>
      <c r="E175">
        <v>31</v>
      </c>
      <c r="F175" t="s">
        <v>18</v>
      </c>
      <c r="G175" t="s">
        <v>19</v>
      </c>
      <c r="H175" s="2">
        <v>42831</v>
      </c>
      <c r="I175" s="3">
        <v>68772.72</v>
      </c>
      <c r="J175" t="s">
        <v>20</v>
      </c>
      <c r="K175" t="str">
        <f>PROPER(Table1[[#This Row],[marital]])</f>
        <v>Married</v>
      </c>
      <c r="L175" t="s">
        <v>29</v>
      </c>
      <c r="M175" t="str">
        <f>UPPER(Table1[[#This Row],[education]])</f>
        <v>SECONDARY</v>
      </c>
      <c r="N175" t="s">
        <v>30</v>
      </c>
      <c r="O175" t="s">
        <v>22</v>
      </c>
      <c r="P175" t="s">
        <v>23</v>
      </c>
      <c r="Q175">
        <v>84</v>
      </c>
      <c r="R175">
        <v>1</v>
      </c>
      <c r="S175" t="s">
        <v>24</v>
      </c>
      <c r="T175" t="s">
        <v>22</v>
      </c>
      <c r="U175">
        <f>Table1[[#This Row],[campaign]]*Table1[[#This Row],[duration]]</f>
        <v>84</v>
      </c>
    </row>
    <row r="176" spans="1:21" x14ac:dyDescent="0.25">
      <c r="A176" t="s">
        <v>73</v>
      </c>
      <c r="B176" t="s">
        <v>197</v>
      </c>
      <c r="C176" t="s">
        <v>198</v>
      </c>
      <c r="D176" t="s">
        <v>17</v>
      </c>
      <c r="E176">
        <v>31</v>
      </c>
      <c r="F176" t="s">
        <v>18</v>
      </c>
      <c r="G176" t="s">
        <v>19</v>
      </c>
      <c r="H176" s="2">
        <v>42831</v>
      </c>
      <c r="I176" s="3">
        <v>23859.15</v>
      </c>
      <c r="J176" t="s">
        <v>20</v>
      </c>
      <c r="K176" t="str">
        <f>PROPER(Table1[[#This Row],[marital]])</f>
        <v>Married</v>
      </c>
      <c r="L176" t="s">
        <v>34</v>
      </c>
      <c r="M176" t="str">
        <f>UPPER(Table1[[#This Row],[education]])</f>
        <v>TERTIARY</v>
      </c>
      <c r="N176" t="s">
        <v>22</v>
      </c>
      <c r="O176" t="s">
        <v>22</v>
      </c>
      <c r="P176" t="s">
        <v>23</v>
      </c>
      <c r="Q176">
        <v>135</v>
      </c>
      <c r="R176">
        <v>2</v>
      </c>
      <c r="S176" t="s">
        <v>24</v>
      </c>
      <c r="T176" t="s">
        <v>22</v>
      </c>
      <c r="U176">
        <f>Table1[[#This Row],[campaign]]*Table1[[#This Row],[duration]]</f>
        <v>270</v>
      </c>
    </row>
    <row r="177" spans="1:21" x14ac:dyDescent="0.25">
      <c r="A177" t="s">
        <v>32</v>
      </c>
      <c r="B177" t="s">
        <v>131</v>
      </c>
      <c r="C177" t="s">
        <v>132</v>
      </c>
      <c r="D177" t="s">
        <v>26</v>
      </c>
      <c r="E177">
        <v>25</v>
      </c>
      <c r="F177" t="s">
        <v>18</v>
      </c>
      <c r="G177" t="s">
        <v>19</v>
      </c>
      <c r="H177" s="2">
        <v>42831</v>
      </c>
      <c r="I177" s="3">
        <v>40871.43</v>
      </c>
      <c r="J177" t="s">
        <v>20</v>
      </c>
      <c r="K177" t="str">
        <f>PROPER(Table1[[#This Row],[marital]])</f>
        <v>Married</v>
      </c>
      <c r="L177" t="s">
        <v>29</v>
      </c>
      <c r="M177" t="str">
        <f>UPPER(Table1[[#This Row],[education]])</f>
        <v>SECONDARY</v>
      </c>
      <c r="N177" t="s">
        <v>30</v>
      </c>
      <c r="O177" t="s">
        <v>30</v>
      </c>
      <c r="P177" t="s">
        <v>23</v>
      </c>
      <c r="Q177">
        <v>166</v>
      </c>
      <c r="R177">
        <v>1</v>
      </c>
      <c r="S177" t="s">
        <v>24</v>
      </c>
      <c r="T177" t="s">
        <v>22</v>
      </c>
      <c r="U177">
        <f>Table1[[#This Row],[campaign]]*Table1[[#This Row],[duration]]</f>
        <v>166</v>
      </c>
    </row>
    <row r="178" spans="1:21" x14ac:dyDescent="0.25">
      <c r="A178" t="s">
        <v>45</v>
      </c>
      <c r="B178" t="s">
        <v>147</v>
      </c>
      <c r="C178" t="s">
        <v>148</v>
      </c>
      <c r="D178" t="s">
        <v>17</v>
      </c>
      <c r="E178">
        <v>35</v>
      </c>
      <c r="F178" t="s">
        <v>18</v>
      </c>
      <c r="G178" t="s">
        <v>19</v>
      </c>
      <c r="H178" s="2">
        <v>42831</v>
      </c>
      <c r="I178" s="3">
        <v>104997.51</v>
      </c>
      <c r="J178" t="s">
        <v>20</v>
      </c>
      <c r="K178" t="str">
        <f>PROPER(Table1[[#This Row],[marital]])</f>
        <v>Married</v>
      </c>
      <c r="L178" t="s">
        <v>29</v>
      </c>
      <c r="M178" t="str">
        <f>UPPER(Table1[[#This Row],[education]])</f>
        <v>SECONDARY</v>
      </c>
      <c r="N178" t="s">
        <v>30</v>
      </c>
      <c r="O178" t="s">
        <v>30</v>
      </c>
      <c r="P178" t="s">
        <v>23</v>
      </c>
      <c r="Q178">
        <v>18</v>
      </c>
      <c r="R178">
        <v>7</v>
      </c>
      <c r="S178" t="s">
        <v>24</v>
      </c>
      <c r="T178" t="s">
        <v>22</v>
      </c>
      <c r="U178">
        <f>Table1[[#This Row],[campaign]]*Table1[[#This Row],[duration]]</f>
        <v>126</v>
      </c>
    </row>
    <row r="179" spans="1:21" x14ac:dyDescent="0.25">
      <c r="A179" t="s">
        <v>100</v>
      </c>
      <c r="B179" t="s">
        <v>251</v>
      </c>
      <c r="C179" t="s">
        <v>252</v>
      </c>
      <c r="D179" t="s">
        <v>17</v>
      </c>
      <c r="E179">
        <v>33</v>
      </c>
      <c r="F179" t="s">
        <v>18</v>
      </c>
      <c r="G179" t="s">
        <v>28</v>
      </c>
      <c r="H179" s="2">
        <v>42831</v>
      </c>
      <c r="I179" s="3">
        <v>90667.24</v>
      </c>
      <c r="J179" t="s">
        <v>20</v>
      </c>
      <c r="K179" t="str">
        <f>PROPER(Table1[[#This Row],[marital]])</f>
        <v>Married</v>
      </c>
      <c r="L179" t="s">
        <v>29</v>
      </c>
      <c r="M179" t="str">
        <f>UPPER(Table1[[#This Row],[education]])</f>
        <v>SECONDARY</v>
      </c>
      <c r="N179" t="s">
        <v>30</v>
      </c>
      <c r="O179" t="s">
        <v>22</v>
      </c>
      <c r="P179" t="s">
        <v>23</v>
      </c>
      <c r="Q179">
        <v>147</v>
      </c>
      <c r="R179">
        <v>2</v>
      </c>
      <c r="S179" t="s">
        <v>31</v>
      </c>
      <c r="T179" t="s">
        <v>22</v>
      </c>
      <c r="U179">
        <f>Table1[[#This Row],[campaign]]*Table1[[#This Row],[duration]]</f>
        <v>294</v>
      </c>
    </row>
    <row r="180" spans="1:21" x14ac:dyDescent="0.25">
      <c r="A180" t="s">
        <v>47</v>
      </c>
      <c r="B180" t="s">
        <v>151</v>
      </c>
      <c r="C180" t="s">
        <v>152</v>
      </c>
      <c r="D180" t="s">
        <v>17</v>
      </c>
      <c r="E180">
        <v>24</v>
      </c>
      <c r="F180" t="s">
        <v>18</v>
      </c>
      <c r="G180" t="s">
        <v>28</v>
      </c>
      <c r="H180" s="2">
        <v>42831</v>
      </c>
      <c r="I180" s="3">
        <v>78897.460000000006</v>
      </c>
      <c r="J180" t="s">
        <v>20</v>
      </c>
      <c r="K180" t="str">
        <f>PROPER(Table1[[#This Row],[marital]])</f>
        <v>Married</v>
      </c>
      <c r="L180" t="s">
        <v>24</v>
      </c>
      <c r="M180" t="str">
        <f>UPPER(Table1[[#This Row],[education]])</f>
        <v>UNKNOWN</v>
      </c>
      <c r="N180" t="s">
        <v>22</v>
      </c>
      <c r="O180" t="s">
        <v>22</v>
      </c>
      <c r="P180" t="s">
        <v>24</v>
      </c>
      <c r="Q180">
        <v>63</v>
      </c>
      <c r="R180">
        <v>1</v>
      </c>
      <c r="S180" t="s">
        <v>24</v>
      </c>
      <c r="T180" t="s">
        <v>22</v>
      </c>
      <c r="U180">
        <f>Table1[[#This Row],[campaign]]*Table1[[#This Row],[duration]]</f>
        <v>63</v>
      </c>
    </row>
    <row r="181" spans="1:21" x14ac:dyDescent="0.25">
      <c r="A181" t="s">
        <v>73</v>
      </c>
      <c r="B181" t="s">
        <v>197</v>
      </c>
      <c r="C181" t="s">
        <v>198</v>
      </c>
      <c r="D181" t="s">
        <v>17</v>
      </c>
      <c r="E181">
        <v>29</v>
      </c>
      <c r="F181" t="s">
        <v>27</v>
      </c>
      <c r="G181" t="s">
        <v>28</v>
      </c>
      <c r="H181" s="2">
        <v>42831</v>
      </c>
      <c r="I181" s="3">
        <v>30620.18</v>
      </c>
      <c r="J181" t="s">
        <v>20</v>
      </c>
      <c r="K181" t="str">
        <f>PROPER(Table1[[#This Row],[marital]])</f>
        <v>Married</v>
      </c>
      <c r="L181" t="s">
        <v>34</v>
      </c>
      <c r="M181" t="str">
        <f>UPPER(Table1[[#This Row],[education]])</f>
        <v>TERTIARY</v>
      </c>
      <c r="N181" t="s">
        <v>30</v>
      </c>
      <c r="O181" t="s">
        <v>22</v>
      </c>
      <c r="P181" t="s">
        <v>23</v>
      </c>
      <c r="Q181">
        <v>65</v>
      </c>
      <c r="R181">
        <v>2</v>
      </c>
      <c r="S181" t="s">
        <v>31</v>
      </c>
      <c r="T181" t="s">
        <v>22</v>
      </c>
      <c r="U181">
        <f>Table1[[#This Row],[campaign]]*Table1[[#This Row],[duration]]</f>
        <v>130</v>
      </c>
    </row>
    <row r="182" spans="1:21" x14ac:dyDescent="0.25">
      <c r="A182" t="s">
        <v>47</v>
      </c>
      <c r="B182" t="s">
        <v>151</v>
      </c>
      <c r="C182" t="s">
        <v>152</v>
      </c>
      <c r="D182" t="s">
        <v>26</v>
      </c>
      <c r="E182">
        <v>32</v>
      </c>
      <c r="F182" t="s">
        <v>18</v>
      </c>
      <c r="G182" t="s">
        <v>19</v>
      </c>
      <c r="H182" s="2">
        <v>42832</v>
      </c>
      <c r="I182" s="3">
        <v>148963.51</v>
      </c>
      <c r="J182" t="s">
        <v>33</v>
      </c>
      <c r="K182" t="str">
        <f>PROPER(Table1[[#This Row],[marital]])</f>
        <v>Single</v>
      </c>
      <c r="L182" t="s">
        <v>34</v>
      </c>
      <c r="M182" t="str">
        <f>UPPER(Table1[[#This Row],[education]])</f>
        <v>TERTIARY</v>
      </c>
      <c r="N182" t="s">
        <v>30</v>
      </c>
      <c r="O182" t="s">
        <v>30</v>
      </c>
      <c r="P182" t="s">
        <v>23</v>
      </c>
      <c r="Q182">
        <v>194</v>
      </c>
      <c r="R182">
        <v>2</v>
      </c>
      <c r="S182" t="s">
        <v>24</v>
      </c>
      <c r="T182" t="s">
        <v>22</v>
      </c>
      <c r="U182">
        <f>Table1[[#This Row],[campaign]]*Table1[[#This Row],[duration]]</f>
        <v>388</v>
      </c>
    </row>
    <row r="183" spans="1:21" x14ac:dyDescent="0.25">
      <c r="A183" t="s">
        <v>82</v>
      </c>
      <c r="B183" t="s">
        <v>215</v>
      </c>
      <c r="C183" t="s">
        <v>216</v>
      </c>
      <c r="D183" t="s">
        <v>17</v>
      </c>
      <c r="E183">
        <v>36</v>
      </c>
      <c r="F183" t="s">
        <v>18</v>
      </c>
      <c r="G183" t="s">
        <v>19</v>
      </c>
      <c r="H183" s="2">
        <v>42832</v>
      </c>
      <c r="I183" s="3">
        <v>31694.39</v>
      </c>
      <c r="J183" t="s">
        <v>33</v>
      </c>
      <c r="K183" t="str">
        <f>PROPER(Table1[[#This Row],[marital]])</f>
        <v>Single</v>
      </c>
      <c r="L183" t="s">
        <v>29</v>
      </c>
      <c r="M183" t="str">
        <f>UPPER(Table1[[#This Row],[education]])</f>
        <v>SECONDARY</v>
      </c>
      <c r="N183" t="s">
        <v>22</v>
      </c>
      <c r="O183" t="s">
        <v>30</v>
      </c>
      <c r="P183" t="s">
        <v>23</v>
      </c>
      <c r="Q183">
        <v>333</v>
      </c>
      <c r="R183">
        <v>2</v>
      </c>
      <c r="S183" t="s">
        <v>24</v>
      </c>
      <c r="T183" t="s">
        <v>22</v>
      </c>
      <c r="U183">
        <f>Table1[[#This Row],[campaign]]*Table1[[#This Row],[duration]]</f>
        <v>666</v>
      </c>
    </row>
    <row r="184" spans="1:21" x14ac:dyDescent="0.25">
      <c r="A184" t="s">
        <v>101</v>
      </c>
      <c r="B184" t="s">
        <v>253</v>
      </c>
      <c r="C184" t="s">
        <v>254</v>
      </c>
      <c r="D184" t="s">
        <v>17</v>
      </c>
      <c r="E184">
        <v>31</v>
      </c>
      <c r="F184" t="s">
        <v>18</v>
      </c>
      <c r="G184" t="s">
        <v>19</v>
      </c>
      <c r="H184" s="2">
        <v>42832</v>
      </c>
      <c r="I184" s="3">
        <v>172107.28</v>
      </c>
      <c r="J184" t="s">
        <v>33</v>
      </c>
      <c r="K184" t="str">
        <f>PROPER(Table1[[#This Row],[marital]])</f>
        <v>Single</v>
      </c>
      <c r="L184" t="s">
        <v>29</v>
      </c>
      <c r="M184" t="str">
        <f>UPPER(Table1[[#This Row],[education]])</f>
        <v>SECONDARY</v>
      </c>
      <c r="N184" t="s">
        <v>30</v>
      </c>
      <c r="O184" t="s">
        <v>22</v>
      </c>
      <c r="P184" t="s">
        <v>23</v>
      </c>
      <c r="Q184">
        <v>14</v>
      </c>
      <c r="R184">
        <v>5</v>
      </c>
      <c r="S184" t="s">
        <v>24</v>
      </c>
      <c r="T184" t="s">
        <v>22</v>
      </c>
      <c r="U184">
        <f>Table1[[#This Row],[campaign]]*Table1[[#This Row],[duration]]</f>
        <v>70</v>
      </c>
    </row>
    <row r="185" spans="1:21" x14ac:dyDescent="0.25">
      <c r="A185" t="s">
        <v>35</v>
      </c>
      <c r="B185" t="s">
        <v>133</v>
      </c>
      <c r="C185" t="s">
        <v>134</v>
      </c>
      <c r="D185" t="s">
        <v>17</v>
      </c>
      <c r="E185">
        <v>33</v>
      </c>
      <c r="F185" t="s">
        <v>18</v>
      </c>
      <c r="G185" t="s">
        <v>284</v>
      </c>
      <c r="H185" s="2">
        <v>42832</v>
      </c>
      <c r="I185" s="3">
        <v>120244.6</v>
      </c>
      <c r="J185" t="s">
        <v>50</v>
      </c>
      <c r="K185" t="str">
        <f>PROPER(Table1[[#This Row],[marital]])</f>
        <v>Divorced</v>
      </c>
      <c r="L185" t="s">
        <v>29</v>
      </c>
      <c r="M185" t="str">
        <f>UPPER(Table1[[#This Row],[education]])</f>
        <v>SECONDARY</v>
      </c>
      <c r="N185" t="s">
        <v>22</v>
      </c>
      <c r="O185" t="s">
        <v>22</v>
      </c>
      <c r="P185" t="s">
        <v>24</v>
      </c>
      <c r="Q185">
        <v>140</v>
      </c>
      <c r="R185">
        <v>1</v>
      </c>
      <c r="S185" t="s">
        <v>24</v>
      </c>
      <c r="T185" t="s">
        <v>22</v>
      </c>
      <c r="U185">
        <f>Table1[[#This Row],[campaign]]*Table1[[#This Row],[duration]]</f>
        <v>140</v>
      </c>
    </row>
    <row r="186" spans="1:21" x14ac:dyDescent="0.25">
      <c r="A186" t="s">
        <v>79</v>
      </c>
      <c r="B186" t="s">
        <v>209</v>
      </c>
      <c r="C186" t="s">
        <v>210</v>
      </c>
      <c r="D186" t="s">
        <v>17</v>
      </c>
      <c r="E186">
        <v>40</v>
      </c>
      <c r="F186" t="s">
        <v>18</v>
      </c>
      <c r="G186" t="s">
        <v>284</v>
      </c>
      <c r="H186" s="2">
        <v>42832</v>
      </c>
      <c r="I186" s="3">
        <v>31866.28</v>
      </c>
      <c r="J186" t="s">
        <v>20</v>
      </c>
      <c r="K186" t="str">
        <f>PROPER(Table1[[#This Row],[marital]])</f>
        <v>Married</v>
      </c>
      <c r="L186" t="s">
        <v>29</v>
      </c>
      <c r="M186" t="str">
        <f>UPPER(Table1[[#This Row],[education]])</f>
        <v>SECONDARY</v>
      </c>
      <c r="N186" t="s">
        <v>30</v>
      </c>
      <c r="O186" t="s">
        <v>22</v>
      </c>
      <c r="P186" t="s">
        <v>24</v>
      </c>
      <c r="Q186">
        <v>109</v>
      </c>
      <c r="R186">
        <v>3</v>
      </c>
      <c r="S186" t="s">
        <v>24</v>
      </c>
      <c r="T186" t="s">
        <v>22</v>
      </c>
      <c r="U186">
        <f>Table1[[#This Row],[campaign]]*Table1[[#This Row],[duration]]</f>
        <v>327</v>
      </c>
    </row>
    <row r="187" spans="1:21" x14ac:dyDescent="0.25">
      <c r="A187" t="s">
        <v>35</v>
      </c>
      <c r="B187" t="s">
        <v>133</v>
      </c>
      <c r="C187" t="s">
        <v>134</v>
      </c>
      <c r="D187" t="s">
        <v>26</v>
      </c>
      <c r="E187">
        <v>51</v>
      </c>
      <c r="F187" t="s">
        <v>42</v>
      </c>
      <c r="G187" t="s">
        <v>284</v>
      </c>
      <c r="H187" s="2">
        <v>42832</v>
      </c>
      <c r="I187" s="3">
        <v>87989.31</v>
      </c>
      <c r="J187" t="s">
        <v>20</v>
      </c>
      <c r="K187" t="str">
        <f>PROPER(Table1[[#This Row],[marital]])</f>
        <v>Married</v>
      </c>
      <c r="L187" t="s">
        <v>34</v>
      </c>
      <c r="M187" t="str">
        <f>UPPER(Table1[[#This Row],[education]])</f>
        <v>TERTIARY</v>
      </c>
      <c r="N187" t="s">
        <v>30</v>
      </c>
      <c r="O187" t="s">
        <v>22</v>
      </c>
      <c r="P187" t="s">
        <v>23</v>
      </c>
      <c r="Q187">
        <v>61</v>
      </c>
      <c r="R187">
        <v>2</v>
      </c>
      <c r="S187" t="s">
        <v>24</v>
      </c>
      <c r="T187" t="s">
        <v>22</v>
      </c>
      <c r="U187">
        <f>Table1[[#This Row],[campaign]]*Table1[[#This Row],[duration]]</f>
        <v>122</v>
      </c>
    </row>
    <row r="188" spans="1:21" x14ac:dyDescent="0.25">
      <c r="A188" t="s">
        <v>25</v>
      </c>
      <c r="B188" t="s">
        <v>129</v>
      </c>
      <c r="C188" t="s">
        <v>130</v>
      </c>
      <c r="D188" t="s">
        <v>26</v>
      </c>
      <c r="E188">
        <v>46</v>
      </c>
      <c r="F188" t="s">
        <v>18</v>
      </c>
      <c r="G188" t="s">
        <v>19</v>
      </c>
      <c r="H188" s="2">
        <v>42833</v>
      </c>
      <c r="I188" s="3">
        <v>60722.99</v>
      </c>
      <c r="J188" t="s">
        <v>20</v>
      </c>
      <c r="K188" t="str">
        <f>PROPER(Table1[[#This Row],[marital]])</f>
        <v>Married</v>
      </c>
      <c r="L188" t="s">
        <v>34</v>
      </c>
      <c r="M188" t="str">
        <f>UPPER(Table1[[#This Row],[education]])</f>
        <v>TERTIARY</v>
      </c>
      <c r="N188" t="s">
        <v>30</v>
      </c>
      <c r="O188" t="s">
        <v>22</v>
      </c>
      <c r="P188" t="s">
        <v>54</v>
      </c>
      <c r="Q188">
        <v>377</v>
      </c>
      <c r="R188">
        <v>3</v>
      </c>
      <c r="S188" t="s">
        <v>70</v>
      </c>
      <c r="T188" t="s">
        <v>22</v>
      </c>
      <c r="U188">
        <f>Table1[[#This Row],[campaign]]*Table1[[#This Row],[duration]]</f>
        <v>1131</v>
      </c>
    </row>
    <row r="189" spans="1:21" x14ac:dyDescent="0.25">
      <c r="A189" t="s">
        <v>74</v>
      </c>
      <c r="B189" t="s">
        <v>199</v>
      </c>
      <c r="C189" t="s">
        <v>200</v>
      </c>
      <c r="D189" t="s">
        <v>26</v>
      </c>
      <c r="E189">
        <v>29</v>
      </c>
      <c r="F189" t="s">
        <v>18</v>
      </c>
      <c r="G189" t="s">
        <v>19</v>
      </c>
      <c r="H189" s="2">
        <v>42833</v>
      </c>
      <c r="I189" s="3">
        <v>33819.24</v>
      </c>
      <c r="J189" t="s">
        <v>33</v>
      </c>
      <c r="K189" t="str">
        <f>PROPER(Table1[[#This Row],[marital]])</f>
        <v>Single</v>
      </c>
      <c r="L189" t="s">
        <v>29</v>
      </c>
      <c r="M189" t="str">
        <f>UPPER(Table1[[#This Row],[education]])</f>
        <v>SECONDARY</v>
      </c>
      <c r="N189" t="s">
        <v>30</v>
      </c>
      <c r="O189" t="s">
        <v>22</v>
      </c>
      <c r="P189" t="s">
        <v>23</v>
      </c>
      <c r="Q189">
        <v>96</v>
      </c>
      <c r="R189">
        <v>1</v>
      </c>
      <c r="S189" t="s">
        <v>40</v>
      </c>
      <c r="T189" t="s">
        <v>22</v>
      </c>
      <c r="U189">
        <f>Table1[[#This Row],[campaign]]*Table1[[#This Row],[duration]]</f>
        <v>96</v>
      </c>
    </row>
    <row r="190" spans="1:21" x14ac:dyDescent="0.25">
      <c r="A190" t="s">
        <v>84</v>
      </c>
      <c r="B190" t="s">
        <v>219</v>
      </c>
      <c r="C190" t="s">
        <v>220</v>
      </c>
      <c r="D190" t="s">
        <v>26</v>
      </c>
      <c r="E190">
        <v>40</v>
      </c>
      <c r="F190" t="s">
        <v>18</v>
      </c>
      <c r="G190" t="s">
        <v>19</v>
      </c>
      <c r="H190" s="2">
        <v>42833</v>
      </c>
      <c r="I190" s="3">
        <v>14074.7</v>
      </c>
      <c r="J190" t="s">
        <v>20</v>
      </c>
      <c r="K190" t="str">
        <f>PROPER(Table1[[#This Row],[marital]])</f>
        <v>Married</v>
      </c>
      <c r="L190" t="s">
        <v>29</v>
      </c>
      <c r="M190" t="str">
        <f>UPPER(Table1[[#This Row],[education]])</f>
        <v>SECONDARY</v>
      </c>
      <c r="N190" t="s">
        <v>30</v>
      </c>
      <c r="O190" t="s">
        <v>22</v>
      </c>
      <c r="P190" t="s">
        <v>23</v>
      </c>
      <c r="Q190">
        <v>152</v>
      </c>
      <c r="R190">
        <v>2</v>
      </c>
      <c r="S190" t="s">
        <v>31</v>
      </c>
      <c r="T190" t="s">
        <v>22</v>
      </c>
      <c r="U190">
        <f>Table1[[#This Row],[campaign]]*Table1[[#This Row],[duration]]</f>
        <v>304</v>
      </c>
    </row>
    <row r="191" spans="1:21" x14ac:dyDescent="0.25">
      <c r="A191" t="s">
        <v>61</v>
      </c>
      <c r="B191" t="s">
        <v>175</v>
      </c>
      <c r="C191" t="s">
        <v>176</v>
      </c>
      <c r="D191" t="s">
        <v>26</v>
      </c>
      <c r="E191">
        <v>25</v>
      </c>
      <c r="F191" t="s">
        <v>18</v>
      </c>
      <c r="G191" t="s">
        <v>284</v>
      </c>
      <c r="H191" s="2">
        <v>42833</v>
      </c>
      <c r="I191" s="3">
        <v>87632.34</v>
      </c>
      <c r="J191" t="s">
        <v>20</v>
      </c>
      <c r="K191" t="str">
        <f>PROPER(Table1[[#This Row],[marital]])</f>
        <v>Married</v>
      </c>
      <c r="L191" t="s">
        <v>29</v>
      </c>
      <c r="M191" t="str">
        <f>UPPER(Table1[[#This Row],[education]])</f>
        <v>SECONDARY</v>
      </c>
      <c r="N191" t="s">
        <v>30</v>
      </c>
      <c r="O191" t="s">
        <v>22</v>
      </c>
      <c r="P191" t="s">
        <v>23</v>
      </c>
      <c r="Q191">
        <v>382</v>
      </c>
      <c r="R191">
        <v>2</v>
      </c>
      <c r="S191" t="s">
        <v>24</v>
      </c>
      <c r="T191" t="s">
        <v>30</v>
      </c>
      <c r="U191">
        <f>Table1[[#This Row],[campaign]]*Table1[[#This Row],[duration]]</f>
        <v>764</v>
      </c>
    </row>
    <row r="192" spans="1:21" x14ac:dyDescent="0.25">
      <c r="A192" t="s">
        <v>88</v>
      </c>
      <c r="B192" t="s">
        <v>227</v>
      </c>
      <c r="C192" t="s">
        <v>228</v>
      </c>
      <c r="D192" t="s">
        <v>17</v>
      </c>
      <c r="E192">
        <v>51</v>
      </c>
      <c r="F192" t="s">
        <v>42</v>
      </c>
      <c r="G192" t="s">
        <v>28</v>
      </c>
      <c r="H192" s="2">
        <v>42833</v>
      </c>
      <c r="I192" s="3">
        <v>1848.67</v>
      </c>
      <c r="J192" t="s">
        <v>20</v>
      </c>
      <c r="K192" t="str">
        <f>PROPER(Table1[[#This Row],[marital]])</f>
        <v>Married</v>
      </c>
      <c r="L192" t="s">
        <v>21</v>
      </c>
      <c r="M192" t="str">
        <f>UPPER(Table1[[#This Row],[education]])</f>
        <v>PRIMARY</v>
      </c>
      <c r="N192" t="s">
        <v>30</v>
      </c>
      <c r="O192" t="s">
        <v>30</v>
      </c>
      <c r="P192" t="s">
        <v>54</v>
      </c>
      <c r="Q192">
        <v>97</v>
      </c>
      <c r="R192">
        <v>6</v>
      </c>
      <c r="S192" t="s">
        <v>24</v>
      </c>
      <c r="T192" t="s">
        <v>22</v>
      </c>
      <c r="U192">
        <f>Table1[[#This Row],[campaign]]*Table1[[#This Row],[duration]]</f>
        <v>582</v>
      </c>
    </row>
    <row r="193" spans="1:21" x14ac:dyDescent="0.25">
      <c r="A193" t="s">
        <v>38</v>
      </c>
      <c r="B193" t="s">
        <v>137</v>
      </c>
      <c r="C193" t="s">
        <v>138</v>
      </c>
      <c r="D193" t="s">
        <v>17</v>
      </c>
      <c r="E193">
        <v>39</v>
      </c>
      <c r="F193" t="s">
        <v>18</v>
      </c>
      <c r="G193" t="s">
        <v>19</v>
      </c>
      <c r="H193" s="2">
        <v>42834</v>
      </c>
      <c r="I193" s="3">
        <v>72231.61</v>
      </c>
      <c r="J193" t="s">
        <v>20</v>
      </c>
      <c r="K193" t="str">
        <f>PROPER(Table1[[#This Row],[marital]])</f>
        <v>Married</v>
      </c>
      <c r="L193" t="s">
        <v>29</v>
      </c>
      <c r="M193" t="str">
        <f>UPPER(Table1[[#This Row],[education]])</f>
        <v>SECONDARY</v>
      </c>
      <c r="N193" t="s">
        <v>30</v>
      </c>
      <c r="O193" t="s">
        <v>22</v>
      </c>
      <c r="P193" t="s">
        <v>23</v>
      </c>
      <c r="Q193">
        <v>543</v>
      </c>
      <c r="R193">
        <v>12</v>
      </c>
      <c r="S193" t="s">
        <v>24</v>
      </c>
      <c r="T193" t="s">
        <v>22</v>
      </c>
      <c r="U193">
        <f>Table1[[#This Row],[campaign]]*Table1[[#This Row],[duration]]</f>
        <v>6516</v>
      </c>
    </row>
    <row r="194" spans="1:21" x14ac:dyDescent="0.25">
      <c r="A194" t="s">
        <v>63</v>
      </c>
      <c r="B194" t="s">
        <v>179</v>
      </c>
      <c r="C194" t="s">
        <v>180</v>
      </c>
      <c r="D194" t="s">
        <v>26</v>
      </c>
      <c r="E194">
        <v>44</v>
      </c>
      <c r="F194" t="s">
        <v>18</v>
      </c>
      <c r="G194" t="s">
        <v>284</v>
      </c>
      <c r="H194" s="2">
        <v>42835</v>
      </c>
      <c r="I194" s="3">
        <v>18331.810000000001</v>
      </c>
      <c r="J194" t="s">
        <v>33</v>
      </c>
      <c r="K194" t="str">
        <f>PROPER(Table1[[#This Row],[marital]])</f>
        <v>Single</v>
      </c>
      <c r="L194" t="s">
        <v>34</v>
      </c>
      <c r="M194" t="str">
        <f>UPPER(Table1[[#This Row],[education]])</f>
        <v>TERTIARY</v>
      </c>
      <c r="N194" t="s">
        <v>22</v>
      </c>
      <c r="O194" t="s">
        <v>22</v>
      </c>
      <c r="P194" t="s">
        <v>23</v>
      </c>
      <c r="Q194">
        <v>240</v>
      </c>
      <c r="R194">
        <v>2</v>
      </c>
      <c r="S194" t="s">
        <v>24</v>
      </c>
      <c r="T194" t="s">
        <v>22</v>
      </c>
      <c r="U194">
        <f>Table1[[#This Row],[campaign]]*Table1[[#This Row],[duration]]</f>
        <v>480</v>
      </c>
    </row>
    <row r="195" spans="1:21" x14ac:dyDescent="0.25">
      <c r="A195" t="s">
        <v>52</v>
      </c>
      <c r="B195" t="s">
        <v>159</v>
      </c>
      <c r="C195" t="s">
        <v>160</v>
      </c>
      <c r="D195" t="s">
        <v>17</v>
      </c>
      <c r="E195">
        <v>40</v>
      </c>
      <c r="F195" t="s">
        <v>18</v>
      </c>
      <c r="G195" t="s">
        <v>19</v>
      </c>
      <c r="H195" s="2">
        <v>42835</v>
      </c>
      <c r="I195" s="3">
        <v>43776.75</v>
      </c>
      <c r="J195" t="s">
        <v>20</v>
      </c>
      <c r="K195" t="str">
        <f>PROPER(Table1[[#This Row],[marital]])</f>
        <v>Married</v>
      </c>
      <c r="L195" t="s">
        <v>29</v>
      </c>
      <c r="M195" t="str">
        <f>UPPER(Table1[[#This Row],[education]])</f>
        <v>SECONDARY</v>
      </c>
      <c r="N195" t="s">
        <v>22</v>
      </c>
      <c r="O195" t="s">
        <v>22</v>
      </c>
      <c r="P195" t="s">
        <v>24</v>
      </c>
      <c r="Q195">
        <v>48</v>
      </c>
      <c r="R195">
        <v>2</v>
      </c>
      <c r="S195" t="s">
        <v>24</v>
      </c>
      <c r="T195" t="s">
        <v>22</v>
      </c>
      <c r="U195">
        <f>Table1[[#This Row],[campaign]]*Table1[[#This Row],[duration]]</f>
        <v>96</v>
      </c>
    </row>
    <row r="196" spans="1:21" x14ac:dyDescent="0.25">
      <c r="A196" t="s">
        <v>45</v>
      </c>
      <c r="B196" t="s">
        <v>147</v>
      </c>
      <c r="C196" t="s">
        <v>148</v>
      </c>
      <c r="D196" t="s">
        <v>26</v>
      </c>
      <c r="E196">
        <v>35</v>
      </c>
      <c r="F196" t="s">
        <v>18</v>
      </c>
      <c r="G196" t="s">
        <v>19</v>
      </c>
      <c r="H196" s="2">
        <v>42835</v>
      </c>
      <c r="I196" s="3">
        <v>24461.37</v>
      </c>
      <c r="J196" t="s">
        <v>33</v>
      </c>
      <c r="K196" t="str">
        <f>PROPER(Table1[[#This Row],[marital]])</f>
        <v>Single</v>
      </c>
      <c r="L196" t="s">
        <v>29</v>
      </c>
      <c r="M196" t="str">
        <f>UPPER(Table1[[#This Row],[education]])</f>
        <v>SECONDARY</v>
      </c>
      <c r="N196" t="s">
        <v>22</v>
      </c>
      <c r="O196" t="s">
        <v>22</v>
      </c>
      <c r="P196" t="s">
        <v>23</v>
      </c>
      <c r="Q196">
        <v>471</v>
      </c>
      <c r="R196">
        <v>2</v>
      </c>
      <c r="S196" t="s">
        <v>24</v>
      </c>
      <c r="T196" t="s">
        <v>22</v>
      </c>
      <c r="U196">
        <f>Table1[[#This Row],[campaign]]*Table1[[#This Row],[duration]]</f>
        <v>942</v>
      </c>
    </row>
    <row r="197" spans="1:21" x14ac:dyDescent="0.25">
      <c r="A197" t="s">
        <v>52</v>
      </c>
      <c r="B197" t="s">
        <v>159</v>
      </c>
      <c r="C197" t="s">
        <v>160</v>
      </c>
      <c r="D197" t="s">
        <v>26</v>
      </c>
      <c r="E197">
        <v>32</v>
      </c>
      <c r="F197" t="s">
        <v>18</v>
      </c>
      <c r="G197" t="s">
        <v>19</v>
      </c>
      <c r="H197" s="2">
        <v>42835</v>
      </c>
      <c r="I197" s="3">
        <v>130153.24</v>
      </c>
      <c r="J197" t="s">
        <v>50</v>
      </c>
      <c r="K197" t="str">
        <f>PROPER(Table1[[#This Row],[marital]])</f>
        <v>Divorced</v>
      </c>
      <c r="L197" t="s">
        <v>29</v>
      </c>
      <c r="M197" t="str">
        <f>UPPER(Table1[[#This Row],[education]])</f>
        <v>SECONDARY</v>
      </c>
      <c r="N197" t="s">
        <v>30</v>
      </c>
      <c r="O197" t="s">
        <v>22</v>
      </c>
      <c r="P197" t="s">
        <v>23</v>
      </c>
      <c r="Q197">
        <v>354</v>
      </c>
      <c r="R197">
        <v>3</v>
      </c>
      <c r="S197" t="s">
        <v>24</v>
      </c>
      <c r="T197" t="s">
        <v>22</v>
      </c>
      <c r="U197">
        <f>Table1[[#This Row],[campaign]]*Table1[[#This Row],[duration]]</f>
        <v>1062</v>
      </c>
    </row>
    <row r="198" spans="1:21" x14ac:dyDescent="0.25">
      <c r="A198" t="s">
        <v>68</v>
      </c>
      <c r="B198" t="s">
        <v>189</v>
      </c>
      <c r="C198" t="s">
        <v>190</v>
      </c>
      <c r="D198" t="s">
        <v>17</v>
      </c>
      <c r="E198">
        <v>38</v>
      </c>
      <c r="F198" t="s">
        <v>18</v>
      </c>
      <c r="G198" t="s">
        <v>28</v>
      </c>
      <c r="H198" s="2">
        <v>42836</v>
      </c>
      <c r="I198" s="3">
        <v>4687.4799999999996</v>
      </c>
      <c r="J198" t="s">
        <v>33</v>
      </c>
      <c r="K198" t="str">
        <f>PROPER(Table1[[#This Row],[marital]])</f>
        <v>Single</v>
      </c>
      <c r="L198" t="s">
        <v>29</v>
      </c>
      <c r="M198" t="str">
        <f>UPPER(Table1[[#This Row],[education]])</f>
        <v>SECONDARY</v>
      </c>
      <c r="N198" t="s">
        <v>30</v>
      </c>
      <c r="O198" t="s">
        <v>22</v>
      </c>
      <c r="P198" t="s">
        <v>24</v>
      </c>
      <c r="Q198">
        <v>435</v>
      </c>
      <c r="R198">
        <v>2</v>
      </c>
      <c r="S198" t="s">
        <v>24</v>
      </c>
      <c r="T198" t="s">
        <v>22</v>
      </c>
      <c r="U198">
        <f>Table1[[#This Row],[campaign]]*Table1[[#This Row],[duration]]</f>
        <v>870</v>
      </c>
    </row>
    <row r="199" spans="1:21" x14ac:dyDescent="0.25">
      <c r="A199" t="s">
        <v>37</v>
      </c>
      <c r="B199" t="s">
        <v>135</v>
      </c>
      <c r="C199" t="s">
        <v>136</v>
      </c>
      <c r="D199" t="s">
        <v>17</v>
      </c>
      <c r="E199">
        <v>29</v>
      </c>
      <c r="F199" t="s">
        <v>18</v>
      </c>
      <c r="G199" t="s">
        <v>19</v>
      </c>
      <c r="H199" s="2">
        <v>42836</v>
      </c>
      <c r="I199" s="3">
        <v>3430.25</v>
      </c>
      <c r="J199" t="s">
        <v>20</v>
      </c>
      <c r="K199" t="str">
        <f>PROPER(Table1[[#This Row],[marital]])</f>
        <v>Married</v>
      </c>
      <c r="L199" t="s">
        <v>29</v>
      </c>
      <c r="M199" t="str">
        <f>UPPER(Table1[[#This Row],[education]])</f>
        <v>SECONDARY</v>
      </c>
      <c r="N199" t="s">
        <v>22</v>
      </c>
      <c r="O199" t="s">
        <v>30</v>
      </c>
      <c r="P199" t="s">
        <v>23</v>
      </c>
      <c r="Q199">
        <v>152</v>
      </c>
      <c r="R199">
        <v>2</v>
      </c>
      <c r="S199" t="s">
        <v>24</v>
      </c>
      <c r="T199" t="s">
        <v>22</v>
      </c>
      <c r="U199">
        <f>Table1[[#This Row],[campaign]]*Table1[[#This Row],[duration]]</f>
        <v>304</v>
      </c>
    </row>
    <row r="200" spans="1:21" x14ac:dyDescent="0.25">
      <c r="A200" t="s">
        <v>80</v>
      </c>
      <c r="B200" t="s">
        <v>211</v>
      </c>
      <c r="C200" t="s">
        <v>212</v>
      </c>
      <c r="D200" t="s">
        <v>26</v>
      </c>
      <c r="E200">
        <v>31</v>
      </c>
      <c r="F200" t="s">
        <v>18</v>
      </c>
      <c r="G200" t="s">
        <v>28</v>
      </c>
      <c r="H200" s="2">
        <v>42836</v>
      </c>
      <c r="I200" s="3">
        <v>65912.039999999994</v>
      </c>
      <c r="J200" t="s">
        <v>20</v>
      </c>
      <c r="K200" t="str">
        <f>PROPER(Table1[[#This Row],[marital]])</f>
        <v>Married</v>
      </c>
      <c r="L200" t="s">
        <v>34</v>
      </c>
      <c r="M200" t="str">
        <f>UPPER(Table1[[#This Row],[education]])</f>
        <v>TERTIARY</v>
      </c>
      <c r="N200" t="s">
        <v>22</v>
      </c>
      <c r="O200" t="s">
        <v>22</v>
      </c>
      <c r="P200" t="s">
        <v>23</v>
      </c>
      <c r="Q200">
        <v>285</v>
      </c>
      <c r="R200">
        <v>1</v>
      </c>
      <c r="S200" t="s">
        <v>24</v>
      </c>
      <c r="T200" t="s">
        <v>22</v>
      </c>
      <c r="U200">
        <f>Table1[[#This Row],[campaign]]*Table1[[#This Row],[duration]]</f>
        <v>285</v>
      </c>
    </row>
    <row r="201" spans="1:21" x14ac:dyDescent="0.25">
      <c r="A201" t="s">
        <v>39</v>
      </c>
      <c r="B201" t="s">
        <v>139</v>
      </c>
      <c r="C201" t="s">
        <v>140</v>
      </c>
      <c r="D201" t="s">
        <v>26</v>
      </c>
      <c r="E201">
        <v>47</v>
      </c>
      <c r="F201" t="s">
        <v>18</v>
      </c>
      <c r="G201" t="s">
        <v>19</v>
      </c>
      <c r="H201" s="2">
        <v>42836</v>
      </c>
      <c r="I201" s="3">
        <v>135623.69</v>
      </c>
      <c r="J201" t="s">
        <v>20</v>
      </c>
      <c r="K201" t="str">
        <f>PROPER(Table1[[#This Row],[marital]])</f>
        <v>Married</v>
      </c>
      <c r="L201" t="s">
        <v>29</v>
      </c>
      <c r="M201" t="str">
        <f>UPPER(Table1[[#This Row],[education]])</f>
        <v>SECONDARY</v>
      </c>
      <c r="N201" t="s">
        <v>22</v>
      </c>
      <c r="O201" t="s">
        <v>22</v>
      </c>
      <c r="P201" t="s">
        <v>54</v>
      </c>
      <c r="Q201">
        <v>185</v>
      </c>
      <c r="R201">
        <v>1</v>
      </c>
      <c r="S201" t="s">
        <v>70</v>
      </c>
      <c r="T201" t="s">
        <v>30</v>
      </c>
      <c r="U201">
        <f>Table1[[#This Row],[campaign]]*Table1[[#This Row],[duration]]</f>
        <v>185</v>
      </c>
    </row>
    <row r="202" spans="1:21" x14ac:dyDescent="0.25">
      <c r="A202" t="s">
        <v>56</v>
      </c>
      <c r="B202" t="s">
        <v>165</v>
      </c>
      <c r="C202" t="s">
        <v>166</v>
      </c>
      <c r="D202" t="s">
        <v>17</v>
      </c>
      <c r="E202">
        <v>34</v>
      </c>
      <c r="F202" t="s">
        <v>18</v>
      </c>
      <c r="G202" t="s">
        <v>284</v>
      </c>
      <c r="H202" s="2">
        <v>42837</v>
      </c>
      <c r="I202" s="3">
        <v>56692.78</v>
      </c>
      <c r="J202" t="s">
        <v>33</v>
      </c>
      <c r="K202" t="str">
        <f>PROPER(Table1[[#This Row],[marital]])</f>
        <v>Single</v>
      </c>
      <c r="L202" t="s">
        <v>34</v>
      </c>
      <c r="M202" t="str">
        <f>UPPER(Table1[[#This Row],[education]])</f>
        <v>TERTIARY</v>
      </c>
      <c r="N202" t="s">
        <v>30</v>
      </c>
      <c r="O202" t="s">
        <v>22</v>
      </c>
      <c r="P202" t="s">
        <v>23</v>
      </c>
      <c r="Q202">
        <v>301</v>
      </c>
      <c r="R202">
        <v>1</v>
      </c>
      <c r="S202" t="s">
        <v>70</v>
      </c>
      <c r="T202" t="s">
        <v>22</v>
      </c>
      <c r="U202">
        <f>Table1[[#This Row],[campaign]]*Table1[[#This Row],[duration]]</f>
        <v>301</v>
      </c>
    </row>
    <row r="203" spans="1:21" x14ac:dyDescent="0.25">
      <c r="A203" t="s">
        <v>71</v>
      </c>
      <c r="B203" t="s">
        <v>193</v>
      </c>
      <c r="C203" t="s">
        <v>194</v>
      </c>
      <c r="D203" t="s">
        <v>26</v>
      </c>
      <c r="E203">
        <v>37</v>
      </c>
      <c r="F203" t="s">
        <v>18</v>
      </c>
      <c r="G203" t="s">
        <v>19</v>
      </c>
      <c r="H203" s="2">
        <v>42837</v>
      </c>
      <c r="I203" s="3">
        <v>81536.399999999994</v>
      </c>
      <c r="J203" t="s">
        <v>20</v>
      </c>
      <c r="K203" t="str">
        <f>PROPER(Table1[[#This Row],[marital]])</f>
        <v>Married</v>
      </c>
      <c r="L203" t="s">
        <v>29</v>
      </c>
      <c r="M203" t="str">
        <f>UPPER(Table1[[#This Row],[education]])</f>
        <v>SECONDARY</v>
      </c>
      <c r="N203" t="s">
        <v>22</v>
      </c>
      <c r="O203" t="s">
        <v>22</v>
      </c>
      <c r="P203" t="s">
        <v>23</v>
      </c>
      <c r="Q203">
        <v>273</v>
      </c>
      <c r="R203">
        <v>2</v>
      </c>
      <c r="S203" t="s">
        <v>24</v>
      </c>
      <c r="T203" t="s">
        <v>22</v>
      </c>
      <c r="U203">
        <f>Table1[[#This Row],[campaign]]*Table1[[#This Row],[duration]]</f>
        <v>546</v>
      </c>
    </row>
    <row r="204" spans="1:21" x14ac:dyDescent="0.25">
      <c r="A204" t="s">
        <v>79</v>
      </c>
      <c r="B204" t="s">
        <v>209</v>
      </c>
      <c r="C204" t="s">
        <v>210</v>
      </c>
      <c r="D204" t="s">
        <v>26</v>
      </c>
      <c r="E204">
        <v>40</v>
      </c>
      <c r="F204" t="s">
        <v>18</v>
      </c>
      <c r="G204" t="s">
        <v>19</v>
      </c>
      <c r="H204" s="2">
        <v>42837</v>
      </c>
      <c r="I204" s="3">
        <v>90518.7</v>
      </c>
      <c r="J204" t="s">
        <v>33</v>
      </c>
      <c r="K204" t="str">
        <f>PROPER(Table1[[#This Row],[marital]])</f>
        <v>Single</v>
      </c>
      <c r="L204" t="s">
        <v>34</v>
      </c>
      <c r="M204" t="str">
        <f>UPPER(Table1[[#This Row],[education]])</f>
        <v>TERTIARY</v>
      </c>
      <c r="N204" t="s">
        <v>30</v>
      </c>
      <c r="O204" t="s">
        <v>22</v>
      </c>
      <c r="P204" t="s">
        <v>23</v>
      </c>
      <c r="Q204">
        <v>768</v>
      </c>
      <c r="R204">
        <v>2</v>
      </c>
      <c r="S204" t="s">
        <v>31</v>
      </c>
      <c r="T204" t="s">
        <v>30</v>
      </c>
      <c r="U204">
        <f>Table1[[#This Row],[campaign]]*Table1[[#This Row],[duration]]</f>
        <v>1536</v>
      </c>
    </row>
    <row r="205" spans="1:21" x14ac:dyDescent="0.25">
      <c r="A205" t="s">
        <v>73</v>
      </c>
      <c r="B205" t="s">
        <v>197</v>
      </c>
      <c r="C205" t="s">
        <v>198</v>
      </c>
      <c r="D205" t="s">
        <v>26</v>
      </c>
      <c r="E205">
        <v>26</v>
      </c>
      <c r="F205" t="s">
        <v>18</v>
      </c>
      <c r="G205" t="s">
        <v>19</v>
      </c>
      <c r="H205" s="2">
        <v>42837</v>
      </c>
      <c r="I205" s="3">
        <v>28198.81</v>
      </c>
      <c r="J205" t="s">
        <v>50</v>
      </c>
      <c r="K205" t="str">
        <f>PROPER(Table1[[#This Row],[marital]])</f>
        <v>Divorced</v>
      </c>
      <c r="L205" t="s">
        <v>34</v>
      </c>
      <c r="M205" t="str">
        <f>UPPER(Table1[[#This Row],[education]])</f>
        <v>TERTIARY</v>
      </c>
      <c r="N205" t="s">
        <v>30</v>
      </c>
      <c r="O205" t="s">
        <v>22</v>
      </c>
      <c r="P205" t="s">
        <v>23</v>
      </c>
      <c r="Q205">
        <v>1337</v>
      </c>
      <c r="R205">
        <v>4</v>
      </c>
      <c r="S205" t="s">
        <v>31</v>
      </c>
      <c r="T205" t="s">
        <v>22</v>
      </c>
      <c r="U205">
        <f>Table1[[#This Row],[campaign]]*Table1[[#This Row],[duration]]</f>
        <v>5348</v>
      </c>
    </row>
    <row r="206" spans="1:21" x14ac:dyDescent="0.25">
      <c r="A206" t="s">
        <v>86</v>
      </c>
      <c r="B206" t="s">
        <v>223</v>
      </c>
      <c r="C206" t="s">
        <v>224</v>
      </c>
      <c r="D206" t="s">
        <v>26</v>
      </c>
      <c r="E206">
        <v>25</v>
      </c>
      <c r="F206" t="s">
        <v>18</v>
      </c>
      <c r="G206" t="s">
        <v>28</v>
      </c>
      <c r="H206" s="2">
        <v>42837</v>
      </c>
      <c r="I206" s="3">
        <v>118809.51</v>
      </c>
      <c r="J206" t="s">
        <v>33</v>
      </c>
      <c r="K206" t="str">
        <f>PROPER(Table1[[#This Row],[marital]])</f>
        <v>Single</v>
      </c>
      <c r="L206" t="s">
        <v>34</v>
      </c>
      <c r="M206" t="str">
        <f>UPPER(Table1[[#This Row],[education]])</f>
        <v>TERTIARY</v>
      </c>
      <c r="N206" t="s">
        <v>22</v>
      </c>
      <c r="O206" t="s">
        <v>22</v>
      </c>
      <c r="P206" t="s">
        <v>54</v>
      </c>
      <c r="Q206">
        <v>403</v>
      </c>
      <c r="R206">
        <v>1</v>
      </c>
      <c r="S206" t="s">
        <v>24</v>
      </c>
      <c r="T206" t="s">
        <v>30</v>
      </c>
      <c r="U206">
        <f>Table1[[#This Row],[campaign]]*Table1[[#This Row],[duration]]</f>
        <v>403</v>
      </c>
    </row>
    <row r="207" spans="1:21" x14ac:dyDescent="0.25">
      <c r="A207" t="s">
        <v>38</v>
      </c>
      <c r="B207" t="s">
        <v>137</v>
      </c>
      <c r="C207" t="s">
        <v>138</v>
      </c>
      <c r="D207" t="s">
        <v>26</v>
      </c>
      <c r="E207">
        <v>36</v>
      </c>
      <c r="F207" t="s">
        <v>18</v>
      </c>
      <c r="G207" t="s">
        <v>19</v>
      </c>
      <c r="H207" s="2">
        <v>42837</v>
      </c>
      <c r="I207" s="3">
        <v>162725.1</v>
      </c>
      <c r="J207" t="s">
        <v>33</v>
      </c>
      <c r="K207" t="str">
        <f>PROPER(Table1[[#This Row],[marital]])</f>
        <v>Single</v>
      </c>
      <c r="L207" t="s">
        <v>34</v>
      </c>
      <c r="M207" t="str">
        <f>UPPER(Table1[[#This Row],[education]])</f>
        <v>TERTIARY</v>
      </c>
      <c r="N207" t="s">
        <v>30</v>
      </c>
      <c r="O207" t="s">
        <v>22</v>
      </c>
      <c r="P207" t="s">
        <v>23</v>
      </c>
      <c r="Q207">
        <v>139</v>
      </c>
      <c r="R207">
        <v>2</v>
      </c>
      <c r="S207" t="s">
        <v>24</v>
      </c>
      <c r="T207" t="s">
        <v>22</v>
      </c>
      <c r="U207">
        <f>Table1[[#This Row],[campaign]]*Table1[[#This Row],[duration]]</f>
        <v>278</v>
      </c>
    </row>
    <row r="208" spans="1:21" x14ac:dyDescent="0.25">
      <c r="A208" t="s">
        <v>83</v>
      </c>
      <c r="B208" t="s">
        <v>217</v>
      </c>
      <c r="C208" t="s">
        <v>218</v>
      </c>
      <c r="D208" t="s">
        <v>17</v>
      </c>
      <c r="E208">
        <v>41</v>
      </c>
      <c r="F208" t="s">
        <v>18</v>
      </c>
      <c r="G208" t="s">
        <v>19</v>
      </c>
      <c r="H208" s="2">
        <v>42837</v>
      </c>
      <c r="I208" s="3">
        <v>110443.85</v>
      </c>
      <c r="J208" t="s">
        <v>20</v>
      </c>
      <c r="K208" t="str">
        <f>PROPER(Table1[[#This Row],[marital]])</f>
        <v>Married</v>
      </c>
      <c r="L208" t="s">
        <v>29</v>
      </c>
      <c r="M208" t="str">
        <f>UPPER(Table1[[#This Row],[education]])</f>
        <v>SECONDARY</v>
      </c>
      <c r="N208" t="s">
        <v>30</v>
      </c>
      <c r="O208" t="s">
        <v>30</v>
      </c>
      <c r="P208" t="s">
        <v>23</v>
      </c>
      <c r="Q208">
        <v>196</v>
      </c>
      <c r="R208">
        <v>1</v>
      </c>
      <c r="S208" t="s">
        <v>24</v>
      </c>
      <c r="T208" t="s">
        <v>22</v>
      </c>
      <c r="U208">
        <f>Table1[[#This Row],[campaign]]*Table1[[#This Row],[duration]]</f>
        <v>196</v>
      </c>
    </row>
    <row r="209" spans="1:21" x14ac:dyDescent="0.25">
      <c r="A209" t="s">
        <v>61</v>
      </c>
      <c r="B209" t="s">
        <v>175</v>
      </c>
      <c r="C209" t="s">
        <v>176</v>
      </c>
      <c r="D209" t="s">
        <v>17</v>
      </c>
      <c r="E209">
        <v>39</v>
      </c>
      <c r="F209" t="s">
        <v>18</v>
      </c>
      <c r="G209" t="s">
        <v>19</v>
      </c>
      <c r="H209" s="2">
        <v>42837</v>
      </c>
      <c r="I209" s="3">
        <v>5572.01</v>
      </c>
      <c r="J209" t="s">
        <v>20</v>
      </c>
      <c r="K209" t="str">
        <f>PROPER(Table1[[#This Row],[marital]])</f>
        <v>Married</v>
      </c>
      <c r="L209" t="s">
        <v>29</v>
      </c>
      <c r="M209" t="str">
        <f>UPPER(Table1[[#This Row],[education]])</f>
        <v>SECONDARY</v>
      </c>
      <c r="N209" t="s">
        <v>30</v>
      </c>
      <c r="O209" t="s">
        <v>22</v>
      </c>
      <c r="P209" t="s">
        <v>23</v>
      </c>
      <c r="Q209">
        <v>115</v>
      </c>
      <c r="R209">
        <v>1</v>
      </c>
      <c r="S209" t="s">
        <v>31</v>
      </c>
      <c r="T209" t="s">
        <v>22</v>
      </c>
      <c r="U209">
        <f>Table1[[#This Row],[campaign]]*Table1[[#This Row],[duration]]</f>
        <v>115</v>
      </c>
    </row>
    <row r="210" spans="1:21" x14ac:dyDescent="0.25">
      <c r="A210" t="s">
        <v>63</v>
      </c>
      <c r="B210" t="s">
        <v>179</v>
      </c>
      <c r="C210" t="s">
        <v>180</v>
      </c>
      <c r="D210" t="s">
        <v>17</v>
      </c>
      <c r="E210">
        <v>39</v>
      </c>
      <c r="F210" t="s">
        <v>18</v>
      </c>
      <c r="G210" t="s">
        <v>28</v>
      </c>
      <c r="H210" s="2">
        <v>42837</v>
      </c>
      <c r="I210" s="3">
        <v>34807.97</v>
      </c>
      <c r="J210" t="s">
        <v>33</v>
      </c>
      <c r="K210" t="str">
        <f>PROPER(Table1[[#This Row],[marital]])</f>
        <v>Single</v>
      </c>
      <c r="L210" t="s">
        <v>29</v>
      </c>
      <c r="M210" t="str">
        <f>UPPER(Table1[[#This Row],[education]])</f>
        <v>SECONDARY</v>
      </c>
      <c r="N210" t="s">
        <v>30</v>
      </c>
      <c r="O210" t="s">
        <v>22</v>
      </c>
      <c r="P210" t="s">
        <v>23</v>
      </c>
      <c r="Q210">
        <v>60</v>
      </c>
      <c r="R210">
        <v>1</v>
      </c>
      <c r="S210" t="s">
        <v>31</v>
      </c>
      <c r="T210" t="s">
        <v>22</v>
      </c>
      <c r="U210">
        <f>Table1[[#This Row],[campaign]]*Table1[[#This Row],[duration]]</f>
        <v>60</v>
      </c>
    </row>
    <row r="211" spans="1:21" x14ac:dyDescent="0.25">
      <c r="A211" t="s">
        <v>80</v>
      </c>
      <c r="B211" t="s">
        <v>211</v>
      </c>
      <c r="C211" t="s">
        <v>212</v>
      </c>
      <c r="D211" t="s">
        <v>17</v>
      </c>
      <c r="E211">
        <v>44</v>
      </c>
      <c r="F211" t="s">
        <v>42</v>
      </c>
      <c r="G211" t="s">
        <v>28</v>
      </c>
      <c r="H211" s="2">
        <v>42837</v>
      </c>
      <c r="I211" s="3">
        <v>96240.55</v>
      </c>
      <c r="J211" t="s">
        <v>20</v>
      </c>
      <c r="K211" t="str">
        <f>PROPER(Table1[[#This Row],[marital]])</f>
        <v>Married</v>
      </c>
      <c r="L211" t="s">
        <v>29</v>
      </c>
      <c r="M211" t="str">
        <f>UPPER(Table1[[#This Row],[education]])</f>
        <v>SECONDARY</v>
      </c>
      <c r="N211" t="s">
        <v>22</v>
      </c>
      <c r="O211" t="s">
        <v>22</v>
      </c>
      <c r="P211" t="s">
        <v>23</v>
      </c>
      <c r="Q211">
        <v>17</v>
      </c>
      <c r="R211">
        <v>14</v>
      </c>
      <c r="S211" t="s">
        <v>24</v>
      </c>
      <c r="T211" t="s">
        <v>22</v>
      </c>
      <c r="U211">
        <f>Table1[[#This Row],[campaign]]*Table1[[#This Row],[duration]]</f>
        <v>238</v>
      </c>
    </row>
    <row r="212" spans="1:21" x14ac:dyDescent="0.25">
      <c r="A212" t="s">
        <v>76</v>
      </c>
      <c r="B212" t="s">
        <v>203</v>
      </c>
      <c r="C212" t="s">
        <v>204</v>
      </c>
      <c r="D212" t="s">
        <v>17</v>
      </c>
      <c r="E212">
        <v>39</v>
      </c>
      <c r="F212" t="s">
        <v>18</v>
      </c>
      <c r="G212" t="s">
        <v>19</v>
      </c>
      <c r="H212" s="2">
        <v>42838</v>
      </c>
      <c r="I212" s="3">
        <v>78364.429999999993</v>
      </c>
      <c r="J212" t="s">
        <v>33</v>
      </c>
      <c r="K212" t="str">
        <f>PROPER(Table1[[#This Row],[marital]])</f>
        <v>Single</v>
      </c>
      <c r="L212" t="s">
        <v>29</v>
      </c>
      <c r="M212" t="str">
        <f>UPPER(Table1[[#This Row],[education]])</f>
        <v>SECONDARY</v>
      </c>
      <c r="N212" t="s">
        <v>30</v>
      </c>
      <c r="O212" t="s">
        <v>22</v>
      </c>
      <c r="P212" t="s">
        <v>23</v>
      </c>
      <c r="Q212">
        <v>141</v>
      </c>
      <c r="R212">
        <v>3</v>
      </c>
      <c r="S212" t="s">
        <v>24</v>
      </c>
      <c r="T212" t="s">
        <v>22</v>
      </c>
      <c r="U212">
        <f>Table1[[#This Row],[campaign]]*Table1[[#This Row],[duration]]</f>
        <v>423</v>
      </c>
    </row>
    <row r="213" spans="1:21" x14ac:dyDescent="0.25">
      <c r="A213" t="s">
        <v>71</v>
      </c>
      <c r="B213" t="s">
        <v>193</v>
      </c>
      <c r="C213" t="s">
        <v>194</v>
      </c>
      <c r="D213" t="s">
        <v>17</v>
      </c>
      <c r="E213">
        <v>34</v>
      </c>
      <c r="F213" t="s">
        <v>18</v>
      </c>
      <c r="G213" t="s">
        <v>19</v>
      </c>
      <c r="H213" s="2">
        <v>42838</v>
      </c>
      <c r="I213" s="3">
        <v>24729.599999999999</v>
      </c>
      <c r="J213" t="s">
        <v>33</v>
      </c>
      <c r="K213" t="str">
        <f>PROPER(Table1[[#This Row],[marital]])</f>
        <v>Single</v>
      </c>
      <c r="L213" t="s">
        <v>29</v>
      </c>
      <c r="M213" t="str">
        <f>UPPER(Table1[[#This Row],[education]])</f>
        <v>SECONDARY</v>
      </c>
      <c r="N213" t="s">
        <v>30</v>
      </c>
      <c r="O213" t="s">
        <v>22</v>
      </c>
      <c r="P213" t="s">
        <v>24</v>
      </c>
      <c r="Q213">
        <v>95</v>
      </c>
      <c r="R213">
        <v>3</v>
      </c>
      <c r="S213" t="s">
        <v>24</v>
      </c>
      <c r="T213" t="s">
        <v>22</v>
      </c>
      <c r="U213">
        <f>Table1[[#This Row],[campaign]]*Table1[[#This Row],[duration]]</f>
        <v>285</v>
      </c>
    </row>
    <row r="214" spans="1:21" x14ac:dyDescent="0.25">
      <c r="A214" t="s">
        <v>74</v>
      </c>
      <c r="B214" t="s">
        <v>199</v>
      </c>
      <c r="C214" t="s">
        <v>200</v>
      </c>
      <c r="D214" t="s">
        <v>26</v>
      </c>
      <c r="E214">
        <v>29</v>
      </c>
      <c r="F214" t="s">
        <v>18</v>
      </c>
      <c r="G214" t="s">
        <v>28</v>
      </c>
      <c r="H214" s="2">
        <v>42838</v>
      </c>
      <c r="I214" s="3">
        <v>31439.15</v>
      </c>
      <c r="J214" t="s">
        <v>20</v>
      </c>
      <c r="K214" t="str">
        <f>PROPER(Table1[[#This Row],[marital]])</f>
        <v>Married</v>
      </c>
      <c r="L214" t="s">
        <v>34</v>
      </c>
      <c r="M214" t="str">
        <f>UPPER(Table1[[#This Row],[education]])</f>
        <v>TERTIARY</v>
      </c>
      <c r="N214" t="s">
        <v>30</v>
      </c>
      <c r="O214" t="s">
        <v>22</v>
      </c>
      <c r="P214" t="s">
        <v>23</v>
      </c>
      <c r="Q214">
        <v>10</v>
      </c>
      <c r="R214">
        <v>2</v>
      </c>
      <c r="S214" t="s">
        <v>40</v>
      </c>
      <c r="T214" t="s">
        <v>22</v>
      </c>
      <c r="U214">
        <f>Table1[[#This Row],[campaign]]*Table1[[#This Row],[duration]]</f>
        <v>20</v>
      </c>
    </row>
    <row r="215" spans="1:21" x14ac:dyDescent="0.25">
      <c r="A215" t="s">
        <v>38</v>
      </c>
      <c r="B215" t="s">
        <v>137</v>
      </c>
      <c r="C215" t="s">
        <v>138</v>
      </c>
      <c r="D215" t="s">
        <v>26</v>
      </c>
      <c r="E215">
        <v>21</v>
      </c>
      <c r="F215" t="s">
        <v>18</v>
      </c>
      <c r="G215" t="s">
        <v>284</v>
      </c>
      <c r="H215" s="2">
        <v>42838</v>
      </c>
      <c r="I215" s="3">
        <v>20129.72</v>
      </c>
      <c r="J215" t="s">
        <v>20</v>
      </c>
      <c r="K215" t="str">
        <f>PROPER(Table1[[#This Row],[marital]])</f>
        <v>Married</v>
      </c>
      <c r="L215" t="s">
        <v>29</v>
      </c>
      <c r="M215" t="str">
        <f>UPPER(Table1[[#This Row],[education]])</f>
        <v>SECONDARY</v>
      </c>
      <c r="N215" t="s">
        <v>22</v>
      </c>
      <c r="O215" t="s">
        <v>22</v>
      </c>
      <c r="P215" t="s">
        <v>23</v>
      </c>
      <c r="Q215">
        <v>198</v>
      </c>
      <c r="R215">
        <v>1</v>
      </c>
      <c r="S215" t="s">
        <v>24</v>
      </c>
      <c r="T215" t="s">
        <v>22</v>
      </c>
      <c r="U215">
        <f>Table1[[#This Row],[campaign]]*Table1[[#This Row],[duration]]</f>
        <v>198</v>
      </c>
    </row>
    <row r="216" spans="1:21" x14ac:dyDescent="0.25">
      <c r="A216" t="s">
        <v>64</v>
      </c>
      <c r="B216" t="s">
        <v>181</v>
      </c>
      <c r="C216" t="s">
        <v>182</v>
      </c>
      <c r="D216" t="s">
        <v>17</v>
      </c>
      <c r="E216">
        <v>39</v>
      </c>
      <c r="F216" t="s">
        <v>18</v>
      </c>
      <c r="G216" t="s">
        <v>28</v>
      </c>
      <c r="H216" s="2">
        <v>42838</v>
      </c>
      <c r="I216" s="3">
        <v>51250.52</v>
      </c>
      <c r="J216" t="s">
        <v>20</v>
      </c>
      <c r="K216" t="str">
        <f>PROPER(Table1[[#This Row],[marital]])</f>
        <v>Married</v>
      </c>
      <c r="L216" t="s">
        <v>34</v>
      </c>
      <c r="M216" t="str">
        <f>UPPER(Table1[[#This Row],[education]])</f>
        <v>TERTIARY</v>
      </c>
      <c r="N216" t="s">
        <v>22</v>
      </c>
      <c r="O216" t="s">
        <v>22</v>
      </c>
      <c r="P216" t="s">
        <v>23</v>
      </c>
      <c r="Q216">
        <v>220</v>
      </c>
      <c r="R216">
        <v>4</v>
      </c>
      <c r="S216" t="s">
        <v>24</v>
      </c>
      <c r="T216" t="s">
        <v>22</v>
      </c>
      <c r="U216">
        <f>Table1[[#This Row],[campaign]]*Table1[[#This Row],[duration]]</f>
        <v>880</v>
      </c>
    </row>
    <row r="217" spans="1:21" x14ac:dyDescent="0.25">
      <c r="A217" t="s">
        <v>38</v>
      </c>
      <c r="B217" t="s">
        <v>137</v>
      </c>
      <c r="C217" t="s">
        <v>138</v>
      </c>
      <c r="D217" t="s">
        <v>17</v>
      </c>
      <c r="E217">
        <v>38</v>
      </c>
      <c r="F217" t="s">
        <v>18</v>
      </c>
      <c r="G217" t="s">
        <v>19</v>
      </c>
      <c r="H217" s="2">
        <v>42838</v>
      </c>
      <c r="I217" s="3">
        <v>71859.03</v>
      </c>
      <c r="J217" t="s">
        <v>20</v>
      </c>
      <c r="K217" t="str">
        <f>PROPER(Table1[[#This Row],[marital]])</f>
        <v>Married</v>
      </c>
      <c r="L217" t="s">
        <v>34</v>
      </c>
      <c r="M217" t="str">
        <f>UPPER(Table1[[#This Row],[education]])</f>
        <v>TERTIARY</v>
      </c>
      <c r="N217" t="s">
        <v>30</v>
      </c>
      <c r="O217" t="s">
        <v>22</v>
      </c>
      <c r="P217" t="s">
        <v>23</v>
      </c>
      <c r="Q217">
        <v>654</v>
      </c>
      <c r="R217">
        <v>2</v>
      </c>
      <c r="S217" t="s">
        <v>24</v>
      </c>
      <c r="T217" t="s">
        <v>30</v>
      </c>
      <c r="U217">
        <f>Table1[[#This Row],[campaign]]*Table1[[#This Row],[duration]]</f>
        <v>1308</v>
      </c>
    </row>
    <row r="218" spans="1:21" x14ac:dyDescent="0.25">
      <c r="A218" t="s">
        <v>83</v>
      </c>
      <c r="B218" t="s">
        <v>217</v>
      </c>
      <c r="C218" t="s">
        <v>218</v>
      </c>
      <c r="D218" t="s">
        <v>26</v>
      </c>
      <c r="E218">
        <v>28</v>
      </c>
      <c r="F218" t="s">
        <v>18</v>
      </c>
      <c r="G218" t="s">
        <v>19</v>
      </c>
      <c r="H218" s="2">
        <v>42838</v>
      </c>
      <c r="I218" s="3">
        <v>40310.269999999997</v>
      </c>
      <c r="J218" t="s">
        <v>20</v>
      </c>
      <c r="K218" t="str">
        <f>PROPER(Table1[[#This Row],[marital]])</f>
        <v>Married</v>
      </c>
      <c r="L218" t="s">
        <v>29</v>
      </c>
      <c r="M218" t="str">
        <f>UPPER(Table1[[#This Row],[education]])</f>
        <v>SECONDARY</v>
      </c>
      <c r="N218" t="s">
        <v>22</v>
      </c>
      <c r="O218" t="s">
        <v>22</v>
      </c>
      <c r="P218" t="s">
        <v>23</v>
      </c>
      <c r="Q218">
        <v>71</v>
      </c>
      <c r="R218">
        <v>2</v>
      </c>
      <c r="S218" t="s">
        <v>24</v>
      </c>
      <c r="T218" t="s">
        <v>22</v>
      </c>
      <c r="U218">
        <f>Table1[[#This Row],[campaign]]*Table1[[#This Row],[duration]]</f>
        <v>142</v>
      </c>
    </row>
    <row r="219" spans="1:21" x14ac:dyDescent="0.25">
      <c r="A219" t="s">
        <v>65</v>
      </c>
      <c r="B219" t="s">
        <v>183</v>
      </c>
      <c r="C219" t="s">
        <v>184</v>
      </c>
      <c r="D219" t="s">
        <v>26</v>
      </c>
      <c r="E219">
        <v>29</v>
      </c>
      <c r="F219" t="s">
        <v>18</v>
      </c>
      <c r="G219" t="s">
        <v>19</v>
      </c>
      <c r="H219" s="2">
        <v>42839</v>
      </c>
      <c r="I219" s="3">
        <v>44636.91</v>
      </c>
      <c r="J219" t="s">
        <v>20</v>
      </c>
      <c r="K219" t="str">
        <f>PROPER(Table1[[#This Row],[marital]])</f>
        <v>Married</v>
      </c>
      <c r="L219" t="s">
        <v>29</v>
      </c>
      <c r="M219" t="str">
        <f>UPPER(Table1[[#This Row],[education]])</f>
        <v>SECONDARY</v>
      </c>
      <c r="N219" t="s">
        <v>30</v>
      </c>
      <c r="O219" t="s">
        <v>22</v>
      </c>
      <c r="P219" t="s">
        <v>23</v>
      </c>
      <c r="Q219">
        <v>256</v>
      </c>
      <c r="R219">
        <v>2</v>
      </c>
      <c r="S219" t="s">
        <v>31</v>
      </c>
      <c r="T219" t="s">
        <v>22</v>
      </c>
      <c r="U219">
        <f>Table1[[#This Row],[campaign]]*Table1[[#This Row],[duration]]</f>
        <v>512</v>
      </c>
    </row>
    <row r="220" spans="1:21" x14ac:dyDescent="0.25">
      <c r="A220" t="s">
        <v>86</v>
      </c>
      <c r="B220" t="s">
        <v>223</v>
      </c>
      <c r="C220" t="s">
        <v>224</v>
      </c>
      <c r="D220" t="s">
        <v>17</v>
      </c>
      <c r="E220">
        <v>25</v>
      </c>
      <c r="F220" t="s">
        <v>18</v>
      </c>
      <c r="G220" t="s">
        <v>19</v>
      </c>
      <c r="H220" s="2">
        <v>42839</v>
      </c>
      <c r="I220" s="3">
        <v>47253.54</v>
      </c>
      <c r="J220" t="s">
        <v>20</v>
      </c>
      <c r="K220" t="str">
        <f>PROPER(Table1[[#This Row],[marital]])</f>
        <v>Married</v>
      </c>
      <c r="L220" t="s">
        <v>21</v>
      </c>
      <c r="M220" t="str">
        <f>UPPER(Table1[[#This Row],[education]])</f>
        <v>PRIMARY</v>
      </c>
      <c r="N220" t="s">
        <v>30</v>
      </c>
      <c r="O220" t="s">
        <v>30</v>
      </c>
      <c r="P220" t="s">
        <v>54</v>
      </c>
      <c r="Q220">
        <v>834</v>
      </c>
      <c r="R220">
        <v>10</v>
      </c>
      <c r="S220" t="s">
        <v>24</v>
      </c>
      <c r="T220" t="s">
        <v>22</v>
      </c>
      <c r="U220">
        <f>Table1[[#This Row],[campaign]]*Table1[[#This Row],[duration]]</f>
        <v>8340</v>
      </c>
    </row>
    <row r="221" spans="1:21" x14ac:dyDescent="0.25">
      <c r="A221" t="s">
        <v>60</v>
      </c>
      <c r="B221" t="s">
        <v>173</v>
      </c>
      <c r="C221" t="s">
        <v>174</v>
      </c>
      <c r="D221" t="s">
        <v>26</v>
      </c>
      <c r="E221">
        <v>38</v>
      </c>
      <c r="F221" t="s">
        <v>18</v>
      </c>
      <c r="G221" t="s">
        <v>284</v>
      </c>
      <c r="H221" s="2">
        <v>42839</v>
      </c>
      <c r="I221" s="3">
        <v>50012.21</v>
      </c>
      <c r="J221" t="s">
        <v>20</v>
      </c>
      <c r="K221" t="str">
        <f>PROPER(Table1[[#This Row],[marital]])</f>
        <v>Married</v>
      </c>
      <c r="L221" t="s">
        <v>29</v>
      </c>
      <c r="M221" t="str">
        <f>UPPER(Table1[[#This Row],[education]])</f>
        <v>SECONDARY</v>
      </c>
      <c r="N221" t="s">
        <v>22</v>
      </c>
      <c r="O221" t="s">
        <v>22</v>
      </c>
      <c r="P221" t="s">
        <v>23</v>
      </c>
      <c r="Q221">
        <v>151</v>
      </c>
      <c r="R221">
        <v>3</v>
      </c>
      <c r="S221" t="s">
        <v>24</v>
      </c>
      <c r="T221" t="s">
        <v>22</v>
      </c>
      <c r="U221">
        <f>Table1[[#This Row],[campaign]]*Table1[[#This Row],[duration]]</f>
        <v>453</v>
      </c>
    </row>
    <row r="222" spans="1:21" x14ac:dyDescent="0.25">
      <c r="A222" t="s">
        <v>79</v>
      </c>
      <c r="B222" t="s">
        <v>209</v>
      </c>
      <c r="C222" t="s">
        <v>210</v>
      </c>
      <c r="D222" t="s">
        <v>26</v>
      </c>
      <c r="E222">
        <v>45</v>
      </c>
      <c r="F222" t="s">
        <v>18</v>
      </c>
      <c r="G222" t="s">
        <v>28</v>
      </c>
      <c r="H222" s="2">
        <v>42839</v>
      </c>
      <c r="I222" s="3">
        <v>3842.75</v>
      </c>
      <c r="J222" t="s">
        <v>20</v>
      </c>
      <c r="K222" t="str">
        <f>PROPER(Table1[[#This Row],[marital]])</f>
        <v>Married</v>
      </c>
      <c r="L222" t="s">
        <v>34</v>
      </c>
      <c r="M222" t="str">
        <f>UPPER(Table1[[#This Row],[education]])</f>
        <v>TERTIARY</v>
      </c>
      <c r="N222" t="s">
        <v>30</v>
      </c>
      <c r="O222" t="s">
        <v>22</v>
      </c>
      <c r="P222" t="s">
        <v>23</v>
      </c>
      <c r="Q222">
        <v>20</v>
      </c>
      <c r="R222">
        <v>3</v>
      </c>
      <c r="S222" t="s">
        <v>24</v>
      </c>
      <c r="T222" t="s">
        <v>22</v>
      </c>
      <c r="U222">
        <f>Table1[[#This Row],[campaign]]*Table1[[#This Row],[duration]]</f>
        <v>60</v>
      </c>
    </row>
    <row r="223" spans="1:21" x14ac:dyDescent="0.25">
      <c r="A223" t="s">
        <v>92</v>
      </c>
      <c r="B223" t="s">
        <v>235</v>
      </c>
      <c r="C223" t="s">
        <v>236</v>
      </c>
      <c r="D223" t="s">
        <v>26</v>
      </c>
      <c r="E223">
        <v>33</v>
      </c>
      <c r="F223" t="s">
        <v>18</v>
      </c>
      <c r="G223" t="s">
        <v>19</v>
      </c>
      <c r="H223" s="2">
        <v>42839</v>
      </c>
      <c r="I223" s="3">
        <v>6077</v>
      </c>
      <c r="J223" t="s">
        <v>20</v>
      </c>
      <c r="K223" t="str">
        <f>PROPER(Table1[[#This Row],[marital]])</f>
        <v>Married</v>
      </c>
      <c r="L223" t="s">
        <v>29</v>
      </c>
      <c r="M223" t="str">
        <f>UPPER(Table1[[#This Row],[education]])</f>
        <v>SECONDARY</v>
      </c>
      <c r="N223" t="s">
        <v>30</v>
      </c>
      <c r="O223" t="s">
        <v>22</v>
      </c>
      <c r="P223" t="s">
        <v>24</v>
      </c>
      <c r="Q223">
        <v>178</v>
      </c>
      <c r="R223">
        <v>5</v>
      </c>
      <c r="S223" t="s">
        <v>24</v>
      </c>
      <c r="T223" t="s">
        <v>22</v>
      </c>
      <c r="U223">
        <f>Table1[[#This Row],[campaign]]*Table1[[#This Row],[duration]]</f>
        <v>890</v>
      </c>
    </row>
    <row r="224" spans="1:21" x14ac:dyDescent="0.25">
      <c r="A224" t="s">
        <v>58</v>
      </c>
      <c r="B224" t="s">
        <v>169</v>
      </c>
      <c r="C224" t="s">
        <v>170</v>
      </c>
      <c r="D224" t="s">
        <v>17</v>
      </c>
      <c r="E224">
        <v>32</v>
      </c>
      <c r="F224" t="s">
        <v>18</v>
      </c>
      <c r="G224" t="s">
        <v>19</v>
      </c>
      <c r="H224" s="2">
        <v>42839</v>
      </c>
      <c r="I224" s="3">
        <v>22946.9</v>
      </c>
      <c r="J224" t="s">
        <v>20</v>
      </c>
      <c r="K224" t="str">
        <f>PROPER(Table1[[#This Row],[marital]])</f>
        <v>Married</v>
      </c>
      <c r="L224" t="s">
        <v>21</v>
      </c>
      <c r="M224" t="str">
        <f>UPPER(Table1[[#This Row],[education]])</f>
        <v>PRIMARY</v>
      </c>
      <c r="N224" t="s">
        <v>22</v>
      </c>
      <c r="O224" t="s">
        <v>22</v>
      </c>
      <c r="P224" t="s">
        <v>24</v>
      </c>
      <c r="Q224">
        <v>59</v>
      </c>
      <c r="R224">
        <v>2</v>
      </c>
      <c r="S224" t="s">
        <v>24</v>
      </c>
      <c r="T224" t="s">
        <v>22</v>
      </c>
      <c r="U224">
        <f>Table1[[#This Row],[campaign]]*Table1[[#This Row],[duration]]</f>
        <v>118</v>
      </c>
    </row>
    <row r="225" spans="1:21" x14ac:dyDescent="0.25">
      <c r="A225" t="s">
        <v>45</v>
      </c>
      <c r="B225" t="s">
        <v>147</v>
      </c>
      <c r="C225" t="s">
        <v>148</v>
      </c>
      <c r="D225" t="s">
        <v>17</v>
      </c>
      <c r="E225">
        <v>43</v>
      </c>
      <c r="F225" t="s">
        <v>18</v>
      </c>
      <c r="G225" t="s">
        <v>19</v>
      </c>
      <c r="H225" s="2">
        <v>42839</v>
      </c>
      <c r="I225" s="3">
        <v>27019</v>
      </c>
      <c r="J225" t="s">
        <v>20</v>
      </c>
      <c r="K225" t="str">
        <f>PROPER(Table1[[#This Row],[marital]])</f>
        <v>Married</v>
      </c>
      <c r="L225" t="s">
        <v>21</v>
      </c>
      <c r="M225" t="str">
        <f>UPPER(Table1[[#This Row],[education]])</f>
        <v>PRIMARY</v>
      </c>
      <c r="N225" t="s">
        <v>22</v>
      </c>
      <c r="O225" t="s">
        <v>22</v>
      </c>
      <c r="P225" t="s">
        <v>23</v>
      </c>
      <c r="Q225">
        <v>111</v>
      </c>
      <c r="R225">
        <v>7</v>
      </c>
      <c r="S225" t="s">
        <v>24</v>
      </c>
      <c r="T225" t="s">
        <v>22</v>
      </c>
      <c r="U225">
        <f>Table1[[#This Row],[campaign]]*Table1[[#This Row],[duration]]</f>
        <v>777</v>
      </c>
    </row>
    <row r="226" spans="1:21" x14ac:dyDescent="0.25">
      <c r="A226" t="s">
        <v>41</v>
      </c>
      <c r="B226" t="s">
        <v>141</v>
      </c>
      <c r="C226" t="s">
        <v>142</v>
      </c>
      <c r="D226" t="s">
        <v>17</v>
      </c>
      <c r="E226">
        <v>31</v>
      </c>
      <c r="F226" t="s">
        <v>18</v>
      </c>
      <c r="G226" t="s">
        <v>19</v>
      </c>
      <c r="H226" s="2">
        <v>42839</v>
      </c>
      <c r="I226" s="3">
        <v>94372.51</v>
      </c>
      <c r="J226" t="s">
        <v>20</v>
      </c>
      <c r="K226" t="str">
        <f>PROPER(Table1[[#This Row],[marital]])</f>
        <v>Married</v>
      </c>
      <c r="L226" t="s">
        <v>21</v>
      </c>
      <c r="M226" t="str">
        <f>UPPER(Table1[[#This Row],[education]])</f>
        <v>PRIMARY</v>
      </c>
      <c r="N226" t="s">
        <v>30</v>
      </c>
      <c r="O226" t="s">
        <v>22</v>
      </c>
      <c r="P226" t="s">
        <v>23</v>
      </c>
      <c r="Q226">
        <v>186</v>
      </c>
      <c r="R226">
        <v>1</v>
      </c>
      <c r="S226" t="s">
        <v>24</v>
      </c>
      <c r="T226" t="s">
        <v>22</v>
      </c>
      <c r="U226">
        <f>Table1[[#This Row],[campaign]]*Table1[[#This Row],[duration]]</f>
        <v>186</v>
      </c>
    </row>
    <row r="227" spans="1:21" x14ac:dyDescent="0.25">
      <c r="A227" t="s">
        <v>84</v>
      </c>
      <c r="B227" t="s">
        <v>219</v>
      </c>
      <c r="C227" t="s">
        <v>220</v>
      </c>
      <c r="D227" t="s">
        <v>17</v>
      </c>
      <c r="E227">
        <v>40</v>
      </c>
      <c r="F227" t="s">
        <v>18</v>
      </c>
      <c r="G227" t="s">
        <v>19</v>
      </c>
      <c r="H227" s="2">
        <v>42839</v>
      </c>
      <c r="I227" s="3">
        <v>14737.97</v>
      </c>
      <c r="J227" t="s">
        <v>33</v>
      </c>
      <c r="K227" t="str">
        <f>PROPER(Table1[[#This Row],[marital]])</f>
        <v>Single</v>
      </c>
      <c r="L227" t="s">
        <v>29</v>
      </c>
      <c r="M227" t="str">
        <f>UPPER(Table1[[#This Row],[education]])</f>
        <v>SECONDARY</v>
      </c>
      <c r="N227" t="s">
        <v>30</v>
      </c>
      <c r="O227" t="s">
        <v>22</v>
      </c>
      <c r="P227" t="s">
        <v>24</v>
      </c>
      <c r="Q227">
        <v>227</v>
      </c>
      <c r="R227">
        <v>1</v>
      </c>
      <c r="S227" t="s">
        <v>24</v>
      </c>
      <c r="T227" t="s">
        <v>22</v>
      </c>
      <c r="U227">
        <f>Table1[[#This Row],[campaign]]*Table1[[#This Row],[duration]]</f>
        <v>227</v>
      </c>
    </row>
    <row r="228" spans="1:21" x14ac:dyDescent="0.25">
      <c r="A228" t="s">
        <v>61</v>
      </c>
      <c r="B228" t="s">
        <v>175</v>
      </c>
      <c r="C228" t="s">
        <v>176</v>
      </c>
      <c r="D228" t="s">
        <v>17</v>
      </c>
      <c r="E228">
        <v>29</v>
      </c>
      <c r="F228" t="s">
        <v>18</v>
      </c>
      <c r="G228" t="s">
        <v>284</v>
      </c>
      <c r="H228" s="2">
        <v>42840</v>
      </c>
      <c r="I228" s="3">
        <v>158464.39000000001</v>
      </c>
      <c r="J228" t="s">
        <v>20</v>
      </c>
      <c r="K228" t="str">
        <f>PROPER(Table1[[#This Row],[marital]])</f>
        <v>Married</v>
      </c>
      <c r="L228" t="s">
        <v>29</v>
      </c>
      <c r="M228" t="str">
        <f>UPPER(Table1[[#This Row],[education]])</f>
        <v>SECONDARY</v>
      </c>
      <c r="N228" t="s">
        <v>22</v>
      </c>
      <c r="O228" t="s">
        <v>22</v>
      </c>
      <c r="P228" t="s">
        <v>23</v>
      </c>
      <c r="Q228">
        <v>297</v>
      </c>
      <c r="R228">
        <v>3</v>
      </c>
      <c r="S228" t="s">
        <v>24</v>
      </c>
      <c r="T228" t="s">
        <v>22</v>
      </c>
      <c r="U228">
        <f>Table1[[#This Row],[campaign]]*Table1[[#This Row],[duration]]</f>
        <v>891</v>
      </c>
    </row>
    <row r="229" spans="1:21" x14ac:dyDescent="0.25">
      <c r="A229" t="s">
        <v>79</v>
      </c>
      <c r="B229" t="s">
        <v>209</v>
      </c>
      <c r="C229" t="s">
        <v>210</v>
      </c>
      <c r="D229" t="s">
        <v>26</v>
      </c>
      <c r="E229">
        <v>37</v>
      </c>
      <c r="F229" t="s">
        <v>18</v>
      </c>
      <c r="G229" t="s">
        <v>19</v>
      </c>
      <c r="H229" s="2">
        <v>42840</v>
      </c>
      <c r="I229" s="3">
        <v>6881.36</v>
      </c>
      <c r="J229" t="s">
        <v>20</v>
      </c>
      <c r="K229" t="str">
        <f>PROPER(Table1[[#This Row],[marital]])</f>
        <v>Married</v>
      </c>
      <c r="L229" t="s">
        <v>29</v>
      </c>
      <c r="M229" t="str">
        <f>UPPER(Table1[[#This Row],[education]])</f>
        <v>SECONDARY</v>
      </c>
      <c r="N229" t="s">
        <v>30</v>
      </c>
      <c r="O229" t="s">
        <v>22</v>
      </c>
      <c r="P229" t="s">
        <v>23</v>
      </c>
      <c r="Q229">
        <v>210</v>
      </c>
      <c r="R229">
        <v>1</v>
      </c>
      <c r="S229" t="s">
        <v>40</v>
      </c>
      <c r="T229" t="s">
        <v>22</v>
      </c>
      <c r="U229">
        <f>Table1[[#This Row],[campaign]]*Table1[[#This Row],[duration]]</f>
        <v>210</v>
      </c>
    </row>
    <row r="230" spans="1:21" x14ac:dyDescent="0.25">
      <c r="A230" t="s">
        <v>79</v>
      </c>
      <c r="B230" t="s">
        <v>209</v>
      </c>
      <c r="C230" t="s">
        <v>210</v>
      </c>
      <c r="D230" t="s">
        <v>26</v>
      </c>
      <c r="E230">
        <v>36</v>
      </c>
      <c r="F230" t="s">
        <v>18</v>
      </c>
      <c r="G230" t="s">
        <v>19</v>
      </c>
      <c r="H230" s="2">
        <v>42840</v>
      </c>
      <c r="I230" s="3">
        <v>63633.25</v>
      </c>
      <c r="J230" t="s">
        <v>20</v>
      </c>
      <c r="K230" t="str">
        <f>PROPER(Table1[[#This Row],[marital]])</f>
        <v>Married</v>
      </c>
      <c r="L230" t="s">
        <v>21</v>
      </c>
      <c r="M230" t="str">
        <f>UPPER(Table1[[#This Row],[education]])</f>
        <v>PRIMARY</v>
      </c>
      <c r="N230" t="s">
        <v>30</v>
      </c>
      <c r="O230" t="s">
        <v>22</v>
      </c>
      <c r="P230" t="s">
        <v>23</v>
      </c>
      <c r="Q230">
        <v>9</v>
      </c>
      <c r="R230">
        <v>1</v>
      </c>
      <c r="S230" t="s">
        <v>24</v>
      </c>
      <c r="T230" t="s">
        <v>22</v>
      </c>
      <c r="U230">
        <f>Table1[[#This Row],[campaign]]*Table1[[#This Row],[duration]]</f>
        <v>9</v>
      </c>
    </row>
    <row r="231" spans="1:21" x14ac:dyDescent="0.25">
      <c r="A231" t="s">
        <v>68</v>
      </c>
      <c r="B231" t="s">
        <v>189</v>
      </c>
      <c r="C231" t="s">
        <v>190</v>
      </c>
      <c r="D231" t="s">
        <v>17</v>
      </c>
      <c r="E231">
        <v>42</v>
      </c>
      <c r="F231" t="s">
        <v>18</v>
      </c>
      <c r="G231" t="s">
        <v>19</v>
      </c>
      <c r="H231" s="2">
        <v>42840</v>
      </c>
      <c r="I231" s="3">
        <v>77496.67</v>
      </c>
      <c r="J231" t="s">
        <v>20</v>
      </c>
      <c r="K231" t="str">
        <f>PROPER(Table1[[#This Row],[marital]])</f>
        <v>Married</v>
      </c>
      <c r="L231" t="s">
        <v>34</v>
      </c>
      <c r="M231" t="str">
        <f>UPPER(Table1[[#This Row],[education]])</f>
        <v>TERTIARY</v>
      </c>
      <c r="N231" t="s">
        <v>30</v>
      </c>
      <c r="O231" t="s">
        <v>30</v>
      </c>
      <c r="P231" t="s">
        <v>23</v>
      </c>
      <c r="Q231">
        <v>112</v>
      </c>
      <c r="R231">
        <v>1</v>
      </c>
      <c r="S231" t="s">
        <v>40</v>
      </c>
      <c r="T231" t="s">
        <v>22</v>
      </c>
      <c r="U231">
        <f>Table1[[#This Row],[campaign]]*Table1[[#This Row],[duration]]</f>
        <v>112</v>
      </c>
    </row>
    <row r="232" spans="1:21" x14ac:dyDescent="0.25">
      <c r="A232" t="s">
        <v>37</v>
      </c>
      <c r="B232" t="s">
        <v>135</v>
      </c>
      <c r="C232" t="s">
        <v>136</v>
      </c>
      <c r="D232" t="s">
        <v>26</v>
      </c>
      <c r="E232">
        <v>45</v>
      </c>
      <c r="F232" t="s">
        <v>18</v>
      </c>
      <c r="G232" t="s">
        <v>19</v>
      </c>
      <c r="H232" s="2">
        <v>42840</v>
      </c>
      <c r="I232" s="3">
        <v>58579.49</v>
      </c>
      <c r="J232" t="s">
        <v>20</v>
      </c>
      <c r="K232" t="str">
        <f>PROPER(Table1[[#This Row],[marital]])</f>
        <v>Married</v>
      </c>
      <c r="L232" t="s">
        <v>29</v>
      </c>
      <c r="M232" t="str">
        <f>UPPER(Table1[[#This Row],[education]])</f>
        <v>SECONDARY</v>
      </c>
      <c r="N232" t="s">
        <v>22</v>
      </c>
      <c r="O232" t="s">
        <v>22</v>
      </c>
      <c r="P232" t="s">
        <v>23</v>
      </c>
      <c r="Q232">
        <v>112</v>
      </c>
      <c r="R232">
        <v>6</v>
      </c>
      <c r="S232" t="s">
        <v>24</v>
      </c>
      <c r="T232" t="s">
        <v>22</v>
      </c>
      <c r="U232">
        <f>Table1[[#This Row],[campaign]]*Table1[[#This Row],[duration]]</f>
        <v>672</v>
      </c>
    </row>
    <row r="233" spans="1:21" x14ac:dyDescent="0.25">
      <c r="A233" t="s">
        <v>60</v>
      </c>
      <c r="B233" t="s">
        <v>173</v>
      </c>
      <c r="C233" t="s">
        <v>174</v>
      </c>
      <c r="D233" t="s">
        <v>17</v>
      </c>
      <c r="E233">
        <v>41</v>
      </c>
      <c r="F233" t="s">
        <v>18</v>
      </c>
      <c r="G233" t="s">
        <v>28</v>
      </c>
      <c r="H233" s="2">
        <v>42840</v>
      </c>
      <c r="I233" s="3">
        <v>86211.64</v>
      </c>
      <c r="J233" t="s">
        <v>20</v>
      </c>
      <c r="K233" t="str">
        <f>PROPER(Table1[[#This Row],[marital]])</f>
        <v>Married</v>
      </c>
      <c r="L233" t="s">
        <v>34</v>
      </c>
      <c r="M233" t="str">
        <f>UPPER(Table1[[#This Row],[education]])</f>
        <v>TERTIARY</v>
      </c>
      <c r="N233" t="s">
        <v>22</v>
      </c>
      <c r="O233" t="s">
        <v>22</v>
      </c>
      <c r="P233" t="s">
        <v>24</v>
      </c>
      <c r="Q233">
        <v>222</v>
      </c>
      <c r="R233">
        <v>3</v>
      </c>
      <c r="S233" t="s">
        <v>24</v>
      </c>
      <c r="T233" t="s">
        <v>22</v>
      </c>
      <c r="U233">
        <f>Table1[[#This Row],[campaign]]*Table1[[#This Row],[duration]]</f>
        <v>666</v>
      </c>
    </row>
    <row r="234" spans="1:21" x14ac:dyDescent="0.25">
      <c r="A234" t="s">
        <v>61</v>
      </c>
      <c r="B234" t="s">
        <v>175</v>
      </c>
      <c r="C234" t="s">
        <v>176</v>
      </c>
      <c r="D234" t="s">
        <v>17</v>
      </c>
      <c r="E234">
        <v>42</v>
      </c>
      <c r="F234" t="s">
        <v>18</v>
      </c>
      <c r="G234" t="s">
        <v>19</v>
      </c>
      <c r="H234" s="2">
        <v>42841</v>
      </c>
      <c r="I234" s="3">
        <v>95326.45</v>
      </c>
      <c r="J234" t="s">
        <v>33</v>
      </c>
      <c r="K234" t="str">
        <f>PROPER(Table1[[#This Row],[marital]])</f>
        <v>Single</v>
      </c>
      <c r="L234" t="s">
        <v>29</v>
      </c>
      <c r="M234" t="str">
        <f>UPPER(Table1[[#This Row],[education]])</f>
        <v>SECONDARY</v>
      </c>
      <c r="N234" t="s">
        <v>30</v>
      </c>
      <c r="O234" t="s">
        <v>22</v>
      </c>
      <c r="P234" t="s">
        <v>23</v>
      </c>
      <c r="Q234">
        <v>195</v>
      </c>
      <c r="R234">
        <v>3</v>
      </c>
      <c r="S234" t="s">
        <v>31</v>
      </c>
      <c r="T234" t="s">
        <v>22</v>
      </c>
      <c r="U234">
        <f>Table1[[#This Row],[campaign]]*Table1[[#This Row],[duration]]</f>
        <v>585</v>
      </c>
    </row>
    <row r="235" spans="1:21" x14ac:dyDescent="0.25">
      <c r="A235" t="s">
        <v>47</v>
      </c>
      <c r="B235" t="s">
        <v>151</v>
      </c>
      <c r="C235" t="s">
        <v>152</v>
      </c>
      <c r="D235" t="s">
        <v>17</v>
      </c>
      <c r="E235">
        <v>42</v>
      </c>
      <c r="F235" t="s">
        <v>18</v>
      </c>
      <c r="G235" t="s">
        <v>19</v>
      </c>
      <c r="H235" s="2">
        <v>42841</v>
      </c>
      <c r="I235" s="3">
        <v>15221.9</v>
      </c>
      <c r="J235" t="s">
        <v>33</v>
      </c>
      <c r="K235" t="str">
        <f>PROPER(Table1[[#This Row],[marital]])</f>
        <v>Single</v>
      </c>
      <c r="L235" t="s">
        <v>29</v>
      </c>
      <c r="M235" t="str">
        <f>UPPER(Table1[[#This Row],[education]])</f>
        <v>SECONDARY</v>
      </c>
      <c r="N235" t="s">
        <v>30</v>
      </c>
      <c r="O235" t="s">
        <v>22</v>
      </c>
      <c r="P235" t="s">
        <v>23</v>
      </c>
      <c r="Q235">
        <v>768</v>
      </c>
      <c r="R235">
        <v>2</v>
      </c>
      <c r="S235" t="s">
        <v>70</v>
      </c>
      <c r="T235" t="s">
        <v>22</v>
      </c>
      <c r="U235">
        <f>Table1[[#This Row],[campaign]]*Table1[[#This Row],[duration]]</f>
        <v>1536</v>
      </c>
    </row>
    <row r="236" spans="1:21" x14ac:dyDescent="0.25">
      <c r="A236" t="s">
        <v>102</v>
      </c>
      <c r="B236" t="s">
        <v>255</v>
      </c>
      <c r="C236" t="s">
        <v>256</v>
      </c>
      <c r="D236" t="s">
        <v>26</v>
      </c>
      <c r="E236">
        <v>40</v>
      </c>
      <c r="F236" t="s">
        <v>18</v>
      </c>
      <c r="G236" t="s">
        <v>19</v>
      </c>
      <c r="H236" s="2">
        <v>42841</v>
      </c>
      <c r="I236" s="3">
        <v>70922.28</v>
      </c>
      <c r="J236" t="s">
        <v>33</v>
      </c>
      <c r="K236" t="str">
        <f>PROPER(Table1[[#This Row],[marital]])</f>
        <v>Single</v>
      </c>
      <c r="L236" t="s">
        <v>29</v>
      </c>
      <c r="M236" t="str">
        <f>UPPER(Table1[[#This Row],[education]])</f>
        <v>SECONDARY</v>
      </c>
      <c r="N236" t="s">
        <v>22</v>
      </c>
      <c r="O236" t="s">
        <v>22</v>
      </c>
      <c r="P236" t="s">
        <v>23</v>
      </c>
      <c r="Q236">
        <v>123</v>
      </c>
      <c r="R236">
        <v>1</v>
      </c>
      <c r="S236" t="s">
        <v>24</v>
      </c>
      <c r="T236" t="s">
        <v>22</v>
      </c>
      <c r="U236">
        <f>Table1[[#This Row],[campaign]]*Table1[[#This Row],[duration]]</f>
        <v>123</v>
      </c>
    </row>
    <row r="237" spans="1:21" x14ac:dyDescent="0.25">
      <c r="A237" t="s">
        <v>37</v>
      </c>
      <c r="B237" t="s">
        <v>135</v>
      </c>
      <c r="C237" t="s">
        <v>136</v>
      </c>
      <c r="D237" t="s">
        <v>26</v>
      </c>
      <c r="E237">
        <v>43</v>
      </c>
      <c r="F237" t="s">
        <v>18</v>
      </c>
      <c r="G237" t="s">
        <v>19</v>
      </c>
      <c r="H237" s="2">
        <v>42841</v>
      </c>
      <c r="I237" s="3">
        <v>38121.129999999997</v>
      </c>
      <c r="J237" t="s">
        <v>50</v>
      </c>
      <c r="K237" t="str">
        <f>PROPER(Table1[[#This Row],[marital]])</f>
        <v>Divorced</v>
      </c>
      <c r="L237" t="s">
        <v>29</v>
      </c>
      <c r="M237" t="str">
        <f>UPPER(Table1[[#This Row],[education]])</f>
        <v>SECONDARY</v>
      </c>
      <c r="N237" t="s">
        <v>22</v>
      </c>
      <c r="O237" t="s">
        <v>22</v>
      </c>
      <c r="P237" t="s">
        <v>23</v>
      </c>
      <c r="Q237">
        <v>145</v>
      </c>
      <c r="R237">
        <v>3</v>
      </c>
      <c r="S237" t="s">
        <v>24</v>
      </c>
      <c r="T237" t="s">
        <v>22</v>
      </c>
      <c r="U237">
        <f>Table1[[#This Row],[campaign]]*Table1[[#This Row],[duration]]</f>
        <v>435</v>
      </c>
    </row>
    <row r="238" spans="1:21" x14ac:dyDescent="0.25">
      <c r="A238" t="s">
        <v>88</v>
      </c>
      <c r="B238" t="s">
        <v>227</v>
      </c>
      <c r="C238" t="s">
        <v>228</v>
      </c>
      <c r="D238" t="s">
        <v>26</v>
      </c>
      <c r="E238">
        <v>43</v>
      </c>
      <c r="F238" t="s">
        <v>18</v>
      </c>
      <c r="G238" t="s">
        <v>19</v>
      </c>
      <c r="H238" s="2">
        <v>42841</v>
      </c>
      <c r="I238" s="3">
        <v>35651.43</v>
      </c>
      <c r="J238" t="s">
        <v>20</v>
      </c>
      <c r="K238" t="str">
        <f>PROPER(Table1[[#This Row],[marital]])</f>
        <v>Married</v>
      </c>
      <c r="L238" t="s">
        <v>29</v>
      </c>
      <c r="M238" t="str">
        <f>UPPER(Table1[[#This Row],[education]])</f>
        <v>SECONDARY</v>
      </c>
      <c r="N238" t="s">
        <v>30</v>
      </c>
      <c r="O238" t="s">
        <v>22</v>
      </c>
      <c r="P238" t="s">
        <v>23</v>
      </c>
      <c r="Q238">
        <v>124</v>
      </c>
      <c r="R238">
        <v>1</v>
      </c>
      <c r="S238" t="s">
        <v>40</v>
      </c>
      <c r="T238" t="s">
        <v>22</v>
      </c>
      <c r="U238">
        <f>Table1[[#This Row],[campaign]]*Table1[[#This Row],[duration]]</f>
        <v>124</v>
      </c>
    </row>
    <row r="239" spans="1:21" x14ac:dyDescent="0.25">
      <c r="A239" t="s">
        <v>77</v>
      </c>
      <c r="B239" t="s">
        <v>205</v>
      </c>
      <c r="C239" t="s">
        <v>206</v>
      </c>
      <c r="D239" t="s">
        <v>26</v>
      </c>
      <c r="E239">
        <v>27</v>
      </c>
      <c r="F239" t="s">
        <v>36</v>
      </c>
      <c r="G239" t="s">
        <v>284</v>
      </c>
      <c r="H239" s="2">
        <v>42841</v>
      </c>
      <c r="I239" s="3">
        <v>58601.55</v>
      </c>
      <c r="J239" t="s">
        <v>20</v>
      </c>
      <c r="K239" t="str">
        <f>PROPER(Table1[[#This Row],[marital]])</f>
        <v>Married</v>
      </c>
      <c r="L239" t="s">
        <v>24</v>
      </c>
      <c r="M239" t="str">
        <f>UPPER(Table1[[#This Row],[education]])</f>
        <v>UNKNOWN</v>
      </c>
      <c r="N239" t="s">
        <v>30</v>
      </c>
      <c r="O239" t="s">
        <v>22</v>
      </c>
      <c r="P239" t="s">
        <v>24</v>
      </c>
      <c r="Q239">
        <v>216</v>
      </c>
      <c r="R239">
        <v>3</v>
      </c>
      <c r="S239" t="s">
        <v>24</v>
      </c>
      <c r="T239" t="s">
        <v>22</v>
      </c>
      <c r="U239">
        <f>Table1[[#This Row],[campaign]]*Table1[[#This Row],[duration]]</f>
        <v>648</v>
      </c>
    </row>
    <row r="240" spans="1:21" x14ac:dyDescent="0.25">
      <c r="A240" t="s">
        <v>53</v>
      </c>
      <c r="B240" t="s">
        <v>161</v>
      </c>
      <c r="C240" t="s">
        <v>162</v>
      </c>
      <c r="D240" t="s">
        <v>26</v>
      </c>
      <c r="E240">
        <v>35</v>
      </c>
      <c r="F240" t="s">
        <v>18</v>
      </c>
      <c r="G240" t="s">
        <v>19</v>
      </c>
      <c r="H240" s="2">
        <v>42842</v>
      </c>
      <c r="I240" s="3">
        <v>17730.57</v>
      </c>
      <c r="J240" t="s">
        <v>20</v>
      </c>
      <c r="K240" t="str">
        <f>PROPER(Table1[[#This Row],[marital]])</f>
        <v>Married</v>
      </c>
      <c r="L240" t="s">
        <v>21</v>
      </c>
      <c r="M240" t="str">
        <f>UPPER(Table1[[#This Row],[education]])</f>
        <v>PRIMARY</v>
      </c>
      <c r="N240" t="s">
        <v>22</v>
      </c>
      <c r="O240" t="s">
        <v>22</v>
      </c>
      <c r="P240" t="s">
        <v>24</v>
      </c>
      <c r="Q240">
        <v>69</v>
      </c>
      <c r="R240">
        <v>3</v>
      </c>
      <c r="S240" t="s">
        <v>24</v>
      </c>
      <c r="T240" t="s">
        <v>22</v>
      </c>
      <c r="U240">
        <f>Table1[[#This Row],[campaign]]*Table1[[#This Row],[duration]]</f>
        <v>207</v>
      </c>
    </row>
    <row r="241" spans="1:21" x14ac:dyDescent="0.25">
      <c r="A241" t="s">
        <v>87</v>
      </c>
      <c r="B241" t="s">
        <v>225</v>
      </c>
      <c r="C241" t="s">
        <v>226</v>
      </c>
      <c r="D241" t="s">
        <v>17</v>
      </c>
      <c r="E241">
        <v>32</v>
      </c>
      <c r="F241" t="s">
        <v>18</v>
      </c>
      <c r="G241" t="s">
        <v>19</v>
      </c>
      <c r="H241" s="2">
        <v>42842</v>
      </c>
      <c r="I241" s="3">
        <v>75608.899999999994</v>
      </c>
      <c r="J241" t="s">
        <v>20</v>
      </c>
      <c r="K241" t="str">
        <f>PROPER(Table1[[#This Row],[marital]])</f>
        <v>Married</v>
      </c>
      <c r="L241" t="s">
        <v>34</v>
      </c>
      <c r="M241" t="str">
        <f>UPPER(Table1[[#This Row],[education]])</f>
        <v>TERTIARY</v>
      </c>
      <c r="N241" t="s">
        <v>30</v>
      </c>
      <c r="O241" t="s">
        <v>22</v>
      </c>
      <c r="P241" t="s">
        <v>23</v>
      </c>
      <c r="Q241">
        <v>168</v>
      </c>
      <c r="R241">
        <v>4</v>
      </c>
      <c r="S241" t="s">
        <v>24</v>
      </c>
      <c r="T241" t="s">
        <v>22</v>
      </c>
      <c r="U241">
        <f>Table1[[#This Row],[campaign]]*Table1[[#This Row],[duration]]</f>
        <v>672</v>
      </c>
    </row>
    <row r="242" spans="1:21" x14ac:dyDescent="0.25">
      <c r="A242" t="s">
        <v>103</v>
      </c>
      <c r="B242" t="s">
        <v>257</v>
      </c>
      <c r="C242" t="s">
        <v>258</v>
      </c>
      <c r="D242" t="s">
        <v>17</v>
      </c>
      <c r="E242">
        <v>43</v>
      </c>
      <c r="F242" t="s">
        <v>18</v>
      </c>
      <c r="G242" t="s">
        <v>19</v>
      </c>
      <c r="H242" s="2">
        <v>42842</v>
      </c>
      <c r="I242" s="3">
        <v>22307.16</v>
      </c>
      <c r="J242" t="s">
        <v>33</v>
      </c>
      <c r="K242" t="str">
        <f>PROPER(Table1[[#This Row],[marital]])</f>
        <v>Single</v>
      </c>
      <c r="L242" t="s">
        <v>29</v>
      </c>
      <c r="M242" t="str">
        <f>UPPER(Table1[[#This Row],[education]])</f>
        <v>SECONDARY</v>
      </c>
      <c r="N242" t="s">
        <v>30</v>
      </c>
      <c r="O242" t="s">
        <v>22</v>
      </c>
      <c r="P242" t="s">
        <v>23</v>
      </c>
      <c r="Q242">
        <v>483</v>
      </c>
      <c r="R242">
        <v>7</v>
      </c>
      <c r="S242" t="s">
        <v>24</v>
      </c>
      <c r="T242" t="s">
        <v>22</v>
      </c>
      <c r="U242">
        <f>Table1[[#This Row],[campaign]]*Table1[[#This Row],[duration]]</f>
        <v>3381</v>
      </c>
    </row>
    <row r="243" spans="1:21" x14ac:dyDescent="0.25">
      <c r="A243" t="s">
        <v>88</v>
      </c>
      <c r="B243" t="s">
        <v>227</v>
      </c>
      <c r="C243" t="s">
        <v>228</v>
      </c>
      <c r="D243" t="s">
        <v>26</v>
      </c>
      <c r="E243">
        <v>34</v>
      </c>
      <c r="F243" t="s">
        <v>18</v>
      </c>
      <c r="G243" t="s">
        <v>28</v>
      </c>
      <c r="H243" s="2">
        <v>42842</v>
      </c>
      <c r="I243" s="3">
        <v>85294.66</v>
      </c>
      <c r="J243" t="s">
        <v>20</v>
      </c>
      <c r="K243" t="str">
        <f>PROPER(Table1[[#This Row],[marital]])</f>
        <v>Married</v>
      </c>
      <c r="L243" t="s">
        <v>34</v>
      </c>
      <c r="M243" t="str">
        <f>UPPER(Table1[[#This Row],[education]])</f>
        <v>TERTIARY</v>
      </c>
      <c r="N243" t="s">
        <v>22</v>
      </c>
      <c r="O243" t="s">
        <v>22</v>
      </c>
      <c r="P243" t="s">
        <v>23</v>
      </c>
      <c r="Q243">
        <v>690</v>
      </c>
      <c r="R243">
        <v>3</v>
      </c>
      <c r="S243" t="s">
        <v>24</v>
      </c>
      <c r="T243" t="s">
        <v>22</v>
      </c>
      <c r="U243">
        <f>Table1[[#This Row],[campaign]]*Table1[[#This Row],[duration]]</f>
        <v>2070</v>
      </c>
    </row>
    <row r="244" spans="1:21" x14ac:dyDescent="0.25">
      <c r="A244" t="s">
        <v>99</v>
      </c>
      <c r="B244" t="s">
        <v>249</v>
      </c>
      <c r="C244" t="s">
        <v>250</v>
      </c>
      <c r="D244" t="s">
        <v>17</v>
      </c>
      <c r="E244">
        <v>47</v>
      </c>
      <c r="F244" t="s">
        <v>18</v>
      </c>
      <c r="G244" t="s">
        <v>28</v>
      </c>
      <c r="H244" s="2">
        <v>42842</v>
      </c>
      <c r="I244" s="3">
        <v>173349.19</v>
      </c>
      <c r="J244" t="s">
        <v>20</v>
      </c>
      <c r="K244" t="str">
        <f>PROPER(Table1[[#This Row],[marital]])</f>
        <v>Married</v>
      </c>
      <c r="L244" t="s">
        <v>34</v>
      </c>
      <c r="M244" t="str">
        <f>UPPER(Table1[[#This Row],[education]])</f>
        <v>TERTIARY</v>
      </c>
      <c r="N244" t="s">
        <v>22</v>
      </c>
      <c r="O244" t="s">
        <v>22</v>
      </c>
      <c r="P244" t="s">
        <v>23</v>
      </c>
      <c r="Q244">
        <v>125</v>
      </c>
      <c r="R244">
        <v>12</v>
      </c>
      <c r="S244" t="s">
        <v>24</v>
      </c>
      <c r="T244" t="s">
        <v>22</v>
      </c>
      <c r="U244">
        <f>Table1[[#This Row],[campaign]]*Table1[[#This Row],[duration]]</f>
        <v>1500</v>
      </c>
    </row>
    <row r="245" spans="1:21" x14ac:dyDescent="0.25">
      <c r="A245" t="s">
        <v>46</v>
      </c>
      <c r="B245" t="s">
        <v>149</v>
      </c>
      <c r="C245" t="s">
        <v>150</v>
      </c>
      <c r="D245" t="s">
        <v>17</v>
      </c>
      <c r="E245">
        <v>39</v>
      </c>
      <c r="F245" t="s">
        <v>18</v>
      </c>
      <c r="G245" t="s">
        <v>19</v>
      </c>
      <c r="H245" s="2">
        <v>42842</v>
      </c>
      <c r="I245" s="3">
        <v>67364.429999999993</v>
      </c>
      <c r="J245" t="s">
        <v>20</v>
      </c>
      <c r="K245" t="str">
        <f>PROPER(Table1[[#This Row],[marital]])</f>
        <v>Married</v>
      </c>
      <c r="L245" t="s">
        <v>29</v>
      </c>
      <c r="M245" t="str">
        <f>UPPER(Table1[[#This Row],[education]])</f>
        <v>SECONDARY</v>
      </c>
      <c r="N245" t="s">
        <v>30</v>
      </c>
      <c r="O245" t="s">
        <v>30</v>
      </c>
      <c r="P245" t="s">
        <v>24</v>
      </c>
      <c r="Q245">
        <v>344</v>
      </c>
      <c r="R245">
        <v>2</v>
      </c>
      <c r="S245" t="s">
        <v>24</v>
      </c>
      <c r="T245" t="s">
        <v>22</v>
      </c>
      <c r="U245">
        <f>Table1[[#This Row],[campaign]]*Table1[[#This Row],[duration]]</f>
        <v>688</v>
      </c>
    </row>
    <row r="246" spans="1:21" x14ac:dyDescent="0.25">
      <c r="A246" t="s">
        <v>32</v>
      </c>
      <c r="B246" t="s">
        <v>131</v>
      </c>
      <c r="C246" t="s">
        <v>132</v>
      </c>
      <c r="D246" t="s">
        <v>17</v>
      </c>
      <c r="E246">
        <v>31</v>
      </c>
      <c r="F246" t="s">
        <v>18</v>
      </c>
      <c r="G246" t="s">
        <v>19</v>
      </c>
      <c r="H246" s="2">
        <v>42842</v>
      </c>
      <c r="I246" s="3">
        <v>14726.22</v>
      </c>
      <c r="J246" t="s">
        <v>20</v>
      </c>
      <c r="K246" t="str">
        <f>PROPER(Table1[[#This Row],[marital]])</f>
        <v>Married</v>
      </c>
      <c r="L246" t="s">
        <v>29</v>
      </c>
      <c r="M246" t="str">
        <f>UPPER(Table1[[#This Row],[education]])</f>
        <v>SECONDARY</v>
      </c>
      <c r="N246" t="s">
        <v>30</v>
      </c>
      <c r="O246" t="s">
        <v>22</v>
      </c>
      <c r="P246" t="s">
        <v>24</v>
      </c>
      <c r="Q246">
        <v>673</v>
      </c>
      <c r="R246">
        <v>2</v>
      </c>
      <c r="S246" t="s">
        <v>24</v>
      </c>
      <c r="T246" t="s">
        <v>22</v>
      </c>
      <c r="U246">
        <f>Table1[[#This Row],[campaign]]*Table1[[#This Row],[duration]]</f>
        <v>1346</v>
      </c>
    </row>
    <row r="247" spans="1:21" x14ac:dyDescent="0.25">
      <c r="A247" t="s">
        <v>84</v>
      </c>
      <c r="B247" t="s">
        <v>219</v>
      </c>
      <c r="C247" t="s">
        <v>220</v>
      </c>
      <c r="D247" t="s">
        <v>17</v>
      </c>
      <c r="E247">
        <v>30</v>
      </c>
      <c r="F247" t="s">
        <v>18</v>
      </c>
      <c r="G247" t="s">
        <v>19</v>
      </c>
      <c r="H247" s="2">
        <v>42842</v>
      </c>
      <c r="I247" s="3">
        <v>6629.43</v>
      </c>
      <c r="J247" t="s">
        <v>20</v>
      </c>
      <c r="K247" t="str">
        <f>PROPER(Table1[[#This Row],[marital]])</f>
        <v>Married</v>
      </c>
      <c r="L247" t="s">
        <v>34</v>
      </c>
      <c r="M247" t="str">
        <f>UPPER(Table1[[#This Row],[education]])</f>
        <v>TERTIARY</v>
      </c>
      <c r="N247" t="s">
        <v>30</v>
      </c>
      <c r="O247" t="s">
        <v>22</v>
      </c>
      <c r="P247" t="s">
        <v>23</v>
      </c>
      <c r="Q247">
        <v>60</v>
      </c>
      <c r="R247">
        <v>1</v>
      </c>
      <c r="S247" t="s">
        <v>40</v>
      </c>
      <c r="T247" t="s">
        <v>22</v>
      </c>
      <c r="U247">
        <f>Table1[[#This Row],[campaign]]*Table1[[#This Row],[duration]]</f>
        <v>60</v>
      </c>
    </row>
    <row r="248" spans="1:21" x14ac:dyDescent="0.25">
      <c r="A248" t="s">
        <v>104</v>
      </c>
      <c r="B248" t="s">
        <v>259</v>
      </c>
      <c r="C248" t="s">
        <v>260</v>
      </c>
      <c r="D248" t="s">
        <v>26</v>
      </c>
      <c r="E248">
        <v>33</v>
      </c>
      <c r="F248" t="s">
        <v>18</v>
      </c>
      <c r="G248" t="s">
        <v>19</v>
      </c>
      <c r="H248" s="2">
        <v>42842</v>
      </c>
      <c r="I248" s="3">
        <v>21461.61</v>
      </c>
      <c r="J248" t="s">
        <v>20</v>
      </c>
      <c r="K248" t="str">
        <f>PROPER(Table1[[#This Row],[marital]])</f>
        <v>Married</v>
      </c>
      <c r="L248" t="s">
        <v>29</v>
      </c>
      <c r="M248" t="str">
        <f>UPPER(Table1[[#This Row],[education]])</f>
        <v>SECONDARY</v>
      </c>
      <c r="N248" t="s">
        <v>30</v>
      </c>
      <c r="O248" t="s">
        <v>22</v>
      </c>
      <c r="P248" t="s">
        <v>24</v>
      </c>
      <c r="Q248">
        <v>247</v>
      </c>
      <c r="R248">
        <v>2</v>
      </c>
      <c r="S248" t="s">
        <v>24</v>
      </c>
      <c r="T248" t="s">
        <v>22</v>
      </c>
      <c r="U248">
        <f>Table1[[#This Row],[campaign]]*Table1[[#This Row],[duration]]</f>
        <v>494</v>
      </c>
    </row>
    <row r="249" spans="1:21" x14ac:dyDescent="0.25">
      <c r="A249" t="s">
        <v>45</v>
      </c>
      <c r="B249" t="s">
        <v>147</v>
      </c>
      <c r="C249" t="s">
        <v>148</v>
      </c>
      <c r="D249" t="s">
        <v>17</v>
      </c>
      <c r="E249">
        <v>37</v>
      </c>
      <c r="F249" t="s">
        <v>18</v>
      </c>
      <c r="G249" t="s">
        <v>19</v>
      </c>
      <c r="H249" s="2">
        <v>42842</v>
      </c>
      <c r="I249" s="3">
        <v>6362</v>
      </c>
      <c r="J249" t="s">
        <v>33</v>
      </c>
      <c r="K249" t="str">
        <f>PROPER(Table1[[#This Row],[marital]])</f>
        <v>Single</v>
      </c>
      <c r="L249" t="s">
        <v>29</v>
      </c>
      <c r="M249" t="str">
        <f>UPPER(Table1[[#This Row],[education]])</f>
        <v>SECONDARY</v>
      </c>
      <c r="N249" t="s">
        <v>22</v>
      </c>
      <c r="O249" t="s">
        <v>22</v>
      </c>
      <c r="P249" t="s">
        <v>23</v>
      </c>
      <c r="Q249">
        <v>123</v>
      </c>
      <c r="R249">
        <v>2</v>
      </c>
      <c r="S249" t="s">
        <v>24</v>
      </c>
      <c r="T249" t="s">
        <v>22</v>
      </c>
      <c r="U249">
        <f>Table1[[#This Row],[campaign]]*Table1[[#This Row],[duration]]</f>
        <v>246</v>
      </c>
    </row>
    <row r="250" spans="1:21" x14ac:dyDescent="0.25">
      <c r="A250" t="s">
        <v>57</v>
      </c>
      <c r="B250" t="s">
        <v>167</v>
      </c>
      <c r="C250" t="s">
        <v>168</v>
      </c>
      <c r="D250" t="s">
        <v>17</v>
      </c>
      <c r="E250">
        <v>43</v>
      </c>
      <c r="F250" t="s">
        <v>18</v>
      </c>
      <c r="G250" t="s">
        <v>19</v>
      </c>
      <c r="H250" s="2">
        <v>42842</v>
      </c>
      <c r="I250" s="3">
        <v>48755.73</v>
      </c>
      <c r="J250" t="s">
        <v>20</v>
      </c>
      <c r="K250" t="str">
        <f>PROPER(Table1[[#This Row],[marital]])</f>
        <v>Married</v>
      </c>
      <c r="L250" t="s">
        <v>34</v>
      </c>
      <c r="M250" t="str">
        <f>UPPER(Table1[[#This Row],[education]])</f>
        <v>TERTIARY</v>
      </c>
      <c r="N250" t="s">
        <v>30</v>
      </c>
      <c r="O250" t="s">
        <v>22</v>
      </c>
      <c r="P250" t="s">
        <v>23</v>
      </c>
      <c r="Q250">
        <v>144</v>
      </c>
      <c r="R250">
        <v>2</v>
      </c>
      <c r="S250" t="s">
        <v>24</v>
      </c>
      <c r="T250" t="s">
        <v>22</v>
      </c>
      <c r="U250">
        <f>Table1[[#This Row],[campaign]]*Table1[[#This Row],[duration]]</f>
        <v>288</v>
      </c>
    </row>
    <row r="251" spans="1:21" x14ac:dyDescent="0.25">
      <c r="A251" t="s">
        <v>100</v>
      </c>
      <c r="B251" t="s">
        <v>251</v>
      </c>
      <c r="C251" t="s">
        <v>252</v>
      </c>
      <c r="D251" t="s">
        <v>26</v>
      </c>
      <c r="E251">
        <v>30</v>
      </c>
      <c r="F251" t="s">
        <v>18</v>
      </c>
      <c r="G251" t="s">
        <v>28</v>
      </c>
      <c r="H251" s="2">
        <v>42842</v>
      </c>
      <c r="I251" s="3">
        <v>20009.78</v>
      </c>
      <c r="J251" t="s">
        <v>20</v>
      </c>
      <c r="K251" t="str">
        <f>PROPER(Table1[[#This Row],[marital]])</f>
        <v>Married</v>
      </c>
      <c r="L251" t="s">
        <v>29</v>
      </c>
      <c r="M251" t="str">
        <f>UPPER(Table1[[#This Row],[education]])</f>
        <v>SECONDARY</v>
      </c>
      <c r="N251" t="s">
        <v>22</v>
      </c>
      <c r="O251" t="s">
        <v>30</v>
      </c>
      <c r="P251" t="s">
        <v>23</v>
      </c>
      <c r="Q251">
        <v>9</v>
      </c>
      <c r="R251">
        <v>2</v>
      </c>
      <c r="S251" t="s">
        <v>31</v>
      </c>
      <c r="T251" t="s">
        <v>22</v>
      </c>
      <c r="U251">
        <f>Table1[[#This Row],[campaign]]*Table1[[#This Row],[duration]]</f>
        <v>18</v>
      </c>
    </row>
    <row r="252" spans="1:21" x14ac:dyDescent="0.25">
      <c r="A252" t="s">
        <v>73</v>
      </c>
      <c r="B252" t="s">
        <v>197</v>
      </c>
      <c r="C252" t="s">
        <v>198</v>
      </c>
      <c r="D252" t="s">
        <v>26</v>
      </c>
      <c r="E252">
        <v>33</v>
      </c>
      <c r="F252" t="s">
        <v>18</v>
      </c>
      <c r="G252" t="s">
        <v>19</v>
      </c>
      <c r="H252" s="2">
        <v>42842</v>
      </c>
      <c r="I252" s="3">
        <v>85262.75</v>
      </c>
      <c r="J252" t="s">
        <v>20</v>
      </c>
      <c r="K252" t="str">
        <f>PROPER(Table1[[#This Row],[marital]])</f>
        <v>Married</v>
      </c>
      <c r="L252" t="s">
        <v>34</v>
      </c>
      <c r="M252" t="str">
        <f>UPPER(Table1[[#This Row],[education]])</f>
        <v>TERTIARY</v>
      </c>
      <c r="N252" t="s">
        <v>30</v>
      </c>
      <c r="O252" t="s">
        <v>22</v>
      </c>
      <c r="P252" t="s">
        <v>23</v>
      </c>
      <c r="Q252">
        <v>155</v>
      </c>
      <c r="R252">
        <v>3</v>
      </c>
      <c r="S252" t="s">
        <v>24</v>
      </c>
      <c r="T252" t="s">
        <v>22</v>
      </c>
      <c r="U252">
        <f>Table1[[#This Row],[campaign]]*Table1[[#This Row],[duration]]</f>
        <v>465</v>
      </c>
    </row>
    <row r="253" spans="1:21" x14ac:dyDescent="0.25">
      <c r="A253" t="s">
        <v>75</v>
      </c>
      <c r="B253" t="s">
        <v>201</v>
      </c>
      <c r="C253" t="s">
        <v>202</v>
      </c>
      <c r="D253" t="s">
        <v>17</v>
      </c>
      <c r="E253">
        <v>30</v>
      </c>
      <c r="F253" t="s">
        <v>18</v>
      </c>
      <c r="G253" t="s">
        <v>19</v>
      </c>
      <c r="H253" s="2">
        <v>42842</v>
      </c>
      <c r="I253" s="3">
        <v>111324.36</v>
      </c>
      <c r="J253" t="s">
        <v>20</v>
      </c>
      <c r="K253" t="str">
        <f>PROPER(Table1[[#This Row],[marital]])</f>
        <v>Married</v>
      </c>
      <c r="L253" t="s">
        <v>34</v>
      </c>
      <c r="M253" t="str">
        <f>UPPER(Table1[[#This Row],[education]])</f>
        <v>TERTIARY</v>
      </c>
      <c r="N253" t="s">
        <v>22</v>
      </c>
      <c r="O253" t="s">
        <v>22</v>
      </c>
      <c r="P253" t="s">
        <v>23</v>
      </c>
      <c r="Q253">
        <v>134</v>
      </c>
      <c r="R253">
        <v>5</v>
      </c>
      <c r="S253" t="s">
        <v>24</v>
      </c>
      <c r="T253" t="s">
        <v>22</v>
      </c>
      <c r="U253">
        <f>Table1[[#This Row],[campaign]]*Table1[[#This Row],[duration]]</f>
        <v>670</v>
      </c>
    </row>
    <row r="254" spans="1:21" x14ac:dyDescent="0.25">
      <c r="A254" t="s">
        <v>37</v>
      </c>
      <c r="B254" t="s">
        <v>135</v>
      </c>
      <c r="C254" t="s">
        <v>136</v>
      </c>
      <c r="D254" t="s">
        <v>26</v>
      </c>
      <c r="E254">
        <v>29</v>
      </c>
      <c r="F254" t="s">
        <v>18</v>
      </c>
      <c r="G254" t="s">
        <v>19</v>
      </c>
      <c r="H254" s="2">
        <v>42842</v>
      </c>
      <c r="I254" s="3">
        <v>61547.27</v>
      </c>
      <c r="J254" t="s">
        <v>50</v>
      </c>
      <c r="K254" t="str">
        <f>PROPER(Table1[[#This Row],[marital]])</f>
        <v>Divorced</v>
      </c>
      <c r="L254" t="s">
        <v>21</v>
      </c>
      <c r="M254" t="str">
        <f>UPPER(Table1[[#This Row],[education]])</f>
        <v>PRIMARY</v>
      </c>
      <c r="N254" t="s">
        <v>22</v>
      </c>
      <c r="O254" t="s">
        <v>30</v>
      </c>
      <c r="P254" t="s">
        <v>23</v>
      </c>
      <c r="Q254">
        <v>221</v>
      </c>
      <c r="R254">
        <v>2</v>
      </c>
      <c r="S254" t="s">
        <v>24</v>
      </c>
      <c r="T254" t="s">
        <v>22</v>
      </c>
      <c r="U254">
        <f>Table1[[#This Row],[campaign]]*Table1[[#This Row],[duration]]</f>
        <v>442</v>
      </c>
    </row>
    <row r="255" spans="1:21" x14ac:dyDescent="0.25">
      <c r="A255" t="s">
        <v>38</v>
      </c>
      <c r="B255" t="s">
        <v>137</v>
      </c>
      <c r="C255" t="s">
        <v>138</v>
      </c>
      <c r="D255" t="s">
        <v>17</v>
      </c>
      <c r="E255">
        <v>34</v>
      </c>
      <c r="F255" t="s">
        <v>18</v>
      </c>
      <c r="G255" t="s">
        <v>19</v>
      </c>
      <c r="H255" s="2">
        <v>42842</v>
      </c>
      <c r="I255" s="3">
        <v>30261.99</v>
      </c>
      <c r="J255" t="s">
        <v>20</v>
      </c>
      <c r="K255" t="str">
        <f>PROPER(Table1[[#This Row],[marital]])</f>
        <v>Married</v>
      </c>
      <c r="L255" t="s">
        <v>21</v>
      </c>
      <c r="M255" t="str">
        <f>UPPER(Table1[[#This Row],[education]])</f>
        <v>PRIMARY</v>
      </c>
      <c r="N255" t="s">
        <v>30</v>
      </c>
      <c r="O255" t="s">
        <v>22</v>
      </c>
      <c r="P255" t="s">
        <v>23</v>
      </c>
      <c r="Q255">
        <v>84</v>
      </c>
      <c r="R255">
        <v>3</v>
      </c>
      <c r="S255" t="s">
        <v>31</v>
      </c>
      <c r="T255" t="s">
        <v>22</v>
      </c>
      <c r="U255">
        <f>Table1[[#This Row],[campaign]]*Table1[[#This Row],[duration]]</f>
        <v>252</v>
      </c>
    </row>
    <row r="256" spans="1:21" x14ac:dyDescent="0.25">
      <c r="A256" t="s">
        <v>60</v>
      </c>
      <c r="B256" t="s">
        <v>173</v>
      </c>
      <c r="C256" t="s">
        <v>174</v>
      </c>
      <c r="D256" t="s">
        <v>26</v>
      </c>
      <c r="E256">
        <v>36</v>
      </c>
      <c r="F256" t="s">
        <v>18</v>
      </c>
      <c r="G256" t="s">
        <v>28</v>
      </c>
      <c r="H256" s="2">
        <v>42842</v>
      </c>
      <c r="I256" s="3">
        <v>30414.94</v>
      </c>
      <c r="J256" t="s">
        <v>20</v>
      </c>
      <c r="K256" t="str">
        <f>PROPER(Table1[[#This Row],[marital]])</f>
        <v>Married</v>
      </c>
      <c r="L256" t="s">
        <v>21</v>
      </c>
      <c r="M256" t="str">
        <f>UPPER(Table1[[#This Row],[education]])</f>
        <v>PRIMARY</v>
      </c>
      <c r="N256" t="s">
        <v>22</v>
      </c>
      <c r="O256" t="s">
        <v>22</v>
      </c>
      <c r="P256" t="s">
        <v>23</v>
      </c>
      <c r="Q256">
        <v>71</v>
      </c>
      <c r="R256">
        <v>2</v>
      </c>
      <c r="S256" t="s">
        <v>24</v>
      </c>
      <c r="T256" t="s">
        <v>22</v>
      </c>
      <c r="U256">
        <f>Table1[[#This Row],[campaign]]*Table1[[#This Row],[duration]]</f>
        <v>142</v>
      </c>
    </row>
    <row r="257" spans="1:21" x14ac:dyDescent="0.25">
      <c r="A257" t="s">
        <v>105</v>
      </c>
      <c r="B257" t="s">
        <v>261</v>
      </c>
      <c r="C257" t="s">
        <v>262</v>
      </c>
      <c r="D257" t="s">
        <v>17</v>
      </c>
      <c r="E257">
        <v>46</v>
      </c>
      <c r="F257" t="s">
        <v>42</v>
      </c>
      <c r="G257" t="s">
        <v>28</v>
      </c>
      <c r="H257" s="2">
        <v>42842</v>
      </c>
      <c r="I257" s="3">
        <v>44009.34</v>
      </c>
      <c r="J257" t="s">
        <v>20</v>
      </c>
      <c r="K257" t="str">
        <f>PROPER(Table1[[#This Row],[marital]])</f>
        <v>Married</v>
      </c>
      <c r="L257" t="s">
        <v>29</v>
      </c>
      <c r="M257" t="str">
        <f>UPPER(Table1[[#This Row],[education]])</f>
        <v>SECONDARY</v>
      </c>
      <c r="N257" t="s">
        <v>30</v>
      </c>
      <c r="O257" t="s">
        <v>30</v>
      </c>
      <c r="P257" t="s">
        <v>24</v>
      </c>
      <c r="Q257">
        <v>246</v>
      </c>
      <c r="R257">
        <v>4</v>
      </c>
      <c r="S257" t="s">
        <v>24</v>
      </c>
      <c r="T257" t="s">
        <v>22</v>
      </c>
      <c r="U257">
        <f>Table1[[#This Row],[campaign]]*Table1[[#This Row],[duration]]</f>
        <v>984</v>
      </c>
    </row>
    <row r="258" spans="1:21" x14ac:dyDescent="0.25">
      <c r="A258" t="s">
        <v>89</v>
      </c>
      <c r="B258" t="s">
        <v>229</v>
      </c>
      <c r="C258" t="s">
        <v>230</v>
      </c>
      <c r="D258" t="s">
        <v>17</v>
      </c>
      <c r="E258">
        <v>36</v>
      </c>
      <c r="F258" t="s">
        <v>42</v>
      </c>
      <c r="G258" t="s">
        <v>28</v>
      </c>
      <c r="H258" s="2">
        <v>42842</v>
      </c>
      <c r="I258" s="3">
        <v>118630.73</v>
      </c>
      <c r="J258" t="s">
        <v>20</v>
      </c>
      <c r="K258" t="str">
        <f>PROPER(Table1[[#This Row],[marital]])</f>
        <v>Married</v>
      </c>
      <c r="L258" t="s">
        <v>34</v>
      </c>
      <c r="M258" t="str">
        <f>UPPER(Table1[[#This Row],[education]])</f>
        <v>TERTIARY</v>
      </c>
      <c r="N258" t="s">
        <v>22</v>
      </c>
      <c r="O258" t="s">
        <v>30</v>
      </c>
      <c r="P258" t="s">
        <v>23</v>
      </c>
      <c r="Q258">
        <v>361</v>
      </c>
      <c r="R258">
        <v>2</v>
      </c>
      <c r="S258" t="s">
        <v>24</v>
      </c>
      <c r="T258" t="s">
        <v>22</v>
      </c>
      <c r="U258">
        <f>Table1[[#This Row],[campaign]]*Table1[[#This Row],[duration]]</f>
        <v>722</v>
      </c>
    </row>
    <row r="259" spans="1:21" x14ac:dyDescent="0.25">
      <c r="A259" t="s">
        <v>58</v>
      </c>
      <c r="B259" t="s">
        <v>169</v>
      </c>
      <c r="C259" t="s">
        <v>170</v>
      </c>
      <c r="D259" t="s">
        <v>17</v>
      </c>
      <c r="E259">
        <v>54</v>
      </c>
      <c r="F259" t="s">
        <v>42</v>
      </c>
      <c r="G259" t="s">
        <v>284</v>
      </c>
      <c r="H259" s="2">
        <v>42842</v>
      </c>
      <c r="I259" s="3">
        <v>3152.13</v>
      </c>
      <c r="J259" t="s">
        <v>33</v>
      </c>
      <c r="K259" t="str">
        <f>PROPER(Table1[[#This Row],[marital]])</f>
        <v>Single</v>
      </c>
      <c r="L259" t="s">
        <v>29</v>
      </c>
      <c r="M259" t="str">
        <f>UPPER(Table1[[#This Row],[education]])</f>
        <v>SECONDARY</v>
      </c>
      <c r="N259" t="s">
        <v>22</v>
      </c>
      <c r="O259" t="s">
        <v>22</v>
      </c>
      <c r="P259" t="s">
        <v>23</v>
      </c>
      <c r="Q259">
        <v>119</v>
      </c>
      <c r="R259">
        <v>4</v>
      </c>
      <c r="S259" t="s">
        <v>24</v>
      </c>
      <c r="T259" t="s">
        <v>22</v>
      </c>
      <c r="U259">
        <f>Table1[[#This Row],[campaign]]*Table1[[#This Row],[duration]]</f>
        <v>476</v>
      </c>
    </row>
    <row r="260" spans="1:21" x14ac:dyDescent="0.25">
      <c r="A260" t="s">
        <v>100</v>
      </c>
      <c r="B260" t="s">
        <v>251</v>
      </c>
      <c r="C260" t="s">
        <v>252</v>
      </c>
      <c r="D260" t="s">
        <v>26</v>
      </c>
      <c r="E260">
        <v>50</v>
      </c>
      <c r="F260" t="s">
        <v>42</v>
      </c>
      <c r="G260" t="s">
        <v>284</v>
      </c>
      <c r="H260" s="2">
        <v>42842</v>
      </c>
      <c r="I260" s="3">
        <v>27103.73</v>
      </c>
      <c r="J260" t="s">
        <v>50</v>
      </c>
      <c r="K260" t="str">
        <f>PROPER(Table1[[#This Row],[marital]])</f>
        <v>Divorced</v>
      </c>
      <c r="L260" t="s">
        <v>34</v>
      </c>
      <c r="M260" t="str">
        <f>UPPER(Table1[[#This Row],[education]])</f>
        <v>TERTIARY</v>
      </c>
      <c r="N260" t="s">
        <v>30</v>
      </c>
      <c r="O260" t="s">
        <v>22</v>
      </c>
      <c r="P260" t="s">
        <v>23</v>
      </c>
      <c r="Q260">
        <v>375</v>
      </c>
      <c r="R260">
        <v>2</v>
      </c>
      <c r="S260" t="s">
        <v>24</v>
      </c>
      <c r="T260" t="s">
        <v>22</v>
      </c>
      <c r="U260">
        <f>Table1[[#This Row],[campaign]]*Table1[[#This Row],[duration]]</f>
        <v>750</v>
      </c>
    </row>
    <row r="261" spans="1:21" x14ac:dyDescent="0.25">
      <c r="A261" t="s">
        <v>73</v>
      </c>
      <c r="B261" t="s">
        <v>197</v>
      </c>
      <c r="C261" t="s">
        <v>198</v>
      </c>
      <c r="D261" t="s">
        <v>17</v>
      </c>
      <c r="E261">
        <v>45</v>
      </c>
      <c r="F261" t="s">
        <v>42</v>
      </c>
      <c r="G261" t="s">
        <v>28</v>
      </c>
      <c r="H261" s="2">
        <v>42842</v>
      </c>
      <c r="I261" s="3">
        <v>38893.660000000003</v>
      </c>
      <c r="J261" t="s">
        <v>33</v>
      </c>
      <c r="K261" t="str">
        <f>PROPER(Table1[[#This Row],[marital]])</f>
        <v>Single</v>
      </c>
      <c r="L261" t="s">
        <v>29</v>
      </c>
      <c r="M261" t="str">
        <f>UPPER(Table1[[#This Row],[education]])</f>
        <v>SECONDARY</v>
      </c>
      <c r="N261" t="s">
        <v>22</v>
      </c>
      <c r="O261" t="s">
        <v>30</v>
      </c>
      <c r="P261" t="s">
        <v>23</v>
      </c>
      <c r="Q261">
        <v>1097</v>
      </c>
      <c r="R261">
        <v>3</v>
      </c>
      <c r="S261" t="s">
        <v>24</v>
      </c>
      <c r="T261" t="s">
        <v>30</v>
      </c>
      <c r="U261">
        <f>Table1[[#This Row],[campaign]]*Table1[[#This Row],[duration]]</f>
        <v>3291</v>
      </c>
    </row>
    <row r="262" spans="1:21" x14ac:dyDescent="0.25">
      <c r="A262" t="s">
        <v>81</v>
      </c>
      <c r="B262" t="s">
        <v>213</v>
      </c>
      <c r="C262" t="s">
        <v>214</v>
      </c>
      <c r="D262" t="s">
        <v>17</v>
      </c>
      <c r="E262">
        <v>47</v>
      </c>
      <c r="F262" t="s">
        <v>42</v>
      </c>
      <c r="G262" t="s">
        <v>28</v>
      </c>
      <c r="H262" s="2">
        <v>42842</v>
      </c>
      <c r="I262" s="3">
        <v>28621.37</v>
      </c>
      <c r="J262" t="s">
        <v>20</v>
      </c>
      <c r="K262" t="str">
        <f>PROPER(Table1[[#This Row],[marital]])</f>
        <v>Married</v>
      </c>
      <c r="L262" t="s">
        <v>29</v>
      </c>
      <c r="M262" t="str">
        <f>UPPER(Table1[[#This Row],[education]])</f>
        <v>SECONDARY</v>
      </c>
      <c r="N262" t="s">
        <v>30</v>
      </c>
      <c r="O262" t="s">
        <v>30</v>
      </c>
      <c r="P262" t="s">
        <v>23</v>
      </c>
      <c r="Q262">
        <v>97</v>
      </c>
      <c r="R262">
        <v>1</v>
      </c>
      <c r="S262" t="s">
        <v>24</v>
      </c>
      <c r="T262" t="s">
        <v>22</v>
      </c>
      <c r="U262">
        <f>Table1[[#This Row],[campaign]]*Table1[[#This Row],[duration]]</f>
        <v>97</v>
      </c>
    </row>
    <row r="263" spans="1:21" x14ac:dyDescent="0.25">
      <c r="A263" t="s">
        <v>80</v>
      </c>
      <c r="B263" t="s">
        <v>211</v>
      </c>
      <c r="C263" t="s">
        <v>212</v>
      </c>
      <c r="D263" t="s">
        <v>26</v>
      </c>
      <c r="E263">
        <v>59</v>
      </c>
      <c r="F263" t="s">
        <v>42</v>
      </c>
      <c r="G263" t="s">
        <v>284</v>
      </c>
      <c r="H263" s="2">
        <v>42842</v>
      </c>
      <c r="I263" s="3">
        <v>35149.1</v>
      </c>
      <c r="J263" t="s">
        <v>33</v>
      </c>
      <c r="K263" t="str">
        <f>PROPER(Table1[[#This Row],[marital]])</f>
        <v>Single</v>
      </c>
      <c r="L263" t="s">
        <v>29</v>
      </c>
      <c r="M263" t="str">
        <f>UPPER(Table1[[#This Row],[education]])</f>
        <v>SECONDARY</v>
      </c>
      <c r="N263" t="s">
        <v>22</v>
      </c>
      <c r="O263" t="s">
        <v>22</v>
      </c>
      <c r="P263" t="s">
        <v>23</v>
      </c>
      <c r="Q263">
        <v>181</v>
      </c>
      <c r="R263">
        <v>2</v>
      </c>
      <c r="S263" t="s">
        <v>24</v>
      </c>
      <c r="T263" t="s">
        <v>22</v>
      </c>
      <c r="U263">
        <f>Table1[[#This Row],[campaign]]*Table1[[#This Row],[duration]]</f>
        <v>362</v>
      </c>
    </row>
    <row r="264" spans="1:21" x14ac:dyDescent="0.25">
      <c r="A264" t="s">
        <v>37</v>
      </c>
      <c r="B264" t="s">
        <v>135</v>
      </c>
      <c r="C264" t="s">
        <v>136</v>
      </c>
      <c r="D264" t="s">
        <v>26</v>
      </c>
      <c r="E264">
        <v>41</v>
      </c>
      <c r="F264" t="s">
        <v>42</v>
      </c>
      <c r="G264" t="s">
        <v>284</v>
      </c>
      <c r="H264" s="2">
        <v>42842</v>
      </c>
      <c r="I264" s="3">
        <v>130981.39</v>
      </c>
      <c r="J264" t="s">
        <v>33</v>
      </c>
      <c r="K264" t="str">
        <f>PROPER(Table1[[#This Row],[marital]])</f>
        <v>Single</v>
      </c>
      <c r="L264" t="s">
        <v>34</v>
      </c>
      <c r="M264" t="str">
        <f>UPPER(Table1[[#This Row],[education]])</f>
        <v>TERTIARY</v>
      </c>
      <c r="N264" t="s">
        <v>22</v>
      </c>
      <c r="O264" t="s">
        <v>22</v>
      </c>
      <c r="P264" t="s">
        <v>23</v>
      </c>
      <c r="Q264">
        <v>83</v>
      </c>
      <c r="R264">
        <v>3</v>
      </c>
      <c r="S264" t="s">
        <v>24</v>
      </c>
      <c r="T264" t="s">
        <v>22</v>
      </c>
      <c r="U264">
        <f>Table1[[#This Row],[campaign]]*Table1[[#This Row],[duration]]</f>
        <v>249</v>
      </c>
    </row>
    <row r="265" spans="1:21" x14ac:dyDescent="0.25">
      <c r="A265" t="s">
        <v>85</v>
      </c>
      <c r="B265" t="s">
        <v>221</v>
      </c>
      <c r="C265" t="s">
        <v>222</v>
      </c>
      <c r="D265" t="s">
        <v>26</v>
      </c>
      <c r="E265">
        <v>48</v>
      </c>
      <c r="F265" t="s">
        <v>42</v>
      </c>
      <c r="G265" t="s">
        <v>284</v>
      </c>
      <c r="H265" s="2">
        <v>42842</v>
      </c>
      <c r="I265" s="3">
        <v>15785.87</v>
      </c>
      <c r="J265" t="s">
        <v>20</v>
      </c>
      <c r="K265" t="str">
        <f>PROPER(Table1[[#This Row],[marital]])</f>
        <v>Married</v>
      </c>
      <c r="L265" t="s">
        <v>34</v>
      </c>
      <c r="M265" t="str">
        <f>UPPER(Table1[[#This Row],[education]])</f>
        <v>TERTIARY</v>
      </c>
      <c r="N265" t="s">
        <v>22</v>
      </c>
      <c r="O265" t="s">
        <v>30</v>
      </c>
      <c r="P265" t="s">
        <v>23</v>
      </c>
      <c r="Q265">
        <v>180</v>
      </c>
      <c r="R265">
        <v>4</v>
      </c>
      <c r="S265" t="s">
        <v>24</v>
      </c>
      <c r="T265" t="s">
        <v>22</v>
      </c>
      <c r="U265">
        <f>Table1[[#This Row],[campaign]]*Table1[[#This Row],[duration]]</f>
        <v>720</v>
      </c>
    </row>
    <row r="266" spans="1:21" x14ac:dyDescent="0.25">
      <c r="A266" t="s">
        <v>37</v>
      </c>
      <c r="B266" t="s">
        <v>135</v>
      </c>
      <c r="C266" t="s">
        <v>136</v>
      </c>
      <c r="D266" t="s">
        <v>17</v>
      </c>
      <c r="E266">
        <v>52</v>
      </c>
      <c r="F266" t="s">
        <v>42</v>
      </c>
      <c r="G266" t="s">
        <v>28</v>
      </c>
      <c r="H266" s="2">
        <v>42842</v>
      </c>
      <c r="I266" s="3">
        <v>67481.55</v>
      </c>
      <c r="J266" t="s">
        <v>20</v>
      </c>
      <c r="K266" t="str">
        <f>PROPER(Table1[[#This Row],[marital]])</f>
        <v>Married</v>
      </c>
      <c r="L266" t="s">
        <v>34</v>
      </c>
      <c r="M266" t="str">
        <f>UPPER(Table1[[#This Row],[education]])</f>
        <v>TERTIARY</v>
      </c>
      <c r="N266" t="s">
        <v>22</v>
      </c>
      <c r="O266" t="s">
        <v>22</v>
      </c>
      <c r="P266" t="s">
        <v>23</v>
      </c>
      <c r="Q266">
        <v>543</v>
      </c>
      <c r="R266">
        <v>1</v>
      </c>
      <c r="S266" t="s">
        <v>31</v>
      </c>
      <c r="T266" t="s">
        <v>22</v>
      </c>
      <c r="U266">
        <f>Table1[[#This Row],[campaign]]*Table1[[#This Row],[duration]]</f>
        <v>543</v>
      </c>
    </row>
    <row r="267" spans="1:21" x14ac:dyDescent="0.25">
      <c r="A267" t="s">
        <v>43</v>
      </c>
      <c r="B267" t="s">
        <v>143</v>
      </c>
      <c r="C267" t="s">
        <v>144</v>
      </c>
      <c r="D267" t="s">
        <v>26</v>
      </c>
      <c r="E267">
        <v>28</v>
      </c>
      <c r="F267" t="s">
        <v>42</v>
      </c>
      <c r="G267" t="s">
        <v>284</v>
      </c>
      <c r="H267" s="2">
        <v>42842</v>
      </c>
      <c r="I267" s="3">
        <v>19644.16</v>
      </c>
      <c r="J267" t="s">
        <v>20</v>
      </c>
      <c r="K267" t="str">
        <f>PROPER(Table1[[#This Row],[marital]])</f>
        <v>Married</v>
      </c>
      <c r="L267" t="s">
        <v>29</v>
      </c>
      <c r="M267" t="str">
        <f>UPPER(Table1[[#This Row],[education]])</f>
        <v>SECONDARY</v>
      </c>
      <c r="N267" t="s">
        <v>30</v>
      </c>
      <c r="O267" t="s">
        <v>30</v>
      </c>
      <c r="P267" t="s">
        <v>24</v>
      </c>
      <c r="Q267">
        <v>373</v>
      </c>
      <c r="R267">
        <v>1</v>
      </c>
      <c r="S267" t="s">
        <v>24</v>
      </c>
      <c r="T267" t="s">
        <v>22</v>
      </c>
      <c r="U267">
        <f>Table1[[#This Row],[campaign]]*Table1[[#This Row],[duration]]</f>
        <v>373</v>
      </c>
    </row>
    <row r="268" spans="1:21" x14ac:dyDescent="0.25">
      <c r="A268" t="s">
        <v>80</v>
      </c>
      <c r="B268" t="s">
        <v>211</v>
      </c>
      <c r="C268" t="s">
        <v>212</v>
      </c>
      <c r="D268" t="s">
        <v>17</v>
      </c>
      <c r="E268">
        <v>55</v>
      </c>
      <c r="F268" t="s">
        <v>42</v>
      </c>
      <c r="G268" t="s">
        <v>284</v>
      </c>
      <c r="H268" s="2">
        <v>42842</v>
      </c>
      <c r="I268" s="3">
        <v>55212.63</v>
      </c>
      <c r="J268" t="s">
        <v>33</v>
      </c>
      <c r="K268" t="str">
        <f>PROPER(Table1[[#This Row],[marital]])</f>
        <v>Single</v>
      </c>
      <c r="L268" t="s">
        <v>29</v>
      </c>
      <c r="M268" t="str">
        <f>UPPER(Table1[[#This Row],[education]])</f>
        <v>SECONDARY</v>
      </c>
      <c r="N268" t="s">
        <v>30</v>
      </c>
      <c r="O268" t="s">
        <v>22</v>
      </c>
      <c r="P268" t="s">
        <v>24</v>
      </c>
      <c r="Q268">
        <v>230</v>
      </c>
      <c r="R268">
        <v>1</v>
      </c>
      <c r="S268" t="s">
        <v>24</v>
      </c>
      <c r="T268" t="s">
        <v>22</v>
      </c>
      <c r="U268">
        <f>Table1[[#This Row],[campaign]]*Table1[[#This Row],[duration]]</f>
        <v>230</v>
      </c>
    </row>
    <row r="269" spans="1:21" x14ac:dyDescent="0.25">
      <c r="A269" t="s">
        <v>37</v>
      </c>
      <c r="B269" t="s">
        <v>135</v>
      </c>
      <c r="C269" t="s">
        <v>136</v>
      </c>
      <c r="D269" t="s">
        <v>17</v>
      </c>
      <c r="E269">
        <v>28</v>
      </c>
      <c r="F269" t="s">
        <v>36</v>
      </c>
      <c r="G269" t="s">
        <v>28</v>
      </c>
      <c r="H269" s="2">
        <v>42842</v>
      </c>
      <c r="I269" s="3">
        <v>100267.6</v>
      </c>
      <c r="J269" t="s">
        <v>20</v>
      </c>
      <c r="K269" t="str">
        <f>PROPER(Table1[[#This Row],[marital]])</f>
        <v>Married</v>
      </c>
      <c r="L269" t="s">
        <v>34</v>
      </c>
      <c r="M269" t="str">
        <f>UPPER(Table1[[#This Row],[education]])</f>
        <v>TERTIARY</v>
      </c>
      <c r="N269" t="s">
        <v>30</v>
      </c>
      <c r="O269" t="s">
        <v>30</v>
      </c>
      <c r="P269" t="s">
        <v>23</v>
      </c>
      <c r="Q269">
        <v>83</v>
      </c>
      <c r="R269">
        <v>3</v>
      </c>
      <c r="S269" t="s">
        <v>24</v>
      </c>
      <c r="T269" t="s">
        <v>22</v>
      </c>
      <c r="U269">
        <f>Table1[[#This Row],[campaign]]*Table1[[#This Row],[duration]]</f>
        <v>249</v>
      </c>
    </row>
    <row r="270" spans="1:21" x14ac:dyDescent="0.25">
      <c r="A270" t="s">
        <v>64</v>
      </c>
      <c r="B270" t="s">
        <v>181</v>
      </c>
      <c r="C270" t="s">
        <v>182</v>
      </c>
      <c r="D270" t="s">
        <v>26</v>
      </c>
      <c r="E270">
        <v>42</v>
      </c>
      <c r="F270" t="s">
        <v>36</v>
      </c>
      <c r="G270" t="s">
        <v>284</v>
      </c>
      <c r="H270" s="2">
        <v>42842</v>
      </c>
      <c r="I270" s="3">
        <v>65811.399999999994</v>
      </c>
      <c r="J270" t="s">
        <v>33</v>
      </c>
      <c r="K270" t="str">
        <f>PROPER(Table1[[#This Row],[marital]])</f>
        <v>Single</v>
      </c>
      <c r="L270" t="s">
        <v>29</v>
      </c>
      <c r="M270" t="str">
        <f>UPPER(Table1[[#This Row],[education]])</f>
        <v>SECONDARY</v>
      </c>
      <c r="N270" t="s">
        <v>30</v>
      </c>
      <c r="O270" t="s">
        <v>22</v>
      </c>
      <c r="P270" t="s">
        <v>54</v>
      </c>
      <c r="Q270">
        <v>58</v>
      </c>
      <c r="R270">
        <v>13</v>
      </c>
      <c r="S270" t="s">
        <v>24</v>
      </c>
      <c r="T270" t="s">
        <v>22</v>
      </c>
      <c r="U270">
        <f>Table1[[#This Row],[campaign]]*Table1[[#This Row],[duration]]</f>
        <v>754</v>
      </c>
    </row>
    <row r="271" spans="1:21" x14ac:dyDescent="0.25">
      <c r="A271" t="s">
        <v>76</v>
      </c>
      <c r="B271" t="s">
        <v>203</v>
      </c>
      <c r="C271" t="s">
        <v>204</v>
      </c>
      <c r="D271" t="s">
        <v>26</v>
      </c>
      <c r="E271">
        <v>63</v>
      </c>
      <c r="F271" t="s">
        <v>36</v>
      </c>
      <c r="G271" t="s">
        <v>284</v>
      </c>
      <c r="H271" s="2">
        <v>42842</v>
      </c>
      <c r="I271" s="3">
        <v>40328.36</v>
      </c>
      <c r="J271" t="s">
        <v>50</v>
      </c>
      <c r="K271" t="str">
        <f>PROPER(Table1[[#This Row],[marital]])</f>
        <v>Divorced</v>
      </c>
      <c r="L271" t="s">
        <v>29</v>
      </c>
      <c r="M271" t="str">
        <f>UPPER(Table1[[#This Row],[education]])</f>
        <v>SECONDARY</v>
      </c>
      <c r="N271" t="s">
        <v>22</v>
      </c>
      <c r="O271" t="s">
        <v>22</v>
      </c>
      <c r="P271" t="s">
        <v>23</v>
      </c>
      <c r="Q271">
        <v>88</v>
      </c>
      <c r="R271">
        <v>6</v>
      </c>
      <c r="S271" t="s">
        <v>24</v>
      </c>
      <c r="T271" t="s">
        <v>22</v>
      </c>
      <c r="U271">
        <f>Table1[[#This Row],[campaign]]*Table1[[#This Row],[duration]]</f>
        <v>528</v>
      </c>
    </row>
    <row r="272" spans="1:21" x14ac:dyDescent="0.25">
      <c r="A272" t="s">
        <v>103</v>
      </c>
      <c r="B272" t="s">
        <v>257</v>
      </c>
      <c r="C272" t="s">
        <v>258</v>
      </c>
      <c r="D272" t="s">
        <v>17</v>
      </c>
      <c r="E272">
        <v>30</v>
      </c>
      <c r="F272" t="s">
        <v>36</v>
      </c>
      <c r="G272" t="s">
        <v>19</v>
      </c>
      <c r="H272" s="2">
        <v>42842</v>
      </c>
      <c r="I272" s="3">
        <v>43151.96</v>
      </c>
      <c r="J272" t="s">
        <v>20</v>
      </c>
      <c r="K272" t="str">
        <f>PROPER(Table1[[#This Row],[marital]])</f>
        <v>Married</v>
      </c>
      <c r="L272" t="s">
        <v>29</v>
      </c>
      <c r="M272" t="str">
        <f>UPPER(Table1[[#This Row],[education]])</f>
        <v>SECONDARY</v>
      </c>
      <c r="N272" t="s">
        <v>30</v>
      </c>
      <c r="O272" t="s">
        <v>22</v>
      </c>
      <c r="P272" t="s">
        <v>23</v>
      </c>
      <c r="Q272">
        <v>297</v>
      </c>
      <c r="R272">
        <v>1</v>
      </c>
      <c r="S272" t="s">
        <v>31</v>
      </c>
      <c r="T272" t="s">
        <v>22</v>
      </c>
      <c r="U272">
        <f>Table1[[#This Row],[campaign]]*Table1[[#This Row],[duration]]</f>
        <v>297</v>
      </c>
    </row>
    <row r="273" spans="1:21" x14ac:dyDescent="0.25">
      <c r="A273" t="s">
        <v>85</v>
      </c>
      <c r="B273" t="s">
        <v>221</v>
      </c>
      <c r="C273" t="s">
        <v>222</v>
      </c>
      <c r="D273" t="s">
        <v>26</v>
      </c>
      <c r="E273">
        <v>25</v>
      </c>
      <c r="F273" t="s">
        <v>27</v>
      </c>
      <c r="G273" t="s">
        <v>19</v>
      </c>
      <c r="H273" s="2">
        <v>42842</v>
      </c>
      <c r="I273" s="3">
        <v>73129.31</v>
      </c>
      <c r="J273" t="s">
        <v>33</v>
      </c>
      <c r="K273" t="str">
        <f>PROPER(Table1[[#This Row],[marital]])</f>
        <v>Single</v>
      </c>
      <c r="L273" t="s">
        <v>29</v>
      </c>
      <c r="M273" t="str">
        <f>UPPER(Table1[[#This Row],[education]])</f>
        <v>SECONDARY</v>
      </c>
      <c r="N273" t="s">
        <v>30</v>
      </c>
      <c r="O273" t="s">
        <v>30</v>
      </c>
      <c r="P273" t="s">
        <v>23</v>
      </c>
      <c r="Q273">
        <v>487</v>
      </c>
      <c r="R273">
        <v>1</v>
      </c>
      <c r="S273" t="s">
        <v>24</v>
      </c>
      <c r="T273" t="s">
        <v>30</v>
      </c>
      <c r="U273">
        <f>Table1[[#This Row],[campaign]]*Table1[[#This Row],[duration]]</f>
        <v>487</v>
      </c>
    </row>
    <row r="274" spans="1:21" x14ac:dyDescent="0.25">
      <c r="A274" t="s">
        <v>104</v>
      </c>
      <c r="B274" t="s">
        <v>259</v>
      </c>
      <c r="C274" t="s">
        <v>260</v>
      </c>
      <c r="D274" t="s">
        <v>17</v>
      </c>
      <c r="E274">
        <v>41</v>
      </c>
      <c r="F274" t="s">
        <v>18</v>
      </c>
      <c r="G274" t="s">
        <v>19</v>
      </c>
      <c r="H274" s="2">
        <v>42843</v>
      </c>
      <c r="I274" s="3">
        <v>61566.69</v>
      </c>
      <c r="J274" t="s">
        <v>20</v>
      </c>
      <c r="K274" t="str">
        <f>PROPER(Table1[[#This Row],[marital]])</f>
        <v>Married</v>
      </c>
      <c r="L274" t="s">
        <v>29</v>
      </c>
      <c r="M274" t="str">
        <f>UPPER(Table1[[#This Row],[education]])</f>
        <v>SECONDARY</v>
      </c>
      <c r="N274" t="s">
        <v>22</v>
      </c>
      <c r="O274" t="s">
        <v>22</v>
      </c>
      <c r="P274" t="s">
        <v>24</v>
      </c>
      <c r="Q274">
        <v>29</v>
      </c>
      <c r="R274">
        <v>3</v>
      </c>
      <c r="S274" t="s">
        <v>24</v>
      </c>
      <c r="T274" t="s">
        <v>22</v>
      </c>
      <c r="U274">
        <f>Table1[[#This Row],[campaign]]*Table1[[#This Row],[duration]]</f>
        <v>87</v>
      </c>
    </row>
    <row r="275" spans="1:21" x14ac:dyDescent="0.25">
      <c r="A275" t="s">
        <v>86</v>
      </c>
      <c r="B275" t="s">
        <v>223</v>
      </c>
      <c r="C275" t="s">
        <v>224</v>
      </c>
      <c r="D275" t="s">
        <v>26</v>
      </c>
      <c r="E275">
        <v>34</v>
      </c>
      <c r="F275" t="s">
        <v>18</v>
      </c>
      <c r="G275" t="s">
        <v>284</v>
      </c>
      <c r="H275" s="2">
        <v>42843</v>
      </c>
      <c r="I275" s="3">
        <v>166891.48000000001</v>
      </c>
      <c r="J275" t="s">
        <v>20</v>
      </c>
      <c r="K275" t="str">
        <f>PROPER(Table1[[#This Row],[marital]])</f>
        <v>Married</v>
      </c>
      <c r="L275" t="s">
        <v>29</v>
      </c>
      <c r="M275" t="str">
        <f>UPPER(Table1[[#This Row],[education]])</f>
        <v>SECONDARY</v>
      </c>
      <c r="N275" t="s">
        <v>30</v>
      </c>
      <c r="O275" t="s">
        <v>22</v>
      </c>
      <c r="P275" t="s">
        <v>23</v>
      </c>
      <c r="Q275">
        <v>484</v>
      </c>
      <c r="R275">
        <v>4</v>
      </c>
      <c r="S275" t="s">
        <v>24</v>
      </c>
      <c r="T275" t="s">
        <v>22</v>
      </c>
      <c r="U275">
        <f>Table1[[#This Row],[campaign]]*Table1[[#This Row],[duration]]</f>
        <v>1936</v>
      </c>
    </row>
    <row r="276" spans="1:21" x14ac:dyDescent="0.25">
      <c r="A276" t="s">
        <v>64</v>
      </c>
      <c r="B276" t="s">
        <v>181</v>
      </c>
      <c r="C276" t="s">
        <v>182</v>
      </c>
      <c r="D276" t="s">
        <v>17</v>
      </c>
      <c r="E276">
        <v>42</v>
      </c>
      <c r="F276" t="s">
        <v>18</v>
      </c>
      <c r="G276" t="s">
        <v>19</v>
      </c>
      <c r="H276" s="2">
        <v>42844</v>
      </c>
      <c r="I276" s="3">
        <v>15095.46</v>
      </c>
      <c r="J276" t="s">
        <v>33</v>
      </c>
      <c r="K276" t="str">
        <f>PROPER(Table1[[#This Row],[marital]])</f>
        <v>Single</v>
      </c>
      <c r="L276" t="s">
        <v>34</v>
      </c>
      <c r="M276" t="str">
        <f>UPPER(Table1[[#This Row],[education]])</f>
        <v>TERTIARY</v>
      </c>
      <c r="N276" t="s">
        <v>30</v>
      </c>
      <c r="O276" t="s">
        <v>22</v>
      </c>
      <c r="P276" t="s">
        <v>23</v>
      </c>
      <c r="Q276">
        <v>262</v>
      </c>
      <c r="R276">
        <v>4</v>
      </c>
      <c r="S276" t="s">
        <v>24</v>
      </c>
      <c r="T276" t="s">
        <v>22</v>
      </c>
      <c r="U276">
        <f>Table1[[#This Row],[campaign]]*Table1[[#This Row],[duration]]</f>
        <v>1048</v>
      </c>
    </row>
    <row r="277" spans="1:21" x14ac:dyDescent="0.25">
      <c r="A277" t="s">
        <v>97</v>
      </c>
      <c r="B277" t="s">
        <v>245</v>
      </c>
      <c r="C277" t="s">
        <v>246</v>
      </c>
      <c r="D277" t="s">
        <v>17</v>
      </c>
      <c r="E277">
        <v>30</v>
      </c>
      <c r="F277" t="s">
        <v>18</v>
      </c>
      <c r="G277" t="s">
        <v>28</v>
      </c>
      <c r="H277" s="2">
        <v>42844</v>
      </c>
      <c r="I277" s="3">
        <v>20944.97</v>
      </c>
      <c r="J277" t="s">
        <v>20</v>
      </c>
      <c r="K277" t="str">
        <f>PROPER(Table1[[#This Row],[marital]])</f>
        <v>Married</v>
      </c>
      <c r="L277" t="s">
        <v>29</v>
      </c>
      <c r="M277" t="str">
        <f>UPPER(Table1[[#This Row],[education]])</f>
        <v>SECONDARY</v>
      </c>
      <c r="N277" t="s">
        <v>30</v>
      </c>
      <c r="O277" t="s">
        <v>22</v>
      </c>
      <c r="P277" t="s">
        <v>24</v>
      </c>
      <c r="Q277">
        <v>644</v>
      </c>
      <c r="R277">
        <v>1</v>
      </c>
      <c r="S277" t="s">
        <v>24</v>
      </c>
      <c r="T277" t="s">
        <v>22</v>
      </c>
      <c r="U277">
        <f>Table1[[#This Row],[campaign]]*Table1[[#This Row],[duration]]</f>
        <v>644</v>
      </c>
    </row>
    <row r="278" spans="1:21" x14ac:dyDescent="0.25">
      <c r="A278" t="s">
        <v>98</v>
      </c>
      <c r="B278" t="s">
        <v>247</v>
      </c>
      <c r="C278" t="s">
        <v>248</v>
      </c>
      <c r="D278" t="s">
        <v>26</v>
      </c>
      <c r="E278">
        <v>37</v>
      </c>
      <c r="F278" t="s">
        <v>18</v>
      </c>
      <c r="G278" t="s">
        <v>19</v>
      </c>
      <c r="H278" s="2">
        <v>42844</v>
      </c>
      <c r="I278" s="3">
        <v>85930.43</v>
      </c>
      <c r="J278" t="s">
        <v>20</v>
      </c>
      <c r="K278" t="str">
        <f>PROPER(Table1[[#This Row],[marital]])</f>
        <v>Married</v>
      </c>
      <c r="L278" t="s">
        <v>34</v>
      </c>
      <c r="M278" t="str">
        <f>UPPER(Table1[[#This Row],[education]])</f>
        <v>TERTIARY</v>
      </c>
      <c r="N278" t="s">
        <v>22</v>
      </c>
      <c r="O278" t="s">
        <v>22</v>
      </c>
      <c r="P278" t="s">
        <v>23</v>
      </c>
      <c r="Q278">
        <v>699</v>
      </c>
      <c r="R278">
        <v>2</v>
      </c>
      <c r="S278" t="s">
        <v>31</v>
      </c>
      <c r="T278" t="s">
        <v>22</v>
      </c>
      <c r="U278">
        <f>Table1[[#This Row],[campaign]]*Table1[[#This Row],[duration]]</f>
        <v>1398</v>
      </c>
    </row>
    <row r="279" spans="1:21" x14ac:dyDescent="0.25">
      <c r="A279" t="s">
        <v>93</v>
      </c>
      <c r="B279" t="s">
        <v>237</v>
      </c>
      <c r="C279" t="s">
        <v>238</v>
      </c>
      <c r="D279" t="s">
        <v>26</v>
      </c>
      <c r="E279">
        <v>30</v>
      </c>
      <c r="F279" t="s">
        <v>18</v>
      </c>
      <c r="G279" t="s">
        <v>28</v>
      </c>
      <c r="H279" s="2">
        <v>42844</v>
      </c>
      <c r="I279" s="3">
        <v>106858.49</v>
      </c>
      <c r="J279" t="s">
        <v>33</v>
      </c>
      <c r="K279" t="str">
        <f>PROPER(Table1[[#This Row],[marital]])</f>
        <v>Single</v>
      </c>
      <c r="L279" t="s">
        <v>34</v>
      </c>
      <c r="M279" t="str">
        <f>UPPER(Table1[[#This Row],[education]])</f>
        <v>TERTIARY</v>
      </c>
      <c r="N279" t="s">
        <v>22</v>
      </c>
      <c r="O279" t="s">
        <v>22</v>
      </c>
      <c r="P279" t="s">
        <v>23</v>
      </c>
      <c r="Q279">
        <v>247</v>
      </c>
      <c r="R279">
        <v>2</v>
      </c>
      <c r="S279" t="s">
        <v>24</v>
      </c>
      <c r="T279" t="s">
        <v>22</v>
      </c>
      <c r="U279">
        <f>Table1[[#This Row],[campaign]]*Table1[[#This Row],[duration]]</f>
        <v>494</v>
      </c>
    </row>
    <row r="280" spans="1:21" x14ac:dyDescent="0.25">
      <c r="A280" t="s">
        <v>47</v>
      </c>
      <c r="B280" t="s">
        <v>151</v>
      </c>
      <c r="C280" t="s">
        <v>152</v>
      </c>
      <c r="D280" t="s">
        <v>17</v>
      </c>
      <c r="E280">
        <v>42</v>
      </c>
      <c r="F280" t="s">
        <v>18</v>
      </c>
      <c r="G280" t="s">
        <v>19</v>
      </c>
      <c r="H280" s="2">
        <v>42844</v>
      </c>
      <c r="I280" s="3">
        <v>48039.75</v>
      </c>
      <c r="J280" t="s">
        <v>20</v>
      </c>
      <c r="K280" t="str">
        <f>PROPER(Table1[[#This Row],[marital]])</f>
        <v>Married</v>
      </c>
      <c r="L280" t="s">
        <v>21</v>
      </c>
      <c r="M280" t="str">
        <f>UPPER(Table1[[#This Row],[education]])</f>
        <v>PRIMARY</v>
      </c>
      <c r="N280" t="s">
        <v>22</v>
      </c>
      <c r="O280" t="s">
        <v>22</v>
      </c>
      <c r="P280" t="s">
        <v>23</v>
      </c>
      <c r="Q280">
        <v>49</v>
      </c>
      <c r="R280">
        <v>3</v>
      </c>
      <c r="S280" t="s">
        <v>24</v>
      </c>
      <c r="T280" t="s">
        <v>22</v>
      </c>
      <c r="U280">
        <f>Table1[[#This Row],[campaign]]*Table1[[#This Row],[duration]]</f>
        <v>147</v>
      </c>
    </row>
    <row r="281" spans="1:21" x14ac:dyDescent="0.25">
      <c r="A281" t="s">
        <v>86</v>
      </c>
      <c r="B281" t="s">
        <v>223</v>
      </c>
      <c r="C281" t="s">
        <v>224</v>
      </c>
      <c r="D281" t="s">
        <v>26</v>
      </c>
      <c r="E281">
        <v>31</v>
      </c>
      <c r="F281" t="s">
        <v>18</v>
      </c>
      <c r="G281" t="s">
        <v>284</v>
      </c>
      <c r="H281" s="2">
        <v>42844</v>
      </c>
      <c r="I281" s="3">
        <v>1068.8699999999999</v>
      </c>
      <c r="J281" t="s">
        <v>50</v>
      </c>
      <c r="K281" t="str">
        <f>PROPER(Table1[[#This Row],[marital]])</f>
        <v>Divorced</v>
      </c>
      <c r="L281" t="s">
        <v>21</v>
      </c>
      <c r="M281" t="str">
        <f>UPPER(Table1[[#This Row],[education]])</f>
        <v>PRIMARY</v>
      </c>
      <c r="N281" t="s">
        <v>30</v>
      </c>
      <c r="O281" t="s">
        <v>22</v>
      </c>
      <c r="P281" t="s">
        <v>23</v>
      </c>
      <c r="Q281">
        <v>341</v>
      </c>
      <c r="R281">
        <v>1</v>
      </c>
      <c r="S281" t="s">
        <v>24</v>
      </c>
      <c r="T281" t="s">
        <v>22</v>
      </c>
      <c r="U281">
        <f>Table1[[#This Row],[campaign]]*Table1[[#This Row],[duration]]</f>
        <v>341</v>
      </c>
    </row>
    <row r="282" spans="1:21" x14ac:dyDescent="0.25">
      <c r="A282" t="s">
        <v>93</v>
      </c>
      <c r="B282" t="s">
        <v>237</v>
      </c>
      <c r="C282" t="s">
        <v>238</v>
      </c>
      <c r="D282" t="s">
        <v>17</v>
      </c>
      <c r="E282">
        <v>37</v>
      </c>
      <c r="F282" t="s">
        <v>18</v>
      </c>
      <c r="G282" t="s">
        <v>28</v>
      </c>
      <c r="H282" s="2">
        <v>42844</v>
      </c>
      <c r="I282" s="3">
        <v>155037.04</v>
      </c>
      <c r="J282" t="s">
        <v>20</v>
      </c>
      <c r="K282" t="str">
        <f>PROPER(Table1[[#This Row],[marital]])</f>
        <v>Married</v>
      </c>
      <c r="L282" t="s">
        <v>34</v>
      </c>
      <c r="M282" t="str">
        <f>UPPER(Table1[[#This Row],[education]])</f>
        <v>TERTIARY</v>
      </c>
      <c r="N282" t="s">
        <v>22</v>
      </c>
      <c r="O282" t="s">
        <v>22</v>
      </c>
      <c r="P282" t="s">
        <v>24</v>
      </c>
      <c r="Q282">
        <v>64</v>
      </c>
      <c r="R282">
        <v>2</v>
      </c>
      <c r="S282" t="s">
        <v>24</v>
      </c>
      <c r="T282" t="s">
        <v>22</v>
      </c>
      <c r="U282">
        <f>Table1[[#This Row],[campaign]]*Table1[[#This Row],[duration]]</f>
        <v>128</v>
      </c>
    </row>
    <row r="283" spans="1:21" x14ac:dyDescent="0.25">
      <c r="A283" t="s">
        <v>43</v>
      </c>
      <c r="B283" t="s">
        <v>143</v>
      </c>
      <c r="C283" t="s">
        <v>144</v>
      </c>
      <c r="D283" t="s">
        <v>26</v>
      </c>
      <c r="E283">
        <v>29</v>
      </c>
      <c r="F283" t="s">
        <v>18</v>
      </c>
      <c r="G283" t="s">
        <v>19</v>
      </c>
      <c r="H283" s="2">
        <v>42845</v>
      </c>
      <c r="I283" s="3">
        <v>105078.6</v>
      </c>
      <c r="J283" t="s">
        <v>20</v>
      </c>
      <c r="K283" t="str">
        <f>PROPER(Table1[[#This Row],[marital]])</f>
        <v>Married</v>
      </c>
      <c r="L283" t="s">
        <v>29</v>
      </c>
      <c r="M283" t="str">
        <f>UPPER(Table1[[#This Row],[education]])</f>
        <v>SECONDARY</v>
      </c>
      <c r="N283" t="s">
        <v>30</v>
      </c>
      <c r="O283" t="s">
        <v>22</v>
      </c>
      <c r="P283" t="s">
        <v>23</v>
      </c>
      <c r="Q283">
        <v>121</v>
      </c>
      <c r="R283">
        <v>1</v>
      </c>
      <c r="S283" t="s">
        <v>24</v>
      </c>
      <c r="T283" t="s">
        <v>22</v>
      </c>
      <c r="U283">
        <f>Table1[[#This Row],[campaign]]*Table1[[#This Row],[duration]]</f>
        <v>121</v>
      </c>
    </row>
    <row r="284" spans="1:21" x14ac:dyDescent="0.25">
      <c r="A284" t="s">
        <v>65</v>
      </c>
      <c r="B284" t="s">
        <v>183</v>
      </c>
      <c r="C284" t="s">
        <v>184</v>
      </c>
      <c r="D284" t="s">
        <v>26</v>
      </c>
      <c r="E284">
        <v>34</v>
      </c>
      <c r="F284" t="s">
        <v>18</v>
      </c>
      <c r="G284" t="s">
        <v>19</v>
      </c>
      <c r="H284" s="2">
        <v>42845</v>
      </c>
      <c r="I284" s="3">
        <v>18743.689999999999</v>
      </c>
      <c r="J284" t="s">
        <v>33</v>
      </c>
      <c r="K284" t="str">
        <f>PROPER(Table1[[#This Row],[marital]])</f>
        <v>Single</v>
      </c>
      <c r="L284" t="s">
        <v>29</v>
      </c>
      <c r="M284" t="str">
        <f>UPPER(Table1[[#This Row],[education]])</f>
        <v>SECONDARY</v>
      </c>
      <c r="N284" t="s">
        <v>30</v>
      </c>
      <c r="O284" t="s">
        <v>22</v>
      </c>
      <c r="P284" t="s">
        <v>24</v>
      </c>
      <c r="Q284">
        <v>98</v>
      </c>
      <c r="R284">
        <v>1</v>
      </c>
      <c r="S284" t="s">
        <v>24</v>
      </c>
      <c r="T284" t="s">
        <v>22</v>
      </c>
      <c r="U284">
        <f>Table1[[#This Row],[campaign]]*Table1[[#This Row],[duration]]</f>
        <v>98</v>
      </c>
    </row>
    <row r="285" spans="1:21" x14ac:dyDescent="0.25">
      <c r="A285" t="s">
        <v>80</v>
      </c>
      <c r="B285" t="s">
        <v>211</v>
      </c>
      <c r="C285" t="s">
        <v>212</v>
      </c>
      <c r="D285" t="s">
        <v>26</v>
      </c>
      <c r="E285">
        <v>30</v>
      </c>
      <c r="F285" t="s">
        <v>18</v>
      </c>
      <c r="G285" t="s">
        <v>19</v>
      </c>
      <c r="H285" s="2">
        <v>42845</v>
      </c>
      <c r="I285" s="3">
        <v>10649.97</v>
      </c>
      <c r="J285" t="s">
        <v>50</v>
      </c>
      <c r="K285" t="str">
        <f>PROPER(Table1[[#This Row],[marital]])</f>
        <v>Divorced</v>
      </c>
      <c r="L285" t="s">
        <v>29</v>
      </c>
      <c r="M285" t="str">
        <f>UPPER(Table1[[#This Row],[education]])</f>
        <v>SECONDARY</v>
      </c>
      <c r="N285" t="s">
        <v>22</v>
      </c>
      <c r="O285" t="s">
        <v>22</v>
      </c>
      <c r="P285" t="s">
        <v>24</v>
      </c>
      <c r="Q285">
        <v>88</v>
      </c>
      <c r="R285">
        <v>6</v>
      </c>
      <c r="S285" t="s">
        <v>24</v>
      </c>
      <c r="T285" t="s">
        <v>22</v>
      </c>
      <c r="U285">
        <f>Table1[[#This Row],[campaign]]*Table1[[#This Row],[duration]]</f>
        <v>528</v>
      </c>
    </row>
    <row r="286" spans="1:21" x14ac:dyDescent="0.25">
      <c r="A286" t="s">
        <v>32</v>
      </c>
      <c r="B286" t="s">
        <v>131</v>
      </c>
      <c r="C286" t="s">
        <v>132</v>
      </c>
      <c r="D286" t="s">
        <v>17</v>
      </c>
      <c r="E286">
        <v>34</v>
      </c>
      <c r="F286" t="s">
        <v>18</v>
      </c>
      <c r="G286" t="s">
        <v>19</v>
      </c>
      <c r="H286" s="2">
        <v>42846</v>
      </c>
      <c r="I286" s="3">
        <v>77300.210000000006</v>
      </c>
      <c r="J286" t="s">
        <v>20</v>
      </c>
      <c r="K286" t="str">
        <f>PROPER(Table1[[#This Row],[marital]])</f>
        <v>Married</v>
      </c>
      <c r="L286" t="s">
        <v>29</v>
      </c>
      <c r="M286" t="str">
        <f>UPPER(Table1[[#This Row],[education]])</f>
        <v>SECONDARY</v>
      </c>
      <c r="N286" t="s">
        <v>22</v>
      </c>
      <c r="O286" t="s">
        <v>22</v>
      </c>
      <c r="P286" t="s">
        <v>24</v>
      </c>
      <c r="Q286">
        <v>197</v>
      </c>
      <c r="R286">
        <v>6</v>
      </c>
      <c r="S286" t="s">
        <v>24</v>
      </c>
      <c r="T286" t="s">
        <v>22</v>
      </c>
      <c r="U286">
        <f>Table1[[#This Row],[campaign]]*Table1[[#This Row],[duration]]</f>
        <v>1182</v>
      </c>
    </row>
    <row r="287" spans="1:21" x14ac:dyDescent="0.25">
      <c r="A287" t="s">
        <v>37</v>
      </c>
      <c r="B287" t="s">
        <v>135</v>
      </c>
      <c r="C287" t="s">
        <v>136</v>
      </c>
      <c r="D287" t="s">
        <v>26</v>
      </c>
      <c r="E287">
        <v>31</v>
      </c>
      <c r="F287" t="s">
        <v>18</v>
      </c>
      <c r="G287" t="s">
        <v>284</v>
      </c>
      <c r="H287" s="2">
        <v>42846</v>
      </c>
      <c r="I287" s="3">
        <v>143585.82</v>
      </c>
      <c r="J287" t="s">
        <v>33</v>
      </c>
      <c r="K287" t="str">
        <f>PROPER(Table1[[#This Row],[marital]])</f>
        <v>Single</v>
      </c>
      <c r="L287" t="s">
        <v>34</v>
      </c>
      <c r="M287" t="str">
        <f>UPPER(Table1[[#This Row],[education]])</f>
        <v>TERTIARY</v>
      </c>
      <c r="N287" t="s">
        <v>30</v>
      </c>
      <c r="O287" t="s">
        <v>22</v>
      </c>
      <c r="P287" t="s">
        <v>24</v>
      </c>
      <c r="Q287">
        <v>331</v>
      </c>
      <c r="R287">
        <v>1</v>
      </c>
      <c r="S287" t="s">
        <v>24</v>
      </c>
      <c r="T287" t="s">
        <v>22</v>
      </c>
      <c r="U287">
        <f>Table1[[#This Row],[campaign]]*Table1[[#This Row],[duration]]</f>
        <v>331</v>
      </c>
    </row>
    <row r="288" spans="1:21" x14ac:dyDescent="0.25">
      <c r="A288" t="s">
        <v>84</v>
      </c>
      <c r="B288" t="s">
        <v>219</v>
      </c>
      <c r="C288" t="s">
        <v>220</v>
      </c>
      <c r="D288" t="s">
        <v>17</v>
      </c>
      <c r="E288">
        <v>41</v>
      </c>
      <c r="F288" t="s">
        <v>18</v>
      </c>
      <c r="G288" t="s">
        <v>19</v>
      </c>
      <c r="H288" s="2">
        <v>42846</v>
      </c>
      <c r="I288" s="3">
        <v>96612.64</v>
      </c>
      <c r="J288" t="s">
        <v>20</v>
      </c>
      <c r="K288" t="str">
        <f>PROPER(Table1[[#This Row],[marital]])</f>
        <v>Married</v>
      </c>
      <c r="L288" t="s">
        <v>29</v>
      </c>
      <c r="M288" t="str">
        <f>UPPER(Table1[[#This Row],[education]])</f>
        <v>SECONDARY</v>
      </c>
      <c r="N288" t="s">
        <v>30</v>
      </c>
      <c r="O288" t="s">
        <v>22</v>
      </c>
      <c r="P288" t="s">
        <v>24</v>
      </c>
      <c r="Q288">
        <v>83</v>
      </c>
      <c r="R288">
        <v>3</v>
      </c>
      <c r="S288" t="s">
        <v>24</v>
      </c>
      <c r="T288" t="s">
        <v>22</v>
      </c>
      <c r="U288">
        <f>Table1[[#This Row],[campaign]]*Table1[[#This Row],[duration]]</f>
        <v>249</v>
      </c>
    </row>
    <row r="289" spans="1:21" x14ac:dyDescent="0.25">
      <c r="A289" t="s">
        <v>99</v>
      </c>
      <c r="B289" t="s">
        <v>249</v>
      </c>
      <c r="C289" t="s">
        <v>250</v>
      </c>
      <c r="D289" t="s">
        <v>17</v>
      </c>
      <c r="E289">
        <v>37</v>
      </c>
      <c r="F289" t="s">
        <v>18</v>
      </c>
      <c r="G289" t="s">
        <v>19</v>
      </c>
      <c r="H289" s="2">
        <v>42846</v>
      </c>
      <c r="I289" s="3">
        <v>56501.51</v>
      </c>
      <c r="J289" t="s">
        <v>20</v>
      </c>
      <c r="K289" t="str">
        <f>PROPER(Table1[[#This Row],[marital]])</f>
        <v>Married</v>
      </c>
      <c r="L289" t="s">
        <v>29</v>
      </c>
      <c r="M289" t="str">
        <f>UPPER(Table1[[#This Row],[education]])</f>
        <v>SECONDARY</v>
      </c>
      <c r="N289" t="s">
        <v>30</v>
      </c>
      <c r="O289" t="s">
        <v>22</v>
      </c>
      <c r="P289" t="s">
        <v>24</v>
      </c>
      <c r="Q289">
        <v>138</v>
      </c>
      <c r="R289">
        <v>2</v>
      </c>
      <c r="S289" t="s">
        <v>24</v>
      </c>
      <c r="T289" t="s">
        <v>22</v>
      </c>
      <c r="U289">
        <f>Table1[[#This Row],[campaign]]*Table1[[#This Row],[duration]]</f>
        <v>276</v>
      </c>
    </row>
    <row r="290" spans="1:21" x14ac:dyDescent="0.25">
      <c r="A290" t="s">
        <v>37</v>
      </c>
      <c r="B290" t="s">
        <v>135</v>
      </c>
      <c r="C290" t="s">
        <v>136</v>
      </c>
      <c r="D290" t="s">
        <v>26</v>
      </c>
      <c r="E290">
        <v>32</v>
      </c>
      <c r="F290" t="s">
        <v>18</v>
      </c>
      <c r="G290" t="s">
        <v>19</v>
      </c>
      <c r="H290" s="2">
        <v>42847</v>
      </c>
      <c r="I290" s="3">
        <v>76819.55</v>
      </c>
      <c r="J290" t="s">
        <v>20</v>
      </c>
      <c r="K290" t="str">
        <f>PROPER(Table1[[#This Row],[marital]])</f>
        <v>Married</v>
      </c>
      <c r="L290" t="s">
        <v>34</v>
      </c>
      <c r="M290" t="str">
        <f>UPPER(Table1[[#This Row],[education]])</f>
        <v>TERTIARY</v>
      </c>
      <c r="N290" t="s">
        <v>30</v>
      </c>
      <c r="O290" t="s">
        <v>22</v>
      </c>
      <c r="P290" t="s">
        <v>23</v>
      </c>
      <c r="Q290">
        <v>312</v>
      </c>
      <c r="R290">
        <v>5</v>
      </c>
      <c r="S290" t="s">
        <v>24</v>
      </c>
      <c r="T290" t="s">
        <v>22</v>
      </c>
      <c r="U290">
        <f>Table1[[#This Row],[campaign]]*Table1[[#This Row],[duration]]</f>
        <v>1560</v>
      </c>
    </row>
    <row r="291" spans="1:21" x14ac:dyDescent="0.25">
      <c r="A291" t="s">
        <v>80</v>
      </c>
      <c r="B291" t="s">
        <v>211</v>
      </c>
      <c r="C291" t="s">
        <v>212</v>
      </c>
      <c r="D291" t="s">
        <v>17</v>
      </c>
      <c r="E291">
        <v>40</v>
      </c>
      <c r="F291" t="s">
        <v>18</v>
      </c>
      <c r="G291" t="s">
        <v>19</v>
      </c>
      <c r="H291" s="2">
        <v>42847</v>
      </c>
      <c r="I291" s="3">
        <v>105009.88</v>
      </c>
      <c r="J291" t="s">
        <v>20</v>
      </c>
      <c r="K291" t="str">
        <f>PROPER(Table1[[#This Row],[marital]])</f>
        <v>Married</v>
      </c>
      <c r="L291" t="s">
        <v>34</v>
      </c>
      <c r="M291" t="str">
        <f>UPPER(Table1[[#This Row],[education]])</f>
        <v>TERTIARY</v>
      </c>
      <c r="N291" t="s">
        <v>22</v>
      </c>
      <c r="O291" t="s">
        <v>30</v>
      </c>
      <c r="P291" t="s">
        <v>23</v>
      </c>
      <c r="Q291">
        <v>120</v>
      </c>
      <c r="R291">
        <v>3</v>
      </c>
      <c r="S291" t="s">
        <v>70</v>
      </c>
      <c r="T291" t="s">
        <v>30</v>
      </c>
      <c r="U291">
        <f>Table1[[#This Row],[campaign]]*Table1[[#This Row],[duration]]</f>
        <v>360</v>
      </c>
    </row>
    <row r="292" spans="1:21" x14ac:dyDescent="0.25">
      <c r="A292" t="s">
        <v>48</v>
      </c>
      <c r="B292" t="s">
        <v>153</v>
      </c>
      <c r="C292" t="s">
        <v>154</v>
      </c>
      <c r="D292" t="s">
        <v>26</v>
      </c>
      <c r="E292">
        <v>21</v>
      </c>
      <c r="F292" t="s">
        <v>18</v>
      </c>
      <c r="G292" t="s">
        <v>19</v>
      </c>
      <c r="H292" s="2">
        <v>42847</v>
      </c>
      <c r="I292" s="3">
        <v>8163.88</v>
      </c>
      <c r="J292" t="s">
        <v>20</v>
      </c>
      <c r="K292" t="str">
        <f>PROPER(Table1[[#This Row],[marital]])</f>
        <v>Married</v>
      </c>
      <c r="L292" t="s">
        <v>21</v>
      </c>
      <c r="M292" t="str">
        <f>UPPER(Table1[[#This Row],[education]])</f>
        <v>PRIMARY</v>
      </c>
      <c r="N292" t="s">
        <v>30</v>
      </c>
      <c r="O292" t="s">
        <v>22</v>
      </c>
      <c r="P292" t="s">
        <v>23</v>
      </c>
      <c r="Q292">
        <v>526</v>
      </c>
      <c r="R292">
        <v>2</v>
      </c>
      <c r="S292" t="s">
        <v>24</v>
      </c>
      <c r="T292" t="s">
        <v>30</v>
      </c>
      <c r="U292">
        <f>Table1[[#This Row],[campaign]]*Table1[[#This Row],[duration]]</f>
        <v>1052</v>
      </c>
    </row>
    <row r="293" spans="1:21" x14ac:dyDescent="0.25">
      <c r="A293" t="s">
        <v>64</v>
      </c>
      <c r="B293" t="s">
        <v>181</v>
      </c>
      <c r="C293" t="s">
        <v>182</v>
      </c>
      <c r="D293" t="s">
        <v>26</v>
      </c>
      <c r="E293">
        <v>40</v>
      </c>
      <c r="F293" t="s">
        <v>18</v>
      </c>
      <c r="G293" t="s">
        <v>19</v>
      </c>
      <c r="H293" s="2">
        <v>42847</v>
      </c>
      <c r="I293" s="3">
        <v>37682.660000000003</v>
      </c>
      <c r="J293" t="s">
        <v>20</v>
      </c>
      <c r="K293" t="str">
        <f>PROPER(Table1[[#This Row],[marital]])</f>
        <v>Married</v>
      </c>
      <c r="L293" t="s">
        <v>29</v>
      </c>
      <c r="M293" t="str">
        <f>UPPER(Table1[[#This Row],[education]])</f>
        <v>SECONDARY</v>
      </c>
      <c r="N293" t="s">
        <v>30</v>
      </c>
      <c r="O293" t="s">
        <v>22</v>
      </c>
      <c r="P293" t="s">
        <v>24</v>
      </c>
      <c r="Q293">
        <v>211</v>
      </c>
      <c r="R293">
        <v>2</v>
      </c>
      <c r="S293" t="s">
        <v>24</v>
      </c>
      <c r="T293" t="s">
        <v>22</v>
      </c>
      <c r="U293">
        <f>Table1[[#This Row],[campaign]]*Table1[[#This Row],[duration]]</f>
        <v>422</v>
      </c>
    </row>
    <row r="294" spans="1:21" x14ac:dyDescent="0.25">
      <c r="A294" t="s">
        <v>37</v>
      </c>
      <c r="B294" t="s">
        <v>135</v>
      </c>
      <c r="C294" t="s">
        <v>136</v>
      </c>
      <c r="D294" t="s">
        <v>17</v>
      </c>
      <c r="E294">
        <v>45</v>
      </c>
      <c r="F294" t="s">
        <v>18</v>
      </c>
      <c r="G294" t="s">
        <v>284</v>
      </c>
      <c r="H294" s="2">
        <v>42847</v>
      </c>
      <c r="I294" s="3">
        <v>97188.04</v>
      </c>
      <c r="J294" t="s">
        <v>20</v>
      </c>
      <c r="K294" t="str">
        <f>PROPER(Table1[[#This Row],[marital]])</f>
        <v>Married</v>
      </c>
      <c r="L294" t="s">
        <v>29</v>
      </c>
      <c r="M294" t="str">
        <f>UPPER(Table1[[#This Row],[education]])</f>
        <v>SECONDARY</v>
      </c>
      <c r="N294" t="s">
        <v>22</v>
      </c>
      <c r="O294" t="s">
        <v>22</v>
      </c>
      <c r="P294" t="s">
        <v>23</v>
      </c>
      <c r="Q294">
        <v>62</v>
      </c>
      <c r="R294">
        <v>6</v>
      </c>
      <c r="S294" t="s">
        <v>24</v>
      </c>
      <c r="T294" t="s">
        <v>22</v>
      </c>
      <c r="U294">
        <f>Table1[[#This Row],[campaign]]*Table1[[#This Row],[duration]]</f>
        <v>372</v>
      </c>
    </row>
    <row r="295" spans="1:21" x14ac:dyDescent="0.25">
      <c r="A295" t="s">
        <v>71</v>
      </c>
      <c r="B295" t="s">
        <v>193</v>
      </c>
      <c r="C295" t="s">
        <v>194</v>
      </c>
      <c r="D295" t="s">
        <v>17</v>
      </c>
      <c r="E295">
        <v>27</v>
      </c>
      <c r="F295" t="s">
        <v>18</v>
      </c>
      <c r="G295" t="s">
        <v>284</v>
      </c>
      <c r="H295" s="2">
        <v>42847</v>
      </c>
      <c r="I295" s="3">
        <v>35324.519999999997</v>
      </c>
      <c r="J295" t="s">
        <v>50</v>
      </c>
      <c r="K295" t="str">
        <f>PROPER(Table1[[#This Row],[marital]])</f>
        <v>Divorced</v>
      </c>
      <c r="L295" t="s">
        <v>29</v>
      </c>
      <c r="M295" t="str">
        <f>UPPER(Table1[[#This Row],[education]])</f>
        <v>SECONDARY</v>
      </c>
      <c r="N295" t="s">
        <v>30</v>
      </c>
      <c r="O295" t="s">
        <v>30</v>
      </c>
      <c r="P295" t="s">
        <v>23</v>
      </c>
      <c r="Q295">
        <v>135</v>
      </c>
      <c r="R295">
        <v>5</v>
      </c>
      <c r="S295" t="s">
        <v>24</v>
      </c>
      <c r="T295" t="s">
        <v>22</v>
      </c>
      <c r="U295">
        <f>Table1[[#This Row],[campaign]]*Table1[[#This Row],[duration]]</f>
        <v>675</v>
      </c>
    </row>
    <row r="296" spans="1:21" x14ac:dyDescent="0.25">
      <c r="A296" t="s">
        <v>46</v>
      </c>
      <c r="B296" t="s">
        <v>149</v>
      </c>
      <c r="C296" t="s">
        <v>150</v>
      </c>
      <c r="D296" t="s">
        <v>17</v>
      </c>
      <c r="E296">
        <v>45</v>
      </c>
      <c r="F296" t="s">
        <v>42</v>
      </c>
      <c r="G296" t="s">
        <v>28</v>
      </c>
      <c r="H296" s="2">
        <v>42847</v>
      </c>
      <c r="I296" s="3">
        <v>24511.58</v>
      </c>
      <c r="J296" t="s">
        <v>20</v>
      </c>
      <c r="K296" t="str">
        <f>PROPER(Table1[[#This Row],[marital]])</f>
        <v>Married</v>
      </c>
      <c r="L296" t="s">
        <v>34</v>
      </c>
      <c r="M296" t="str">
        <f>UPPER(Table1[[#This Row],[education]])</f>
        <v>TERTIARY</v>
      </c>
      <c r="N296" t="s">
        <v>22</v>
      </c>
      <c r="O296" t="s">
        <v>22</v>
      </c>
      <c r="P296" t="s">
        <v>23</v>
      </c>
      <c r="Q296">
        <v>101</v>
      </c>
      <c r="R296">
        <v>2</v>
      </c>
      <c r="S296" t="s">
        <v>24</v>
      </c>
      <c r="T296" t="s">
        <v>22</v>
      </c>
      <c r="U296">
        <f>Table1[[#This Row],[campaign]]*Table1[[#This Row],[duration]]</f>
        <v>202</v>
      </c>
    </row>
    <row r="297" spans="1:21" x14ac:dyDescent="0.25">
      <c r="A297" t="s">
        <v>45</v>
      </c>
      <c r="B297" t="s">
        <v>147</v>
      </c>
      <c r="C297" t="s">
        <v>148</v>
      </c>
      <c r="D297" t="s">
        <v>26</v>
      </c>
      <c r="E297">
        <v>31</v>
      </c>
      <c r="F297" t="s">
        <v>18</v>
      </c>
      <c r="G297" t="s">
        <v>19</v>
      </c>
      <c r="H297" s="2">
        <v>42848</v>
      </c>
      <c r="I297" s="3">
        <v>75421.25</v>
      </c>
      <c r="J297" t="s">
        <v>50</v>
      </c>
      <c r="K297" t="str">
        <f>PROPER(Table1[[#This Row],[marital]])</f>
        <v>Divorced</v>
      </c>
      <c r="L297" t="s">
        <v>24</v>
      </c>
      <c r="M297" t="str">
        <f>UPPER(Table1[[#This Row],[education]])</f>
        <v>UNKNOWN</v>
      </c>
      <c r="N297" t="s">
        <v>30</v>
      </c>
      <c r="O297" t="s">
        <v>22</v>
      </c>
      <c r="P297" t="s">
        <v>23</v>
      </c>
      <c r="Q297">
        <v>988</v>
      </c>
      <c r="R297">
        <v>2</v>
      </c>
      <c r="S297" t="s">
        <v>24</v>
      </c>
      <c r="T297" t="s">
        <v>30</v>
      </c>
      <c r="U297">
        <f>Table1[[#This Row],[campaign]]*Table1[[#This Row],[duration]]</f>
        <v>1976</v>
      </c>
    </row>
    <row r="298" spans="1:21" x14ac:dyDescent="0.25">
      <c r="A298" t="s">
        <v>79</v>
      </c>
      <c r="B298" t="s">
        <v>209</v>
      </c>
      <c r="C298" t="s">
        <v>210</v>
      </c>
      <c r="D298" t="s">
        <v>26</v>
      </c>
      <c r="E298">
        <v>33</v>
      </c>
      <c r="F298" t="s">
        <v>18</v>
      </c>
      <c r="G298" t="s">
        <v>19</v>
      </c>
      <c r="H298" s="2">
        <v>42848</v>
      </c>
      <c r="I298" s="3">
        <v>226.75</v>
      </c>
      <c r="J298" t="s">
        <v>20</v>
      </c>
      <c r="K298" t="str">
        <f>PROPER(Table1[[#This Row],[marital]])</f>
        <v>Married</v>
      </c>
      <c r="L298" t="s">
        <v>34</v>
      </c>
      <c r="M298" t="str">
        <f>UPPER(Table1[[#This Row],[education]])</f>
        <v>TERTIARY</v>
      </c>
      <c r="N298" t="s">
        <v>22</v>
      </c>
      <c r="O298" t="s">
        <v>22</v>
      </c>
      <c r="P298" t="s">
        <v>23</v>
      </c>
      <c r="Q298">
        <v>451</v>
      </c>
      <c r="R298">
        <v>1</v>
      </c>
      <c r="S298" t="s">
        <v>24</v>
      </c>
      <c r="T298" t="s">
        <v>22</v>
      </c>
      <c r="U298">
        <f>Table1[[#This Row],[campaign]]*Table1[[#This Row],[duration]]</f>
        <v>451</v>
      </c>
    </row>
    <row r="299" spans="1:21" x14ac:dyDescent="0.25">
      <c r="A299" t="s">
        <v>60</v>
      </c>
      <c r="B299" t="s">
        <v>173</v>
      </c>
      <c r="C299" t="s">
        <v>174</v>
      </c>
      <c r="D299" t="s">
        <v>26</v>
      </c>
      <c r="E299">
        <v>26</v>
      </c>
      <c r="F299" t="s">
        <v>18</v>
      </c>
      <c r="G299" t="s">
        <v>19</v>
      </c>
      <c r="H299" s="2">
        <v>42848</v>
      </c>
      <c r="I299" s="3">
        <v>22025.96</v>
      </c>
      <c r="J299" t="s">
        <v>50</v>
      </c>
      <c r="K299" t="str">
        <f>PROPER(Table1[[#This Row],[marital]])</f>
        <v>Divorced</v>
      </c>
      <c r="L299" t="s">
        <v>21</v>
      </c>
      <c r="M299" t="str">
        <f>UPPER(Table1[[#This Row],[education]])</f>
        <v>PRIMARY</v>
      </c>
      <c r="N299" t="s">
        <v>30</v>
      </c>
      <c r="O299" t="s">
        <v>22</v>
      </c>
      <c r="P299" t="s">
        <v>24</v>
      </c>
      <c r="Q299">
        <v>1030</v>
      </c>
      <c r="R299">
        <v>1</v>
      </c>
      <c r="S299" t="s">
        <v>24</v>
      </c>
      <c r="T299" t="s">
        <v>30</v>
      </c>
      <c r="U299">
        <f>Table1[[#This Row],[campaign]]*Table1[[#This Row],[duration]]</f>
        <v>1030</v>
      </c>
    </row>
    <row r="300" spans="1:21" x14ac:dyDescent="0.25">
      <c r="A300" t="s">
        <v>74</v>
      </c>
      <c r="B300" t="s">
        <v>199</v>
      </c>
      <c r="C300" t="s">
        <v>200</v>
      </c>
      <c r="D300" t="s">
        <v>26</v>
      </c>
      <c r="E300">
        <v>40</v>
      </c>
      <c r="F300" t="s">
        <v>18</v>
      </c>
      <c r="G300" t="s">
        <v>19</v>
      </c>
      <c r="H300" s="2">
        <v>42848</v>
      </c>
      <c r="I300" s="3">
        <v>21984.400000000001</v>
      </c>
      <c r="J300" t="s">
        <v>20</v>
      </c>
      <c r="K300" t="str">
        <f>PROPER(Table1[[#This Row],[marital]])</f>
        <v>Married</v>
      </c>
      <c r="L300" t="s">
        <v>29</v>
      </c>
      <c r="M300" t="str">
        <f>UPPER(Table1[[#This Row],[education]])</f>
        <v>SECONDARY</v>
      </c>
      <c r="N300" t="s">
        <v>30</v>
      </c>
      <c r="O300" t="s">
        <v>30</v>
      </c>
      <c r="P300" t="s">
        <v>23</v>
      </c>
      <c r="Q300">
        <v>1484</v>
      </c>
      <c r="R300">
        <v>24</v>
      </c>
      <c r="S300" t="s">
        <v>24</v>
      </c>
      <c r="T300" t="s">
        <v>30</v>
      </c>
      <c r="U300">
        <f>Table1[[#This Row],[campaign]]*Table1[[#This Row],[duration]]</f>
        <v>35616</v>
      </c>
    </row>
    <row r="301" spans="1:21" x14ac:dyDescent="0.25">
      <c r="A301" t="s">
        <v>63</v>
      </c>
      <c r="B301" t="s">
        <v>179</v>
      </c>
      <c r="C301" t="s">
        <v>180</v>
      </c>
      <c r="D301" t="s">
        <v>17</v>
      </c>
      <c r="E301">
        <v>53</v>
      </c>
      <c r="F301" t="s">
        <v>42</v>
      </c>
      <c r="G301" t="s">
        <v>28</v>
      </c>
      <c r="H301" s="2">
        <v>42848</v>
      </c>
      <c r="I301" s="3">
        <v>95982.9</v>
      </c>
      <c r="J301" t="s">
        <v>20</v>
      </c>
      <c r="K301" t="str">
        <f>PROPER(Table1[[#This Row],[marital]])</f>
        <v>Married</v>
      </c>
      <c r="L301" t="s">
        <v>29</v>
      </c>
      <c r="M301" t="str">
        <f>UPPER(Table1[[#This Row],[education]])</f>
        <v>SECONDARY</v>
      </c>
      <c r="N301" t="s">
        <v>30</v>
      </c>
      <c r="O301" t="s">
        <v>22</v>
      </c>
      <c r="P301" t="s">
        <v>23</v>
      </c>
      <c r="Q301">
        <v>317</v>
      </c>
      <c r="R301">
        <v>5</v>
      </c>
      <c r="S301" t="s">
        <v>24</v>
      </c>
      <c r="T301" t="s">
        <v>30</v>
      </c>
      <c r="U301">
        <f>Table1[[#This Row],[campaign]]*Table1[[#This Row],[duration]]</f>
        <v>1585</v>
      </c>
    </row>
    <row r="302" spans="1:21" x14ac:dyDescent="0.25">
      <c r="A302" t="s">
        <v>78</v>
      </c>
      <c r="B302" t="s">
        <v>207</v>
      </c>
      <c r="C302" t="s">
        <v>208</v>
      </c>
      <c r="D302" t="s">
        <v>17</v>
      </c>
      <c r="E302">
        <v>41</v>
      </c>
      <c r="F302" t="s">
        <v>42</v>
      </c>
      <c r="G302" t="s">
        <v>28</v>
      </c>
      <c r="H302" s="2">
        <v>42848</v>
      </c>
      <c r="I302" s="3">
        <v>148044.48000000001</v>
      </c>
      <c r="J302" t="s">
        <v>50</v>
      </c>
      <c r="K302" t="str">
        <f>PROPER(Table1[[#This Row],[marital]])</f>
        <v>Divorced</v>
      </c>
      <c r="L302" t="s">
        <v>21</v>
      </c>
      <c r="M302" t="str">
        <f>UPPER(Table1[[#This Row],[education]])</f>
        <v>PRIMARY</v>
      </c>
      <c r="N302" t="s">
        <v>22</v>
      </c>
      <c r="O302" t="s">
        <v>22</v>
      </c>
      <c r="P302" t="s">
        <v>23</v>
      </c>
      <c r="Q302">
        <v>445</v>
      </c>
      <c r="R302">
        <v>1</v>
      </c>
      <c r="S302" t="s">
        <v>24</v>
      </c>
      <c r="T302" t="s">
        <v>22</v>
      </c>
      <c r="U302">
        <f>Table1[[#This Row],[campaign]]*Table1[[#This Row],[duration]]</f>
        <v>445</v>
      </c>
    </row>
    <row r="303" spans="1:21" x14ac:dyDescent="0.25">
      <c r="A303" t="s">
        <v>37</v>
      </c>
      <c r="B303" t="s">
        <v>135</v>
      </c>
      <c r="C303" t="s">
        <v>136</v>
      </c>
      <c r="D303" t="s">
        <v>17</v>
      </c>
      <c r="E303">
        <v>30</v>
      </c>
      <c r="F303" t="s">
        <v>36</v>
      </c>
      <c r="G303" t="s">
        <v>28</v>
      </c>
      <c r="H303" s="2">
        <v>42848</v>
      </c>
      <c r="I303" s="3">
        <v>20293.900000000001</v>
      </c>
      <c r="J303" t="s">
        <v>50</v>
      </c>
      <c r="K303" t="str">
        <f>PROPER(Table1[[#This Row],[marital]])</f>
        <v>Divorced</v>
      </c>
      <c r="L303" t="s">
        <v>21</v>
      </c>
      <c r="M303" t="str">
        <f>UPPER(Table1[[#This Row],[education]])</f>
        <v>PRIMARY</v>
      </c>
      <c r="N303" t="s">
        <v>22</v>
      </c>
      <c r="O303" t="s">
        <v>22</v>
      </c>
      <c r="P303" t="s">
        <v>23</v>
      </c>
      <c r="Q303">
        <v>383</v>
      </c>
      <c r="R303">
        <v>2</v>
      </c>
      <c r="S303" t="s">
        <v>31</v>
      </c>
      <c r="T303" t="s">
        <v>22</v>
      </c>
      <c r="U303">
        <f>Table1[[#This Row],[campaign]]*Table1[[#This Row],[duration]]</f>
        <v>766</v>
      </c>
    </row>
    <row r="304" spans="1:21" x14ac:dyDescent="0.25">
      <c r="A304" t="s">
        <v>65</v>
      </c>
      <c r="B304" t="s">
        <v>183</v>
      </c>
      <c r="C304" t="s">
        <v>184</v>
      </c>
      <c r="D304" t="s">
        <v>17</v>
      </c>
      <c r="E304">
        <v>42</v>
      </c>
      <c r="F304" t="s">
        <v>18</v>
      </c>
      <c r="G304" t="s">
        <v>28</v>
      </c>
      <c r="H304" s="2">
        <v>42849</v>
      </c>
      <c r="I304" s="3">
        <v>183437</v>
      </c>
      <c r="J304" t="s">
        <v>20</v>
      </c>
      <c r="K304" t="str">
        <f>PROPER(Table1[[#This Row],[marital]])</f>
        <v>Married</v>
      </c>
      <c r="L304" t="s">
        <v>29</v>
      </c>
      <c r="M304" t="str">
        <f>UPPER(Table1[[#This Row],[education]])</f>
        <v>SECONDARY</v>
      </c>
      <c r="N304" t="s">
        <v>30</v>
      </c>
      <c r="O304" t="s">
        <v>22</v>
      </c>
      <c r="P304" t="s">
        <v>54</v>
      </c>
      <c r="Q304">
        <v>605</v>
      </c>
      <c r="R304">
        <v>1</v>
      </c>
      <c r="S304" t="s">
        <v>24</v>
      </c>
      <c r="T304" t="s">
        <v>22</v>
      </c>
      <c r="U304">
        <f>Table1[[#This Row],[campaign]]*Table1[[#This Row],[duration]]</f>
        <v>605</v>
      </c>
    </row>
    <row r="305" spans="1:21" x14ac:dyDescent="0.25">
      <c r="A305" t="s">
        <v>43</v>
      </c>
      <c r="B305" t="s">
        <v>143</v>
      </c>
      <c r="C305" t="s">
        <v>144</v>
      </c>
      <c r="D305" t="s">
        <v>26</v>
      </c>
      <c r="E305">
        <v>42</v>
      </c>
      <c r="F305" t="s">
        <v>18</v>
      </c>
      <c r="G305" t="s">
        <v>19</v>
      </c>
      <c r="H305" s="2">
        <v>42849</v>
      </c>
      <c r="I305" s="3">
        <v>45483.13</v>
      </c>
      <c r="J305" t="s">
        <v>20</v>
      </c>
      <c r="K305" t="str">
        <f>PROPER(Table1[[#This Row],[marital]])</f>
        <v>Married</v>
      </c>
      <c r="L305" t="s">
        <v>29</v>
      </c>
      <c r="M305" t="str">
        <f>UPPER(Table1[[#This Row],[education]])</f>
        <v>SECONDARY</v>
      </c>
      <c r="N305" t="s">
        <v>30</v>
      </c>
      <c r="O305" t="s">
        <v>22</v>
      </c>
      <c r="P305" t="s">
        <v>23</v>
      </c>
      <c r="Q305">
        <v>330</v>
      </c>
      <c r="R305">
        <v>2</v>
      </c>
      <c r="S305" t="s">
        <v>24</v>
      </c>
      <c r="T305" t="s">
        <v>22</v>
      </c>
      <c r="U305">
        <f>Table1[[#This Row],[campaign]]*Table1[[#This Row],[duration]]</f>
        <v>660</v>
      </c>
    </row>
    <row r="306" spans="1:21" x14ac:dyDescent="0.25">
      <c r="A306" t="s">
        <v>59</v>
      </c>
      <c r="B306" t="s">
        <v>171</v>
      </c>
      <c r="C306" t="s">
        <v>172</v>
      </c>
      <c r="D306" t="s">
        <v>17</v>
      </c>
      <c r="E306">
        <v>29</v>
      </c>
      <c r="F306" t="s">
        <v>18</v>
      </c>
      <c r="G306" t="s">
        <v>19</v>
      </c>
      <c r="H306" s="2">
        <v>42849</v>
      </c>
      <c r="I306" s="3">
        <v>13136.19</v>
      </c>
      <c r="J306" t="s">
        <v>20</v>
      </c>
      <c r="K306" t="str">
        <f>PROPER(Table1[[#This Row],[marital]])</f>
        <v>Married</v>
      </c>
      <c r="L306" t="s">
        <v>24</v>
      </c>
      <c r="M306" t="str">
        <f>UPPER(Table1[[#This Row],[education]])</f>
        <v>UNKNOWN</v>
      </c>
      <c r="N306" t="s">
        <v>22</v>
      </c>
      <c r="O306" t="s">
        <v>30</v>
      </c>
      <c r="P306" t="s">
        <v>23</v>
      </c>
      <c r="Q306">
        <v>171</v>
      </c>
      <c r="R306">
        <v>2</v>
      </c>
      <c r="S306" t="s">
        <v>24</v>
      </c>
      <c r="T306" t="s">
        <v>22</v>
      </c>
      <c r="U306">
        <f>Table1[[#This Row],[campaign]]*Table1[[#This Row],[duration]]</f>
        <v>342</v>
      </c>
    </row>
    <row r="307" spans="1:21" x14ac:dyDescent="0.25">
      <c r="A307" t="s">
        <v>62</v>
      </c>
      <c r="B307" t="s">
        <v>177</v>
      </c>
      <c r="C307" t="s">
        <v>178</v>
      </c>
      <c r="D307" t="s">
        <v>17</v>
      </c>
      <c r="E307">
        <v>32</v>
      </c>
      <c r="F307" t="s">
        <v>18</v>
      </c>
      <c r="G307" t="s">
        <v>19</v>
      </c>
      <c r="H307" s="2">
        <v>42849</v>
      </c>
      <c r="I307" s="3">
        <v>90278.96</v>
      </c>
      <c r="J307" t="s">
        <v>20</v>
      </c>
      <c r="K307" t="str">
        <f>PROPER(Table1[[#This Row],[marital]])</f>
        <v>Married</v>
      </c>
      <c r="L307" t="s">
        <v>29</v>
      </c>
      <c r="M307" t="str">
        <f>UPPER(Table1[[#This Row],[education]])</f>
        <v>SECONDARY</v>
      </c>
      <c r="N307" t="s">
        <v>22</v>
      </c>
      <c r="O307" t="s">
        <v>30</v>
      </c>
      <c r="P307" t="s">
        <v>23</v>
      </c>
      <c r="Q307">
        <v>442</v>
      </c>
      <c r="R307">
        <v>2</v>
      </c>
      <c r="S307" t="s">
        <v>24</v>
      </c>
      <c r="T307" t="s">
        <v>22</v>
      </c>
      <c r="U307">
        <f>Table1[[#This Row],[campaign]]*Table1[[#This Row],[duration]]</f>
        <v>884</v>
      </c>
    </row>
    <row r="308" spans="1:21" x14ac:dyDescent="0.25">
      <c r="A308" t="s">
        <v>67</v>
      </c>
      <c r="B308" t="s">
        <v>187</v>
      </c>
      <c r="C308" t="s">
        <v>188</v>
      </c>
      <c r="D308" t="s">
        <v>17</v>
      </c>
      <c r="E308">
        <v>33</v>
      </c>
      <c r="F308" t="s">
        <v>18</v>
      </c>
      <c r="G308" t="s">
        <v>28</v>
      </c>
      <c r="H308" s="2">
        <v>42849</v>
      </c>
      <c r="I308" s="3">
        <v>3666.28</v>
      </c>
      <c r="J308" t="s">
        <v>20</v>
      </c>
      <c r="K308" t="str">
        <f>PROPER(Table1[[#This Row],[marital]])</f>
        <v>Married</v>
      </c>
      <c r="L308" t="s">
        <v>29</v>
      </c>
      <c r="M308" t="str">
        <f>UPPER(Table1[[#This Row],[education]])</f>
        <v>SECONDARY</v>
      </c>
      <c r="N308" t="s">
        <v>30</v>
      </c>
      <c r="O308" t="s">
        <v>22</v>
      </c>
      <c r="P308" t="s">
        <v>23</v>
      </c>
      <c r="Q308">
        <v>772</v>
      </c>
      <c r="R308">
        <v>1</v>
      </c>
      <c r="S308" t="s">
        <v>24</v>
      </c>
      <c r="T308" t="s">
        <v>30</v>
      </c>
      <c r="U308">
        <f>Table1[[#This Row],[campaign]]*Table1[[#This Row],[duration]]</f>
        <v>772</v>
      </c>
    </row>
    <row r="309" spans="1:21" x14ac:dyDescent="0.25">
      <c r="A309" t="s">
        <v>76</v>
      </c>
      <c r="B309" t="s">
        <v>203</v>
      </c>
      <c r="C309" t="s">
        <v>204</v>
      </c>
      <c r="D309" t="s">
        <v>17</v>
      </c>
      <c r="E309">
        <v>43</v>
      </c>
      <c r="F309" t="s">
        <v>18</v>
      </c>
      <c r="G309" t="s">
        <v>19</v>
      </c>
      <c r="H309" s="2">
        <v>42849</v>
      </c>
      <c r="I309" s="3">
        <v>49716.9</v>
      </c>
      <c r="J309" t="s">
        <v>20</v>
      </c>
      <c r="K309" t="str">
        <f>PROPER(Table1[[#This Row],[marital]])</f>
        <v>Married</v>
      </c>
      <c r="L309" t="s">
        <v>21</v>
      </c>
      <c r="M309" t="str">
        <f>UPPER(Table1[[#This Row],[education]])</f>
        <v>PRIMARY</v>
      </c>
      <c r="N309" t="s">
        <v>30</v>
      </c>
      <c r="O309" t="s">
        <v>30</v>
      </c>
      <c r="P309" t="s">
        <v>24</v>
      </c>
      <c r="Q309">
        <v>249</v>
      </c>
      <c r="R309">
        <v>5</v>
      </c>
      <c r="S309" t="s">
        <v>24</v>
      </c>
      <c r="T309" t="s">
        <v>22</v>
      </c>
      <c r="U309">
        <f>Table1[[#This Row],[campaign]]*Table1[[#This Row],[duration]]</f>
        <v>1245</v>
      </c>
    </row>
    <row r="310" spans="1:21" x14ac:dyDescent="0.25">
      <c r="A310" t="s">
        <v>48</v>
      </c>
      <c r="B310" t="s">
        <v>153</v>
      </c>
      <c r="C310" t="s">
        <v>154</v>
      </c>
      <c r="D310" t="s">
        <v>17</v>
      </c>
      <c r="E310">
        <v>30</v>
      </c>
      <c r="F310" t="s">
        <v>18</v>
      </c>
      <c r="G310" t="s">
        <v>19</v>
      </c>
      <c r="H310" s="2">
        <v>42849</v>
      </c>
      <c r="I310" s="3">
        <v>31784</v>
      </c>
      <c r="J310" t="s">
        <v>20</v>
      </c>
      <c r="K310" t="str">
        <f>PROPER(Table1[[#This Row],[marital]])</f>
        <v>Married</v>
      </c>
      <c r="L310" t="s">
        <v>34</v>
      </c>
      <c r="M310" t="str">
        <f>UPPER(Table1[[#This Row],[education]])</f>
        <v>TERTIARY</v>
      </c>
      <c r="N310" t="s">
        <v>30</v>
      </c>
      <c r="O310" t="s">
        <v>22</v>
      </c>
      <c r="P310" t="s">
        <v>24</v>
      </c>
      <c r="Q310">
        <v>357</v>
      </c>
      <c r="R310">
        <v>1</v>
      </c>
      <c r="S310" t="s">
        <v>24</v>
      </c>
      <c r="T310" t="s">
        <v>22</v>
      </c>
      <c r="U310">
        <f>Table1[[#This Row],[campaign]]*Table1[[#This Row],[duration]]</f>
        <v>357</v>
      </c>
    </row>
    <row r="311" spans="1:21" x14ac:dyDescent="0.25">
      <c r="A311" t="s">
        <v>106</v>
      </c>
      <c r="B311" t="s">
        <v>263</v>
      </c>
      <c r="C311" t="s">
        <v>264</v>
      </c>
      <c r="D311" t="s">
        <v>26</v>
      </c>
      <c r="E311">
        <v>33</v>
      </c>
      <c r="F311" t="s">
        <v>18</v>
      </c>
      <c r="G311" t="s">
        <v>19</v>
      </c>
      <c r="H311" s="2">
        <v>42849</v>
      </c>
      <c r="I311" s="3">
        <v>90859.39</v>
      </c>
      <c r="J311" t="s">
        <v>20</v>
      </c>
      <c r="K311" t="str">
        <f>PROPER(Table1[[#This Row],[marital]])</f>
        <v>Married</v>
      </c>
      <c r="L311" t="s">
        <v>34</v>
      </c>
      <c r="M311" t="str">
        <f>UPPER(Table1[[#This Row],[education]])</f>
        <v>TERTIARY</v>
      </c>
      <c r="N311" t="s">
        <v>22</v>
      </c>
      <c r="O311" t="s">
        <v>22</v>
      </c>
      <c r="P311" t="s">
        <v>23</v>
      </c>
      <c r="Q311">
        <v>147</v>
      </c>
      <c r="R311">
        <v>2</v>
      </c>
      <c r="S311" t="s">
        <v>24</v>
      </c>
      <c r="T311" t="s">
        <v>22</v>
      </c>
      <c r="U311">
        <f>Table1[[#This Row],[campaign]]*Table1[[#This Row],[duration]]</f>
        <v>294</v>
      </c>
    </row>
    <row r="312" spans="1:21" x14ac:dyDescent="0.25">
      <c r="A312" t="s">
        <v>105</v>
      </c>
      <c r="B312" t="s">
        <v>261</v>
      </c>
      <c r="C312" t="s">
        <v>262</v>
      </c>
      <c r="D312" t="s">
        <v>17</v>
      </c>
      <c r="E312">
        <v>30</v>
      </c>
      <c r="F312" t="s">
        <v>18</v>
      </c>
      <c r="G312" t="s">
        <v>28</v>
      </c>
      <c r="H312" s="2">
        <v>42850</v>
      </c>
      <c r="I312" s="3">
        <v>39658.46</v>
      </c>
      <c r="J312" t="s">
        <v>20</v>
      </c>
      <c r="K312" t="str">
        <f>PROPER(Table1[[#This Row],[marital]])</f>
        <v>Married</v>
      </c>
      <c r="L312" t="s">
        <v>29</v>
      </c>
      <c r="M312" t="str">
        <f>UPPER(Table1[[#This Row],[education]])</f>
        <v>SECONDARY</v>
      </c>
      <c r="N312" t="s">
        <v>30</v>
      </c>
      <c r="O312" t="s">
        <v>30</v>
      </c>
      <c r="P312" t="s">
        <v>23</v>
      </c>
      <c r="Q312">
        <v>199</v>
      </c>
      <c r="R312">
        <v>7</v>
      </c>
      <c r="S312" t="s">
        <v>31</v>
      </c>
      <c r="T312" t="s">
        <v>22</v>
      </c>
      <c r="U312">
        <f>Table1[[#This Row],[campaign]]*Table1[[#This Row],[duration]]</f>
        <v>1393</v>
      </c>
    </row>
    <row r="313" spans="1:21" x14ac:dyDescent="0.25">
      <c r="A313" t="s">
        <v>46</v>
      </c>
      <c r="B313" t="s">
        <v>149</v>
      </c>
      <c r="C313" t="s">
        <v>150</v>
      </c>
      <c r="D313" t="s">
        <v>17</v>
      </c>
      <c r="E313">
        <v>45</v>
      </c>
      <c r="F313" t="s">
        <v>18</v>
      </c>
      <c r="G313" t="s">
        <v>28</v>
      </c>
      <c r="H313" s="2">
        <v>42850</v>
      </c>
      <c r="I313" s="3">
        <v>31567.15</v>
      </c>
      <c r="J313" t="s">
        <v>20</v>
      </c>
      <c r="K313" t="str">
        <f>PROPER(Table1[[#This Row],[marital]])</f>
        <v>Married</v>
      </c>
      <c r="L313" t="s">
        <v>24</v>
      </c>
      <c r="M313" t="str">
        <f>UPPER(Table1[[#This Row],[education]])</f>
        <v>UNKNOWN</v>
      </c>
      <c r="N313" t="s">
        <v>22</v>
      </c>
      <c r="O313" t="s">
        <v>22</v>
      </c>
      <c r="P313" t="s">
        <v>23</v>
      </c>
      <c r="Q313">
        <v>271</v>
      </c>
      <c r="R313">
        <v>2</v>
      </c>
      <c r="S313" t="s">
        <v>24</v>
      </c>
      <c r="T313" t="s">
        <v>22</v>
      </c>
      <c r="U313">
        <f>Table1[[#This Row],[campaign]]*Table1[[#This Row],[duration]]</f>
        <v>542</v>
      </c>
    </row>
    <row r="314" spans="1:21" x14ac:dyDescent="0.25">
      <c r="A314" t="s">
        <v>78</v>
      </c>
      <c r="B314" t="s">
        <v>207</v>
      </c>
      <c r="C314" t="s">
        <v>208</v>
      </c>
      <c r="D314" t="s">
        <v>26</v>
      </c>
      <c r="E314">
        <v>40</v>
      </c>
      <c r="F314" t="s">
        <v>18</v>
      </c>
      <c r="G314" t="s">
        <v>19</v>
      </c>
      <c r="H314" s="2">
        <v>42851</v>
      </c>
      <c r="I314" s="3">
        <v>98427.91</v>
      </c>
      <c r="J314" t="s">
        <v>33</v>
      </c>
      <c r="K314" t="str">
        <f>PROPER(Table1[[#This Row],[marital]])</f>
        <v>Single</v>
      </c>
      <c r="L314" t="s">
        <v>21</v>
      </c>
      <c r="M314" t="str">
        <f>UPPER(Table1[[#This Row],[education]])</f>
        <v>PRIMARY</v>
      </c>
      <c r="N314" t="s">
        <v>30</v>
      </c>
      <c r="O314" t="s">
        <v>22</v>
      </c>
      <c r="P314" t="s">
        <v>23</v>
      </c>
      <c r="Q314">
        <v>783</v>
      </c>
      <c r="R314">
        <v>3</v>
      </c>
      <c r="S314" t="s">
        <v>24</v>
      </c>
      <c r="T314" t="s">
        <v>22</v>
      </c>
      <c r="U314">
        <f>Table1[[#This Row],[campaign]]*Table1[[#This Row],[duration]]</f>
        <v>2349</v>
      </c>
    </row>
    <row r="315" spans="1:21" x14ac:dyDescent="0.25">
      <c r="A315" t="s">
        <v>84</v>
      </c>
      <c r="B315" t="s">
        <v>219</v>
      </c>
      <c r="C315" t="s">
        <v>220</v>
      </c>
      <c r="D315" t="s">
        <v>26</v>
      </c>
      <c r="E315">
        <v>31</v>
      </c>
      <c r="F315" t="s">
        <v>18</v>
      </c>
      <c r="G315" t="s">
        <v>19</v>
      </c>
      <c r="H315" s="2">
        <v>42851</v>
      </c>
      <c r="I315" s="3">
        <v>129624.15</v>
      </c>
      <c r="J315" t="s">
        <v>20</v>
      </c>
      <c r="K315" t="str">
        <f>PROPER(Table1[[#This Row],[marital]])</f>
        <v>Married</v>
      </c>
      <c r="L315" t="s">
        <v>34</v>
      </c>
      <c r="M315" t="str">
        <f>UPPER(Table1[[#This Row],[education]])</f>
        <v>TERTIARY</v>
      </c>
      <c r="N315" t="s">
        <v>22</v>
      </c>
      <c r="O315" t="s">
        <v>30</v>
      </c>
      <c r="P315" t="s">
        <v>23</v>
      </c>
      <c r="Q315">
        <v>472</v>
      </c>
      <c r="R315">
        <v>2</v>
      </c>
      <c r="S315" t="s">
        <v>24</v>
      </c>
      <c r="T315" t="s">
        <v>22</v>
      </c>
      <c r="U315">
        <f>Table1[[#This Row],[campaign]]*Table1[[#This Row],[duration]]</f>
        <v>944</v>
      </c>
    </row>
    <row r="316" spans="1:21" x14ac:dyDescent="0.25">
      <c r="A316" t="s">
        <v>61</v>
      </c>
      <c r="B316" t="s">
        <v>175</v>
      </c>
      <c r="C316" t="s">
        <v>176</v>
      </c>
      <c r="D316" t="s">
        <v>17</v>
      </c>
      <c r="E316">
        <v>27</v>
      </c>
      <c r="F316" t="s">
        <v>18</v>
      </c>
      <c r="G316" t="s">
        <v>284</v>
      </c>
      <c r="H316" s="2">
        <v>42851</v>
      </c>
      <c r="I316" s="3">
        <v>10948.27</v>
      </c>
      <c r="J316" t="s">
        <v>33</v>
      </c>
      <c r="K316" t="str">
        <f>PROPER(Table1[[#This Row],[marital]])</f>
        <v>Single</v>
      </c>
      <c r="L316" t="s">
        <v>34</v>
      </c>
      <c r="M316" t="str">
        <f>UPPER(Table1[[#This Row],[education]])</f>
        <v>TERTIARY</v>
      </c>
      <c r="N316" t="s">
        <v>30</v>
      </c>
      <c r="O316" t="s">
        <v>22</v>
      </c>
      <c r="P316" t="s">
        <v>23</v>
      </c>
      <c r="Q316">
        <v>223</v>
      </c>
      <c r="R316">
        <v>3</v>
      </c>
      <c r="S316" t="s">
        <v>31</v>
      </c>
      <c r="T316" t="s">
        <v>30</v>
      </c>
      <c r="U316">
        <f>Table1[[#This Row],[campaign]]*Table1[[#This Row],[duration]]</f>
        <v>669</v>
      </c>
    </row>
    <row r="317" spans="1:21" x14ac:dyDescent="0.25">
      <c r="A317" t="s">
        <v>106</v>
      </c>
      <c r="B317" t="s">
        <v>263</v>
      </c>
      <c r="C317" t="s">
        <v>264</v>
      </c>
      <c r="D317" t="s">
        <v>26</v>
      </c>
      <c r="E317">
        <v>37</v>
      </c>
      <c r="F317" t="s">
        <v>18</v>
      </c>
      <c r="G317" t="s">
        <v>19</v>
      </c>
      <c r="H317" s="2">
        <v>42851</v>
      </c>
      <c r="I317" s="3">
        <v>8373.69</v>
      </c>
      <c r="J317" t="s">
        <v>20</v>
      </c>
      <c r="K317" t="str">
        <f>PROPER(Table1[[#This Row],[marital]])</f>
        <v>Married</v>
      </c>
      <c r="L317" t="s">
        <v>21</v>
      </c>
      <c r="M317" t="str">
        <f>UPPER(Table1[[#This Row],[education]])</f>
        <v>PRIMARY</v>
      </c>
      <c r="N317" t="s">
        <v>30</v>
      </c>
      <c r="O317" t="s">
        <v>22</v>
      </c>
      <c r="P317" t="s">
        <v>24</v>
      </c>
      <c r="Q317">
        <v>395</v>
      </c>
      <c r="R317">
        <v>2</v>
      </c>
      <c r="S317" t="s">
        <v>24</v>
      </c>
      <c r="T317" t="s">
        <v>22</v>
      </c>
      <c r="U317">
        <f>Table1[[#This Row],[campaign]]*Table1[[#This Row],[duration]]</f>
        <v>790</v>
      </c>
    </row>
    <row r="318" spans="1:21" x14ac:dyDescent="0.25">
      <c r="A318" t="s">
        <v>56</v>
      </c>
      <c r="B318" t="s">
        <v>165</v>
      </c>
      <c r="C318" t="s">
        <v>166</v>
      </c>
      <c r="D318" t="s">
        <v>17</v>
      </c>
      <c r="E318">
        <v>35</v>
      </c>
      <c r="F318" t="s">
        <v>18</v>
      </c>
      <c r="G318" t="s">
        <v>19</v>
      </c>
      <c r="H318" s="2">
        <v>42851</v>
      </c>
      <c r="I318" s="3">
        <v>65357.97</v>
      </c>
      <c r="J318" t="s">
        <v>20</v>
      </c>
      <c r="K318" t="str">
        <f>PROPER(Table1[[#This Row],[marital]])</f>
        <v>Married</v>
      </c>
      <c r="L318" t="s">
        <v>29</v>
      </c>
      <c r="M318" t="str">
        <f>UPPER(Table1[[#This Row],[education]])</f>
        <v>SECONDARY</v>
      </c>
      <c r="N318" t="s">
        <v>22</v>
      </c>
      <c r="O318" t="s">
        <v>22</v>
      </c>
      <c r="P318" t="s">
        <v>23</v>
      </c>
      <c r="Q318">
        <v>56</v>
      </c>
      <c r="R318">
        <v>1</v>
      </c>
      <c r="S318" t="s">
        <v>24</v>
      </c>
      <c r="T318" t="s">
        <v>22</v>
      </c>
      <c r="U318">
        <f>Table1[[#This Row],[campaign]]*Table1[[#This Row],[duration]]</f>
        <v>56</v>
      </c>
    </row>
    <row r="319" spans="1:21" x14ac:dyDescent="0.25">
      <c r="A319" t="s">
        <v>68</v>
      </c>
      <c r="B319" t="s">
        <v>189</v>
      </c>
      <c r="C319" t="s">
        <v>190</v>
      </c>
      <c r="D319" t="s">
        <v>26</v>
      </c>
      <c r="E319">
        <v>43</v>
      </c>
      <c r="F319" t="s">
        <v>18</v>
      </c>
      <c r="G319" t="s">
        <v>28</v>
      </c>
      <c r="H319" s="2">
        <v>42852</v>
      </c>
      <c r="I319" s="3">
        <v>2292.9</v>
      </c>
      <c r="J319" t="s">
        <v>20</v>
      </c>
      <c r="K319" t="str">
        <f>PROPER(Table1[[#This Row],[marital]])</f>
        <v>Married</v>
      </c>
      <c r="L319" t="s">
        <v>21</v>
      </c>
      <c r="M319" t="str">
        <f>UPPER(Table1[[#This Row],[education]])</f>
        <v>PRIMARY</v>
      </c>
      <c r="N319" t="s">
        <v>22</v>
      </c>
      <c r="O319" t="s">
        <v>30</v>
      </c>
      <c r="P319" t="s">
        <v>24</v>
      </c>
      <c r="Q319">
        <v>641</v>
      </c>
      <c r="R319">
        <v>6</v>
      </c>
      <c r="S319" t="s">
        <v>24</v>
      </c>
      <c r="T319" t="s">
        <v>22</v>
      </c>
      <c r="U319">
        <f>Table1[[#This Row],[campaign]]*Table1[[#This Row],[duration]]</f>
        <v>3846</v>
      </c>
    </row>
    <row r="320" spans="1:21" x14ac:dyDescent="0.25">
      <c r="A320" t="s">
        <v>80</v>
      </c>
      <c r="B320" t="s">
        <v>211</v>
      </c>
      <c r="C320" t="s">
        <v>212</v>
      </c>
      <c r="D320" t="s">
        <v>17</v>
      </c>
      <c r="E320">
        <v>30</v>
      </c>
      <c r="F320" t="s">
        <v>18</v>
      </c>
      <c r="G320" t="s">
        <v>19</v>
      </c>
      <c r="H320" s="2">
        <v>42852</v>
      </c>
      <c r="I320" s="3">
        <v>34350.07</v>
      </c>
      <c r="J320" t="s">
        <v>20</v>
      </c>
      <c r="K320" t="str">
        <f>PROPER(Table1[[#This Row],[marital]])</f>
        <v>Married</v>
      </c>
      <c r="L320" t="s">
        <v>29</v>
      </c>
      <c r="M320" t="str">
        <f>UPPER(Table1[[#This Row],[education]])</f>
        <v>SECONDARY</v>
      </c>
      <c r="N320" t="s">
        <v>22</v>
      </c>
      <c r="O320" t="s">
        <v>22</v>
      </c>
      <c r="P320" t="s">
        <v>23</v>
      </c>
      <c r="Q320">
        <v>429</v>
      </c>
      <c r="R320">
        <v>4</v>
      </c>
      <c r="S320" t="s">
        <v>31</v>
      </c>
      <c r="T320" t="s">
        <v>30</v>
      </c>
      <c r="U320">
        <f>Table1[[#This Row],[campaign]]*Table1[[#This Row],[duration]]</f>
        <v>1716</v>
      </c>
    </row>
    <row r="321" spans="1:21" x14ac:dyDescent="0.25">
      <c r="A321" t="s">
        <v>79</v>
      </c>
      <c r="B321" t="s">
        <v>209</v>
      </c>
      <c r="C321" t="s">
        <v>210</v>
      </c>
      <c r="D321" t="s">
        <v>17</v>
      </c>
      <c r="E321">
        <v>34</v>
      </c>
      <c r="F321" t="s">
        <v>18</v>
      </c>
      <c r="G321" t="s">
        <v>19</v>
      </c>
      <c r="H321" s="2">
        <v>42852</v>
      </c>
      <c r="I321" s="3">
        <v>64154.28</v>
      </c>
      <c r="J321" t="s">
        <v>33</v>
      </c>
      <c r="K321" t="str">
        <f>PROPER(Table1[[#This Row],[marital]])</f>
        <v>Single</v>
      </c>
      <c r="L321" t="s">
        <v>29</v>
      </c>
      <c r="M321" t="str">
        <f>UPPER(Table1[[#This Row],[education]])</f>
        <v>SECONDARY</v>
      </c>
      <c r="N321" t="s">
        <v>22</v>
      </c>
      <c r="O321" t="s">
        <v>22</v>
      </c>
      <c r="P321" t="s">
        <v>24</v>
      </c>
      <c r="Q321">
        <v>113</v>
      </c>
      <c r="R321">
        <v>1</v>
      </c>
      <c r="S321" t="s">
        <v>24</v>
      </c>
      <c r="T321" t="s">
        <v>22</v>
      </c>
      <c r="U321">
        <f>Table1[[#This Row],[campaign]]*Table1[[#This Row],[duration]]</f>
        <v>113</v>
      </c>
    </row>
    <row r="322" spans="1:21" x14ac:dyDescent="0.25">
      <c r="A322" t="s">
        <v>60</v>
      </c>
      <c r="B322" t="s">
        <v>173</v>
      </c>
      <c r="C322" t="s">
        <v>174</v>
      </c>
      <c r="D322" t="s">
        <v>17</v>
      </c>
      <c r="E322">
        <v>43</v>
      </c>
      <c r="F322" t="s">
        <v>18</v>
      </c>
      <c r="G322" t="s">
        <v>28</v>
      </c>
      <c r="H322" s="2">
        <v>42852</v>
      </c>
      <c r="I322" s="3">
        <v>101206.42</v>
      </c>
      <c r="J322" t="s">
        <v>20</v>
      </c>
      <c r="K322" t="str">
        <f>PROPER(Table1[[#This Row],[marital]])</f>
        <v>Married</v>
      </c>
      <c r="L322" t="s">
        <v>24</v>
      </c>
      <c r="M322" t="str">
        <f>UPPER(Table1[[#This Row],[education]])</f>
        <v>UNKNOWN</v>
      </c>
      <c r="N322" t="s">
        <v>22</v>
      </c>
      <c r="O322" t="s">
        <v>22</v>
      </c>
      <c r="P322" t="s">
        <v>24</v>
      </c>
      <c r="Q322">
        <v>11</v>
      </c>
      <c r="R322">
        <v>11</v>
      </c>
      <c r="S322" t="s">
        <v>24</v>
      </c>
      <c r="T322" t="s">
        <v>22</v>
      </c>
      <c r="U322">
        <f>Table1[[#This Row],[campaign]]*Table1[[#This Row],[duration]]</f>
        <v>121</v>
      </c>
    </row>
    <row r="323" spans="1:21" x14ac:dyDescent="0.25">
      <c r="A323" t="s">
        <v>75</v>
      </c>
      <c r="B323" t="s">
        <v>201</v>
      </c>
      <c r="C323" t="s">
        <v>202</v>
      </c>
      <c r="D323" t="s">
        <v>26</v>
      </c>
      <c r="E323">
        <v>30</v>
      </c>
      <c r="F323" t="s">
        <v>18</v>
      </c>
      <c r="G323" t="s">
        <v>284</v>
      </c>
      <c r="H323" s="2">
        <v>42852</v>
      </c>
      <c r="I323" s="3">
        <v>52412.46</v>
      </c>
      <c r="J323" t="s">
        <v>20</v>
      </c>
      <c r="K323" t="str">
        <f>PROPER(Table1[[#This Row],[marital]])</f>
        <v>Married</v>
      </c>
      <c r="L323" t="s">
        <v>29</v>
      </c>
      <c r="M323" t="str">
        <f>UPPER(Table1[[#This Row],[education]])</f>
        <v>SECONDARY</v>
      </c>
      <c r="N323" t="s">
        <v>22</v>
      </c>
      <c r="O323" t="s">
        <v>22</v>
      </c>
      <c r="P323" t="s">
        <v>23</v>
      </c>
      <c r="Q323">
        <v>157</v>
      </c>
      <c r="R323">
        <v>1</v>
      </c>
      <c r="S323" t="s">
        <v>24</v>
      </c>
      <c r="T323" t="s">
        <v>22</v>
      </c>
      <c r="U323">
        <f>Table1[[#This Row],[campaign]]*Table1[[#This Row],[duration]]</f>
        <v>157</v>
      </c>
    </row>
    <row r="324" spans="1:21" x14ac:dyDescent="0.25">
      <c r="A324" t="s">
        <v>43</v>
      </c>
      <c r="B324" t="s">
        <v>143</v>
      </c>
      <c r="C324" t="s">
        <v>144</v>
      </c>
      <c r="D324" t="s">
        <v>26</v>
      </c>
      <c r="E324">
        <v>21</v>
      </c>
      <c r="F324" t="s">
        <v>18</v>
      </c>
      <c r="G324" t="s">
        <v>19</v>
      </c>
      <c r="H324" s="2">
        <v>42852</v>
      </c>
      <c r="I324" s="3">
        <v>67230.149999999994</v>
      </c>
      <c r="J324" t="s">
        <v>33</v>
      </c>
      <c r="K324" t="str">
        <f>PROPER(Table1[[#This Row],[marital]])</f>
        <v>Single</v>
      </c>
      <c r="L324" t="s">
        <v>34</v>
      </c>
      <c r="M324" t="str">
        <f>UPPER(Table1[[#This Row],[education]])</f>
        <v>TERTIARY</v>
      </c>
      <c r="N324" t="s">
        <v>22</v>
      </c>
      <c r="O324" t="s">
        <v>30</v>
      </c>
      <c r="P324" t="s">
        <v>23</v>
      </c>
      <c r="Q324">
        <v>79</v>
      </c>
      <c r="R324">
        <v>4</v>
      </c>
      <c r="S324" t="s">
        <v>24</v>
      </c>
      <c r="T324" t="s">
        <v>22</v>
      </c>
      <c r="U324">
        <f>Table1[[#This Row],[campaign]]*Table1[[#This Row],[duration]]</f>
        <v>316</v>
      </c>
    </row>
    <row r="325" spans="1:21" x14ac:dyDescent="0.25">
      <c r="A325" t="s">
        <v>73</v>
      </c>
      <c r="B325" t="s">
        <v>197</v>
      </c>
      <c r="C325" t="s">
        <v>198</v>
      </c>
      <c r="D325" t="s">
        <v>17</v>
      </c>
      <c r="E325">
        <v>54</v>
      </c>
      <c r="F325" t="s">
        <v>18</v>
      </c>
      <c r="G325" t="s">
        <v>19</v>
      </c>
      <c r="H325" s="2">
        <v>42852</v>
      </c>
      <c r="I325" s="3">
        <v>49421.22</v>
      </c>
      <c r="J325" t="s">
        <v>20</v>
      </c>
      <c r="K325" t="str">
        <f>PROPER(Table1[[#This Row],[marital]])</f>
        <v>Married</v>
      </c>
      <c r="L325" t="s">
        <v>34</v>
      </c>
      <c r="M325" t="str">
        <f>UPPER(Table1[[#This Row],[education]])</f>
        <v>TERTIARY</v>
      </c>
      <c r="N325" t="s">
        <v>22</v>
      </c>
      <c r="O325" t="s">
        <v>22</v>
      </c>
      <c r="P325" t="s">
        <v>23</v>
      </c>
      <c r="Q325">
        <v>178</v>
      </c>
      <c r="R325">
        <v>1</v>
      </c>
      <c r="S325" t="s">
        <v>70</v>
      </c>
      <c r="T325" t="s">
        <v>30</v>
      </c>
      <c r="U325">
        <f>Table1[[#This Row],[campaign]]*Table1[[#This Row],[duration]]</f>
        <v>178</v>
      </c>
    </row>
    <row r="326" spans="1:21" x14ac:dyDescent="0.25">
      <c r="A326" t="s">
        <v>102</v>
      </c>
      <c r="B326" t="s">
        <v>255</v>
      </c>
      <c r="C326" t="s">
        <v>256</v>
      </c>
      <c r="D326" t="s">
        <v>17</v>
      </c>
      <c r="E326">
        <v>35</v>
      </c>
      <c r="F326" t="s">
        <v>18</v>
      </c>
      <c r="G326" t="s">
        <v>284</v>
      </c>
      <c r="H326" s="2">
        <v>42853</v>
      </c>
      <c r="I326" s="3">
        <v>61313.04</v>
      </c>
      <c r="J326" t="s">
        <v>20</v>
      </c>
      <c r="K326" t="str">
        <f>PROPER(Table1[[#This Row],[marital]])</f>
        <v>Married</v>
      </c>
      <c r="L326" t="s">
        <v>21</v>
      </c>
      <c r="M326" t="str">
        <f>UPPER(Table1[[#This Row],[education]])</f>
        <v>PRIMARY</v>
      </c>
      <c r="N326" t="s">
        <v>30</v>
      </c>
      <c r="O326" t="s">
        <v>30</v>
      </c>
      <c r="P326" t="s">
        <v>24</v>
      </c>
      <c r="Q326">
        <v>168</v>
      </c>
      <c r="R326">
        <v>1</v>
      </c>
      <c r="S326" t="s">
        <v>24</v>
      </c>
      <c r="T326" t="s">
        <v>22</v>
      </c>
      <c r="U326">
        <f>Table1[[#This Row],[campaign]]*Table1[[#This Row],[duration]]</f>
        <v>168</v>
      </c>
    </row>
    <row r="327" spans="1:21" x14ac:dyDescent="0.25">
      <c r="A327" t="s">
        <v>84</v>
      </c>
      <c r="B327" t="s">
        <v>219</v>
      </c>
      <c r="C327" t="s">
        <v>220</v>
      </c>
      <c r="D327" t="s">
        <v>26</v>
      </c>
      <c r="E327">
        <v>42</v>
      </c>
      <c r="F327" t="s">
        <v>18</v>
      </c>
      <c r="G327" t="s">
        <v>19</v>
      </c>
      <c r="H327" s="2">
        <v>42853</v>
      </c>
      <c r="I327" s="3">
        <v>106919.48</v>
      </c>
      <c r="J327" t="s">
        <v>20</v>
      </c>
      <c r="K327" t="str">
        <f>PROPER(Table1[[#This Row],[marital]])</f>
        <v>Married</v>
      </c>
      <c r="L327" t="s">
        <v>29</v>
      </c>
      <c r="M327" t="str">
        <f>UPPER(Table1[[#This Row],[education]])</f>
        <v>SECONDARY</v>
      </c>
      <c r="N327" t="s">
        <v>22</v>
      </c>
      <c r="O327" t="s">
        <v>22</v>
      </c>
      <c r="P327" t="s">
        <v>23</v>
      </c>
      <c r="Q327">
        <v>425</v>
      </c>
      <c r="R327">
        <v>1</v>
      </c>
      <c r="S327" t="s">
        <v>31</v>
      </c>
      <c r="T327" t="s">
        <v>22</v>
      </c>
      <c r="U327">
        <f>Table1[[#This Row],[campaign]]*Table1[[#This Row],[duration]]</f>
        <v>425</v>
      </c>
    </row>
    <row r="328" spans="1:21" x14ac:dyDescent="0.25">
      <c r="A328" t="s">
        <v>37</v>
      </c>
      <c r="B328" t="s">
        <v>135</v>
      </c>
      <c r="C328" t="s">
        <v>136</v>
      </c>
      <c r="D328" t="s">
        <v>17</v>
      </c>
      <c r="E328">
        <v>40</v>
      </c>
      <c r="F328" t="s">
        <v>18</v>
      </c>
      <c r="G328" t="s">
        <v>284</v>
      </c>
      <c r="H328" s="2">
        <v>42853</v>
      </c>
      <c r="I328" s="3">
        <v>11138.21</v>
      </c>
      <c r="J328" t="s">
        <v>20</v>
      </c>
      <c r="K328" t="str">
        <f>PROPER(Table1[[#This Row],[marital]])</f>
        <v>Married</v>
      </c>
      <c r="L328" t="s">
        <v>29</v>
      </c>
      <c r="M328" t="str">
        <f>UPPER(Table1[[#This Row],[education]])</f>
        <v>SECONDARY</v>
      </c>
      <c r="N328" t="s">
        <v>22</v>
      </c>
      <c r="O328" t="s">
        <v>30</v>
      </c>
      <c r="P328" t="s">
        <v>23</v>
      </c>
      <c r="Q328">
        <v>162</v>
      </c>
      <c r="R328">
        <v>1</v>
      </c>
      <c r="S328" t="s">
        <v>24</v>
      </c>
      <c r="T328" t="s">
        <v>22</v>
      </c>
      <c r="U328">
        <f>Table1[[#This Row],[campaign]]*Table1[[#This Row],[duration]]</f>
        <v>162</v>
      </c>
    </row>
    <row r="329" spans="1:21" x14ac:dyDescent="0.25">
      <c r="A329" t="s">
        <v>98</v>
      </c>
      <c r="B329" t="s">
        <v>247</v>
      </c>
      <c r="C329" t="s">
        <v>248</v>
      </c>
      <c r="D329" t="s">
        <v>26</v>
      </c>
      <c r="E329">
        <v>34</v>
      </c>
      <c r="F329" t="s">
        <v>18</v>
      </c>
      <c r="G329" t="s">
        <v>19</v>
      </c>
      <c r="H329" s="2">
        <v>42853</v>
      </c>
      <c r="I329" s="3">
        <v>3008.73</v>
      </c>
      <c r="J329" t="s">
        <v>33</v>
      </c>
      <c r="K329" t="str">
        <f>PROPER(Table1[[#This Row],[marital]])</f>
        <v>Single</v>
      </c>
      <c r="L329" t="s">
        <v>34</v>
      </c>
      <c r="M329" t="str">
        <f>UPPER(Table1[[#This Row],[education]])</f>
        <v>TERTIARY</v>
      </c>
      <c r="N329" t="s">
        <v>30</v>
      </c>
      <c r="O329" t="s">
        <v>22</v>
      </c>
      <c r="P329" t="s">
        <v>23</v>
      </c>
      <c r="Q329">
        <v>799</v>
      </c>
      <c r="R329">
        <v>2</v>
      </c>
      <c r="S329" t="s">
        <v>24</v>
      </c>
      <c r="T329" t="s">
        <v>30</v>
      </c>
      <c r="U329">
        <f>Table1[[#This Row],[campaign]]*Table1[[#This Row],[duration]]</f>
        <v>1598</v>
      </c>
    </row>
    <row r="330" spans="1:21" x14ac:dyDescent="0.25">
      <c r="A330" t="s">
        <v>43</v>
      </c>
      <c r="B330" t="s">
        <v>143</v>
      </c>
      <c r="C330" t="s">
        <v>144</v>
      </c>
      <c r="D330" t="s">
        <v>26</v>
      </c>
      <c r="E330">
        <v>37</v>
      </c>
      <c r="F330" t="s">
        <v>18</v>
      </c>
      <c r="G330" t="s">
        <v>19</v>
      </c>
      <c r="H330" s="2">
        <v>42853</v>
      </c>
      <c r="I330" s="3">
        <v>18513.55</v>
      </c>
      <c r="J330" t="s">
        <v>20</v>
      </c>
      <c r="K330" t="str">
        <f>PROPER(Table1[[#This Row],[marital]])</f>
        <v>Married</v>
      </c>
      <c r="L330" t="s">
        <v>29</v>
      </c>
      <c r="M330" t="str">
        <f>UPPER(Table1[[#This Row],[education]])</f>
        <v>SECONDARY</v>
      </c>
      <c r="N330" t="s">
        <v>22</v>
      </c>
      <c r="O330" t="s">
        <v>22</v>
      </c>
      <c r="P330" t="s">
        <v>23</v>
      </c>
      <c r="Q330">
        <v>1370</v>
      </c>
      <c r="R330">
        <v>3</v>
      </c>
      <c r="S330" t="s">
        <v>70</v>
      </c>
      <c r="T330" t="s">
        <v>30</v>
      </c>
      <c r="U330">
        <f>Table1[[#This Row],[campaign]]*Table1[[#This Row],[duration]]</f>
        <v>4110</v>
      </c>
    </row>
    <row r="331" spans="1:21" x14ac:dyDescent="0.25">
      <c r="A331" t="s">
        <v>105</v>
      </c>
      <c r="B331" t="s">
        <v>261</v>
      </c>
      <c r="C331" t="s">
        <v>262</v>
      </c>
      <c r="D331" t="s">
        <v>26</v>
      </c>
      <c r="E331">
        <v>31</v>
      </c>
      <c r="F331" t="s">
        <v>18</v>
      </c>
      <c r="G331" t="s">
        <v>19</v>
      </c>
      <c r="H331" s="2">
        <v>42853</v>
      </c>
      <c r="I331" s="3">
        <v>29749.84</v>
      </c>
      <c r="J331" t="s">
        <v>33</v>
      </c>
      <c r="K331" t="str">
        <f>PROPER(Table1[[#This Row],[marital]])</f>
        <v>Single</v>
      </c>
      <c r="L331" t="s">
        <v>29</v>
      </c>
      <c r="M331" t="str">
        <f>UPPER(Table1[[#This Row],[education]])</f>
        <v>SECONDARY</v>
      </c>
      <c r="N331" t="s">
        <v>30</v>
      </c>
      <c r="O331" t="s">
        <v>22</v>
      </c>
      <c r="P331" t="s">
        <v>24</v>
      </c>
      <c r="Q331">
        <v>357</v>
      </c>
      <c r="R331">
        <v>1</v>
      </c>
      <c r="S331" t="s">
        <v>24</v>
      </c>
      <c r="T331" t="s">
        <v>22</v>
      </c>
      <c r="U331">
        <f>Table1[[#This Row],[campaign]]*Table1[[#This Row],[duration]]</f>
        <v>357</v>
      </c>
    </row>
    <row r="332" spans="1:21" x14ac:dyDescent="0.25">
      <c r="A332" t="s">
        <v>82</v>
      </c>
      <c r="B332" t="s">
        <v>215</v>
      </c>
      <c r="C332" t="s">
        <v>216</v>
      </c>
      <c r="D332" t="s">
        <v>17</v>
      </c>
      <c r="E332">
        <v>44</v>
      </c>
      <c r="F332" t="s">
        <v>18</v>
      </c>
      <c r="G332" t="s">
        <v>19</v>
      </c>
      <c r="H332" s="2">
        <v>42853</v>
      </c>
      <c r="I332" s="3">
        <v>74648.58</v>
      </c>
      <c r="J332" t="s">
        <v>20</v>
      </c>
      <c r="K332" t="str">
        <f>PROPER(Table1[[#This Row],[marital]])</f>
        <v>Married</v>
      </c>
      <c r="L332" t="s">
        <v>29</v>
      </c>
      <c r="M332" t="str">
        <f>UPPER(Table1[[#This Row],[education]])</f>
        <v>SECONDARY</v>
      </c>
      <c r="N332" t="s">
        <v>22</v>
      </c>
      <c r="O332" t="s">
        <v>22</v>
      </c>
      <c r="P332" t="s">
        <v>23</v>
      </c>
      <c r="Q332">
        <v>22</v>
      </c>
      <c r="R332">
        <v>6</v>
      </c>
      <c r="S332" t="s">
        <v>24</v>
      </c>
      <c r="T332" t="s">
        <v>22</v>
      </c>
      <c r="U332">
        <f>Table1[[#This Row],[campaign]]*Table1[[#This Row],[duration]]</f>
        <v>132</v>
      </c>
    </row>
    <row r="333" spans="1:21" x14ac:dyDescent="0.25">
      <c r="A333" t="s">
        <v>39</v>
      </c>
      <c r="B333" t="s">
        <v>139</v>
      </c>
      <c r="C333" t="s">
        <v>140</v>
      </c>
      <c r="D333" t="s">
        <v>26</v>
      </c>
      <c r="E333">
        <v>34</v>
      </c>
      <c r="F333" t="s">
        <v>18</v>
      </c>
      <c r="G333" t="s">
        <v>19</v>
      </c>
      <c r="H333" s="2">
        <v>42853</v>
      </c>
      <c r="I333" s="3">
        <v>36878.959999999999</v>
      </c>
      <c r="J333" t="s">
        <v>33</v>
      </c>
      <c r="K333" t="str">
        <f>PROPER(Table1[[#This Row],[marital]])</f>
        <v>Single</v>
      </c>
      <c r="L333" t="s">
        <v>34</v>
      </c>
      <c r="M333" t="str">
        <f>UPPER(Table1[[#This Row],[education]])</f>
        <v>TERTIARY</v>
      </c>
      <c r="N333" t="s">
        <v>30</v>
      </c>
      <c r="O333" t="s">
        <v>22</v>
      </c>
      <c r="P333" t="s">
        <v>23</v>
      </c>
      <c r="Q333">
        <v>215</v>
      </c>
      <c r="R333">
        <v>3</v>
      </c>
      <c r="S333" t="s">
        <v>40</v>
      </c>
      <c r="T333" t="s">
        <v>22</v>
      </c>
      <c r="U333">
        <f>Table1[[#This Row],[campaign]]*Table1[[#This Row],[duration]]</f>
        <v>645</v>
      </c>
    </row>
    <row r="334" spans="1:21" x14ac:dyDescent="0.25">
      <c r="A334" t="s">
        <v>38</v>
      </c>
      <c r="B334" t="s">
        <v>137</v>
      </c>
      <c r="C334" t="s">
        <v>138</v>
      </c>
      <c r="D334" t="s">
        <v>17</v>
      </c>
      <c r="E334">
        <v>54</v>
      </c>
      <c r="F334" t="s">
        <v>42</v>
      </c>
      <c r="G334" t="s">
        <v>28</v>
      </c>
      <c r="H334" s="2">
        <v>42853</v>
      </c>
      <c r="I334" s="3">
        <v>23668.78</v>
      </c>
      <c r="J334" t="s">
        <v>20</v>
      </c>
      <c r="K334" t="str">
        <f>PROPER(Table1[[#This Row],[marital]])</f>
        <v>Married</v>
      </c>
      <c r="L334" t="s">
        <v>29</v>
      </c>
      <c r="M334" t="str">
        <f>UPPER(Table1[[#This Row],[education]])</f>
        <v>SECONDARY</v>
      </c>
      <c r="N334" t="s">
        <v>30</v>
      </c>
      <c r="O334" t="s">
        <v>22</v>
      </c>
      <c r="P334" t="s">
        <v>23</v>
      </c>
      <c r="Q334">
        <v>56</v>
      </c>
      <c r="R334">
        <v>4</v>
      </c>
      <c r="S334" t="s">
        <v>24</v>
      </c>
      <c r="T334" t="s">
        <v>22</v>
      </c>
      <c r="U334">
        <f>Table1[[#This Row],[campaign]]*Table1[[#This Row],[duration]]</f>
        <v>224</v>
      </c>
    </row>
    <row r="335" spans="1:21" x14ac:dyDescent="0.25">
      <c r="A335" t="s">
        <v>73</v>
      </c>
      <c r="B335" t="s">
        <v>197</v>
      </c>
      <c r="C335" t="s">
        <v>198</v>
      </c>
      <c r="D335" t="s">
        <v>26</v>
      </c>
      <c r="E335">
        <v>33</v>
      </c>
      <c r="F335" t="s">
        <v>18</v>
      </c>
      <c r="G335" t="s">
        <v>19</v>
      </c>
      <c r="H335" s="2">
        <v>42854</v>
      </c>
      <c r="I335" s="3">
        <v>61384.37</v>
      </c>
      <c r="J335" t="s">
        <v>20</v>
      </c>
      <c r="K335" t="str">
        <f>PROPER(Table1[[#This Row],[marital]])</f>
        <v>Married</v>
      </c>
      <c r="L335" t="s">
        <v>21</v>
      </c>
      <c r="M335" t="str">
        <f>UPPER(Table1[[#This Row],[education]])</f>
        <v>PRIMARY</v>
      </c>
      <c r="N335" t="s">
        <v>30</v>
      </c>
      <c r="O335" t="s">
        <v>22</v>
      </c>
      <c r="P335" t="s">
        <v>23</v>
      </c>
      <c r="Q335">
        <v>1017</v>
      </c>
      <c r="R335">
        <v>6</v>
      </c>
      <c r="S335" t="s">
        <v>24</v>
      </c>
      <c r="T335" t="s">
        <v>30</v>
      </c>
      <c r="U335">
        <f>Table1[[#This Row],[campaign]]*Table1[[#This Row],[duration]]</f>
        <v>6102</v>
      </c>
    </row>
    <row r="336" spans="1:21" x14ac:dyDescent="0.25">
      <c r="A336" t="s">
        <v>68</v>
      </c>
      <c r="B336" t="s">
        <v>189</v>
      </c>
      <c r="C336" t="s">
        <v>190</v>
      </c>
      <c r="D336" t="s">
        <v>26</v>
      </c>
      <c r="E336">
        <v>42</v>
      </c>
      <c r="F336" t="s">
        <v>18</v>
      </c>
      <c r="G336" t="s">
        <v>28</v>
      </c>
      <c r="H336" s="2">
        <v>42854</v>
      </c>
      <c r="I336" s="3">
        <v>11317.51</v>
      </c>
      <c r="J336" t="s">
        <v>33</v>
      </c>
      <c r="K336" t="str">
        <f>PROPER(Table1[[#This Row],[marital]])</f>
        <v>Single</v>
      </c>
      <c r="L336" t="s">
        <v>34</v>
      </c>
      <c r="M336" t="str">
        <f>UPPER(Table1[[#This Row],[education]])</f>
        <v>TERTIARY</v>
      </c>
      <c r="N336" t="s">
        <v>22</v>
      </c>
      <c r="O336" t="s">
        <v>22</v>
      </c>
      <c r="P336" t="s">
        <v>23</v>
      </c>
      <c r="Q336">
        <v>298</v>
      </c>
      <c r="R336">
        <v>4</v>
      </c>
      <c r="S336" t="s">
        <v>24</v>
      </c>
      <c r="T336" t="s">
        <v>30</v>
      </c>
      <c r="U336">
        <f>Table1[[#This Row],[campaign]]*Table1[[#This Row],[duration]]</f>
        <v>1192</v>
      </c>
    </row>
    <row r="337" spans="1:21" x14ac:dyDescent="0.25">
      <c r="A337" t="s">
        <v>51</v>
      </c>
      <c r="B337" t="s">
        <v>157</v>
      </c>
      <c r="C337" t="s">
        <v>158</v>
      </c>
      <c r="D337" t="s">
        <v>26</v>
      </c>
      <c r="E337">
        <v>36</v>
      </c>
      <c r="F337" t="s">
        <v>18</v>
      </c>
      <c r="G337" t="s">
        <v>19</v>
      </c>
      <c r="H337" s="2">
        <v>42854</v>
      </c>
      <c r="I337" s="3">
        <v>37510.42</v>
      </c>
      <c r="J337" t="s">
        <v>50</v>
      </c>
      <c r="K337" t="str">
        <f>PROPER(Table1[[#This Row],[marital]])</f>
        <v>Divorced</v>
      </c>
      <c r="L337" t="s">
        <v>34</v>
      </c>
      <c r="M337" t="str">
        <f>UPPER(Table1[[#This Row],[education]])</f>
        <v>TERTIARY</v>
      </c>
      <c r="N337" t="s">
        <v>22</v>
      </c>
      <c r="O337" t="s">
        <v>30</v>
      </c>
      <c r="P337" t="s">
        <v>24</v>
      </c>
      <c r="Q337">
        <v>126</v>
      </c>
      <c r="R337">
        <v>1</v>
      </c>
      <c r="S337" t="s">
        <v>24</v>
      </c>
      <c r="T337" t="s">
        <v>22</v>
      </c>
      <c r="U337">
        <f>Table1[[#This Row],[campaign]]*Table1[[#This Row],[duration]]</f>
        <v>126</v>
      </c>
    </row>
    <row r="338" spans="1:21" x14ac:dyDescent="0.25">
      <c r="A338" t="s">
        <v>48</v>
      </c>
      <c r="B338" t="s">
        <v>153</v>
      </c>
      <c r="C338" t="s">
        <v>154</v>
      </c>
      <c r="D338" t="s">
        <v>26</v>
      </c>
      <c r="E338">
        <v>22</v>
      </c>
      <c r="F338" t="s">
        <v>18</v>
      </c>
      <c r="G338" t="s">
        <v>19</v>
      </c>
      <c r="H338" s="2">
        <v>42854</v>
      </c>
      <c r="I338" s="3">
        <v>105262.07</v>
      </c>
      <c r="J338" t="s">
        <v>20</v>
      </c>
      <c r="K338" t="str">
        <f>PROPER(Table1[[#This Row],[marital]])</f>
        <v>Married</v>
      </c>
      <c r="L338" t="s">
        <v>21</v>
      </c>
      <c r="M338" t="str">
        <f>UPPER(Table1[[#This Row],[education]])</f>
        <v>PRIMARY</v>
      </c>
      <c r="N338" t="s">
        <v>22</v>
      </c>
      <c r="O338" t="s">
        <v>22</v>
      </c>
      <c r="P338" t="s">
        <v>24</v>
      </c>
      <c r="Q338">
        <v>9</v>
      </c>
      <c r="R338">
        <v>1</v>
      </c>
      <c r="S338" t="s">
        <v>24</v>
      </c>
      <c r="T338" t="s">
        <v>22</v>
      </c>
      <c r="U338">
        <f>Table1[[#This Row],[campaign]]*Table1[[#This Row],[duration]]</f>
        <v>9</v>
      </c>
    </row>
    <row r="339" spans="1:21" x14ac:dyDescent="0.25">
      <c r="A339" t="s">
        <v>57</v>
      </c>
      <c r="B339" t="s">
        <v>167</v>
      </c>
      <c r="C339" t="s">
        <v>168</v>
      </c>
      <c r="D339" t="s">
        <v>17</v>
      </c>
      <c r="E339">
        <v>42</v>
      </c>
      <c r="F339" t="s">
        <v>18</v>
      </c>
      <c r="G339" t="s">
        <v>19</v>
      </c>
      <c r="H339" s="2">
        <v>42854</v>
      </c>
      <c r="I339" s="3">
        <v>46675.63</v>
      </c>
      <c r="J339" t="s">
        <v>33</v>
      </c>
      <c r="K339" t="str">
        <f>PROPER(Table1[[#This Row],[marital]])</f>
        <v>Single</v>
      </c>
      <c r="L339" t="s">
        <v>34</v>
      </c>
      <c r="M339" t="str">
        <f>UPPER(Table1[[#This Row],[education]])</f>
        <v>TERTIARY</v>
      </c>
      <c r="N339" t="s">
        <v>30</v>
      </c>
      <c r="O339" t="s">
        <v>22</v>
      </c>
      <c r="P339" t="s">
        <v>23</v>
      </c>
      <c r="Q339">
        <v>8</v>
      </c>
      <c r="R339">
        <v>1</v>
      </c>
      <c r="S339" t="s">
        <v>31</v>
      </c>
      <c r="T339" t="s">
        <v>22</v>
      </c>
      <c r="U339">
        <f>Table1[[#This Row],[campaign]]*Table1[[#This Row],[duration]]</f>
        <v>8</v>
      </c>
    </row>
    <row r="340" spans="1:21" x14ac:dyDescent="0.25">
      <c r="A340" t="s">
        <v>73</v>
      </c>
      <c r="B340" t="s">
        <v>197</v>
      </c>
      <c r="C340" t="s">
        <v>198</v>
      </c>
      <c r="D340" t="s">
        <v>26</v>
      </c>
      <c r="E340">
        <v>58</v>
      </c>
      <c r="F340" t="s">
        <v>42</v>
      </c>
      <c r="G340" t="s">
        <v>284</v>
      </c>
      <c r="H340" s="2">
        <v>42854</v>
      </c>
      <c r="I340" s="3">
        <v>49264.21</v>
      </c>
      <c r="J340" t="s">
        <v>20</v>
      </c>
      <c r="K340" t="str">
        <f>PROPER(Table1[[#This Row],[marital]])</f>
        <v>Married</v>
      </c>
      <c r="L340" t="s">
        <v>21</v>
      </c>
      <c r="M340" t="str">
        <f>UPPER(Table1[[#This Row],[education]])</f>
        <v>PRIMARY</v>
      </c>
      <c r="N340" t="s">
        <v>22</v>
      </c>
      <c r="O340" t="s">
        <v>22</v>
      </c>
      <c r="P340" t="s">
        <v>23</v>
      </c>
      <c r="Q340">
        <v>201</v>
      </c>
      <c r="R340">
        <v>1</v>
      </c>
      <c r="S340" t="s">
        <v>70</v>
      </c>
      <c r="T340" t="s">
        <v>22</v>
      </c>
      <c r="U340">
        <f>Table1[[#This Row],[campaign]]*Table1[[#This Row],[duration]]</f>
        <v>201</v>
      </c>
    </row>
    <row r="341" spans="1:21" x14ac:dyDescent="0.25">
      <c r="A341" t="s">
        <v>38</v>
      </c>
      <c r="B341" t="s">
        <v>137</v>
      </c>
      <c r="C341" t="s">
        <v>138</v>
      </c>
      <c r="D341" t="s">
        <v>26</v>
      </c>
      <c r="E341">
        <v>20</v>
      </c>
      <c r="F341" t="s">
        <v>36</v>
      </c>
      <c r="G341" t="s">
        <v>19</v>
      </c>
      <c r="H341" s="2">
        <v>42854</v>
      </c>
      <c r="I341" s="3">
        <v>2219.48</v>
      </c>
      <c r="J341" t="s">
        <v>50</v>
      </c>
      <c r="K341" t="str">
        <f>PROPER(Table1[[#This Row],[marital]])</f>
        <v>Divorced</v>
      </c>
      <c r="L341" t="s">
        <v>21</v>
      </c>
      <c r="M341" t="str">
        <f>UPPER(Table1[[#This Row],[education]])</f>
        <v>PRIMARY</v>
      </c>
      <c r="N341" t="s">
        <v>22</v>
      </c>
      <c r="O341" t="s">
        <v>22</v>
      </c>
      <c r="P341" t="s">
        <v>23</v>
      </c>
      <c r="Q341">
        <v>106</v>
      </c>
      <c r="R341">
        <v>2</v>
      </c>
      <c r="S341" t="s">
        <v>24</v>
      </c>
      <c r="T341" t="s">
        <v>22</v>
      </c>
      <c r="U341">
        <f>Table1[[#This Row],[campaign]]*Table1[[#This Row],[duration]]</f>
        <v>212</v>
      </c>
    </row>
    <row r="342" spans="1:21" x14ac:dyDescent="0.25">
      <c r="A342" t="s">
        <v>25</v>
      </c>
      <c r="B342" t="s">
        <v>129</v>
      </c>
      <c r="C342" t="s">
        <v>130</v>
      </c>
      <c r="D342" t="s">
        <v>26</v>
      </c>
      <c r="E342">
        <v>29</v>
      </c>
      <c r="F342" t="s">
        <v>18</v>
      </c>
      <c r="G342" t="s">
        <v>19</v>
      </c>
      <c r="H342" s="2">
        <v>42855</v>
      </c>
      <c r="I342" s="3">
        <v>6726.75</v>
      </c>
      <c r="J342" t="s">
        <v>20</v>
      </c>
      <c r="K342" t="str">
        <f>PROPER(Table1[[#This Row],[marital]])</f>
        <v>Married</v>
      </c>
      <c r="L342" t="s">
        <v>34</v>
      </c>
      <c r="M342" t="str">
        <f>UPPER(Table1[[#This Row],[education]])</f>
        <v>TERTIARY</v>
      </c>
      <c r="N342" t="s">
        <v>30</v>
      </c>
      <c r="O342" t="s">
        <v>30</v>
      </c>
      <c r="P342" t="s">
        <v>23</v>
      </c>
      <c r="Q342">
        <v>164</v>
      </c>
      <c r="R342">
        <v>1</v>
      </c>
      <c r="S342" t="s">
        <v>31</v>
      </c>
      <c r="T342" t="s">
        <v>22</v>
      </c>
      <c r="U342">
        <f>Table1[[#This Row],[campaign]]*Table1[[#This Row],[duration]]</f>
        <v>164</v>
      </c>
    </row>
    <row r="343" spans="1:21" x14ac:dyDescent="0.25">
      <c r="A343" t="s">
        <v>38</v>
      </c>
      <c r="B343" t="s">
        <v>137</v>
      </c>
      <c r="C343" t="s">
        <v>138</v>
      </c>
      <c r="D343" t="s">
        <v>17</v>
      </c>
      <c r="E343">
        <v>38</v>
      </c>
      <c r="F343" t="s">
        <v>18</v>
      </c>
      <c r="G343" t="s">
        <v>19</v>
      </c>
      <c r="H343" s="2">
        <v>42855</v>
      </c>
      <c r="I343" s="3">
        <v>27511.34</v>
      </c>
      <c r="J343" t="s">
        <v>20</v>
      </c>
      <c r="K343" t="str">
        <f>PROPER(Table1[[#This Row],[marital]])</f>
        <v>Married</v>
      </c>
      <c r="L343" t="s">
        <v>34</v>
      </c>
      <c r="M343" t="str">
        <f>UPPER(Table1[[#This Row],[education]])</f>
        <v>TERTIARY</v>
      </c>
      <c r="N343" t="s">
        <v>22</v>
      </c>
      <c r="O343" t="s">
        <v>22</v>
      </c>
      <c r="P343" t="s">
        <v>23</v>
      </c>
      <c r="Q343">
        <v>97</v>
      </c>
      <c r="R343">
        <v>1</v>
      </c>
      <c r="S343" t="s">
        <v>24</v>
      </c>
      <c r="T343" t="s">
        <v>22</v>
      </c>
      <c r="U343">
        <f>Table1[[#This Row],[campaign]]*Table1[[#This Row],[duration]]</f>
        <v>97</v>
      </c>
    </row>
    <row r="344" spans="1:21" x14ac:dyDescent="0.25">
      <c r="A344" t="s">
        <v>77</v>
      </c>
      <c r="B344" t="s">
        <v>205</v>
      </c>
      <c r="C344" t="s">
        <v>206</v>
      </c>
      <c r="D344" t="s">
        <v>17</v>
      </c>
      <c r="E344">
        <v>33</v>
      </c>
      <c r="F344" t="s">
        <v>18</v>
      </c>
      <c r="G344" t="s">
        <v>19</v>
      </c>
      <c r="H344" s="2">
        <v>42855</v>
      </c>
      <c r="I344" s="3">
        <v>46129.279999999999</v>
      </c>
      <c r="J344" t="s">
        <v>33</v>
      </c>
      <c r="K344" t="str">
        <f>PROPER(Table1[[#This Row],[marital]])</f>
        <v>Single</v>
      </c>
      <c r="L344" t="s">
        <v>34</v>
      </c>
      <c r="M344" t="str">
        <f>UPPER(Table1[[#This Row],[education]])</f>
        <v>TERTIARY</v>
      </c>
      <c r="N344" t="s">
        <v>22</v>
      </c>
      <c r="O344" t="s">
        <v>30</v>
      </c>
      <c r="P344" t="s">
        <v>23</v>
      </c>
      <c r="Q344">
        <v>151</v>
      </c>
      <c r="R344">
        <v>1</v>
      </c>
      <c r="S344" t="s">
        <v>24</v>
      </c>
      <c r="T344" t="s">
        <v>22</v>
      </c>
      <c r="U344">
        <f>Table1[[#This Row],[campaign]]*Table1[[#This Row],[duration]]</f>
        <v>151</v>
      </c>
    </row>
    <row r="345" spans="1:21" x14ac:dyDescent="0.25">
      <c r="A345" t="s">
        <v>69</v>
      </c>
      <c r="B345" t="s">
        <v>191</v>
      </c>
      <c r="C345" t="s">
        <v>192</v>
      </c>
      <c r="D345" t="s">
        <v>26</v>
      </c>
      <c r="E345">
        <v>35</v>
      </c>
      <c r="F345" t="s">
        <v>18</v>
      </c>
      <c r="G345" t="s">
        <v>19</v>
      </c>
      <c r="H345" s="2">
        <v>42855</v>
      </c>
      <c r="I345" s="3">
        <v>87771.25</v>
      </c>
      <c r="J345" t="s">
        <v>33</v>
      </c>
      <c r="K345" t="str">
        <f>PROPER(Table1[[#This Row],[marital]])</f>
        <v>Single</v>
      </c>
      <c r="L345" t="s">
        <v>34</v>
      </c>
      <c r="M345" t="str">
        <f>UPPER(Table1[[#This Row],[education]])</f>
        <v>TERTIARY</v>
      </c>
      <c r="N345" t="s">
        <v>30</v>
      </c>
      <c r="O345" t="s">
        <v>22</v>
      </c>
      <c r="P345" t="s">
        <v>24</v>
      </c>
      <c r="Q345">
        <v>96</v>
      </c>
      <c r="R345">
        <v>2</v>
      </c>
      <c r="S345" t="s">
        <v>24</v>
      </c>
      <c r="T345" t="s">
        <v>22</v>
      </c>
      <c r="U345">
        <f>Table1[[#This Row],[campaign]]*Table1[[#This Row],[duration]]</f>
        <v>192</v>
      </c>
    </row>
    <row r="346" spans="1:21" x14ac:dyDescent="0.25">
      <c r="A346" t="s">
        <v>38</v>
      </c>
      <c r="B346" t="s">
        <v>137</v>
      </c>
      <c r="C346" t="s">
        <v>138</v>
      </c>
      <c r="D346" t="s">
        <v>17</v>
      </c>
      <c r="E346">
        <v>36</v>
      </c>
      <c r="F346" t="s">
        <v>18</v>
      </c>
      <c r="G346" t="s">
        <v>19</v>
      </c>
      <c r="H346" s="2">
        <v>42855</v>
      </c>
      <c r="I346" s="3">
        <v>15184.64</v>
      </c>
      <c r="J346" t="s">
        <v>33</v>
      </c>
      <c r="K346" t="str">
        <f>PROPER(Table1[[#This Row],[marital]])</f>
        <v>Single</v>
      </c>
      <c r="L346" t="s">
        <v>24</v>
      </c>
      <c r="M346" t="str">
        <f>UPPER(Table1[[#This Row],[education]])</f>
        <v>UNKNOWN</v>
      </c>
      <c r="N346" t="s">
        <v>30</v>
      </c>
      <c r="O346" t="s">
        <v>22</v>
      </c>
      <c r="P346" t="s">
        <v>23</v>
      </c>
      <c r="Q346">
        <v>555</v>
      </c>
      <c r="R346">
        <v>1</v>
      </c>
      <c r="S346" t="s">
        <v>24</v>
      </c>
      <c r="T346" t="s">
        <v>22</v>
      </c>
      <c r="U346">
        <f>Table1[[#This Row],[campaign]]*Table1[[#This Row],[duration]]</f>
        <v>555</v>
      </c>
    </row>
    <row r="347" spans="1:21" x14ac:dyDescent="0.25">
      <c r="A347" t="s">
        <v>92</v>
      </c>
      <c r="B347" t="s">
        <v>235</v>
      </c>
      <c r="C347" t="s">
        <v>236</v>
      </c>
      <c r="D347" t="s">
        <v>17</v>
      </c>
      <c r="E347">
        <v>31</v>
      </c>
      <c r="F347" t="s">
        <v>18</v>
      </c>
      <c r="G347" t="s">
        <v>19</v>
      </c>
      <c r="H347" s="2">
        <v>42857</v>
      </c>
      <c r="I347" s="3">
        <v>30700.63</v>
      </c>
      <c r="J347" t="s">
        <v>33</v>
      </c>
      <c r="K347" t="str">
        <f>PROPER(Table1[[#This Row],[marital]])</f>
        <v>Single</v>
      </c>
      <c r="L347" t="s">
        <v>29</v>
      </c>
      <c r="M347" t="str">
        <f>UPPER(Table1[[#This Row],[education]])</f>
        <v>SECONDARY</v>
      </c>
      <c r="N347" t="s">
        <v>30</v>
      </c>
      <c r="O347" t="s">
        <v>30</v>
      </c>
      <c r="P347" t="s">
        <v>23</v>
      </c>
      <c r="Q347">
        <v>270</v>
      </c>
      <c r="R347">
        <v>2</v>
      </c>
      <c r="S347" t="s">
        <v>31</v>
      </c>
      <c r="T347" t="s">
        <v>22</v>
      </c>
      <c r="U347">
        <f>Table1[[#This Row],[campaign]]*Table1[[#This Row],[duration]]</f>
        <v>540</v>
      </c>
    </row>
    <row r="348" spans="1:21" x14ac:dyDescent="0.25">
      <c r="A348" t="s">
        <v>38</v>
      </c>
      <c r="B348" t="s">
        <v>137</v>
      </c>
      <c r="C348" t="s">
        <v>138</v>
      </c>
      <c r="D348" t="s">
        <v>17</v>
      </c>
      <c r="E348">
        <v>56</v>
      </c>
      <c r="F348" t="s">
        <v>42</v>
      </c>
      <c r="G348" t="s">
        <v>284</v>
      </c>
      <c r="H348" s="2">
        <v>42857</v>
      </c>
      <c r="I348" s="3">
        <v>105894.18</v>
      </c>
      <c r="J348" t="s">
        <v>20</v>
      </c>
      <c r="K348" t="str">
        <f>PROPER(Table1[[#This Row],[marital]])</f>
        <v>Married</v>
      </c>
      <c r="L348" t="s">
        <v>34</v>
      </c>
      <c r="M348" t="str">
        <f>UPPER(Table1[[#This Row],[education]])</f>
        <v>TERTIARY</v>
      </c>
      <c r="N348" t="s">
        <v>22</v>
      </c>
      <c r="O348" t="s">
        <v>22</v>
      </c>
      <c r="P348" t="s">
        <v>23</v>
      </c>
      <c r="Q348">
        <v>339</v>
      </c>
      <c r="R348">
        <v>3</v>
      </c>
      <c r="S348" t="s">
        <v>24</v>
      </c>
      <c r="T348" t="s">
        <v>22</v>
      </c>
      <c r="U348">
        <f>Table1[[#This Row],[campaign]]*Table1[[#This Row],[duration]]</f>
        <v>1017</v>
      </c>
    </row>
    <row r="349" spans="1:21" x14ac:dyDescent="0.25">
      <c r="A349" t="s">
        <v>104</v>
      </c>
      <c r="B349" t="s">
        <v>259</v>
      </c>
      <c r="C349" t="s">
        <v>260</v>
      </c>
      <c r="D349" t="s">
        <v>17</v>
      </c>
      <c r="E349">
        <v>51</v>
      </c>
      <c r="F349" t="s">
        <v>42</v>
      </c>
      <c r="G349" t="s">
        <v>284</v>
      </c>
      <c r="H349" s="2">
        <v>42857</v>
      </c>
      <c r="I349" s="3">
        <v>41553.879999999997</v>
      </c>
      <c r="J349" t="s">
        <v>20</v>
      </c>
      <c r="K349" t="str">
        <f>PROPER(Table1[[#This Row],[marital]])</f>
        <v>Married</v>
      </c>
      <c r="L349" t="s">
        <v>21</v>
      </c>
      <c r="M349" t="str">
        <f>UPPER(Table1[[#This Row],[education]])</f>
        <v>PRIMARY</v>
      </c>
      <c r="N349" t="s">
        <v>22</v>
      </c>
      <c r="O349" t="s">
        <v>22</v>
      </c>
      <c r="P349" t="s">
        <v>23</v>
      </c>
      <c r="Q349">
        <v>328</v>
      </c>
      <c r="R349">
        <v>2</v>
      </c>
      <c r="S349" t="s">
        <v>70</v>
      </c>
      <c r="T349" t="s">
        <v>30</v>
      </c>
      <c r="U349">
        <f>Table1[[#This Row],[campaign]]*Table1[[#This Row],[duration]]</f>
        <v>656</v>
      </c>
    </row>
    <row r="350" spans="1:21" x14ac:dyDescent="0.25">
      <c r="A350" t="s">
        <v>46</v>
      </c>
      <c r="B350" t="s">
        <v>149</v>
      </c>
      <c r="C350" t="s">
        <v>150</v>
      </c>
      <c r="D350" t="s">
        <v>17</v>
      </c>
      <c r="E350">
        <v>55</v>
      </c>
      <c r="F350" t="s">
        <v>42</v>
      </c>
      <c r="G350" t="s">
        <v>28</v>
      </c>
      <c r="H350" s="2">
        <v>42857</v>
      </c>
      <c r="I350" s="3">
        <v>89605.25</v>
      </c>
      <c r="J350" t="s">
        <v>20</v>
      </c>
      <c r="K350" t="str">
        <f>PROPER(Table1[[#This Row],[marital]])</f>
        <v>Married</v>
      </c>
      <c r="L350" t="s">
        <v>29</v>
      </c>
      <c r="M350" t="str">
        <f>UPPER(Table1[[#This Row],[education]])</f>
        <v>SECONDARY</v>
      </c>
      <c r="N350" t="s">
        <v>30</v>
      </c>
      <c r="O350" t="s">
        <v>30</v>
      </c>
      <c r="P350" t="s">
        <v>24</v>
      </c>
      <c r="Q350">
        <v>159</v>
      </c>
      <c r="R350">
        <v>1</v>
      </c>
      <c r="S350" t="s">
        <v>24</v>
      </c>
      <c r="T350" t="s">
        <v>22</v>
      </c>
      <c r="U350">
        <f>Table1[[#This Row],[campaign]]*Table1[[#This Row],[duration]]</f>
        <v>159</v>
      </c>
    </row>
    <row r="351" spans="1:21" x14ac:dyDescent="0.25">
      <c r="A351" t="s">
        <v>104</v>
      </c>
      <c r="B351" t="s">
        <v>259</v>
      </c>
      <c r="C351" t="s">
        <v>260</v>
      </c>
      <c r="D351" t="s">
        <v>17</v>
      </c>
      <c r="E351">
        <v>61</v>
      </c>
      <c r="F351" t="s">
        <v>42</v>
      </c>
      <c r="G351" t="s">
        <v>28</v>
      </c>
      <c r="H351" s="2">
        <v>42857</v>
      </c>
      <c r="I351" s="3">
        <v>47641.34</v>
      </c>
      <c r="J351" t="s">
        <v>20</v>
      </c>
      <c r="K351" t="str">
        <f>PROPER(Table1[[#This Row],[marital]])</f>
        <v>Married</v>
      </c>
      <c r="L351" t="s">
        <v>34</v>
      </c>
      <c r="M351" t="str">
        <f>UPPER(Table1[[#This Row],[education]])</f>
        <v>TERTIARY</v>
      </c>
      <c r="N351" t="s">
        <v>30</v>
      </c>
      <c r="O351" t="s">
        <v>22</v>
      </c>
      <c r="P351" t="s">
        <v>23</v>
      </c>
      <c r="Q351">
        <v>323</v>
      </c>
      <c r="R351">
        <v>2</v>
      </c>
      <c r="S351" t="s">
        <v>31</v>
      </c>
      <c r="T351" t="s">
        <v>22</v>
      </c>
      <c r="U351">
        <f>Table1[[#This Row],[campaign]]*Table1[[#This Row],[duration]]</f>
        <v>646</v>
      </c>
    </row>
    <row r="352" spans="1:21" x14ac:dyDescent="0.25">
      <c r="A352" t="s">
        <v>16</v>
      </c>
      <c r="B352" t="s">
        <v>127</v>
      </c>
      <c r="C352" t="s">
        <v>128</v>
      </c>
      <c r="D352" t="s">
        <v>17</v>
      </c>
      <c r="E352">
        <v>38</v>
      </c>
      <c r="F352" t="s">
        <v>36</v>
      </c>
      <c r="G352" t="s">
        <v>28</v>
      </c>
      <c r="H352" s="2">
        <v>42857</v>
      </c>
      <c r="I352" s="3">
        <v>72322.7</v>
      </c>
      <c r="J352" t="s">
        <v>20</v>
      </c>
      <c r="K352" t="str">
        <f>PROPER(Table1[[#This Row],[marital]])</f>
        <v>Married</v>
      </c>
      <c r="L352" t="s">
        <v>29</v>
      </c>
      <c r="M352" t="str">
        <f>UPPER(Table1[[#This Row],[education]])</f>
        <v>SECONDARY</v>
      </c>
      <c r="N352" t="s">
        <v>30</v>
      </c>
      <c r="O352" t="s">
        <v>22</v>
      </c>
      <c r="P352" t="s">
        <v>23</v>
      </c>
      <c r="Q352">
        <v>342</v>
      </c>
      <c r="R352">
        <v>1</v>
      </c>
      <c r="S352" t="s">
        <v>24</v>
      </c>
      <c r="T352" t="s">
        <v>22</v>
      </c>
      <c r="U352">
        <f>Table1[[#This Row],[campaign]]*Table1[[#This Row],[duration]]</f>
        <v>342</v>
      </c>
    </row>
    <row r="353" spans="1:21" x14ac:dyDescent="0.25">
      <c r="A353" t="s">
        <v>106</v>
      </c>
      <c r="B353" t="s">
        <v>263</v>
      </c>
      <c r="C353" t="s">
        <v>264</v>
      </c>
      <c r="D353" t="s">
        <v>17</v>
      </c>
      <c r="E353">
        <v>51</v>
      </c>
      <c r="F353" t="s">
        <v>42</v>
      </c>
      <c r="G353" t="s">
        <v>19</v>
      </c>
      <c r="H353" s="2">
        <v>42858</v>
      </c>
      <c r="I353" s="3">
        <v>135182.32999999999</v>
      </c>
      <c r="J353" t="s">
        <v>20</v>
      </c>
      <c r="K353" t="str">
        <f>PROPER(Table1[[#This Row],[marital]])</f>
        <v>Married</v>
      </c>
      <c r="L353" t="s">
        <v>34</v>
      </c>
      <c r="M353" t="str">
        <f>UPPER(Table1[[#This Row],[education]])</f>
        <v>TERTIARY</v>
      </c>
      <c r="N353" t="s">
        <v>30</v>
      </c>
      <c r="O353" t="s">
        <v>22</v>
      </c>
      <c r="P353" t="s">
        <v>23</v>
      </c>
      <c r="Q353">
        <v>180</v>
      </c>
      <c r="R353">
        <v>1</v>
      </c>
      <c r="S353" t="s">
        <v>24</v>
      </c>
      <c r="T353" t="s">
        <v>22</v>
      </c>
      <c r="U353">
        <f>Table1[[#This Row],[campaign]]*Table1[[#This Row],[duration]]</f>
        <v>180</v>
      </c>
    </row>
    <row r="354" spans="1:21" x14ac:dyDescent="0.25">
      <c r="A354" t="s">
        <v>76</v>
      </c>
      <c r="B354" t="s">
        <v>203</v>
      </c>
      <c r="C354" t="s">
        <v>204</v>
      </c>
      <c r="D354" t="s">
        <v>17</v>
      </c>
      <c r="E354">
        <v>58</v>
      </c>
      <c r="F354" t="s">
        <v>42</v>
      </c>
      <c r="G354" t="s">
        <v>28</v>
      </c>
      <c r="H354" s="2">
        <v>42858</v>
      </c>
      <c r="I354" s="3">
        <v>9575.84</v>
      </c>
      <c r="J354" t="s">
        <v>20</v>
      </c>
      <c r="K354" t="str">
        <f>PROPER(Table1[[#This Row],[marital]])</f>
        <v>Married</v>
      </c>
      <c r="L354" t="s">
        <v>34</v>
      </c>
      <c r="M354" t="str">
        <f>UPPER(Table1[[#This Row],[education]])</f>
        <v>TERTIARY</v>
      </c>
      <c r="N354" t="s">
        <v>22</v>
      </c>
      <c r="O354" t="s">
        <v>30</v>
      </c>
      <c r="P354" t="s">
        <v>23</v>
      </c>
      <c r="Q354">
        <v>60</v>
      </c>
      <c r="R354">
        <v>3</v>
      </c>
      <c r="S354" t="s">
        <v>24</v>
      </c>
      <c r="T354" t="s">
        <v>22</v>
      </c>
      <c r="U354">
        <f>Table1[[#This Row],[campaign]]*Table1[[#This Row],[duration]]</f>
        <v>180</v>
      </c>
    </row>
    <row r="355" spans="1:21" x14ac:dyDescent="0.25">
      <c r="A355" t="s">
        <v>68</v>
      </c>
      <c r="B355" t="s">
        <v>189</v>
      </c>
      <c r="C355" t="s">
        <v>190</v>
      </c>
      <c r="D355" t="s">
        <v>17</v>
      </c>
      <c r="E355">
        <v>42</v>
      </c>
      <c r="F355" t="s">
        <v>42</v>
      </c>
      <c r="G355" t="s">
        <v>284</v>
      </c>
      <c r="H355" s="2">
        <v>42858</v>
      </c>
      <c r="I355" s="3">
        <v>20019.75</v>
      </c>
      <c r="J355" t="s">
        <v>20</v>
      </c>
      <c r="K355" t="str">
        <f>PROPER(Table1[[#This Row],[marital]])</f>
        <v>Married</v>
      </c>
      <c r="L355" t="s">
        <v>34</v>
      </c>
      <c r="M355" t="str">
        <f>UPPER(Table1[[#This Row],[education]])</f>
        <v>TERTIARY</v>
      </c>
      <c r="N355" t="s">
        <v>22</v>
      </c>
      <c r="O355" t="s">
        <v>22</v>
      </c>
      <c r="P355" t="s">
        <v>23</v>
      </c>
      <c r="Q355">
        <v>223</v>
      </c>
      <c r="R355">
        <v>1</v>
      </c>
      <c r="S355" t="s">
        <v>31</v>
      </c>
      <c r="T355" t="s">
        <v>22</v>
      </c>
      <c r="U355">
        <f>Table1[[#This Row],[campaign]]*Table1[[#This Row],[duration]]</f>
        <v>223</v>
      </c>
    </row>
    <row r="356" spans="1:21" x14ac:dyDescent="0.25">
      <c r="A356" t="s">
        <v>107</v>
      </c>
      <c r="B356" t="s">
        <v>265</v>
      </c>
      <c r="C356" t="s">
        <v>266</v>
      </c>
      <c r="D356" t="s">
        <v>17</v>
      </c>
      <c r="E356">
        <v>46</v>
      </c>
      <c r="F356" t="s">
        <v>42</v>
      </c>
      <c r="G356" t="s">
        <v>28</v>
      </c>
      <c r="H356" s="2">
        <v>42858</v>
      </c>
      <c r="I356" s="3">
        <v>16342.34</v>
      </c>
      <c r="J356" t="s">
        <v>20</v>
      </c>
      <c r="K356" t="str">
        <f>PROPER(Table1[[#This Row],[marital]])</f>
        <v>Married</v>
      </c>
      <c r="L356" t="s">
        <v>34</v>
      </c>
      <c r="M356" t="str">
        <f>UPPER(Table1[[#This Row],[education]])</f>
        <v>TERTIARY</v>
      </c>
      <c r="N356" t="s">
        <v>30</v>
      </c>
      <c r="O356" t="s">
        <v>22</v>
      </c>
      <c r="P356" t="s">
        <v>23</v>
      </c>
      <c r="Q356">
        <v>1434</v>
      </c>
      <c r="R356">
        <v>2</v>
      </c>
      <c r="S356" t="s">
        <v>31</v>
      </c>
      <c r="T356" t="s">
        <v>22</v>
      </c>
      <c r="U356">
        <f>Table1[[#This Row],[campaign]]*Table1[[#This Row],[duration]]</f>
        <v>2868</v>
      </c>
    </row>
    <row r="357" spans="1:21" x14ac:dyDescent="0.25">
      <c r="A357" t="s">
        <v>38</v>
      </c>
      <c r="B357" t="s">
        <v>137</v>
      </c>
      <c r="C357" t="s">
        <v>138</v>
      </c>
      <c r="D357" t="s">
        <v>17</v>
      </c>
      <c r="E357">
        <v>42</v>
      </c>
      <c r="F357" t="s">
        <v>42</v>
      </c>
      <c r="G357" t="s">
        <v>28</v>
      </c>
      <c r="H357" s="2">
        <v>42858</v>
      </c>
      <c r="I357" s="3">
        <v>26476.9</v>
      </c>
      <c r="J357" t="s">
        <v>33</v>
      </c>
      <c r="K357" t="str">
        <f>PROPER(Table1[[#This Row],[marital]])</f>
        <v>Single</v>
      </c>
      <c r="L357" t="s">
        <v>29</v>
      </c>
      <c r="M357" t="str">
        <f>UPPER(Table1[[#This Row],[education]])</f>
        <v>SECONDARY</v>
      </c>
      <c r="N357" t="s">
        <v>30</v>
      </c>
      <c r="O357" t="s">
        <v>22</v>
      </c>
      <c r="P357" t="s">
        <v>24</v>
      </c>
      <c r="Q357">
        <v>30</v>
      </c>
      <c r="R357">
        <v>2</v>
      </c>
      <c r="S357" t="s">
        <v>24</v>
      </c>
      <c r="T357" t="s">
        <v>22</v>
      </c>
      <c r="U357">
        <f>Table1[[#This Row],[campaign]]*Table1[[#This Row],[duration]]</f>
        <v>60</v>
      </c>
    </row>
    <row r="358" spans="1:21" x14ac:dyDescent="0.25">
      <c r="A358" t="s">
        <v>45</v>
      </c>
      <c r="B358" t="s">
        <v>147</v>
      </c>
      <c r="C358" t="s">
        <v>148</v>
      </c>
      <c r="D358" t="s">
        <v>26</v>
      </c>
      <c r="E358">
        <v>27</v>
      </c>
      <c r="F358" t="s">
        <v>36</v>
      </c>
      <c r="G358" t="s">
        <v>284</v>
      </c>
      <c r="H358" s="2">
        <v>42858</v>
      </c>
      <c r="I358" s="3">
        <v>27022.73</v>
      </c>
      <c r="J358" t="s">
        <v>20</v>
      </c>
      <c r="K358" t="str">
        <f>PROPER(Table1[[#This Row],[marital]])</f>
        <v>Married</v>
      </c>
      <c r="L358" t="s">
        <v>29</v>
      </c>
      <c r="M358" t="str">
        <f>UPPER(Table1[[#This Row],[education]])</f>
        <v>SECONDARY</v>
      </c>
      <c r="N358" t="s">
        <v>30</v>
      </c>
      <c r="O358" t="s">
        <v>22</v>
      </c>
      <c r="P358" t="s">
        <v>24</v>
      </c>
      <c r="Q358">
        <v>134</v>
      </c>
      <c r="R358">
        <v>4</v>
      </c>
      <c r="S358" t="s">
        <v>24</v>
      </c>
      <c r="T358" t="s">
        <v>22</v>
      </c>
      <c r="U358">
        <f>Table1[[#This Row],[campaign]]*Table1[[#This Row],[duration]]</f>
        <v>536</v>
      </c>
    </row>
    <row r="359" spans="1:21" x14ac:dyDescent="0.25">
      <c r="A359" t="s">
        <v>92</v>
      </c>
      <c r="B359" t="s">
        <v>235</v>
      </c>
      <c r="C359" t="s">
        <v>236</v>
      </c>
      <c r="D359" t="s">
        <v>17</v>
      </c>
      <c r="E359">
        <v>28</v>
      </c>
      <c r="F359" t="s">
        <v>36</v>
      </c>
      <c r="G359" t="s">
        <v>28</v>
      </c>
      <c r="H359" s="2">
        <v>42858</v>
      </c>
      <c r="I359" s="3">
        <v>10042.25</v>
      </c>
      <c r="J359" t="s">
        <v>33</v>
      </c>
      <c r="K359" t="str">
        <f>PROPER(Table1[[#This Row],[marital]])</f>
        <v>Single</v>
      </c>
      <c r="L359" t="s">
        <v>24</v>
      </c>
      <c r="M359" t="str">
        <f>UPPER(Table1[[#This Row],[education]])</f>
        <v>UNKNOWN</v>
      </c>
      <c r="N359" t="s">
        <v>22</v>
      </c>
      <c r="O359" t="s">
        <v>22</v>
      </c>
      <c r="P359" t="s">
        <v>23</v>
      </c>
      <c r="Q359">
        <v>10</v>
      </c>
      <c r="R359">
        <v>2</v>
      </c>
      <c r="S359" t="s">
        <v>24</v>
      </c>
      <c r="T359" t="s">
        <v>22</v>
      </c>
      <c r="U359">
        <f>Table1[[#This Row],[campaign]]*Table1[[#This Row],[duration]]</f>
        <v>20</v>
      </c>
    </row>
    <row r="360" spans="1:21" x14ac:dyDescent="0.25">
      <c r="A360" t="s">
        <v>68</v>
      </c>
      <c r="B360" t="s">
        <v>189</v>
      </c>
      <c r="C360" t="s">
        <v>190</v>
      </c>
      <c r="D360" t="s">
        <v>26</v>
      </c>
      <c r="E360">
        <v>17</v>
      </c>
      <c r="F360" t="s">
        <v>27</v>
      </c>
      <c r="G360" t="s">
        <v>284</v>
      </c>
      <c r="H360" s="2">
        <v>42858</v>
      </c>
      <c r="I360" s="3">
        <v>98205.09</v>
      </c>
      <c r="J360" t="s">
        <v>50</v>
      </c>
      <c r="K360" t="str">
        <f>PROPER(Table1[[#This Row],[marital]])</f>
        <v>Divorced</v>
      </c>
      <c r="L360" t="s">
        <v>29</v>
      </c>
      <c r="M360" t="str">
        <f>UPPER(Table1[[#This Row],[education]])</f>
        <v>SECONDARY</v>
      </c>
      <c r="N360" t="s">
        <v>22</v>
      </c>
      <c r="O360" t="s">
        <v>22</v>
      </c>
      <c r="P360" t="s">
        <v>23</v>
      </c>
      <c r="Q360">
        <v>397</v>
      </c>
      <c r="R360">
        <v>2</v>
      </c>
      <c r="S360" t="s">
        <v>24</v>
      </c>
      <c r="T360" t="s">
        <v>30</v>
      </c>
      <c r="U360">
        <f>Table1[[#This Row],[campaign]]*Table1[[#This Row],[duration]]</f>
        <v>794</v>
      </c>
    </row>
    <row r="361" spans="1:21" x14ac:dyDescent="0.25">
      <c r="A361" t="s">
        <v>61</v>
      </c>
      <c r="B361" t="s">
        <v>175</v>
      </c>
      <c r="C361" t="s">
        <v>176</v>
      </c>
      <c r="D361" t="s">
        <v>26</v>
      </c>
      <c r="E361">
        <v>44</v>
      </c>
      <c r="F361" t="s">
        <v>18</v>
      </c>
      <c r="G361" t="s">
        <v>19</v>
      </c>
      <c r="H361" s="2">
        <v>42859</v>
      </c>
      <c r="I361" s="3">
        <v>12115.39</v>
      </c>
      <c r="J361" t="s">
        <v>33</v>
      </c>
      <c r="K361" t="str">
        <f>PROPER(Table1[[#This Row],[marital]])</f>
        <v>Single</v>
      </c>
      <c r="L361" t="s">
        <v>29</v>
      </c>
      <c r="M361" t="str">
        <f>UPPER(Table1[[#This Row],[education]])</f>
        <v>SECONDARY</v>
      </c>
      <c r="N361" t="s">
        <v>30</v>
      </c>
      <c r="O361" t="s">
        <v>22</v>
      </c>
      <c r="P361" t="s">
        <v>23</v>
      </c>
      <c r="Q361">
        <v>620</v>
      </c>
      <c r="R361">
        <v>1</v>
      </c>
      <c r="S361" t="s">
        <v>24</v>
      </c>
      <c r="T361" t="s">
        <v>22</v>
      </c>
      <c r="U361">
        <f>Table1[[#This Row],[campaign]]*Table1[[#This Row],[duration]]</f>
        <v>620</v>
      </c>
    </row>
    <row r="362" spans="1:21" x14ac:dyDescent="0.25">
      <c r="A362" t="s">
        <v>97</v>
      </c>
      <c r="B362" t="s">
        <v>245</v>
      </c>
      <c r="C362" t="s">
        <v>246</v>
      </c>
      <c r="D362" t="s">
        <v>17</v>
      </c>
      <c r="E362">
        <v>45</v>
      </c>
      <c r="F362" t="s">
        <v>42</v>
      </c>
      <c r="G362" t="s">
        <v>28</v>
      </c>
      <c r="H362" s="2">
        <v>42859</v>
      </c>
      <c r="I362" s="3">
        <v>101874.46</v>
      </c>
      <c r="J362" t="s">
        <v>33</v>
      </c>
      <c r="K362" t="str">
        <f>PROPER(Table1[[#This Row],[marital]])</f>
        <v>Single</v>
      </c>
      <c r="L362" t="s">
        <v>34</v>
      </c>
      <c r="M362" t="str">
        <f>UPPER(Table1[[#This Row],[education]])</f>
        <v>TERTIARY</v>
      </c>
      <c r="N362" t="s">
        <v>22</v>
      </c>
      <c r="O362" t="s">
        <v>22</v>
      </c>
      <c r="P362" t="s">
        <v>23</v>
      </c>
      <c r="Q362">
        <v>6</v>
      </c>
      <c r="R362">
        <v>6</v>
      </c>
      <c r="S362" t="s">
        <v>24</v>
      </c>
      <c r="T362" t="s">
        <v>22</v>
      </c>
      <c r="U362">
        <f>Table1[[#This Row],[campaign]]*Table1[[#This Row],[duration]]</f>
        <v>36</v>
      </c>
    </row>
    <row r="363" spans="1:21" x14ac:dyDescent="0.25">
      <c r="A363" t="s">
        <v>73</v>
      </c>
      <c r="B363" t="s">
        <v>197</v>
      </c>
      <c r="C363" t="s">
        <v>198</v>
      </c>
      <c r="D363" t="s">
        <v>17</v>
      </c>
      <c r="E363">
        <v>52</v>
      </c>
      <c r="F363" t="s">
        <v>42</v>
      </c>
      <c r="G363" t="s">
        <v>19</v>
      </c>
      <c r="H363" s="2">
        <v>42859</v>
      </c>
      <c r="I363" s="3">
        <v>159976.94</v>
      </c>
      <c r="J363" t="s">
        <v>20</v>
      </c>
      <c r="K363" t="str">
        <f>PROPER(Table1[[#This Row],[marital]])</f>
        <v>Married</v>
      </c>
      <c r="L363" t="s">
        <v>21</v>
      </c>
      <c r="M363" t="str">
        <f>UPPER(Table1[[#This Row],[education]])</f>
        <v>PRIMARY</v>
      </c>
      <c r="N363" t="s">
        <v>30</v>
      </c>
      <c r="O363" t="s">
        <v>30</v>
      </c>
      <c r="P363" t="s">
        <v>23</v>
      </c>
      <c r="Q363">
        <v>209</v>
      </c>
      <c r="R363">
        <v>2</v>
      </c>
      <c r="S363" t="s">
        <v>24</v>
      </c>
      <c r="T363" t="s">
        <v>22</v>
      </c>
      <c r="U363">
        <f>Table1[[#This Row],[campaign]]*Table1[[#This Row],[duration]]</f>
        <v>418</v>
      </c>
    </row>
    <row r="364" spans="1:21" x14ac:dyDescent="0.25">
      <c r="A364" t="s">
        <v>97</v>
      </c>
      <c r="B364" t="s">
        <v>245</v>
      </c>
      <c r="C364" t="s">
        <v>246</v>
      </c>
      <c r="D364" t="s">
        <v>17</v>
      </c>
      <c r="E364">
        <v>45</v>
      </c>
      <c r="F364" t="s">
        <v>42</v>
      </c>
      <c r="G364" t="s">
        <v>28</v>
      </c>
      <c r="H364" s="2">
        <v>42859</v>
      </c>
      <c r="I364" s="3">
        <v>35915.39</v>
      </c>
      <c r="J364" t="s">
        <v>20</v>
      </c>
      <c r="K364" t="str">
        <f>PROPER(Table1[[#This Row],[marital]])</f>
        <v>Married</v>
      </c>
      <c r="L364" t="s">
        <v>21</v>
      </c>
      <c r="M364" t="str">
        <f>UPPER(Table1[[#This Row],[education]])</f>
        <v>PRIMARY</v>
      </c>
      <c r="N364" t="s">
        <v>30</v>
      </c>
      <c r="O364" t="s">
        <v>22</v>
      </c>
      <c r="P364" t="s">
        <v>24</v>
      </c>
      <c r="Q364">
        <v>419</v>
      </c>
      <c r="R364">
        <v>2</v>
      </c>
      <c r="S364" t="s">
        <v>24</v>
      </c>
      <c r="T364" t="s">
        <v>22</v>
      </c>
      <c r="U364">
        <f>Table1[[#This Row],[campaign]]*Table1[[#This Row],[duration]]</f>
        <v>838</v>
      </c>
    </row>
    <row r="365" spans="1:21" x14ac:dyDescent="0.25">
      <c r="A365" t="s">
        <v>47</v>
      </c>
      <c r="B365" t="s">
        <v>151</v>
      </c>
      <c r="C365" t="s">
        <v>152</v>
      </c>
      <c r="D365" t="s">
        <v>26</v>
      </c>
      <c r="E365">
        <v>34</v>
      </c>
      <c r="F365" t="s">
        <v>36</v>
      </c>
      <c r="G365" t="s">
        <v>19</v>
      </c>
      <c r="H365" s="2">
        <v>42859</v>
      </c>
      <c r="I365" s="3">
        <v>8437.84</v>
      </c>
      <c r="J365" t="s">
        <v>20</v>
      </c>
      <c r="K365" t="str">
        <f>PROPER(Table1[[#This Row],[marital]])</f>
        <v>Married</v>
      </c>
      <c r="L365" t="s">
        <v>29</v>
      </c>
      <c r="M365" t="str">
        <f>UPPER(Table1[[#This Row],[education]])</f>
        <v>SECONDARY</v>
      </c>
      <c r="N365" t="s">
        <v>30</v>
      </c>
      <c r="O365" t="s">
        <v>22</v>
      </c>
      <c r="P365" t="s">
        <v>23</v>
      </c>
      <c r="Q365">
        <v>283</v>
      </c>
      <c r="R365">
        <v>2</v>
      </c>
      <c r="S365" t="s">
        <v>24</v>
      </c>
      <c r="T365" t="s">
        <v>22</v>
      </c>
      <c r="U365">
        <f>Table1[[#This Row],[campaign]]*Table1[[#This Row],[duration]]</f>
        <v>566</v>
      </c>
    </row>
    <row r="366" spans="1:21" x14ac:dyDescent="0.25">
      <c r="A366" t="s">
        <v>98</v>
      </c>
      <c r="B366" t="s">
        <v>247</v>
      </c>
      <c r="C366" t="s">
        <v>248</v>
      </c>
      <c r="D366" t="s">
        <v>26</v>
      </c>
      <c r="E366">
        <v>28</v>
      </c>
      <c r="F366" t="s">
        <v>36</v>
      </c>
      <c r="G366" t="s">
        <v>284</v>
      </c>
      <c r="H366" s="2">
        <v>42859</v>
      </c>
      <c r="I366" s="3">
        <v>97318.75</v>
      </c>
      <c r="J366" t="s">
        <v>20</v>
      </c>
      <c r="K366" t="str">
        <f>PROPER(Table1[[#This Row],[marital]])</f>
        <v>Married</v>
      </c>
      <c r="L366" t="s">
        <v>34</v>
      </c>
      <c r="M366" t="str">
        <f>UPPER(Table1[[#This Row],[education]])</f>
        <v>TERTIARY</v>
      </c>
      <c r="N366" t="s">
        <v>22</v>
      </c>
      <c r="O366" t="s">
        <v>22</v>
      </c>
      <c r="P366" t="s">
        <v>23</v>
      </c>
      <c r="Q366">
        <v>188</v>
      </c>
      <c r="R366">
        <v>2</v>
      </c>
      <c r="S366" t="s">
        <v>24</v>
      </c>
      <c r="T366" t="s">
        <v>22</v>
      </c>
      <c r="U366">
        <f>Table1[[#This Row],[campaign]]*Table1[[#This Row],[duration]]</f>
        <v>376</v>
      </c>
    </row>
    <row r="367" spans="1:21" x14ac:dyDescent="0.25">
      <c r="A367" t="s">
        <v>44</v>
      </c>
      <c r="B367" t="s">
        <v>145</v>
      </c>
      <c r="C367" t="s">
        <v>146</v>
      </c>
      <c r="D367" t="s">
        <v>26</v>
      </c>
      <c r="E367">
        <v>35</v>
      </c>
      <c r="F367" t="s">
        <v>36</v>
      </c>
      <c r="G367" t="s">
        <v>19</v>
      </c>
      <c r="H367" s="2">
        <v>42859</v>
      </c>
      <c r="I367" s="3">
        <v>26111.21</v>
      </c>
      <c r="J367" t="s">
        <v>33</v>
      </c>
      <c r="K367" t="str">
        <f>PROPER(Table1[[#This Row],[marital]])</f>
        <v>Single</v>
      </c>
      <c r="L367" t="s">
        <v>29</v>
      </c>
      <c r="M367" t="str">
        <f>UPPER(Table1[[#This Row],[education]])</f>
        <v>SECONDARY</v>
      </c>
      <c r="N367" t="s">
        <v>22</v>
      </c>
      <c r="O367" t="s">
        <v>22</v>
      </c>
      <c r="P367" t="s">
        <v>23</v>
      </c>
      <c r="Q367">
        <v>267</v>
      </c>
      <c r="R367">
        <v>1</v>
      </c>
      <c r="S367" t="s">
        <v>24</v>
      </c>
      <c r="T367" t="s">
        <v>22</v>
      </c>
      <c r="U367">
        <f>Table1[[#This Row],[campaign]]*Table1[[#This Row],[duration]]</f>
        <v>267</v>
      </c>
    </row>
    <row r="368" spans="1:21" x14ac:dyDescent="0.25">
      <c r="A368" t="s">
        <v>62</v>
      </c>
      <c r="B368" t="s">
        <v>177</v>
      </c>
      <c r="C368" t="s">
        <v>178</v>
      </c>
      <c r="D368" t="s">
        <v>26</v>
      </c>
      <c r="E368">
        <v>32</v>
      </c>
      <c r="F368" t="s">
        <v>36</v>
      </c>
      <c r="G368" t="s">
        <v>19</v>
      </c>
      <c r="H368" s="2">
        <v>42859</v>
      </c>
      <c r="I368" s="3">
        <v>28204.36</v>
      </c>
      <c r="J368" t="s">
        <v>33</v>
      </c>
      <c r="K368" t="str">
        <f>PROPER(Table1[[#This Row],[marital]])</f>
        <v>Single</v>
      </c>
      <c r="L368" t="s">
        <v>29</v>
      </c>
      <c r="M368" t="str">
        <f>UPPER(Table1[[#This Row],[education]])</f>
        <v>SECONDARY</v>
      </c>
      <c r="N368" t="s">
        <v>30</v>
      </c>
      <c r="O368" t="s">
        <v>22</v>
      </c>
      <c r="P368" t="s">
        <v>23</v>
      </c>
      <c r="Q368">
        <v>196</v>
      </c>
      <c r="R368">
        <v>2</v>
      </c>
      <c r="S368" t="s">
        <v>24</v>
      </c>
      <c r="T368" t="s">
        <v>22</v>
      </c>
      <c r="U368">
        <f>Table1[[#This Row],[campaign]]*Table1[[#This Row],[duration]]</f>
        <v>392</v>
      </c>
    </row>
    <row r="369" spans="1:21" x14ac:dyDescent="0.25">
      <c r="A369" t="s">
        <v>62</v>
      </c>
      <c r="B369" t="s">
        <v>177</v>
      </c>
      <c r="C369" t="s">
        <v>178</v>
      </c>
      <c r="D369" t="s">
        <v>26</v>
      </c>
      <c r="E369">
        <v>31</v>
      </c>
      <c r="F369" t="s">
        <v>27</v>
      </c>
      <c r="G369" t="s">
        <v>284</v>
      </c>
      <c r="H369" s="2">
        <v>42859</v>
      </c>
      <c r="I369" s="3">
        <v>92983.039999999994</v>
      </c>
      <c r="J369" t="s">
        <v>33</v>
      </c>
      <c r="K369" t="str">
        <f>PROPER(Table1[[#This Row],[marital]])</f>
        <v>Single</v>
      </c>
      <c r="L369" t="s">
        <v>34</v>
      </c>
      <c r="M369" t="str">
        <f>UPPER(Table1[[#This Row],[education]])</f>
        <v>TERTIARY</v>
      </c>
      <c r="N369" t="s">
        <v>30</v>
      </c>
      <c r="O369" t="s">
        <v>22</v>
      </c>
      <c r="P369" t="s">
        <v>23</v>
      </c>
      <c r="Q369">
        <v>245</v>
      </c>
      <c r="R369">
        <v>1</v>
      </c>
      <c r="S369" t="s">
        <v>31</v>
      </c>
      <c r="T369" t="s">
        <v>22</v>
      </c>
      <c r="U369">
        <f>Table1[[#This Row],[campaign]]*Table1[[#This Row],[duration]]</f>
        <v>245</v>
      </c>
    </row>
    <row r="370" spans="1:21" x14ac:dyDescent="0.25">
      <c r="A370" t="s">
        <v>44</v>
      </c>
      <c r="B370" t="s">
        <v>145</v>
      </c>
      <c r="C370" t="s">
        <v>146</v>
      </c>
      <c r="D370" t="s">
        <v>26</v>
      </c>
      <c r="E370">
        <v>38</v>
      </c>
      <c r="F370" t="s">
        <v>18</v>
      </c>
      <c r="G370" t="s">
        <v>19</v>
      </c>
      <c r="H370" s="2">
        <v>42860</v>
      </c>
      <c r="I370" s="3">
        <v>59715.03</v>
      </c>
      <c r="J370" t="s">
        <v>33</v>
      </c>
      <c r="K370" t="str">
        <f>PROPER(Table1[[#This Row],[marital]])</f>
        <v>Single</v>
      </c>
      <c r="L370" t="s">
        <v>21</v>
      </c>
      <c r="M370" t="str">
        <f>UPPER(Table1[[#This Row],[education]])</f>
        <v>PRIMARY</v>
      </c>
      <c r="N370" t="s">
        <v>22</v>
      </c>
      <c r="O370" t="s">
        <v>22</v>
      </c>
      <c r="P370" t="s">
        <v>23</v>
      </c>
      <c r="Q370">
        <v>323</v>
      </c>
      <c r="R370">
        <v>1</v>
      </c>
      <c r="S370" t="s">
        <v>24</v>
      </c>
      <c r="T370" t="s">
        <v>30</v>
      </c>
      <c r="U370">
        <f>Table1[[#This Row],[campaign]]*Table1[[#This Row],[duration]]</f>
        <v>323</v>
      </c>
    </row>
    <row r="371" spans="1:21" x14ac:dyDescent="0.25">
      <c r="A371" t="s">
        <v>80</v>
      </c>
      <c r="B371" t="s">
        <v>211</v>
      </c>
      <c r="C371" t="s">
        <v>212</v>
      </c>
      <c r="D371" t="s">
        <v>17</v>
      </c>
      <c r="E371">
        <v>62</v>
      </c>
      <c r="F371" t="s">
        <v>42</v>
      </c>
      <c r="G371" t="s">
        <v>284</v>
      </c>
      <c r="H371" s="2">
        <v>42860</v>
      </c>
      <c r="I371" s="3">
        <v>79613.600000000006</v>
      </c>
      <c r="J371" t="s">
        <v>20</v>
      </c>
      <c r="K371" t="str">
        <f>PROPER(Table1[[#This Row],[marital]])</f>
        <v>Married</v>
      </c>
      <c r="L371" t="s">
        <v>29</v>
      </c>
      <c r="M371" t="str">
        <f>UPPER(Table1[[#This Row],[education]])</f>
        <v>SECONDARY</v>
      </c>
      <c r="N371" t="s">
        <v>30</v>
      </c>
      <c r="O371" t="s">
        <v>22</v>
      </c>
      <c r="P371" t="s">
        <v>23</v>
      </c>
      <c r="Q371">
        <v>1065</v>
      </c>
      <c r="R371">
        <v>1</v>
      </c>
      <c r="S371" t="s">
        <v>40</v>
      </c>
      <c r="T371" t="s">
        <v>22</v>
      </c>
      <c r="U371">
        <f>Table1[[#This Row],[campaign]]*Table1[[#This Row],[duration]]</f>
        <v>1065</v>
      </c>
    </row>
    <row r="372" spans="1:21" x14ac:dyDescent="0.25">
      <c r="A372" t="s">
        <v>102</v>
      </c>
      <c r="B372" t="s">
        <v>255</v>
      </c>
      <c r="C372" t="s">
        <v>256</v>
      </c>
      <c r="D372" t="s">
        <v>17</v>
      </c>
      <c r="E372">
        <v>44</v>
      </c>
      <c r="F372" t="s">
        <v>42</v>
      </c>
      <c r="G372" t="s">
        <v>284</v>
      </c>
      <c r="H372" s="2">
        <v>42860</v>
      </c>
      <c r="I372" s="3">
        <v>9384.69</v>
      </c>
      <c r="J372" t="s">
        <v>20</v>
      </c>
      <c r="K372" t="str">
        <f>PROPER(Table1[[#This Row],[marital]])</f>
        <v>Married</v>
      </c>
      <c r="L372" t="s">
        <v>34</v>
      </c>
      <c r="M372" t="str">
        <f>UPPER(Table1[[#This Row],[education]])</f>
        <v>TERTIARY</v>
      </c>
      <c r="N372" t="s">
        <v>22</v>
      </c>
      <c r="O372" t="s">
        <v>22</v>
      </c>
      <c r="P372" t="s">
        <v>24</v>
      </c>
      <c r="Q372">
        <v>138</v>
      </c>
      <c r="R372">
        <v>5</v>
      </c>
      <c r="S372" t="s">
        <v>24</v>
      </c>
      <c r="T372" t="s">
        <v>22</v>
      </c>
      <c r="U372">
        <f>Table1[[#This Row],[campaign]]*Table1[[#This Row],[duration]]</f>
        <v>690</v>
      </c>
    </row>
    <row r="373" spans="1:21" x14ac:dyDescent="0.25">
      <c r="A373" t="s">
        <v>90</v>
      </c>
      <c r="B373" t="s">
        <v>231</v>
      </c>
      <c r="C373" t="s">
        <v>232</v>
      </c>
      <c r="D373" t="s">
        <v>17</v>
      </c>
      <c r="E373">
        <v>54</v>
      </c>
      <c r="F373" t="s">
        <v>42</v>
      </c>
      <c r="G373" t="s">
        <v>28</v>
      </c>
      <c r="H373" s="2">
        <v>42860</v>
      </c>
      <c r="I373" s="3">
        <v>30156.61</v>
      </c>
      <c r="J373" t="s">
        <v>20</v>
      </c>
      <c r="K373" t="str">
        <f>PROPER(Table1[[#This Row],[marital]])</f>
        <v>Married</v>
      </c>
      <c r="L373" t="s">
        <v>21</v>
      </c>
      <c r="M373" t="str">
        <f>UPPER(Table1[[#This Row],[education]])</f>
        <v>PRIMARY</v>
      </c>
      <c r="N373" t="s">
        <v>22</v>
      </c>
      <c r="O373" t="s">
        <v>22</v>
      </c>
      <c r="P373" t="s">
        <v>23</v>
      </c>
      <c r="Q373">
        <v>207</v>
      </c>
      <c r="R373">
        <v>1</v>
      </c>
      <c r="S373" t="s">
        <v>24</v>
      </c>
      <c r="T373" t="s">
        <v>22</v>
      </c>
      <c r="U373">
        <f>Table1[[#This Row],[campaign]]*Table1[[#This Row],[duration]]</f>
        <v>207</v>
      </c>
    </row>
    <row r="374" spans="1:21" x14ac:dyDescent="0.25">
      <c r="A374" t="s">
        <v>96</v>
      </c>
      <c r="B374" t="s">
        <v>243</v>
      </c>
      <c r="C374" t="s">
        <v>244</v>
      </c>
      <c r="D374" t="s">
        <v>17</v>
      </c>
      <c r="E374">
        <v>39</v>
      </c>
      <c r="F374" t="s">
        <v>42</v>
      </c>
      <c r="G374" t="s">
        <v>28</v>
      </c>
      <c r="H374" s="2">
        <v>42860</v>
      </c>
      <c r="I374" s="3">
        <v>24699.16</v>
      </c>
      <c r="J374" t="s">
        <v>20</v>
      </c>
      <c r="K374" t="str">
        <f>PROPER(Table1[[#This Row],[marital]])</f>
        <v>Married</v>
      </c>
      <c r="L374" t="s">
        <v>29</v>
      </c>
      <c r="M374" t="str">
        <f>UPPER(Table1[[#This Row],[education]])</f>
        <v>SECONDARY</v>
      </c>
      <c r="N374" t="s">
        <v>22</v>
      </c>
      <c r="O374" t="s">
        <v>22</v>
      </c>
      <c r="P374" t="s">
        <v>24</v>
      </c>
      <c r="Q374">
        <v>456</v>
      </c>
      <c r="R374">
        <v>3</v>
      </c>
      <c r="S374" t="s">
        <v>24</v>
      </c>
      <c r="T374" t="s">
        <v>22</v>
      </c>
      <c r="U374">
        <f>Table1[[#This Row],[campaign]]*Table1[[#This Row],[duration]]</f>
        <v>1368</v>
      </c>
    </row>
    <row r="375" spans="1:21" x14ac:dyDescent="0.25">
      <c r="A375" t="s">
        <v>61</v>
      </c>
      <c r="B375" t="s">
        <v>175</v>
      </c>
      <c r="C375" t="s">
        <v>176</v>
      </c>
      <c r="D375" t="s">
        <v>17</v>
      </c>
      <c r="E375">
        <v>19</v>
      </c>
      <c r="F375" t="s">
        <v>36</v>
      </c>
      <c r="G375" t="s">
        <v>28</v>
      </c>
      <c r="H375" s="2">
        <v>42860</v>
      </c>
      <c r="I375" s="3">
        <v>141470.72</v>
      </c>
      <c r="J375" t="s">
        <v>20</v>
      </c>
      <c r="K375" t="str">
        <f>PROPER(Table1[[#This Row],[marital]])</f>
        <v>Married</v>
      </c>
      <c r="L375" t="s">
        <v>29</v>
      </c>
      <c r="M375" t="str">
        <f>UPPER(Table1[[#This Row],[education]])</f>
        <v>SECONDARY</v>
      </c>
      <c r="N375" t="s">
        <v>30</v>
      </c>
      <c r="O375" t="s">
        <v>22</v>
      </c>
      <c r="P375" t="s">
        <v>23</v>
      </c>
      <c r="Q375">
        <v>261</v>
      </c>
      <c r="R375">
        <v>1</v>
      </c>
      <c r="S375" t="s">
        <v>24</v>
      </c>
      <c r="T375" t="s">
        <v>22</v>
      </c>
      <c r="U375">
        <f>Table1[[#This Row],[campaign]]*Table1[[#This Row],[duration]]</f>
        <v>261</v>
      </c>
    </row>
    <row r="376" spans="1:21" x14ac:dyDescent="0.25">
      <c r="A376" t="s">
        <v>103</v>
      </c>
      <c r="B376" t="s">
        <v>257</v>
      </c>
      <c r="C376" t="s">
        <v>258</v>
      </c>
      <c r="D376" t="s">
        <v>26</v>
      </c>
      <c r="E376">
        <v>44</v>
      </c>
      <c r="F376" t="s">
        <v>36</v>
      </c>
      <c r="G376" t="s">
        <v>284</v>
      </c>
      <c r="H376" s="2">
        <v>42860</v>
      </c>
      <c r="I376" s="3">
        <v>71300.67</v>
      </c>
      <c r="J376" t="s">
        <v>20</v>
      </c>
      <c r="K376" t="str">
        <f>PROPER(Table1[[#This Row],[marital]])</f>
        <v>Married</v>
      </c>
      <c r="L376" t="s">
        <v>29</v>
      </c>
      <c r="M376" t="str">
        <f>UPPER(Table1[[#This Row],[education]])</f>
        <v>SECONDARY</v>
      </c>
      <c r="N376" t="s">
        <v>30</v>
      </c>
      <c r="O376" t="s">
        <v>22</v>
      </c>
      <c r="P376" t="s">
        <v>23</v>
      </c>
      <c r="Q376">
        <v>80</v>
      </c>
      <c r="R376">
        <v>1</v>
      </c>
      <c r="S376" t="s">
        <v>31</v>
      </c>
      <c r="T376" t="s">
        <v>22</v>
      </c>
      <c r="U376">
        <f>Table1[[#This Row],[campaign]]*Table1[[#This Row],[duration]]</f>
        <v>80</v>
      </c>
    </row>
    <row r="377" spans="1:21" x14ac:dyDescent="0.25">
      <c r="A377" t="s">
        <v>37</v>
      </c>
      <c r="B377" t="s">
        <v>135</v>
      </c>
      <c r="C377" t="s">
        <v>136</v>
      </c>
      <c r="D377" t="s">
        <v>26</v>
      </c>
      <c r="E377">
        <v>28</v>
      </c>
      <c r="F377" t="s">
        <v>27</v>
      </c>
      <c r="G377" t="s">
        <v>284</v>
      </c>
      <c r="H377" s="2">
        <v>42860</v>
      </c>
      <c r="I377" s="3">
        <v>66192.13</v>
      </c>
      <c r="J377" t="s">
        <v>33</v>
      </c>
      <c r="K377" t="str">
        <f>PROPER(Table1[[#This Row],[marital]])</f>
        <v>Single</v>
      </c>
      <c r="L377" t="s">
        <v>29</v>
      </c>
      <c r="M377" t="str">
        <f>UPPER(Table1[[#This Row],[education]])</f>
        <v>SECONDARY</v>
      </c>
      <c r="N377" t="s">
        <v>30</v>
      </c>
      <c r="O377" t="s">
        <v>22</v>
      </c>
      <c r="P377" t="s">
        <v>23</v>
      </c>
      <c r="Q377">
        <v>131</v>
      </c>
      <c r="R377">
        <v>6</v>
      </c>
      <c r="S377" t="s">
        <v>31</v>
      </c>
      <c r="T377" t="s">
        <v>22</v>
      </c>
      <c r="U377">
        <f>Table1[[#This Row],[campaign]]*Table1[[#This Row],[duration]]</f>
        <v>786</v>
      </c>
    </row>
    <row r="378" spans="1:21" x14ac:dyDescent="0.25">
      <c r="A378" t="s">
        <v>103</v>
      </c>
      <c r="B378" t="s">
        <v>257</v>
      </c>
      <c r="C378" t="s">
        <v>258</v>
      </c>
      <c r="D378" t="s">
        <v>26</v>
      </c>
      <c r="E378">
        <v>49</v>
      </c>
      <c r="F378" t="s">
        <v>18</v>
      </c>
      <c r="G378" t="s">
        <v>284</v>
      </c>
      <c r="H378" s="2">
        <v>42861</v>
      </c>
      <c r="I378" s="3">
        <v>13609.75</v>
      </c>
      <c r="J378" t="s">
        <v>20</v>
      </c>
      <c r="K378" t="str">
        <f>PROPER(Table1[[#This Row],[marital]])</f>
        <v>Married</v>
      </c>
      <c r="L378" t="s">
        <v>21</v>
      </c>
      <c r="M378" t="str">
        <f>UPPER(Table1[[#This Row],[education]])</f>
        <v>PRIMARY</v>
      </c>
      <c r="N378" t="s">
        <v>30</v>
      </c>
      <c r="O378" t="s">
        <v>22</v>
      </c>
      <c r="P378" t="s">
        <v>24</v>
      </c>
      <c r="Q378">
        <v>94</v>
      </c>
      <c r="R378">
        <v>7</v>
      </c>
      <c r="S378" t="s">
        <v>24</v>
      </c>
      <c r="T378" t="s">
        <v>22</v>
      </c>
      <c r="U378">
        <f>Table1[[#This Row],[campaign]]*Table1[[#This Row],[duration]]</f>
        <v>658</v>
      </c>
    </row>
    <row r="379" spans="1:21" x14ac:dyDescent="0.25">
      <c r="A379" t="s">
        <v>108</v>
      </c>
      <c r="B379" t="s">
        <v>267</v>
      </c>
      <c r="C379" t="s">
        <v>268</v>
      </c>
      <c r="D379" t="s">
        <v>17</v>
      </c>
      <c r="E379">
        <v>18</v>
      </c>
      <c r="F379" t="s">
        <v>18</v>
      </c>
      <c r="G379" t="s">
        <v>19</v>
      </c>
      <c r="H379" s="2">
        <v>42861</v>
      </c>
      <c r="I379" s="3">
        <v>463.09</v>
      </c>
      <c r="J379" t="s">
        <v>20</v>
      </c>
      <c r="K379" t="str">
        <f>PROPER(Table1[[#This Row],[marital]])</f>
        <v>Married</v>
      </c>
      <c r="L379" t="s">
        <v>34</v>
      </c>
      <c r="M379" t="str">
        <f>UPPER(Table1[[#This Row],[education]])</f>
        <v>TERTIARY</v>
      </c>
      <c r="N379" t="s">
        <v>30</v>
      </c>
      <c r="O379" t="s">
        <v>22</v>
      </c>
      <c r="P379" t="s">
        <v>23</v>
      </c>
      <c r="Q379">
        <v>567</v>
      </c>
      <c r="R379">
        <v>3</v>
      </c>
      <c r="S379" t="s">
        <v>31</v>
      </c>
      <c r="T379" t="s">
        <v>30</v>
      </c>
      <c r="U379">
        <f>Table1[[#This Row],[campaign]]*Table1[[#This Row],[duration]]</f>
        <v>1701</v>
      </c>
    </row>
    <row r="380" spans="1:21" x14ac:dyDescent="0.25">
      <c r="A380" t="s">
        <v>85</v>
      </c>
      <c r="B380" t="s">
        <v>221</v>
      </c>
      <c r="C380" t="s">
        <v>222</v>
      </c>
      <c r="D380" t="s">
        <v>26</v>
      </c>
      <c r="E380">
        <v>38</v>
      </c>
      <c r="F380" t="s">
        <v>18</v>
      </c>
      <c r="G380" t="s">
        <v>284</v>
      </c>
      <c r="H380" s="2">
        <v>42861</v>
      </c>
      <c r="I380" s="3">
        <v>29467.91</v>
      </c>
      <c r="J380" t="s">
        <v>50</v>
      </c>
      <c r="K380" t="str">
        <f>PROPER(Table1[[#This Row],[marital]])</f>
        <v>Divorced</v>
      </c>
      <c r="L380" t="s">
        <v>21</v>
      </c>
      <c r="M380" t="str">
        <f>UPPER(Table1[[#This Row],[education]])</f>
        <v>PRIMARY</v>
      </c>
      <c r="N380" t="s">
        <v>30</v>
      </c>
      <c r="O380" t="s">
        <v>22</v>
      </c>
      <c r="P380" t="s">
        <v>24</v>
      </c>
      <c r="Q380">
        <v>153</v>
      </c>
      <c r="R380">
        <v>1</v>
      </c>
      <c r="S380" t="s">
        <v>24</v>
      </c>
      <c r="T380" t="s">
        <v>22</v>
      </c>
      <c r="U380">
        <f>Table1[[#This Row],[campaign]]*Table1[[#This Row],[duration]]</f>
        <v>153</v>
      </c>
    </row>
    <row r="381" spans="1:21" x14ac:dyDescent="0.25">
      <c r="A381" t="s">
        <v>37</v>
      </c>
      <c r="B381" t="s">
        <v>135</v>
      </c>
      <c r="C381" t="s">
        <v>136</v>
      </c>
      <c r="D381" t="s">
        <v>17</v>
      </c>
      <c r="E381">
        <v>39</v>
      </c>
      <c r="F381" t="s">
        <v>18</v>
      </c>
      <c r="G381" t="s">
        <v>19</v>
      </c>
      <c r="H381" s="2">
        <v>42861</v>
      </c>
      <c r="I381" s="3">
        <v>72703.490000000005</v>
      </c>
      <c r="J381" t="s">
        <v>33</v>
      </c>
      <c r="K381" t="str">
        <f>PROPER(Table1[[#This Row],[marital]])</f>
        <v>Single</v>
      </c>
      <c r="L381" t="s">
        <v>29</v>
      </c>
      <c r="M381" t="str">
        <f>UPPER(Table1[[#This Row],[education]])</f>
        <v>SECONDARY</v>
      </c>
      <c r="N381" t="s">
        <v>30</v>
      </c>
      <c r="O381" t="s">
        <v>22</v>
      </c>
      <c r="P381" t="s">
        <v>23</v>
      </c>
      <c r="Q381">
        <v>109</v>
      </c>
      <c r="R381">
        <v>1</v>
      </c>
      <c r="S381" t="s">
        <v>24</v>
      </c>
      <c r="T381" t="s">
        <v>22</v>
      </c>
      <c r="U381">
        <f>Table1[[#This Row],[campaign]]*Table1[[#This Row],[duration]]</f>
        <v>109</v>
      </c>
    </row>
    <row r="382" spans="1:21" x14ac:dyDescent="0.25">
      <c r="A382" t="s">
        <v>57</v>
      </c>
      <c r="B382" t="s">
        <v>167</v>
      </c>
      <c r="C382" t="s">
        <v>168</v>
      </c>
      <c r="D382" t="s">
        <v>26</v>
      </c>
      <c r="E382">
        <v>41</v>
      </c>
      <c r="F382" t="s">
        <v>18</v>
      </c>
      <c r="G382" t="s">
        <v>19</v>
      </c>
      <c r="H382" s="2">
        <v>42861</v>
      </c>
      <c r="I382" s="3">
        <v>19644.16</v>
      </c>
      <c r="J382" t="s">
        <v>20</v>
      </c>
      <c r="K382" t="str">
        <f>PROPER(Table1[[#This Row],[marital]])</f>
        <v>Married</v>
      </c>
      <c r="L382" t="s">
        <v>29</v>
      </c>
      <c r="M382" t="str">
        <f>UPPER(Table1[[#This Row],[education]])</f>
        <v>SECONDARY</v>
      </c>
      <c r="N382" t="s">
        <v>30</v>
      </c>
      <c r="O382" t="s">
        <v>22</v>
      </c>
      <c r="P382" t="s">
        <v>23</v>
      </c>
      <c r="Q382">
        <v>53</v>
      </c>
      <c r="R382">
        <v>1</v>
      </c>
      <c r="S382" t="s">
        <v>31</v>
      </c>
      <c r="T382" t="s">
        <v>22</v>
      </c>
      <c r="U382">
        <f>Table1[[#This Row],[campaign]]*Table1[[#This Row],[duration]]</f>
        <v>53</v>
      </c>
    </row>
    <row r="383" spans="1:21" x14ac:dyDescent="0.25">
      <c r="A383" t="s">
        <v>74</v>
      </c>
      <c r="B383" t="s">
        <v>199</v>
      </c>
      <c r="C383" t="s">
        <v>200</v>
      </c>
      <c r="D383" t="s">
        <v>17</v>
      </c>
      <c r="E383">
        <v>45</v>
      </c>
      <c r="F383" t="s">
        <v>18</v>
      </c>
      <c r="G383" t="s">
        <v>284</v>
      </c>
      <c r="H383" s="2">
        <v>42861</v>
      </c>
      <c r="I383" s="3">
        <v>79408</v>
      </c>
      <c r="J383" t="s">
        <v>20</v>
      </c>
      <c r="K383" t="str">
        <f>PROPER(Table1[[#This Row],[marital]])</f>
        <v>Married</v>
      </c>
      <c r="L383" t="s">
        <v>21</v>
      </c>
      <c r="M383" t="str">
        <f>UPPER(Table1[[#This Row],[education]])</f>
        <v>PRIMARY</v>
      </c>
      <c r="N383" t="s">
        <v>30</v>
      </c>
      <c r="O383" t="s">
        <v>22</v>
      </c>
      <c r="P383" t="s">
        <v>24</v>
      </c>
      <c r="Q383">
        <v>77</v>
      </c>
      <c r="R383">
        <v>1</v>
      </c>
      <c r="S383" t="s">
        <v>24</v>
      </c>
      <c r="T383" t="s">
        <v>22</v>
      </c>
      <c r="U383">
        <f>Table1[[#This Row],[campaign]]*Table1[[#This Row],[duration]]</f>
        <v>77</v>
      </c>
    </row>
    <row r="384" spans="1:21" x14ac:dyDescent="0.25">
      <c r="A384" t="s">
        <v>51</v>
      </c>
      <c r="B384" t="s">
        <v>157</v>
      </c>
      <c r="C384" t="s">
        <v>158</v>
      </c>
      <c r="D384" t="s">
        <v>26</v>
      </c>
      <c r="E384">
        <v>32</v>
      </c>
      <c r="F384" t="s">
        <v>18</v>
      </c>
      <c r="G384" t="s">
        <v>19</v>
      </c>
      <c r="H384" s="2">
        <v>42861</v>
      </c>
      <c r="I384" s="3">
        <v>100637.55</v>
      </c>
      <c r="J384" t="s">
        <v>20</v>
      </c>
      <c r="K384" t="str">
        <f>PROPER(Table1[[#This Row],[marital]])</f>
        <v>Married</v>
      </c>
      <c r="L384" t="s">
        <v>34</v>
      </c>
      <c r="M384" t="str">
        <f>UPPER(Table1[[#This Row],[education]])</f>
        <v>TERTIARY</v>
      </c>
      <c r="N384" t="s">
        <v>22</v>
      </c>
      <c r="O384" t="s">
        <v>22</v>
      </c>
      <c r="P384" t="s">
        <v>54</v>
      </c>
      <c r="Q384">
        <v>234</v>
      </c>
      <c r="R384">
        <v>2</v>
      </c>
      <c r="S384" t="s">
        <v>24</v>
      </c>
      <c r="T384" t="s">
        <v>30</v>
      </c>
      <c r="U384">
        <f>Table1[[#This Row],[campaign]]*Table1[[#This Row],[duration]]</f>
        <v>468</v>
      </c>
    </row>
    <row r="385" spans="1:21" x14ac:dyDescent="0.25">
      <c r="A385" t="s">
        <v>84</v>
      </c>
      <c r="B385" t="s">
        <v>219</v>
      </c>
      <c r="C385" t="s">
        <v>220</v>
      </c>
      <c r="D385" t="s">
        <v>26</v>
      </c>
      <c r="E385">
        <v>42</v>
      </c>
      <c r="F385" t="s">
        <v>42</v>
      </c>
      <c r="G385" t="s">
        <v>284</v>
      </c>
      <c r="H385" s="2">
        <v>42861</v>
      </c>
      <c r="I385" s="3">
        <v>18041.39</v>
      </c>
      <c r="J385" t="s">
        <v>20</v>
      </c>
      <c r="K385" t="str">
        <f>PROPER(Table1[[#This Row],[marital]])</f>
        <v>Married</v>
      </c>
      <c r="L385" t="s">
        <v>29</v>
      </c>
      <c r="M385" t="str">
        <f>UPPER(Table1[[#This Row],[education]])</f>
        <v>SECONDARY</v>
      </c>
      <c r="N385" t="s">
        <v>30</v>
      </c>
      <c r="O385" t="s">
        <v>22</v>
      </c>
      <c r="P385" t="s">
        <v>54</v>
      </c>
      <c r="Q385">
        <v>121</v>
      </c>
      <c r="R385">
        <v>2</v>
      </c>
      <c r="S385" t="s">
        <v>31</v>
      </c>
      <c r="T385" t="s">
        <v>22</v>
      </c>
      <c r="U385">
        <f>Table1[[#This Row],[campaign]]*Table1[[#This Row],[duration]]</f>
        <v>242</v>
      </c>
    </row>
    <row r="386" spans="1:21" x14ac:dyDescent="0.25">
      <c r="A386" t="s">
        <v>85</v>
      </c>
      <c r="B386" t="s">
        <v>221</v>
      </c>
      <c r="C386" t="s">
        <v>222</v>
      </c>
      <c r="D386" t="s">
        <v>17</v>
      </c>
      <c r="E386">
        <v>41</v>
      </c>
      <c r="F386" t="s">
        <v>42</v>
      </c>
      <c r="G386" t="s">
        <v>28</v>
      </c>
      <c r="H386" s="2">
        <v>42861</v>
      </c>
      <c r="I386" s="3">
        <v>42850.07</v>
      </c>
      <c r="J386" t="s">
        <v>20</v>
      </c>
      <c r="K386" t="str">
        <f>PROPER(Table1[[#This Row],[marital]])</f>
        <v>Married</v>
      </c>
      <c r="L386" t="s">
        <v>21</v>
      </c>
      <c r="M386" t="str">
        <f>UPPER(Table1[[#This Row],[education]])</f>
        <v>PRIMARY</v>
      </c>
      <c r="N386" t="s">
        <v>30</v>
      </c>
      <c r="O386" t="s">
        <v>22</v>
      </c>
      <c r="P386" t="s">
        <v>23</v>
      </c>
      <c r="Q386">
        <v>155</v>
      </c>
      <c r="R386">
        <v>2</v>
      </c>
      <c r="S386" t="s">
        <v>24</v>
      </c>
      <c r="T386" t="s">
        <v>22</v>
      </c>
      <c r="U386">
        <f>Table1[[#This Row],[campaign]]*Table1[[#This Row],[duration]]</f>
        <v>310</v>
      </c>
    </row>
    <row r="387" spans="1:21" x14ac:dyDescent="0.25">
      <c r="A387" t="s">
        <v>55</v>
      </c>
      <c r="B387" t="s">
        <v>163</v>
      </c>
      <c r="C387" t="s">
        <v>164</v>
      </c>
      <c r="D387" t="s">
        <v>17</v>
      </c>
      <c r="E387">
        <v>51</v>
      </c>
      <c r="F387" t="s">
        <v>42</v>
      </c>
      <c r="G387" t="s">
        <v>284</v>
      </c>
      <c r="H387" s="2">
        <v>42861</v>
      </c>
      <c r="I387" s="3">
        <v>55107.49</v>
      </c>
      <c r="J387" t="s">
        <v>20</v>
      </c>
      <c r="K387" t="str">
        <f>PROPER(Table1[[#This Row],[marital]])</f>
        <v>Married</v>
      </c>
      <c r="L387" t="s">
        <v>21</v>
      </c>
      <c r="M387" t="str">
        <f>UPPER(Table1[[#This Row],[education]])</f>
        <v>PRIMARY</v>
      </c>
      <c r="N387" t="s">
        <v>22</v>
      </c>
      <c r="O387" t="s">
        <v>22</v>
      </c>
      <c r="P387" t="s">
        <v>23</v>
      </c>
      <c r="Q387">
        <v>108</v>
      </c>
      <c r="R387">
        <v>1</v>
      </c>
      <c r="S387" t="s">
        <v>24</v>
      </c>
      <c r="T387" t="s">
        <v>22</v>
      </c>
      <c r="U387">
        <f>Table1[[#This Row],[campaign]]*Table1[[#This Row],[duration]]</f>
        <v>108</v>
      </c>
    </row>
    <row r="388" spans="1:21" x14ac:dyDescent="0.25">
      <c r="A388" t="s">
        <v>76</v>
      </c>
      <c r="B388" t="s">
        <v>203</v>
      </c>
      <c r="C388" t="s">
        <v>204</v>
      </c>
      <c r="D388" t="s">
        <v>17</v>
      </c>
      <c r="E388">
        <v>56</v>
      </c>
      <c r="F388" t="s">
        <v>42</v>
      </c>
      <c r="G388" t="s">
        <v>28</v>
      </c>
      <c r="H388" s="2">
        <v>42861</v>
      </c>
      <c r="I388" s="3">
        <v>60506</v>
      </c>
      <c r="J388" t="s">
        <v>20</v>
      </c>
      <c r="K388" t="str">
        <f>PROPER(Table1[[#This Row],[marital]])</f>
        <v>Married</v>
      </c>
      <c r="L388" t="s">
        <v>34</v>
      </c>
      <c r="M388" t="str">
        <f>UPPER(Table1[[#This Row],[education]])</f>
        <v>TERTIARY</v>
      </c>
      <c r="N388" t="s">
        <v>22</v>
      </c>
      <c r="O388" t="s">
        <v>22</v>
      </c>
      <c r="P388" t="s">
        <v>24</v>
      </c>
      <c r="Q388">
        <v>159</v>
      </c>
      <c r="R388">
        <v>3</v>
      </c>
      <c r="S388" t="s">
        <v>24</v>
      </c>
      <c r="T388" t="s">
        <v>22</v>
      </c>
      <c r="U388">
        <f>Table1[[#This Row],[campaign]]*Table1[[#This Row],[duration]]</f>
        <v>477</v>
      </c>
    </row>
    <row r="389" spans="1:21" x14ac:dyDescent="0.25">
      <c r="A389" t="s">
        <v>46</v>
      </c>
      <c r="B389" t="s">
        <v>149</v>
      </c>
      <c r="C389" t="s">
        <v>150</v>
      </c>
      <c r="D389" t="s">
        <v>17</v>
      </c>
      <c r="E389">
        <v>58</v>
      </c>
      <c r="F389" t="s">
        <v>42</v>
      </c>
      <c r="G389" t="s">
        <v>28</v>
      </c>
      <c r="H389" s="2">
        <v>42861</v>
      </c>
      <c r="I389" s="3">
        <v>34328.46</v>
      </c>
      <c r="J389" t="s">
        <v>20</v>
      </c>
      <c r="K389" t="str">
        <f>PROPER(Table1[[#This Row],[marital]])</f>
        <v>Married</v>
      </c>
      <c r="L389" t="s">
        <v>29</v>
      </c>
      <c r="M389" t="str">
        <f>UPPER(Table1[[#This Row],[education]])</f>
        <v>SECONDARY</v>
      </c>
      <c r="N389" t="s">
        <v>30</v>
      </c>
      <c r="O389" t="s">
        <v>22</v>
      </c>
      <c r="P389" t="s">
        <v>24</v>
      </c>
      <c r="Q389">
        <v>208</v>
      </c>
      <c r="R389">
        <v>3</v>
      </c>
      <c r="S389" t="s">
        <v>24</v>
      </c>
      <c r="T389" t="s">
        <v>22</v>
      </c>
      <c r="U389">
        <f>Table1[[#This Row],[campaign]]*Table1[[#This Row],[duration]]</f>
        <v>624</v>
      </c>
    </row>
    <row r="390" spans="1:21" x14ac:dyDescent="0.25">
      <c r="A390" t="s">
        <v>73</v>
      </c>
      <c r="B390" t="s">
        <v>197</v>
      </c>
      <c r="C390" t="s">
        <v>198</v>
      </c>
      <c r="D390" t="s">
        <v>17</v>
      </c>
      <c r="E390">
        <v>38</v>
      </c>
      <c r="F390" t="s">
        <v>42</v>
      </c>
      <c r="G390" t="s">
        <v>28</v>
      </c>
      <c r="H390" s="2">
        <v>42861</v>
      </c>
      <c r="I390" s="3">
        <v>17041.689999999999</v>
      </c>
      <c r="J390" t="s">
        <v>20</v>
      </c>
      <c r="K390" t="str">
        <f>PROPER(Table1[[#This Row],[marital]])</f>
        <v>Married</v>
      </c>
      <c r="L390" t="s">
        <v>29</v>
      </c>
      <c r="M390" t="str">
        <f>UPPER(Table1[[#This Row],[education]])</f>
        <v>SECONDARY</v>
      </c>
      <c r="N390" t="s">
        <v>22</v>
      </c>
      <c r="O390" t="s">
        <v>22</v>
      </c>
      <c r="P390" t="s">
        <v>23</v>
      </c>
      <c r="Q390">
        <v>215</v>
      </c>
      <c r="R390">
        <v>1</v>
      </c>
      <c r="S390" t="s">
        <v>24</v>
      </c>
      <c r="T390" t="s">
        <v>22</v>
      </c>
      <c r="U390">
        <f>Table1[[#This Row],[campaign]]*Table1[[#This Row],[duration]]</f>
        <v>215</v>
      </c>
    </row>
    <row r="391" spans="1:21" x14ac:dyDescent="0.25">
      <c r="A391" t="s">
        <v>90</v>
      </c>
      <c r="B391" t="s">
        <v>231</v>
      </c>
      <c r="C391" t="s">
        <v>232</v>
      </c>
      <c r="D391" t="s">
        <v>17</v>
      </c>
      <c r="E391">
        <v>46</v>
      </c>
      <c r="F391" t="s">
        <v>42</v>
      </c>
      <c r="G391" t="s">
        <v>28</v>
      </c>
      <c r="H391" s="2">
        <v>42861</v>
      </c>
      <c r="I391" s="3">
        <v>24522.66</v>
      </c>
      <c r="J391" t="s">
        <v>20</v>
      </c>
      <c r="K391" t="str">
        <f>PROPER(Table1[[#This Row],[marital]])</f>
        <v>Married</v>
      </c>
      <c r="L391" t="s">
        <v>29</v>
      </c>
      <c r="M391" t="str">
        <f>UPPER(Table1[[#This Row],[education]])</f>
        <v>SECONDARY</v>
      </c>
      <c r="N391" t="s">
        <v>30</v>
      </c>
      <c r="O391" t="s">
        <v>22</v>
      </c>
      <c r="P391" t="s">
        <v>24</v>
      </c>
      <c r="Q391">
        <v>597</v>
      </c>
      <c r="R391">
        <v>3</v>
      </c>
      <c r="S391" t="s">
        <v>24</v>
      </c>
      <c r="T391" t="s">
        <v>22</v>
      </c>
      <c r="U391">
        <f>Table1[[#This Row],[campaign]]*Table1[[#This Row],[duration]]</f>
        <v>1791</v>
      </c>
    </row>
    <row r="392" spans="1:21" x14ac:dyDescent="0.25">
      <c r="A392" t="s">
        <v>100</v>
      </c>
      <c r="B392" t="s">
        <v>251</v>
      </c>
      <c r="C392" t="s">
        <v>252</v>
      </c>
      <c r="D392" t="s">
        <v>17</v>
      </c>
      <c r="E392">
        <v>61</v>
      </c>
      <c r="F392" t="s">
        <v>42</v>
      </c>
      <c r="G392" t="s">
        <v>28</v>
      </c>
      <c r="H392" s="2">
        <v>42861</v>
      </c>
      <c r="I392" s="3">
        <v>84412.12</v>
      </c>
      <c r="J392" t="s">
        <v>33</v>
      </c>
      <c r="K392" t="str">
        <f>PROPER(Table1[[#This Row],[marital]])</f>
        <v>Single</v>
      </c>
      <c r="L392" t="s">
        <v>34</v>
      </c>
      <c r="M392" t="str">
        <f>UPPER(Table1[[#This Row],[education]])</f>
        <v>TERTIARY</v>
      </c>
      <c r="N392" t="s">
        <v>30</v>
      </c>
      <c r="O392" t="s">
        <v>22</v>
      </c>
      <c r="P392" t="s">
        <v>23</v>
      </c>
      <c r="Q392">
        <v>505</v>
      </c>
      <c r="R392">
        <v>2</v>
      </c>
      <c r="S392" t="s">
        <v>40</v>
      </c>
      <c r="T392" t="s">
        <v>22</v>
      </c>
      <c r="U392">
        <f>Table1[[#This Row],[campaign]]*Table1[[#This Row],[duration]]</f>
        <v>1010</v>
      </c>
    </row>
    <row r="393" spans="1:21" x14ac:dyDescent="0.25">
      <c r="A393" t="s">
        <v>53</v>
      </c>
      <c r="B393" t="s">
        <v>161</v>
      </c>
      <c r="C393" t="s">
        <v>162</v>
      </c>
      <c r="D393" t="s">
        <v>26</v>
      </c>
      <c r="E393">
        <v>44</v>
      </c>
      <c r="F393" t="s">
        <v>36</v>
      </c>
      <c r="G393" t="s">
        <v>284</v>
      </c>
      <c r="H393" s="2">
        <v>42861</v>
      </c>
      <c r="I393" s="3">
        <v>37744.910000000003</v>
      </c>
      <c r="J393" t="s">
        <v>33</v>
      </c>
      <c r="K393" t="str">
        <f>PROPER(Table1[[#This Row],[marital]])</f>
        <v>Single</v>
      </c>
      <c r="L393" t="s">
        <v>21</v>
      </c>
      <c r="M393" t="str">
        <f>UPPER(Table1[[#This Row],[education]])</f>
        <v>PRIMARY</v>
      </c>
      <c r="N393" t="s">
        <v>30</v>
      </c>
      <c r="O393" t="s">
        <v>30</v>
      </c>
      <c r="P393" t="s">
        <v>24</v>
      </c>
      <c r="Q393">
        <v>380</v>
      </c>
      <c r="R393">
        <v>4</v>
      </c>
      <c r="S393" t="s">
        <v>24</v>
      </c>
      <c r="T393" t="s">
        <v>22</v>
      </c>
      <c r="U393">
        <f>Table1[[#This Row],[campaign]]*Table1[[#This Row],[duration]]</f>
        <v>1520</v>
      </c>
    </row>
    <row r="394" spans="1:21" x14ac:dyDescent="0.25">
      <c r="A394" t="s">
        <v>74</v>
      </c>
      <c r="B394" t="s">
        <v>199</v>
      </c>
      <c r="C394" t="s">
        <v>200</v>
      </c>
      <c r="D394" t="s">
        <v>26</v>
      </c>
      <c r="E394">
        <v>34</v>
      </c>
      <c r="F394" t="s">
        <v>36</v>
      </c>
      <c r="G394" t="s">
        <v>284</v>
      </c>
      <c r="H394" s="2">
        <v>42861</v>
      </c>
      <c r="I394" s="3">
        <v>163021.93</v>
      </c>
      <c r="J394" t="s">
        <v>20</v>
      </c>
      <c r="K394" t="str">
        <f>PROPER(Table1[[#This Row],[marital]])</f>
        <v>Married</v>
      </c>
      <c r="L394" t="s">
        <v>24</v>
      </c>
      <c r="M394" t="str">
        <f>UPPER(Table1[[#This Row],[education]])</f>
        <v>UNKNOWN</v>
      </c>
      <c r="N394" t="s">
        <v>22</v>
      </c>
      <c r="O394" t="s">
        <v>22</v>
      </c>
      <c r="P394" t="s">
        <v>23</v>
      </c>
      <c r="Q394">
        <v>120</v>
      </c>
      <c r="R394">
        <v>1</v>
      </c>
      <c r="S394" t="s">
        <v>24</v>
      </c>
      <c r="T394" t="s">
        <v>22</v>
      </c>
      <c r="U394">
        <f>Table1[[#This Row],[campaign]]*Table1[[#This Row],[duration]]</f>
        <v>120</v>
      </c>
    </row>
    <row r="395" spans="1:21" x14ac:dyDescent="0.25">
      <c r="A395" t="s">
        <v>76</v>
      </c>
      <c r="B395" t="s">
        <v>203</v>
      </c>
      <c r="C395" t="s">
        <v>204</v>
      </c>
      <c r="D395" t="s">
        <v>26</v>
      </c>
      <c r="E395">
        <v>42</v>
      </c>
      <c r="F395" t="s">
        <v>36</v>
      </c>
      <c r="G395" t="s">
        <v>28</v>
      </c>
      <c r="H395" s="2">
        <v>42861</v>
      </c>
      <c r="I395" s="3">
        <v>62046.43</v>
      </c>
      <c r="J395" t="s">
        <v>20</v>
      </c>
      <c r="K395" t="str">
        <f>PROPER(Table1[[#This Row],[marital]])</f>
        <v>Married</v>
      </c>
      <c r="L395" t="s">
        <v>29</v>
      </c>
      <c r="M395" t="str">
        <f>UPPER(Table1[[#This Row],[education]])</f>
        <v>SECONDARY</v>
      </c>
      <c r="N395" t="s">
        <v>22</v>
      </c>
      <c r="O395" t="s">
        <v>22</v>
      </c>
      <c r="P395" t="s">
        <v>23</v>
      </c>
      <c r="Q395">
        <v>106</v>
      </c>
      <c r="R395">
        <v>4</v>
      </c>
      <c r="S395" t="s">
        <v>24</v>
      </c>
      <c r="T395" t="s">
        <v>22</v>
      </c>
      <c r="U395">
        <f>Table1[[#This Row],[campaign]]*Table1[[#This Row],[duration]]</f>
        <v>424</v>
      </c>
    </row>
    <row r="396" spans="1:21" x14ac:dyDescent="0.25">
      <c r="A396" t="s">
        <v>83</v>
      </c>
      <c r="B396" t="s">
        <v>217</v>
      </c>
      <c r="C396" t="s">
        <v>218</v>
      </c>
      <c r="D396" t="s">
        <v>17</v>
      </c>
      <c r="E396">
        <v>32</v>
      </c>
      <c r="F396" t="s">
        <v>36</v>
      </c>
      <c r="G396" t="s">
        <v>284</v>
      </c>
      <c r="H396" s="2">
        <v>42861</v>
      </c>
      <c r="I396" s="3">
        <v>7193.42</v>
      </c>
      <c r="J396" t="s">
        <v>20</v>
      </c>
      <c r="K396" t="str">
        <f>PROPER(Table1[[#This Row],[marital]])</f>
        <v>Married</v>
      </c>
      <c r="L396" t="s">
        <v>29</v>
      </c>
      <c r="M396" t="str">
        <f>UPPER(Table1[[#This Row],[education]])</f>
        <v>SECONDARY</v>
      </c>
      <c r="N396" t="s">
        <v>30</v>
      </c>
      <c r="O396" t="s">
        <v>22</v>
      </c>
      <c r="P396" t="s">
        <v>23</v>
      </c>
      <c r="Q396">
        <v>332</v>
      </c>
      <c r="R396">
        <v>2</v>
      </c>
      <c r="S396" t="s">
        <v>31</v>
      </c>
      <c r="T396" t="s">
        <v>22</v>
      </c>
      <c r="U396">
        <f>Table1[[#This Row],[campaign]]*Table1[[#This Row],[duration]]</f>
        <v>664</v>
      </c>
    </row>
    <row r="397" spans="1:21" x14ac:dyDescent="0.25">
      <c r="A397" t="s">
        <v>52</v>
      </c>
      <c r="B397" t="s">
        <v>159</v>
      </c>
      <c r="C397" t="s">
        <v>160</v>
      </c>
      <c r="D397" t="s">
        <v>26</v>
      </c>
      <c r="E397">
        <v>32</v>
      </c>
      <c r="F397" t="s">
        <v>27</v>
      </c>
      <c r="G397" t="s">
        <v>28</v>
      </c>
      <c r="H397" s="2">
        <v>42861</v>
      </c>
      <c r="I397" s="3">
        <v>34415.78</v>
      </c>
      <c r="J397" t="s">
        <v>20</v>
      </c>
      <c r="K397" t="str">
        <f>PROPER(Table1[[#This Row],[marital]])</f>
        <v>Married</v>
      </c>
      <c r="L397" t="s">
        <v>29</v>
      </c>
      <c r="M397" t="str">
        <f>UPPER(Table1[[#This Row],[education]])</f>
        <v>SECONDARY</v>
      </c>
      <c r="N397" t="s">
        <v>30</v>
      </c>
      <c r="O397" t="s">
        <v>22</v>
      </c>
      <c r="P397" t="s">
        <v>24</v>
      </c>
      <c r="Q397">
        <v>221</v>
      </c>
      <c r="R397">
        <v>4</v>
      </c>
      <c r="S397" t="s">
        <v>24</v>
      </c>
      <c r="T397" t="s">
        <v>22</v>
      </c>
      <c r="U397">
        <f>Table1[[#This Row],[campaign]]*Table1[[#This Row],[duration]]</f>
        <v>884</v>
      </c>
    </row>
    <row r="398" spans="1:21" x14ac:dyDescent="0.25">
      <c r="A398" t="s">
        <v>100</v>
      </c>
      <c r="B398" t="s">
        <v>251</v>
      </c>
      <c r="C398" t="s">
        <v>252</v>
      </c>
      <c r="D398" t="s">
        <v>26</v>
      </c>
      <c r="E398">
        <v>36</v>
      </c>
      <c r="F398" t="s">
        <v>27</v>
      </c>
      <c r="G398" t="s">
        <v>284</v>
      </c>
      <c r="H398" s="2">
        <v>42861</v>
      </c>
      <c r="I398" s="3">
        <v>92404.03</v>
      </c>
      <c r="J398" t="s">
        <v>20</v>
      </c>
      <c r="K398" t="str">
        <f>PROPER(Table1[[#This Row],[marital]])</f>
        <v>Married</v>
      </c>
      <c r="L398" t="s">
        <v>29</v>
      </c>
      <c r="M398" t="str">
        <f>UPPER(Table1[[#This Row],[education]])</f>
        <v>SECONDARY</v>
      </c>
      <c r="N398" t="s">
        <v>30</v>
      </c>
      <c r="O398" t="s">
        <v>22</v>
      </c>
      <c r="P398" t="s">
        <v>23</v>
      </c>
      <c r="Q398">
        <v>80</v>
      </c>
      <c r="R398">
        <v>1</v>
      </c>
      <c r="S398" t="s">
        <v>24</v>
      </c>
      <c r="T398" t="s">
        <v>22</v>
      </c>
      <c r="U398">
        <f>Table1[[#This Row],[campaign]]*Table1[[#This Row],[duration]]</f>
        <v>80</v>
      </c>
    </row>
    <row r="399" spans="1:21" x14ac:dyDescent="0.25">
      <c r="A399" t="s">
        <v>35</v>
      </c>
      <c r="B399" t="s">
        <v>133</v>
      </c>
      <c r="C399" t="s">
        <v>134</v>
      </c>
      <c r="D399" t="s">
        <v>26</v>
      </c>
      <c r="E399">
        <v>37</v>
      </c>
      <c r="F399" t="s">
        <v>27</v>
      </c>
      <c r="G399" t="s">
        <v>284</v>
      </c>
      <c r="H399" s="2">
        <v>42861</v>
      </c>
      <c r="I399" s="3">
        <v>54629.9</v>
      </c>
      <c r="J399" t="s">
        <v>33</v>
      </c>
      <c r="K399" t="str">
        <f>PROPER(Table1[[#This Row],[marital]])</f>
        <v>Single</v>
      </c>
      <c r="L399" t="s">
        <v>34</v>
      </c>
      <c r="M399" t="str">
        <f>UPPER(Table1[[#This Row],[education]])</f>
        <v>TERTIARY</v>
      </c>
      <c r="N399" t="s">
        <v>22</v>
      </c>
      <c r="O399" t="s">
        <v>22</v>
      </c>
      <c r="P399" t="s">
        <v>23</v>
      </c>
      <c r="Q399">
        <v>60</v>
      </c>
      <c r="R399">
        <v>5</v>
      </c>
      <c r="S399" t="s">
        <v>70</v>
      </c>
      <c r="T399" t="s">
        <v>22</v>
      </c>
      <c r="U399">
        <f>Table1[[#This Row],[campaign]]*Table1[[#This Row],[duration]]</f>
        <v>300</v>
      </c>
    </row>
    <row r="400" spans="1:21" x14ac:dyDescent="0.25">
      <c r="A400" t="s">
        <v>103</v>
      </c>
      <c r="B400" t="s">
        <v>257</v>
      </c>
      <c r="C400" t="s">
        <v>258</v>
      </c>
      <c r="D400" t="s">
        <v>26</v>
      </c>
      <c r="E400">
        <v>23</v>
      </c>
      <c r="F400" t="s">
        <v>27</v>
      </c>
      <c r="G400" t="s">
        <v>284</v>
      </c>
      <c r="H400" s="2">
        <v>42861</v>
      </c>
      <c r="I400" s="3">
        <v>29938.97</v>
      </c>
      <c r="J400" t="s">
        <v>20</v>
      </c>
      <c r="K400" t="str">
        <f>PROPER(Table1[[#This Row],[marital]])</f>
        <v>Married</v>
      </c>
      <c r="L400" t="s">
        <v>21</v>
      </c>
      <c r="M400" t="str">
        <f>UPPER(Table1[[#This Row],[education]])</f>
        <v>PRIMARY</v>
      </c>
      <c r="N400" t="s">
        <v>30</v>
      </c>
      <c r="O400" t="s">
        <v>30</v>
      </c>
      <c r="P400" t="s">
        <v>54</v>
      </c>
      <c r="Q400">
        <v>212</v>
      </c>
      <c r="R400">
        <v>3</v>
      </c>
      <c r="S400" t="s">
        <v>24</v>
      </c>
      <c r="T400" t="s">
        <v>22</v>
      </c>
      <c r="U400">
        <f>Table1[[#This Row],[campaign]]*Table1[[#This Row],[duration]]</f>
        <v>636</v>
      </c>
    </row>
    <row r="401" spans="1:21" x14ac:dyDescent="0.25">
      <c r="A401" t="s">
        <v>51</v>
      </c>
      <c r="B401" t="s">
        <v>157</v>
      </c>
      <c r="C401" t="s">
        <v>158</v>
      </c>
      <c r="D401" t="s">
        <v>17</v>
      </c>
      <c r="E401">
        <v>35</v>
      </c>
      <c r="F401" t="s">
        <v>18</v>
      </c>
      <c r="G401" t="s">
        <v>19</v>
      </c>
      <c r="H401" s="2">
        <v>42862</v>
      </c>
      <c r="I401" s="3">
        <v>3615.63</v>
      </c>
      <c r="J401" t="s">
        <v>20</v>
      </c>
      <c r="K401" t="str">
        <f>PROPER(Table1[[#This Row],[marital]])</f>
        <v>Married</v>
      </c>
      <c r="L401" t="s">
        <v>21</v>
      </c>
      <c r="M401" t="str">
        <f>UPPER(Table1[[#This Row],[education]])</f>
        <v>PRIMARY</v>
      </c>
      <c r="N401" t="s">
        <v>30</v>
      </c>
      <c r="O401" t="s">
        <v>22</v>
      </c>
      <c r="P401" t="s">
        <v>23</v>
      </c>
      <c r="Q401">
        <v>493</v>
      </c>
      <c r="R401">
        <v>3</v>
      </c>
      <c r="S401" t="s">
        <v>24</v>
      </c>
      <c r="T401" t="s">
        <v>22</v>
      </c>
      <c r="U401">
        <f>Table1[[#This Row],[campaign]]*Table1[[#This Row],[duration]]</f>
        <v>1479</v>
      </c>
    </row>
    <row r="402" spans="1:21" x14ac:dyDescent="0.25">
      <c r="A402" t="s">
        <v>71</v>
      </c>
      <c r="B402" t="s">
        <v>193</v>
      </c>
      <c r="C402" t="s">
        <v>194</v>
      </c>
      <c r="D402" t="s">
        <v>17</v>
      </c>
      <c r="E402">
        <v>41</v>
      </c>
      <c r="F402" t="s">
        <v>18</v>
      </c>
      <c r="G402" t="s">
        <v>19</v>
      </c>
      <c r="H402" s="2">
        <v>42862</v>
      </c>
      <c r="I402" s="3">
        <v>76803.67</v>
      </c>
      <c r="J402" t="s">
        <v>50</v>
      </c>
      <c r="K402" t="str">
        <f>PROPER(Table1[[#This Row],[marital]])</f>
        <v>Divorced</v>
      </c>
      <c r="L402" t="s">
        <v>34</v>
      </c>
      <c r="M402" t="str">
        <f>UPPER(Table1[[#This Row],[education]])</f>
        <v>TERTIARY</v>
      </c>
      <c r="N402" t="s">
        <v>30</v>
      </c>
      <c r="O402" t="s">
        <v>22</v>
      </c>
      <c r="P402" t="s">
        <v>23</v>
      </c>
      <c r="Q402">
        <v>98</v>
      </c>
      <c r="R402">
        <v>2</v>
      </c>
      <c r="S402" t="s">
        <v>24</v>
      </c>
      <c r="T402" t="s">
        <v>22</v>
      </c>
      <c r="U402">
        <f>Table1[[#This Row],[campaign]]*Table1[[#This Row],[duration]]</f>
        <v>196</v>
      </c>
    </row>
    <row r="403" spans="1:21" x14ac:dyDescent="0.25">
      <c r="A403" t="s">
        <v>90</v>
      </c>
      <c r="B403" t="s">
        <v>231</v>
      </c>
      <c r="C403" t="s">
        <v>232</v>
      </c>
      <c r="D403" t="s">
        <v>26</v>
      </c>
      <c r="E403">
        <v>32</v>
      </c>
      <c r="F403" t="s">
        <v>18</v>
      </c>
      <c r="G403" t="s">
        <v>19</v>
      </c>
      <c r="H403" s="2">
        <v>42862</v>
      </c>
      <c r="I403" s="3">
        <v>20329.09</v>
      </c>
      <c r="J403" t="s">
        <v>33</v>
      </c>
      <c r="K403" t="str">
        <f>PROPER(Table1[[#This Row],[marital]])</f>
        <v>Single</v>
      </c>
      <c r="L403" t="s">
        <v>29</v>
      </c>
      <c r="M403" t="str">
        <f>UPPER(Table1[[#This Row],[education]])</f>
        <v>SECONDARY</v>
      </c>
      <c r="N403" t="s">
        <v>22</v>
      </c>
      <c r="O403" t="s">
        <v>30</v>
      </c>
      <c r="P403" t="s">
        <v>23</v>
      </c>
      <c r="Q403">
        <v>681</v>
      </c>
      <c r="R403">
        <v>1</v>
      </c>
      <c r="S403" t="s">
        <v>24</v>
      </c>
      <c r="T403" t="s">
        <v>30</v>
      </c>
      <c r="U403">
        <f>Table1[[#This Row],[campaign]]*Table1[[#This Row],[duration]]</f>
        <v>681</v>
      </c>
    </row>
    <row r="404" spans="1:21" x14ac:dyDescent="0.25">
      <c r="A404" t="s">
        <v>38</v>
      </c>
      <c r="B404" t="s">
        <v>137</v>
      </c>
      <c r="C404" t="s">
        <v>138</v>
      </c>
      <c r="D404" t="s">
        <v>26</v>
      </c>
      <c r="E404">
        <v>39</v>
      </c>
      <c r="F404" t="s">
        <v>18</v>
      </c>
      <c r="G404" t="s">
        <v>19</v>
      </c>
      <c r="H404" s="2">
        <v>42862</v>
      </c>
      <c r="I404" s="3">
        <v>126752.45</v>
      </c>
      <c r="J404" t="s">
        <v>33</v>
      </c>
      <c r="K404" t="str">
        <f>PROPER(Table1[[#This Row],[marital]])</f>
        <v>Single</v>
      </c>
      <c r="L404" t="s">
        <v>29</v>
      </c>
      <c r="M404" t="str">
        <f>UPPER(Table1[[#This Row],[education]])</f>
        <v>SECONDARY</v>
      </c>
      <c r="N404" t="s">
        <v>22</v>
      </c>
      <c r="O404" t="s">
        <v>22</v>
      </c>
      <c r="P404" t="s">
        <v>23</v>
      </c>
      <c r="Q404">
        <v>203</v>
      </c>
      <c r="R404">
        <v>1</v>
      </c>
      <c r="S404" t="s">
        <v>24</v>
      </c>
      <c r="T404" t="s">
        <v>22</v>
      </c>
      <c r="U404">
        <f>Table1[[#This Row],[campaign]]*Table1[[#This Row],[duration]]</f>
        <v>203</v>
      </c>
    </row>
    <row r="405" spans="1:21" x14ac:dyDescent="0.25">
      <c r="A405" t="s">
        <v>38</v>
      </c>
      <c r="B405" t="s">
        <v>137</v>
      </c>
      <c r="C405" t="s">
        <v>138</v>
      </c>
      <c r="D405" t="s">
        <v>17</v>
      </c>
      <c r="E405">
        <v>38</v>
      </c>
      <c r="F405" t="s">
        <v>18</v>
      </c>
      <c r="G405" t="s">
        <v>19</v>
      </c>
      <c r="H405" s="2">
        <v>42862</v>
      </c>
      <c r="I405" s="3">
        <v>180196.06</v>
      </c>
      <c r="J405" t="s">
        <v>20</v>
      </c>
      <c r="K405" t="str">
        <f>PROPER(Table1[[#This Row],[marital]])</f>
        <v>Married</v>
      </c>
      <c r="L405" t="s">
        <v>21</v>
      </c>
      <c r="M405" t="str">
        <f>UPPER(Table1[[#This Row],[education]])</f>
        <v>PRIMARY</v>
      </c>
      <c r="N405" t="s">
        <v>22</v>
      </c>
      <c r="O405" t="s">
        <v>30</v>
      </c>
      <c r="P405" t="s">
        <v>23</v>
      </c>
      <c r="Q405">
        <v>157</v>
      </c>
      <c r="R405">
        <v>1</v>
      </c>
      <c r="S405" t="s">
        <v>24</v>
      </c>
      <c r="T405" t="s">
        <v>22</v>
      </c>
      <c r="U405">
        <f>Table1[[#This Row],[campaign]]*Table1[[#This Row],[duration]]</f>
        <v>157</v>
      </c>
    </row>
    <row r="406" spans="1:21" x14ac:dyDescent="0.25">
      <c r="A406" t="s">
        <v>44</v>
      </c>
      <c r="B406" t="s">
        <v>145</v>
      </c>
      <c r="C406" t="s">
        <v>146</v>
      </c>
      <c r="D406" t="s">
        <v>17</v>
      </c>
      <c r="E406">
        <v>36</v>
      </c>
      <c r="F406" t="s">
        <v>18</v>
      </c>
      <c r="G406" t="s">
        <v>19</v>
      </c>
      <c r="H406" s="2">
        <v>42862</v>
      </c>
      <c r="I406" s="3">
        <v>35405.040000000001</v>
      </c>
      <c r="J406" t="s">
        <v>20</v>
      </c>
      <c r="K406" t="str">
        <f>PROPER(Table1[[#This Row],[marital]])</f>
        <v>Married</v>
      </c>
      <c r="L406" t="s">
        <v>29</v>
      </c>
      <c r="M406" t="str">
        <f>UPPER(Table1[[#This Row],[education]])</f>
        <v>SECONDARY</v>
      </c>
      <c r="N406" t="s">
        <v>22</v>
      </c>
      <c r="O406" t="s">
        <v>22</v>
      </c>
      <c r="P406" t="s">
        <v>24</v>
      </c>
      <c r="Q406">
        <v>287</v>
      </c>
      <c r="R406">
        <v>1</v>
      </c>
      <c r="S406" t="s">
        <v>24</v>
      </c>
      <c r="T406" t="s">
        <v>22</v>
      </c>
      <c r="U406">
        <f>Table1[[#This Row],[campaign]]*Table1[[#This Row],[duration]]</f>
        <v>287</v>
      </c>
    </row>
    <row r="407" spans="1:21" x14ac:dyDescent="0.25">
      <c r="A407" t="s">
        <v>44</v>
      </c>
      <c r="B407" t="s">
        <v>145</v>
      </c>
      <c r="C407" t="s">
        <v>146</v>
      </c>
      <c r="D407" t="s">
        <v>17</v>
      </c>
      <c r="E407">
        <v>39</v>
      </c>
      <c r="F407" t="s">
        <v>42</v>
      </c>
      <c r="G407" t="s">
        <v>28</v>
      </c>
      <c r="H407" s="2">
        <v>42862</v>
      </c>
      <c r="I407" s="3">
        <v>58719.78</v>
      </c>
      <c r="J407" t="s">
        <v>20</v>
      </c>
      <c r="K407" t="str">
        <f>PROPER(Table1[[#This Row],[marital]])</f>
        <v>Married</v>
      </c>
      <c r="L407" t="s">
        <v>29</v>
      </c>
      <c r="M407" t="str">
        <f>UPPER(Table1[[#This Row],[education]])</f>
        <v>SECONDARY</v>
      </c>
      <c r="N407" t="s">
        <v>30</v>
      </c>
      <c r="O407" t="s">
        <v>22</v>
      </c>
      <c r="P407" t="s">
        <v>23</v>
      </c>
      <c r="Q407">
        <v>159</v>
      </c>
      <c r="R407">
        <v>2</v>
      </c>
      <c r="S407" t="s">
        <v>24</v>
      </c>
      <c r="T407" t="s">
        <v>22</v>
      </c>
      <c r="U407">
        <f>Table1[[#This Row],[campaign]]*Table1[[#This Row],[duration]]</f>
        <v>318</v>
      </c>
    </row>
    <row r="408" spans="1:21" x14ac:dyDescent="0.25">
      <c r="A408" t="s">
        <v>62</v>
      </c>
      <c r="B408" t="s">
        <v>177</v>
      </c>
      <c r="C408" t="s">
        <v>178</v>
      </c>
      <c r="D408" t="s">
        <v>17</v>
      </c>
      <c r="E408">
        <v>48</v>
      </c>
      <c r="F408" t="s">
        <v>42</v>
      </c>
      <c r="G408" t="s">
        <v>284</v>
      </c>
      <c r="H408" s="2">
        <v>42862</v>
      </c>
      <c r="I408" s="3">
        <v>35377.31</v>
      </c>
      <c r="J408" t="s">
        <v>20</v>
      </c>
      <c r="K408" t="str">
        <f>PROPER(Table1[[#This Row],[marital]])</f>
        <v>Married</v>
      </c>
      <c r="L408" t="s">
        <v>34</v>
      </c>
      <c r="M408" t="str">
        <f>UPPER(Table1[[#This Row],[education]])</f>
        <v>TERTIARY</v>
      </c>
      <c r="N408" t="s">
        <v>30</v>
      </c>
      <c r="O408" t="s">
        <v>22</v>
      </c>
      <c r="P408" t="s">
        <v>24</v>
      </c>
      <c r="Q408">
        <v>125</v>
      </c>
      <c r="R408">
        <v>1</v>
      </c>
      <c r="S408" t="s">
        <v>24</v>
      </c>
      <c r="T408" t="s">
        <v>22</v>
      </c>
      <c r="U408">
        <f>Table1[[#This Row],[campaign]]*Table1[[#This Row],[duration]]</f>
        <v>125</v>
      </c>
    </row>
    <row r="409" spans="1:21" x14ac:dyDescent="0.25">
      <c r="A409" t="s">
        <v>52</v>
      </c>
      <c r="B409" t="s">
        <v>159</v>
      </c>
      <c r="C409" t="s">
        <v>160</v>
      </c>
      <c r="D409" t="s">
        <v>17</v>
      </c>
      <c r="E409">
        <v>55</v>
      </c>
      <c r="F409" t="s">
        <v>42</v>
      </c>
      <c r="G409" t="s">
        <v>28</v>
      </c>
      <c r="H409" s="2">
        <v>42862</v>
      </c>
      <c r="I409" s="3">
        <v>40015.269999999997</v>
      </c>
      <c r="J409" t="s">
        <v>20</v>
      </c>
      <c r="K409" t="str">
        <f>PROPER(Table1[[#This Row],[marital]])</f>
        <v>Married</v>
      </c>
      <c r="L409" t="s">
        <v>29</v>
      </c>
      <c r="M409" t="str">
        <f>UPPER(Table1[[#This Row],[education]])</f>
        <v>SECONDARY</v>
      </c>
      <c r="N409" t="s">
        <v>22</v>
      </c>
      <c r="O409" t="s">
        <v>22</v>
      </c>
      <c r="P409" t="s">
        <v>23</v>
      </c>
      <c r="Q409">
        <v>202</v>
      </c>
      <c r="R409">
        <v>2</v>
      </c>
      <c r="S409" t="s">
        <v>24</v>
      </c>
      <c r="T409" t="s">
        <v>22</v>
      </c>
      <c r="U409">
        <f>Table1[[#This Row],[campaign]]*Table1[[#This Row],[duration]]</f>
        <v>404</v>
      </c>
    </row>
    <row r="410" spans="1:21" x14ac:dyDescent="0.25">
      <c r="A410" t="s">
        <v>45</v>
      </c>
      <c r="B410" t="s">
        <v>147</v>
      </c>
      <c r="C410" t="s">
        <v>148</v>
      </c>
      <c r="D410" t="s">
        <v>17</v>
      </c>
      <c r="E410">
        <v>45</v>
      </c>
      <c r="F410" t="s">
        <v>36</v>
      </c>
      <c r="G410" t="s">
        <v>284</v>
      </c>
      <c r="H410" s="2">
        <v>42862</v>
      </c>
      <c r="I410" s="3">
        <v>28786.46</v>
      </c>
      <c r="J410" t="s">
        <v>20</v>
      </c>
      <c r="K410" t="str">
        <f>PROPER(Table1[[#This Row],[marital]])</f>
        <v>Married</v>
      </c>
      <c r="L410" t="s">
        <v>29</v>
      </c>
      <c r="M410" t="str">
        <f>UPPER(Table1[[#This Row],[education]])</f>
        <v>SECONDARY</v>
      </c>
      <c r="N410" t="s">
        <v>30</v>
      </c>
      <c r="O410" t="s">
        <v>22</v>
      </c>
      <c r="P410" t="s">
        <v>54</v>
      </c>
      <c r="Q410">
        <v>37</v>
      </c>
      <c r="R410">
        <v>3</v>
      </c>
      <c r="S410" t="s">
        <v>31</v>
      </c>
      <c r="T410" t="s">
        <v>22</v>
      </c>
      <c r="U410">
        <f>Table1[[#This Row],[campaign]]*Table1[[#This Row],[duration]]</f>
        <v>111</v>
      </c>
    </row>
    <row r="411" spans="1:21" x14ac:dyDescent="0.25">
      <c r="A411" t="s">
        <v>49</v>
      </c>
      <c r="B411" t="s">
        <v>155</v>
      </c>
      <c r="C411" t="s">
        <v>156</v>
      </c>
      <c r="D411" t="s">
        <v>17</v>
      </c>
      <c r="E411">
        <v>32</v>
      </c>
      <c r="F411" t="s">
        <v>36</v>
      </c>
      <c r="G411" t="s">
        <v>19</v>
      </c>
      <c r="H411" s="2">
        <v>42862</v>
      </c>
      <c r="I411" s="3">
        <v>75553.25</v>
      </c>
      <c r="J411" t="s">
        <v>20</v>
      </c>
      <c r="K411" t="str">
        <f>PROPER(Table1[[#This Row],[marital]])</f>
        <v>Married</v>
      </c>
      <c r="L411" t="s">
        <v>29</v>
      </c>
      <c r="M411" t="str">
        <f>UPPER(Table1[[#This Row],[education]])</f>
        <v>SECONDARY</v>
      </c>
      <c r="N411" t="s">
        <v>22</v>
      </c>
      <c r="O411" t="s">
        <v>22</v>
      </c>
      <c r="P411" t="s">
        <v>23</v>
      </c>
      <c r="Q411">
        <v>161</v>
      </c>
      <c r="R411">
        <v>1</v>
      </c>
      <c r="S411" t="s">
        <v>31</v>
      </c>
      <c r="T411" t="s">
        <v>30</v>
      </c>
      <c r="U411">
        <f>Table1[[#This Row],[campaign]]*Table1[[#This Row],[duration]]</f>
        <v>161</v>
      </c>
    </row>
    <row r="412" spans="1:21" x14ac:dyDescent="0.25">
      <c r="A412" t="s">
        <v>47</v>
      </c>
      <c r="B412" t="s">
        <v>151</v>
      </c>
      <c r="C412" t="s">
        <v>152</v>
      </c>
      <c r="D412" t="s">
        <v>17</v>
      </c>
      <c r="E412">
        <v>38</v>
      </c>
      <c r="F412" t="s">
        <v>36</v>
      </c>
      <c r="G412" t="s">
        <v>19</v>
      </c>
      <c r="H412" s="2">
        <v>42862</v>
      </c>
      <c r="I412" s="3">
        <v>144954.46</v>
      </c>
      <c r="J412" t="s">
        <v>20</v>
      </c>
      <c r="K412" t="str">
        <f>PROPER(Table1[[#This Row],[marital]])</f>
        <v>Married</v>
      </c>
      <c r="L412" t="s">
        <v>34</v>
      </c>
      <c r="M412" t="str">
        <f>UPPER(Table1[[#This Row],[education]])</f>
        <v>TERTIARY</v>
      </c>
      <c r="N412" t="s">
        <v>22</v>
      </c>
      <c r="O412" t="s">
        <v>22</v>
      </c>
      <c r="P412" t="s">
        <v>23</v>
      </c>
      <c r="Q412">
        <v>72</v>
      </c>
      <c r="R412">
        <v>4</v>
      </c>
      <c r="S412" t="s">
        <v>24</v>
      </c>
      <c r="T412" t="s">
        <v>22</v>
      </c>
      <c r="U412">
        <f>Table1[[#This Row],[campaign]]*Table1[[#This Row],[duration]]</f>
        <v>288</v>
      </c>
    </row>
    <row r="413" spans="1:21" x14ac:dyDescent="0.25">
      <c r="A413" t="s">
        <v>74</v>
      </c>
      <c r="B413" t="s">
        <v>199</v>
      </c>
      <c r="C413" t="s">
        <v>200</v>
      </c>
      <c r="D413" t="s">
        <v>17</v>
      </c>
      <c r="E413">
        <v>18</v>
      </c>
      <c r="F413" t="s">
        <v>18</v>
      </c>
      <c r="G413" t="s">
        <v>19</v>
      </c>
      <c r="H413" s="2">
        <v>42863</v>
      </c>
      <c r="I413" s="3">
        <v>9711.51</v>
      </c>
      <c r="J413" t="s">
        <v>33</v>
      </c>
      <c r="K413" t="str">
        <f>PROPER(Table1[[#This Row],[marital]])</f>
        <v>Single</v>
      </c>
      <c r="L413" t="s">
        <v>29</v>
      </c>
      <c r="M413" t="str">
        <f>UPPER(Table1[[#This Row],[education]])</f>
        <v>SECONDARY</v>
      </c>
      <c r="N413" t="s">
        <v>22</v>
      </c>
      <c r="O413" t="s">
        <v>22</v>
      </c>
      <c r="P413" t="s">
        <v>23</v>
      </c>
      <c r="Q413">
        <v>342</v>
      </c>
      <c r="R413">
        <v>1</v>
      </c>
      <c r="S413" t="s">
        <v>24</v>
      </c>
      <c r="T413" t="s">
        <v>22</v>
      </c>
      <c r="U413">
        <f>Table1[[#This Row],[campaign]]*Table1[[#This Row],[duration]]</f>
        <v>342</v>
      </c>
    </row>
    <row r="414" spans="1:21" x14ac:dyDescent="0.25">
      <c r="A414" t="s">
        <v>55</v>
      </c>
      <c r="B414" t="s">
        <v>163</v>
      </c>
      <c r="C414" t="s">
        <v>164</v>
      </c>
      <c r="D414" t="s">
        <v>17</v>
      </c>
      <c r="E414">
        <v>24</v>
      </c>
      <c r="F414" t="s">
        <v>18</v>
      </c>
      <c r="G414" t="s">
        <v>28</v>
      </c>
      <c r="H414" s="2">
        <v>42863</v>
      </c>
      <c r="I414" s="3">
        <v>57596.19</v>
      </c>
      <c r="J414" t="s">
        <v>50</v>
      </c>
      <c r="K414" t="str">
        <f>PROPER(Table1[[#This Row],[marital]])</f>
        <v>Divorced</v>
      </c>
      <c r="L414" t="s">
        <v>34</v>
      </c>
      <c r="M414" t="str">
        <f>UPPER(Table1[[#This Row],[education]])</f>
        <v>TERTIARY</v>
      </c>
      <c r="N414" t="s">
        <v>30</v>
      </c>
      <c r="O414" t="s">
        <v>22</v>
      </c>
      <c r="P414" t="s">
        <v>23</v>
      </c>
      <c r="Q414">
        <v>262</v>
      </c>
      <c r="R414">
        <v>1</v>
      </c>
      <c r="S414" t="s">
        <v>31</v>
      </c>
      <c r="T414" t="s">
        <v>30</v>
      </c>
      <c r="U414">
        <f>Table1[[#This Row],[campaign]]*Table1[[#This Row],[duration]]</f>
        <v>262</v>
      </c>
    </row>
    <row r="415" spans="1:21" x14ac:dyDescent="0.25">
      <c r="A415" t="s">
        <v>61</v>
      </c>
      <c r="B415" t="s">
        <v>175</v>
      </c>
      <c r="C415" t="s">
        <v>176</v>
      </c>
      <c r="D415" t="s">
        <v>17</v>
      </c>
      <c r="E415">
        <v>45</v>
      </c>
      <c r="F415" t="s">
        <v>42</v>
      </c>
      <c r="G415" t="s">
        <v>284</v>
      </c>
      <c r="H415" s="2">
        <v>42863</v>
      </c>
      <c r="I415" s="3">
        <v>12407.27</v>
      </c>
      <c r="J415" t="s">
        <v>20</v>
      </c>
      <c r="K415" t="str">
        <f>PROPER(Table1[[#This Row],[marital]])</f>
        <v>Married</v>
      </c>
      <c r="L415" t="s">
        <v>34</v>
      </c>
      <c r="M415" t="str">
        <f>UPPER(Table1[[#This Row],[education]])</f>
        <v>TERTIARY</v>
      </c>
      <c r="N415" t="s">
        <v>22</v>
      </c>
      <c r="O415" t="s">
        <v>22</v>
      </c>
      <c r="P415" t="s">
        <v>23</v>
      </c>
      <c r="Q415">
        <v>325</v>
      </c>
      <c r="R415">
        <v>2</v>
      </c>
      <c r="S415" t="s">
        <v>24</v>
      </c>
      <c r="T415" t="s">
        <v>22</v>
      </c>
      <c r="U415">
        <f>Table1[[#This Row],[campaign]]*Table1[[#This Row],[duration]]</f>
        <v>650</v>
      </c>
    </row>
    <row r="416" spans="1:21" x14ac:dyDescent="0.25">
      <c r="A416" t="s">
        <v>44</v>
      </c>
      <c r="B416" t="s">
        <v>145</v>
      </c>
      <c r="C416" t="s">
        <v>146</v>
      </c>
      <c r="D416" t="s">
        <v>17</v>
      </c>
      <c r="E416">
        <v>45</v>
      </c>
      <c r="F416" t="s">
        <v>42</v>
      </c>
      <c r="G416" t="s">
        <v>28</v>
      </c>
      <c r="H416" s="2">
        <v>42863</v>
      </c>
      <c r="I416" s="3">
        <v>52350.85</v>
      </c>
      <c r="J416" t="s">
        <v>20</v>
      </c>
      <c r="K416" t="str">
        <f>PROPER(Table1[[#This Row],[marital]])</f>
        <v>Married</v>
      </c>
      <c r="L416" t="s">
        <v>29</v>
      </c>
      <c r="M416" t="str">
        <f>UPPER(Table1[[#This Row],[education]])</f>
        <v>SECONDARY</v>
      </c>
      <c r="N416" t="s">
        <v>22</v>
      </c>
      <c r="O416" t="s">
        <v>22</v>
      </c>
      <c r="P416" t="s">
        <v>54</v>
      </c>
      <c r="Q416">
        <v>223</v>
      </c>
      <c r="R416">
        <v>7</v>
      </c>
      <c r="S416" t="s">
        <v>24</v>
      </c>
      <c r="T416" t="s">
        <v>22</v>
      </c>
      <c r="U416">
        <f>Table1[[#This Row],[campaign]]*Table1[[#This Row],[duration]]</f>
        <v>1561</v>
      </c>
    </row>
    <row r="417" spans="1:21" x14ac:dyDescent="0.25">
      <c r="A417" t="s">
        <v>86</v>
      </c>
      <c r="B417" t="s">
        <v>223</v>
      </c>
      <c r="C417" t="s">
        <v>224</v>
      </c>
      <c r="D417" t="s">
        <v>17</v>
      </c>
      <c r="E417">
        <v>46</v>
      </c>
      <c r="F417" t="s">
        <v>42</v>
      </c>
      <c r="G417" t="s">
        <v>28</v>
      </c>
      <c r="H417" s="2">
        <v>42863</v>
      </c>
      <c r="I417" s="3">
        <v>96093.37</v>
      </c>
      <c r="J417" t="s">
        <v>50</v>
      </c>
      <c r="K417" t="str">
        <f>PROPER(Table1[[#This Row],[marital]])</f>
        <v>Divorced</v>
      </c>
      <c r="L417" t="s">
        <v>34</v>
      </c>
      <c r="M417" t="str">
        <f>UPPER(Table1[[#This Row],[education]])</f>
        <v>TERTIARY</v>
      </c>
      <c r="N417" t="s">
        <v>22</v>
      </c>
      <c r="O417" t="s">
        <v>22</v>
      </c>
      <c r="P417" t="s">
        <v>23</v>
      </c>
      <c r="Q417">
        <v>1212</v>
      </c>
      <c r="R417">
        <v>4</v>
      </c>
      <c r="S417" t="s">
        <v>24</v>
      </c>
      <c r="T417" t="s">
        <v>30</v>
      </c>
      <c r="U417">
        <f>Table1[[#This Row],[campaign]]*Table1[[#This Row],[duration]]</f>
        <v>4848</v>
      </c>
    </row>
    <row r="418" spans="1:21" x14ac:dyDescent="0.25">
      <c r="A418" t="s">
        <v>44</v>
      </c>
      <c r="B418" t="s">
        <v>145</v>
      </c>
      <c r="C418" t="s">
        <v>146</v>
      </c>
      <c r="D418" t="s">
        <v>17</v>
      </c>
      <c r="E418">
        <v>37</v>
      </c>
      <c r="F418" t="s">
        <v>42</v>
      </c>
      <c r="G418" t="s">
        <v>28</v>
      </c>
      <c r="H418" s="2">
        <v>42863</v>
      </c>
      <c r="I418" s="3">
        <v>47492.9</v>
      </c>
      <c r="J418" t="s">
        <v>33</v>
      </c>
      <c r="K418" t="str">
        <f>PROPER(Table1[[#This Row],[marital]])</f>
        <v>Single</v>
      </c>
      <c r="L418" t="s">
        <v>29</v>
      </c>
      <c r="M418" t="str">
        <f>UPPER(Table1[[#This Row],[education]])</f>
        <v>SECONDARY</v>
      </c>
      <c r="N418" t="s">
        <v>22</v>
      </c>
      <c r="O418" t="s">
        <v>22</v>
      </c>
      <c r="P418" t="s">
        <v>23</v>
      </c>
      <c r="Q418">
        <v>319</v>
      </c>
      <c r="R418">
        <v>2</v>
      </c>
      <c r="S418" t="s">
        <v>24</v>
      </c>
      <c r="T418" t="s">
        <v>22</v>
      </c>
      <c r="U418">
        <f>Table1[[#This Row],[campaign]]*Table1[[#This Row],[duration]]</f>
        <v>638</v>
      </c>
    </row>
    <row r="419" spans="1:21" x14ac:dyDescent="0.25">
      <c r="A419" t="s">
        <v>75</v>
      </c>
      <c r="B419" t="s">
        <v>201</v>
      </c>
      <c r="C419" t="s">
        <v>202</v>
      </c>
      <c r="D419" t="s">
        <v>17</v>
      </c>
      <c r="E419">
        <v>44</v>
      </c>
      <c r="F419" t="s">
        <v>36</v>
      </c>
      <c r="G419" t="s">
        <v>19</v>
      </c>
      <c r="H419" s="2">
        <v>42863</v>
      </c>
      <c r="I419" s="3">
        <v>14428.15</v>
      </c>
      <c r="J419" t="s">
        <v>33</v>
      </c>
      <c r="K419" t="str">
        <f>PROPER(Table1[[#This Row],[marital]])</f>
        <v>Single</v>
      </c>
      <c r="L419" t="s">
        <v>21</v>
      </c>
      <c r="M419" t="str">
        <f>UPPER(Table1[[#This Row],[education]])</f>
        <v>PRIMARY</v>
      </c>
      <c r="N419" t="s">
        <v>22</v>
      </c>
      <c r="O419" t="s">
        <v>22</v>
      </c>
      <c r="P419" t="s">
        <v>23</v>
      </c>
      <c r="Q419">
        <v>182</v>
      </c>
      <c r="R419">
        <v>2</v>
      </c>
      <c r="S419" t="s">
        <v>24</v>
      </c>
      <c r="T419" t="s">
        <v>22</v>
      </c>
      <c r="U419">
        <f>Table1[[#This Row],[campaign]]*Table1[[#This Row],[duration]]</f>
        <v>364</v>
      </c>
    </row>
    <row r="420" spans="1:21" x14ac:dyDescent="0.25">
      <c r="A420" t="s">
        <v>44</v>
      </c>
      <c r="B420" t="s">
        <v>145</v>
      </c>
      <c r="C420" t="s">
        <v>146</v>
      </c>
      <c r="D420" t="s">
        <v>26</v>
      </c>
      <c r="E420">
        <v>25</v>
      </c>
      <c r="F420" t="s">
        <v>27</v>
      </c>
      <c r="G420" t="s">
        <v>284</v>
      </c>
      <c r="H420" s="2">
        <v>42863</v>
      </c>
      <c r="I420" s="3">
        <v>2842.49</v>
      </c>
      <c r="J420" t="s">
        <v>20</v>
      </c>
      <c r="K420" t="str">
        <f>PROPER(Table1[[#This Row],[marital]])</f>
        <v>Married</v>
      </c>
      <c r="L420" t="s">
        <v>29</v>
      </c>
      <c r="M420" t="str">
        <f>UPPER(Table1[[#This Row],[education]])</f>
        <v>SECONDARY</v>
      </c>
      <c r="N420" t="s">
        <v>30</v>
      </c>
      <c r="O420" t="s">
        <v>30</v>
      </c>
      <c r="P420" t="s">
        <v>23</v>
      </c>
      <c r="Q420">
        <v>330</v>
      </c>
      <c r="R420">
        <v>1</v>
      </c>
      <c r="S420" t="s">
        <v>24</v>
      </c>
      <c r="T420" t="s">
        <v>22</v>
      </c>
      <c r="U420">
        <f>Table1[[#This Row],[campaign]]*Table1[[#This Row],[duration]]</f>
        <v>330</v>
      </c>
    </row>
    <row r="421" spans="1:21" x14ac:dyDescent="0.25">
      <c r="A421" t="s">
        <v>94</v>
      </c>
      <c r="B421" t="s">
        <v>239</v>
      </c>
      <c r="C421" t="s">
        <v>240</v>
      </c>
      <c r="D421" t="s">
        <v>26</v>
      </c>
      <c r="E421">
        <v>32</v>
      </c>
      <c r="F421" t="s">
        <v>18</v>
      </c>
      <c r="G421" t="s">
        <v>19</v>
      </c>
      <c r="H421" s="2">
        <v>42864</v>
      </c>
      <c r="I421" s="3">
        <v>6394.94</v>
      </c>
      <c r="J421" t="s">
        <v>20</v>
      </c>
      <c r="K421" t="str">
        <f>PROPER(Table1[[#This Row],[marital]])</f>
        <v>Married</v>
      </c>
      <c r="L421" t="s">
        <v>29</v>
      </c>
      <c r="M421" t="str">
        <f>UPPER(Table1[[#This Row],[education]])</f>
        <v>SECONDARY</v>
      </c>
      <c r="N421" t="s">
        <v>30</v>
      </c>
      <c r="O421" t="s">
        <v>30</v>
      </c>
      <c r="P421" t="s">
        <v>23</v>
      </c>
      <c r="Q421">
        <v>514</v>
      </c>
      <c r="R421">
        <v>1</v>
      </c>
      <c r="S421" t="s">
        <v>24</v>
      </c>
      <c r="T421" t="s">
        <v>22</v>
      </c>
      <c r="U421">
        <f>Table1[[#This Row],[campaign]]*Table1[[#This Row],[duration]]</f>
        <v>514</v>
      </c>
    </row>
    <row r="422" spans="1:21" x14ac:dyDescent="0.25">
      <c r="A422" t="s">
        <v>69</v>
      </c>
      <c r="B422" t="s">
        <v>191</v>
      </c>
      <c r="C422" t="s">
        <v>192</v>
      </c>
      <c r="D422" t="s">
        <v>26</v>
      </c>
      <c r="E422">
        <v>30</v>
      </c>
      <c r="F422" t="s">
        <v>18</v>
      </c>
      <c r="G422" t="s">
        <v>284</v>
      </c>
      <c r="H422" s="2">
        <v>42864</v>
      </c>
      <c r="I422" s="3">
        <v>7994.63</v>
      </c>
      <c r="J422" t="s">
        <v>50</v>
      </c>
      <c r="K422" t="str">
        <f>PROPER(Table1[[#This Row],[marital]])</f>
        <v>Divorced</v>
      </c>
      <c r="L422" t="s">
        <v>29</v>
      </c>
      <c r="M422" t="str">
        <f>UPPER(Table1[[#This Row],[education]])</f>
        <v>SECONDARY</v>
      </c>
      <c r="N422" t="s">
        <v>30</v>
      </c>
      <c r="O422" t="s">
        <v>22</v>
      </c>
      <c r="P422" t="s">
        <v>24</v>
      </c>
      <c r="Q422">
        <v>213</v>
      </c>
      <c r="R422">
        <v>1</v>
      </c>
      <c r="S422" t="s">
        <v>24</v>
      </c>
      <c r="T422" t="s">
        <v>22</v>
      </c>
      <c r="U422">
        <f>Table1[[#This Row],[campaign]]*Table1[[#This Row],[duration]]</f>
        <v>213</v>
      </c>
    </row>
    <row r="423" spans="1:21" x14ac:dyDescent="0.25">
      <c r="A423" t="s">
        <v>65</v>
      </c>
      <c r="B423" t="s">
        <v>183</v>
      </c>
      <c r="C423" t="s">
        <v>184</v>
      </c>
      <c r="D423" t="s">
        <v>17</v>
      </c>
      <c r="E423">
        <v>35</v>
      </c>
      <c r="F423" t="s">
        <v>18</v>
      </c>
      <c r="G423" t="s">
        <v>19</v>
      </c>
      <c r="H423" s="2">
        <v>42864</v>
      </c>
      <c r="I423" s="3">
        <v>12305.58</v>
      </c>
      <c r="J423" t="s">
        <v>20</v>
      </c>
      <c r="K423" t="str">
        <f>PROPER(Table1[[#This Row],[marital]])</f>
        <v>Married</v>
      </c>
      <c r="L423" t="s">
        <v>34</v>
      </c>
      <c r="M423" t="str">
        <f>UPPER(Table1[[#This Row],[education]])</f>
        <v>TERTIARY</v>
      </c>
      <c r="N423" t="s">
        <v>30</v>
      </c>
      <c r="O423" t="s">
        <v>22</v>
      </c>
      <c r="P423" t="s">
        <v>23</v>
      </c>
      <c r="Q423">
        <v>551</v>
      </c>
      <c r="R423">
        <v>1</v>
      </c>
      <c r="S423" t="s">
        <v>31</v>
      </c>
      <c r="T423" t="s">
        <v>22</v>
      </c>
      <c r="U423">
        <f>Table1[[#This Row],[campaign]]*Table1[[#This Row],[duration]]</f>
        <v>551</v>
      </c>
    </row>
    <row r="424" spans="1:21" x14ac:dyDescent="0.25">
      <c r="A424" t="s">
        <v>43</v>
      </c>
      <c r="B424" t="s">
        <v>143</v>
      </c>
      <c r="C424" t="s">
        <v>144</v>
      </c>
      <c r="D424" t="s">
        <v>26</v>
      </c>
      <c r="E424">
        <v>27</v>
      </c>
      <c r="F424" t="s">
        <v>18</v>
      </c>
      <c r="G424" t="s">
        <v>19</v>
      </c>
      <c r="H424" s="2">
        <v>42864</v>
      </c>
      <c r="I424" s="3">
        <v>90157.64</v>
      </c>
      <c r="J424" t="s">
        <v>33</v>
      </c>
      <c r="K424" t="str">
        <f>PROPER(Table1[[#This Row],[marital]])</f>
        <v>Single</v>
      </c>
      <c r="L424" t="s">
        <v>34</v>
      </c>
      <c r="M424" t="str">
        <f>UPPER(Table1[[#This Row],[education]])</f>
        <v>TERTIARY</v>
      </c>
      <c r="N424" t="s">
        <v>30</v>
      </c>
      <c r="O424" t="s">
        <v>22</v>
      </c>
      <c r="P424" t="s">
        <v>23</v>
      </c>
      <c r="Q424">
        <v>472</v>
      </c>
      <c r="R424">
        <v>2</v>
      </c>
      <c r="S424" t="s">
        <v>24</v>
      </c>
      <c r="T424" t="s">
        <v>22</v>
      </c>
      <c r="U424">
        <f>Table1[[#This Row],[campaign]]*Table1[[#This Row],[duration]]</f>
        <v>944</v>
      </c>
    </row>
    <row r="425" spans="1:21" x14ac:dyDescent="0.25">
      <c r="A425" t="s">
        <v>85</v>
      </c>
      <c r="B425" t="s">
        <v>221</v>
      </c>
      <c r="C425" t="s">
        <v>222</v>
      </c>
      <c r="D425" t="s">
        <v>17</v>
      </c>
      <c r="E425">
        <v>53</v>
      </c>
      <c r="F425" t="s">
        <v>42</v>
      </c>
      <c r="G425" t="s">
        <v>28</v>
      </c>
      <c r="H425" s="2">
        <v>42864</v>
      </c>
      <c r="I425" s="3">
        <v>100805.72</v>
      </c>
      <c r="J425" t="s">
        <v>33</v>
      </c>
      <c r="K425" t="str">
        <f>PROPER(Table1[[#This Row],[marital]])</f>
        <v>Single</v>
      </c>
      <c r="L425" t="s">
        <v>34</v>
      </c>
      <c r="M425" t="str">
        <f>UPPER(Table1[[#This Row],[education]])</f>
        <v>TERTIARY</v>
      </c>
      <c r="N425" t="s">
        <v>30</v>
      </c>
      <c r="O425" t="s">
        <v>22</v>
      </c>
      <c r="P425" t="s">
        <v>23</v>
      </c>
      <c r="Q425">
        <v>140</v>
      </c>
      <c r="R425">
        <v>4</v>
      </c>
      <c r="S425" t="s">
        <v>31</v>
      </c>
      <c r="T425" t="s">
        <v>22</v>
      </c>
      <c r="U425">
        <f>Table1[[#This Row],[campaign]]*Table1[[#This Row],[duration]]</f>
        <v>560</v>
      </c>
    </row>
    <row r="426" spans="1:21" x14ac:dyDescent="0.25">
      <c r="A426" t="s">
        <v>37</v>
      </c>
      <c r="B426" t="s">
        <v>135</v>
      </c>
      <c r="C426" t="s">
        <v>136</v>
      </c>
      <c r="D426" t="s">
        <v>17</v>
      </c>
      <c r="E426">
        <v>45</v>
      </c>
      <c r="F426" t="s">
        <v>42</v>
      </c>
      <c r="G426" t="s">
        <v>284</v>
      </c>
      <c r="H426" s="2">
        <v>42864</v>
      </c>
      <c r="I426" s="3">
        <v>52044.55</v>
      </c>
      <c r="J426" t="s">
        <v>33</v>
      </c>
      <c r="K426" t="str">
        <f>PROPER(Table1[[#This Row],[marital]])</f>
        <v>Single</v>
      </c>
      <c r="L426" t="s">
        <v>29</v>
      </c>
      <c r="M426" t="str">
        <f>UPPER(Table1[[#This Row],[education]])</f>
        <v>SECONDARY</v>
      </c>
      <c r="N426" t="s">
        <v>30</v>
      </c>
      <c r="O426" t="s">
        <v>22</v>
      </c>
      <c r="P426" t="s">
        <v>24</v>
      </c>
      <c r="Q426">
        <v>142</v>
      </c>
      <c r="R426">
        <v>1</v>
      </c>
      <c r="S426" t="s">
        <v>24</v>
      </c>
      <c r="T426" t="s">
        <v>22</v>
      </c>
      <c r="U426">
        <f>Table1[[#This Row],[campaign]]*Table1[[#This Row],[duration]]</f>
        <v>142</v>
      </c>
    </row>
    <row r="427" spans="1:21" x14ac:dyDescent="0.25">
      <c r="A427" t="s">
        <v>49</v>
      </c>
      <c r="B427" t="s">
        <v>155</v>
      </c>
      <c r="C427" t="s">
        <v>156</v>
      </c>
      <c r="D427" t="s">
        <v>17</v>
      </c>
      <c r="E427">
        <v>55</v>
      </c>
      <c r="F427" t="s">
        <v>42</v>
      </c>
      <c r="G427" t="s">
        <v>28</v>
      </c>
      <c r="H427" s="2">
        <v>42864</v>
      </c>
      <c r="I427" s="3">
        <v>61070.82</v>
      </c>
      <c r="J427" t="s">
        <v>33</v>
      </c>
      <c r="K427" t="str">
        <f>PROPER(Table1[[#This Row],[marital]])</f>
        <v>Single</v>
      </c>
      <c r="L427" t="s">
        <v>21</v>
      </c>
      <c r="M427" t="str">
        <f>UPPER(Table1[[#This Row],[education]])</f>
        <v>PRIMARY</v>
      </c>
      <c r="N427" t="s">
        <v>30</v>
      </c>
      <c r="O427" t="s">
        <v>22</v>
      </c>
      <c r="P427" t="s">
        <v>24</v>
      </c>
      <c r="Q427">
        <v>135</v>
      </c>
      <c r="R427">
        <v>3</v>
      </c>
      <c r="S427" t="s">
        <v>24</v>
      </c>
      <c r="T427" t="s">
        <v>22</v>
      </c>
      <c r="U427">
        <f>Table1[[#This Row],[campaign]]*Table1[[#This Row],[duration]]</f>
        <v>405</v>
      </c>
    </row>
    <row r="428" spans="1:21" x14ac:dyDescent="0.25">
      <c r="A428" t="s">
        <v>95</v>
      </c>
      <c r="B428" t="s">
        <v>241</v>
      </c>
      <c r="C428" t="s">
        <v>242</v>
      </c>
      <c r="D428" t="s">
        <v>17</v>
      </c>
      <c r="E428">
        <v>24</v>
      </c>
      <c r="F428" t="s">
        <v>36</v>
      </c>
      <c r="G428" t="s">
        <v>19</v>
      </c>
      <c r="H428" s="2">
        <v>42864</v>
      </c>
      <c r="I428" s="3">
        <v>97798.91</v>
      </c>
      <c r="J428" t="s">
        <v>20</v>
      </c>
      <c r="K428" t="str">
        <f>PROPER(Table1[[#This Row],[marital]])</f>
        <v>Married</v>
      </c>
      <c r="L428" t="s">
        <v>21</v>
      </c>
      <c r="M428" t="str">
        <f>UPPER(Table1[[#This Row],[education]])</f>
        <v>PRIMARY</v>
      </c>
      <c r="N428" t="s">
        <v>30</v>
      </c>
      <c r="O428" t="s">
        <v>30</v>
      </c>
      <c r="P428" t="s">
        <v>24</v>
      </c>
      <c r="Q428">
        <v>293</v>
      </c>
      <c r="R428">
        <v>1</v>
      </c>
      <c r="S428" t="s">
        <v>24</v>
      </c>
      <c r="T428" t="s">
        <v>22</v>
      </c>
      <c r="U428">
        <f>Table1[[#This Row],[campaign]]*Table1[[#This Row],[duration]]</f>
        <v>293</v>
      </c>
    </row>
    <row r="429" spans="1:21" x14ac:dyDescent="0.25">
      <c r="A429" t="s">
        <v>52</v>
      </c>
      <c r="B429" t="s">
        <v>159</v>
      </c>
      <c r="C429" t="s">
        <v>160</v>
      </c>
      <c r="D429" t="s">
        <v>26</v>
      </c>
      <c r="E429">
        <v>49</v>
      </c>
      <c r="F429" t="s">
        <v>36</v>
      </c>
      <c r="G429" t="s">
        <v>19</v>
      </c>
      <c r="H429" s="2">
        <v>42864</v>
      </c>
      <c r="I429" s="3">
        <v>30951.759999999998</v>
      </c>
      <c r="J429" t="s">
        <v>20</v>
      </c>
      <c r="K429" t="str">
        <f>PROPER(Table1[[#This Row],[marital]])</f>
        <v>Married</v>
      </c>
      <c r="L429" t="s">
        <v>34</v>
      </c>
      <c r="M429" t="str">
        <f>UPPER(Table1[[#This Row],[education]])</f>
        <v>TERTIARY</v>
      </c>
      <c r="N429" t="s">
        <v>30</v>
      </c>
      <c r="O429" t="s">
        <v>22</v>
      </c>
      <c r="P429" t="s">
        <v>24</v>
      </c>
      <c r="Q429">
        <v>107</v>
      </c>
      <c r="R429">
        <v>1</v>
      </c>
      <c r="S429" t="s">
        <v>24</v>
      </c>
      <c r="T429" t="s">
        <v>22</v>
      </c>
      <c r="U429">
        <f>Table1[[#This Row],[campaign]]*Table1[[#This Row],[duration]]</f>
        <v>107</v>
      </c>
    </row>
    <row r="430" spans="1:21" x14ac:dyDescent="0.25">
      <c r="A430" t="s">
        <v>68</v>
      </c>
      <c r="B430" t="s">
        <v>189</v>
      </c>
      <c r="C430" t="s">
        <v>190</v>
      </c>
      <c r="D430" t="s">
        <v>17</v>
      </c>
      <c r="E430">
        <v>37</v>
      </c>
      <c r="F430" t="s">
        <v>36</v>
      </c>
      <c r="G430" t="s">
        <v>284</v>
      </c>
      <c r="H430" s="2">
        <v>42864</v>
      </c>
      <c r="I430" s="3">
        <v>51344.72</v>
      </c>
      <c r="J430" t="s">
        <v>20</v>
      </c>
      <c r="K430" t="str">
        <f>PROPER(Table1[[#This Row],[marital]])</f>
        <v>Married</v>
      </c>
      <c r="L430" t="s">
        <v>29</v>
      </c>
      <c r="M430" t="str">
        <f>UPPER(Table1[[#This Row],[education]])</f>
        <v>SECONDARY</v>
      </c>
      <c r="N430" t="s">
        <v>30</v>
      </c>
      <c r="O430" t="s">
        <v>22</v>
      </c>
      <c r="P430" t="s">
        <v>24</v>
      </c>
      <c r="Q430">
        <v>127</v>
      </c>
      <c r="R430">
        <v>2</v>
      </c>
      <c r="S430" t="s">
        <v>24</v>
      </c>
      <c r="T430" t="s">
        <v>22</v>
      </c>
      <c r="U430">
        <f>Table1[[#This Row],[campaign]]*Table1[[#This Row],[duration]]</f>
        <v>254</v>
      </c>
    </row>
    <row r="431" spans="1:21" x14ac:dyDescent="0.25">
      <c r="A431" t="s">
        <v>98</v>
      </c>
      <c r="B431" t="s">
        <v>247</v>
      </c>
      <c r="C431" t="s">
        <v>248</v>
      </c>
      <c r="D431" t="s">
        <v>26</v>
      </c>
      <c r="E431">
        <v>26</v>
      </c>
      <c r="F431" t="s">
        <v>36</v>
      </c>
      <c r="G431" t="s">
        <v>19</v>
      </c>
      <c r="H431" s="2">
        <v>42864</v>
      </c>
      <c r="I431" s="3">
        <v>31005.67</v>
      </c>
      <c r="J431" t="s">
        <v>20</v>
      </c>
      <c r="K431" t="str">
        <f>PROPER(Table1[[#This Row],[marital]])</f>
        <v>Married</v>
      </c>
      <c r="L431" t="s">
        <v>34</v>
      </c>
      <c r="M431" t="str">
        <f>UPPER(Table1[[#This Row],[education]])</f>
        <v>TERTIARY</v>
      </c>
      <c r="N431" t="s">
        <v>30</v>
      </c>
      <c r="O431" t="s">
        <v>22</v>
      </c>
      <c r="P431" t="s">
        <v>23</v>
      </c>
      <c r="Q431">
        <v>1816</v>
      </c>
      <c r="R431">
        <v>1</v>
      </c>
      <c r="S431" t="s">
        <v>24</v>
      </c>
      <c r="T431" t="s">
        <v>22</v>
      </c>
      <c r="U431">
        <f>Table1[[#This Row],[campaign]]*Table1[[#This Row],[duration]]</f>
        <v>1816</v>
      </c>
    </row>
    <row r="432" spans="1:21" x14ac:dyDescent="0.25">
      <c r="A432" t="s">
        <v>79</v>
      </c>
      <c r="B432" t="s">
        <v>209</v>
      </c>
      <c r="C432" t="s">
        <v>210</v>
      </c>
      <c r="D432" t="s">
        <v>26</v>
      </c>
      <c r="E432">
        <v>29</v>
      </c>
      <c r="F432" t="s">
        <v>27</v>
      </c>
      <c r="G432" t="s">
        <v>19</v>
      </c>
      <c r="H432" s="2">
        <v>42864</v>
      </c>
      <c r="I432" s="3">
        <v>1107.9100000000001</v>
      </c>
      <c r="J432" t="s">
        <v>20</v>
      </c>
      <c r="K432" t="str">
        <f>PROPER(Table1[[#This Row],[marital]])</f>
        <v>Married</v>
      </c>
      <c r="L432" t="s">
        <v>21</v>
      </c>
      <c r="M432" t="str">
        <f>UPPER(Table1[[#This Row],[education]])</f>
        <v>PRIMARY</v>
      </c>
      <c r="N432" t="s">
        <v>22</v>
      </c>
      <c r="O432" t="s">
        <v>22</v>
      </c>
      <c r="P432" t="s">
        <v>23</v>
      </c>
      <c r="Q432">
        <v>200</v>
      </c>
      <c r="R432">
        <v>3</v>
      </c>
      <c r="S432" t="s">
        <v>24</v>
      </c>
      <c r="T432" t="s">
        <v>22</v>
      </c>
      <c r="U432">
        <f>Table1[[#This Row],[campaign]]*Table1[[#This Row],[duration]]</f>
        <v>600</v>
      </c>
    </row>
    <row r="433" spans="1:21" x14ac:dyDescent="0.25">
      <c r="A433" t="s">
        <v>91</v>
      </c>
      <c r="B433" t="s">
        <v>233</v>
      </c>
      <c r="C433" t="s">
        <v>234</v>
      </c>
      <c r="D433" t="s">
        <v>26</v>
      </c>
      <c r="E433">
        <v>29</v>
      </c>
      <c r="F433" t="s">
        <v>27</v>
      </c>
      <c r="G433" t="s">
        <v>284</v>
      </c>
      <c r="H433" s="2">
        <v>42864</v>
      </c>
      <c r="I433" s="3">
        <v>6398.19</v>
      </c>
      <c r="J433" t="s">
        <v>20</v>
      </c>
      <c r="K433" t="str">
        <f>PROPER(Table1[[#This Row],[marital]])</f>
        <v>Married</v>
      </c>
      <c r="L433" t="s">
        <v>34</v>
      </c>
      <c r="M433" t="str">
        <f>UPPER(Table1[[#This Row],[education]])</f>
        <v>TERTIARY</v>
      </c>
      <c r="N433" t="s">
        <v>30</v>
      </c>
      <c r="O433" t="s">
        <v>22</v>
      </c>
      <c r="P433" t="s">
        <v>23</v>
      </c>
      <c r="Q433">
        <v>418</v>
      </c>
      <c r="R433">
        <v>1</v>
      </c>
      <c r="S433" t="s">
        <v>24</v>
      </c>
      <c r="T433" t="s">
        <v>22</v>
      </c>
      <c r="U433">
        <f>Table1[[#This Row],[campaign]]*Table1[[#This Row],[duration]]</f>
        <v>418</v>
      </c>
    </row>
    <row r="434" spans="1:21" x14ac:dyDescent="0.25">
      <c r="A434" t="s">
        <v>78</v>
      </c>
      <c r="B434" t="s">
        <v>207</v>
      </c>
      <c r="C434" t="s">
        <v>208</v>
      </c>
      <c r="D434" t="s">
        <v>26</v>
      </c>
      <c r="E434">
        <v>27</v>
      </c>
      <c r="F434" t="s">
        <v>27</v>
      </c>
      <c r="G434" t="s">
        <v>19</v>
      </c>
      <c r="H434" s="2">
        <v>42864</v>
      </c>
      <c r="I434" s="3">
        <v>35628.06</v>
      </c>
      <c r="J434" t="s">
        <v>33</v>
      </c>
      <c r="K434" t="str">
        <f>PROPER(Table1[[#This Row],[marital]])</f>
        <v>Single</v>
      </c>
      <c r="L434" t="s">
        <v>34</v>
      </c>
      <c r="M434" t="str">
        <f>UPPER(Table1[[#This Row],[education]])</f>
        <v>TERTIARY</v>
      </c>
      <c r="N434" t="s">
        <v>30</v>
      </c>
      <c r="O434" t="s">
        <v>22</v>
      </c>
      <c r="P434" t="s">
        <v>23</v>
      </c>
      <c r="Q434">
        <v>387</v>
      </c>
      <c r="R434">
        <v>4</v>
      </c>
      <c r="S434" t="s">
        <v>24</v>
      </c>
      <c r="T434" t="s">
        <v>22</v>
      </c>
      <c r="U434">
        <f>Table1[[#This Row],[campaign]]*Table1[[#This Row],[duration]]</f>
        <v>1548</v>
      </c>
    </row>
    <row r="435" spans="1:21" x14ac:dyDescent="0.25">
      <c r="A435" t="s">
        <v>45</v>
      </c>
      <c r="B435" t="s">
        <v>147</v>
      </c>
      <c r="C435" t="s">
        <v>148</v>
      </c>
      <c r="D435" t="s">
        <v>26</v>
      </c>
      <c r="E435">
        <v>27</v>
      </c>
      <c r="F435" t="s">
        <v>27</v>
      </c>
      <c r="G435" t="s">
        <v>284</v>
      </c>
      <c r="H435" s="2">
        <v>42864</v>
      </c>
      <c r="I435" s="3">
        <v>3636.18</v>
      </c>
      <c r="J435" t="s">
        <v>20</v>
      </c>
      <c r="K435" t="str">
        <f>PROPER(Table1[[#This Row],[marital]])</f>
        <v>Married</v>
      </c>
      <c r="L435" t="s">
        <v>29</v>
      </c>
      <c r="M435" t="str">
        <f>UPPER(Table1[[#This Row],[education]])</f>
        <v>SECONDARY</v>
      </c>
      <c r="N435" t="s">
        <v>22</v>
      </c>
      <c r="O435" t="s">
        <v>22</v>
      </c>
      <c r="P435" t="s">
        <v>23</v>
      </c>
      <c r="Q435">
        <v>156</v>
      </c>
      <c r="R435">
        <v>1</v>
      </c>
      <c r="S435" t="s">
        <v>31</v>
      </c>
      <c r="T435" t="s">
        <v>22</v>
      </c>
      <c r="U435">
        <f>Table1[[#This Row],[campaign]]*Table1[[#This Row],[duration]]</f>
        <v>156</v>
      </c>
    </row>
    <row r="436" spans="1:21" x14ac:dyDescent="0.25">
      <c r="A436" t="s">
        <v>99</v>
      </c>
      <c r="B436" t="s">
        <v>249</v>
      </c>
      <c r="C436" t="s">
        <v>250</v>
      </c>
      <c r="D436" t="s">
        <v>17</v>
      </c>
      <c r="E436">
        <v>35</v>
      </c>
      <c r="F436" t="s">
        <v>18</v>
      </c>
      <c r="G436" t="s">
        <v>19</v>
      </c>
      <c r="H436" s="2">
        <v>42865</v>
      </c>
      <c r="I436" s="3">
        <v>22449.39</v>
      </c>
      <c r="J436" t="s">
        <v>20</v>
      </c>
      <c r="K436" t="str">
        <f>PROPER(Table1[[#This Row],[marital]])</f>
        <v>Married</v>
      </c>
      <c r="L436" t="s">
        <v>34</v>
      </c>
      <c r="M436" t="str">
        <f>UPPER(Table1[[#This Row],[education]])</f>
        <v>TERTIARY</v>
      </c>
      <c r="N436" t="s">
        <v>22</v>
      </c>
      <c r="O436" t="s">
        <v>30</v>
      </c>
      <c r="P436" t="s">
        <v>23</v>
      </c>
      <c r="Q436">
        <v>121</v>
      </c>
      <c r="R436">
        <v>2</v>
      </c>
      <c r="S436" t="s">
        <v>24</v>
      </c>
      <c r="T436" t="s">
        <v>22</v>
      </c>
      <c r="U436">
        <f>Table1[[#This Row],[campaign]]*Table1[[#This Row],[duration]]</f>
        <v>242</v>
      </c>
    </row>
    <row r="437" spans="1:21" x14ac:dyDescent="0.25">
      <c r="A437" t="s">
        <v>99</v>
      </c>
      <c r="B437" t="s">
        <v>249</v>
      </c>
      <c r="C437" t="s">
        <v>250</v>
      </c>
      <c r="D437" t="s">
        <v>26</v>
      </c>
      <c r="E437">
        <v>24</v>
      </c>
      <c r="F437" t="s">
        <v>18</v>
      </c>
      <c r="G437" t="s">
        <v>284</v>
      </c>
      <c r="H437" s="2">
        <v>42865</v>
      </c>
      <c r="I437" s="3">
        <v>116280.12</v>
      </c>
      <c r="J437" t="s">
        <v>50</v>
      </c>
      <c r="K437" t="str">
        <f>PROPER(Table1[[#This Row],[marital]])</f>
        <v>Divorced</v>
      </c>
      <c r="L437" t="s">
        <v>34</v>
      </c>
      <c r="M437" t="str">
        <f>UPPER(Table1[[#This Row],[education]])</f>
        <v>TERTIARY</v>
      </c>
      <c r="N437" t="s">
        <v>22</v>
      </c>
      <c r="O437" t="s">
        <v>22</v>
      </c>
      <c r="P437" t="s">
        <v>24</v>
      </c>
      <c r="Q437">
        <v>108</v>
      </c>
      <c r="R437">
        <v>2</v>
      </c>
      <c r="S437" t="s">
        <v>24</v>
      </c>
      <c r="T437" t="s">
        <v>22</v>
      </c>
      <c r="U437">
        <f>Table1[[#This Row],[campaign]]*Table1[[#This Row],[duration]]</f>
        <v>216</v>
      </c>
    </row>
    <row r="438" spans="1:21" x14ac:dyDescent="0.25">
      <c r="A438" t="s">
        <v>73</v>
      </c>
      <c r="B438" t="s">
        <v>197</v>
      </c>
      <c r="C438" t="s">
        <v>198</v>
      </c>
      <c r="D438" t="s">
        <v>17</v>
      </c>
      <c r="E438">
        <v>31</v>
      </c>
      <c r="F438" t="s">
        <v>18</v>
      </c>
      <c r="G438" t="s">
        <v>28</v>
      </c>
      <c r="H438" s="2">
        <v>42865</v>
      </c>
      <c r="I438" s="3">
        <v>9638.85</v>
      </c>
      <c r="J438" t="s">
        <v>20</v>
      </c>
      <c r="K438" t="str">
        <f>PROPER(Table1[[#This Row],[marital]])</f>
        <v>Married</v>
      </c>
      <c r="L438" t="s">
        <v>34</v>
      </c>
      <c r="M438" t="str">
        <f>UPPER(Table1[[#This Row],[education]])</f>
        <v>TERTIARY</v>
      </c>
      <c r="N438" t="s">
        <v>30</v>
      </c>
      <c r="O438" t="s">
        <v>22</v>
      </c>
      <c r="P438" t="s">
        <v>23</v>
      </c>
      <c r="Q438">
        <v>47</v>
      </c>
      <c r="R438">
        <v>1</v>
      </c>
      <c r="S438" t="s">
        <v>24</v>
      </c>
      <c r="T438" t="s">
        <v>22</v>
      </c>
      <c r="U438">
        <f>Table1[[#This Row],[campaign]]*Table1[[#This Row],[duration]]</f>
        <v>47</v>
      </c>
    </row>
    <row r="439" spans="1:21" x14ac:dyDescent="0.25">
      <c r="A439" t="s">
        <v>74</v>
      </c>
      <c r="B439" t="s">
        <v>199</v>
      </c>
      <c r="C439" t="s">
        <v>200</v>
      </c>
      <c r="D439" t="s">
        <v>17</v>
      </c>
      <c r="E439">
        <v>60</v>
      </c>
      <c r="F439" t="s">
        <v>42</v>
      </c>
      <c r="G439" t="s">
        <v>19</v>
      </c>
      <c r="H439" s="2">
        <v>42865</v>
      </c>
      <c r="I439" s="3">
        <v>2775.33</v>
      </c>
      <c r="J439" t="s">
        <v>33</v>
      </c>
      <c r="K439" t="str">
        <f>PROPER(Table1[[#This Row],[marital]])</f>
        <v>Single</v>
      </c>
      <c r="L439" t="s">
        <v>29</v>
      </c>
      <c r="M439" t="str">
        <f>UPPER(Table1[[#This Row],[education]])</f>
        <v>SECONDARY</v>
      </c>
      <c r="N439" t="s">
        <v>30</v>
      </c>
      <c r="O439" t="s">
        <v>22</v>
      </c>
      <c r="P439" t="s">
        <v>23</v>
      </c>
      <c r="Q439">
        <v>16</v>
      </c>
      <c r="R439">
        <v>5</v>
      </c>
      <c r="S439" t="s">
        <v>40</v>
      </c>
      <c r="T439" t="s">
        <v>22</v>
      </c>
      <c r="U439">
        <f>Table1[[#This Row],[campaign]]*Table1[[#This Row],[duration]]</f>
        <v>80</v>
      </c>
    </row>
    <row r="440" spans="1:21" x14ac:dyDescent="0.25">
      <c r="A440" t="s">
        <v>71</v>
      </c>
      <c r="B440" t="s">
        <v>193</v>
      </c>
      <c r="C440" t="s">
        <v>194</v>
      </c>
      <c r="D440" t="s">
        <v>17</v>
      </c>
      <c r="E440">
        <v>26</v>
      </c>
      <c r="F440" t="s">
        <v>36</v>
      </c>
      <c r="G440" t="s">
        <v>28</v>
      </c>
      <c r="H440" s="2">
        <v>42865</v>
      </c>
      <c r="I440" s="3">
        <v>4788.49</v>
      </c>
      <c r="J440" t="s">
        <v>20</v>
      </c>
      <c r="K440" t="str">
        <f>PROPER(Table1[[#This Row],[marital]])</f>
        <v>Married</v>
      </c>
      <c r="L440" t="s">
        <v>29</v>
      </c>
      <c r="M440" t="str">
        <f>UPPER(Table1[[#This Row],[education]])</f>
        <v>SECONDARY</v>
      </c>
      <c r="N440" t="s">
        <v>30</v>
      </c>
      <c r="O440" t="s">
        <v>22</v>
      </c>
      <c r="P440" t="s">
        <v>23</v>
      </c>
      <c r="Q440">
        <v>54</v>
      </c>
      <c r="R440">
        <v>2</v>
      </c>
      <c r="S440" t="s">
        <v>24</v>
      </c>
      <c r="T440" t="s">
        <v>22</v>
      </c>
      <c r="U440">
        <f>Table1[[#This Row],[campaign]]*Table1[[#This Row],[duration]]</f>
        <v>108</v>
      </c>
    </row>
    <row r="441" spans="1:21" x14ac:dyDescent="0.25">
      <c r="A441" t="s">
        <v>84</v>
      </c>
      <c r="B441" t="s">
        <v>219</v>
      </c>
      <c r="C441" t="s">
        <v>220</v>
      </c>
      <c r="D441" t="s">
        <v>26</v>
      </c>
      <c r="E441">
        <v>23</v>
      </c>
      <c r="F441" t="s">
        <v>36</v>
      </c>
      <c r="G441" t="s">
        <v>19</v>
      </c>
      <c r="H441" s="2">
        <v>42865</v>
      </c>
      <c r="I441" s="3">
        <v>48743.18</v>
      </c>
      <c r="J441" t="s">
        <v>20</v>
      </c>
      <c r="K441" t="str">
        <f>PROPER(Table1[[#This Row],[marital]])</f>
        <v>Married</v>
      </c>
      <c r="L441" t="s">
        <v>34</v>
      </c>
      <c r="M441" t="str">
        <f>UPPER(Table1[[#This Row],[education]])</f>
        <v>TERTIARY</v>
      </c>
      <c r="N441" t="s">
        <v>30</v>
      </c>
      <c r="O441" t="s">
        <v>22</v>
      </c>
      <c r="P441" t="s">
        <v>23</v>
      </c>
      <c r="Q441">
        <v>265</v>
      </c>
      <c r="R441">
        <v>2</v>
      </c>
      <c r="S441" t="s">
        <v>24</v>
      </c>
      <c r="T441" t="s">
        <v>22</v>
      </c>
      <c r="U441">
        <f>Table1[[#This Row],[campaign]]*Table1[[#This Row],[duration]]</f>
        <v>530</v>
      </c>
    </row>
    <row r="442" spans="1:21" x14ac:dyDescent="0.25">
      <c r="A442" t="s">
        <v>35</v>
      </c>
      <c r="B442" t="s">
        <v>133</v>
      </c>
      <c r="C442" t="s">
        <v>134</v>
      </c>
      <c r="D442" t="s">
        <v>26</v>
      </c>
      <c r="E442">
        <v>21</v>
      </c>
      <c r="F442" t="s">
        <v>27</v>
      </c>
      <c r="G442" t="s">
        <v>28</v>
      </c>
      <c r="H442" s="2">
        <v>42865</v>
      </c>
      <c r="I442" s="3">
        <v>90055.34</v>
      </c>
      <c r="J442" t="s">
        <v>50</v>
      </c>
      <c r="K442" t="str">
        <f>PROPER(Table1[[#This Row],[marital]])</f>
        <v>Divorced</v>
      </c>
      <c r="L442" t="s">
        <v>34</v>
      </c>
      <c r="M442" t="str">
        <f>UPPER(Table1[[#This Row],[education]])</f>
        <v>TERTIARY</v>
      </c>
      <c r="N442" t="s">
        <v>30</v>
      </c>
      <c r="O442" t="s">
        <v>22</v>
      </c>
      <c r="P442" t="s">
        <v>24</v>
      </c>
      <c r="Q442">
        <v>168</v>
      </c>
      <c r="R442">
        <v>1</v>
      </c>
      <c r="S442" t="s">
        <v>24</v>
      </c>
      <c r="T442" t="s">
        <v>22</v>
      </c>
      <c r="U442">
        <f>Table1[[#This Row],[campaign]]*Table1[[#This Row],[duration]]</f>
        <v>168</v>
      </c>
    </row>
    <row r="443" spans="1:21" x14ac:dyDescent="0.25">
      <c r="A443" t="s">
        <v>44</v>
      </c>
      <c r="B443" t="s">
        <v>145</v>
      </c>
      <c r="C443" t="s">
        <v>146</v>
      </c>
      <c r="D443" t="s">
        <v>26</v>
      </c>
      <c r="E443">
        <v>33</v>
      </c>
      <c r="F443" t="s">
        <v>27</v>
      </c>
      <c r="G443" t="s">
        <v>284</v>
      </c>
      <c r="H443" s="2">
        <v>42865</v>
      </c>
      <c r="I443" s="3">
        <v>108671.51</v>
      </c>
      <c r="J443" t="s">
        <v>33</v>
      </c>
      <c r="K443" t="str">
        <f>PROPER(Table1[[#This Row],[marital]])</f>
        <v>Single</v>
      </c>
      <c r="L443" t="s">
        <v>29</v>
      </c>
      <c r="M443" t="str">
        <f>UPPER(Table1[[#This Row],[education]])</f>
        <v>SECONDARY</v>
      </c>
      <c r="N443" t="s">
        <v>30</v>
      </c>
      <c r="O443" t="s">
        <v>22</v>
      </c>
      <c r="P443" t="s">
        <v>23</v>
      </c>
      <c r="Q443">
        <v>115</v>
      </c>
      <c r="R443">
        <v>3</v>
      </c>
      <c r="S443" t="s">
        <v>24</v>
      </c>
      <c r="T443" t="s">
        <v>22</v>
      </c>
      <c r="U443">
        <f>Table1[[#This Row],[campaign]]*Table1[[#This Row],[duration]]</f>
        <v>345</v>
      </c>
    </row>
    <row r="444" spans="1:21" x14ac:dyDescent="0.25">
      <c r="A444" t="s">
        <v>103</v>
      </c>
      <c r="B444" t="s">
        <v>257</v>
      </c>
      <c r="C444" t="s">
        <v>258</v>
      </c>
      <c r="D444" t="s">
        <v>17</v>
      </c>
      <c r="E444">
        <v>27</v>
      </c>
      <c r="F444" t="s">
        <v>18</v>
      </c>
      <c r="G444" t="s">
        <v>19</v>
      </c>
      <c r="H444" s="2">
        <v>42866</v>
      </c>
      <c r="I444" s="3">
        <v>160129.43</v>
      </c>
      <c r="J444" t="s">
        <v>33</v>
      </c>
      <c r="K444" t="str">
        <f>PROPER(Table1[[#This Row],[marital]])</f>
        <v>Single</v>
      </c>
      <c r="L444" t="s">
        <v>29</v>
      </c>
      <c r="M444" t="str">
        <f>UPPER(Table1[[#This Row],[education]])</f>
        <v>SECONDARY</v>
      </c>
      <c r="N444" t="s">
        <v>22</v>
      </c>
      <c r="O444" t="s">
        <v>22</v>
      </c>
      <c r="P444" t="s">
        <v>23</v>
      </c>
      <c r="Q444">
        <v>31</v>
      </c>
      <c r="R444">
        <v>8</v>
      </c>
      <c r="S444" t="s">
        <v>24</v>
      </c>
      <c r="T444" t="s">
        <v>22</v>
      </c>
      <c r="U444">
        <f>Table1[[#This Row],[campaign]]*Table1[[#This Row],[duration]]</f>
        <v>248</v>
      </c>
    </row>
    <row r="445" spans="1:21" x14ac:dyDescent="0.25">
      <c r="A445" t="s">
        <v>95</v>
      </c>
      <c r="B445" t="s">
        <v>241</v>
      </c>
      <c r="C445" t="s">
        <v>242</v>
      </c>
      <c r="D445" t="s">
        <v>26</v>
      </c>
      <c r="E445">
        <v>41</v>
      </c>
      <c r="F445" t="s">
        <v>18</v>
      </c>
      <c r="G445" t="s">
        <v>28</v>
      </c>
      <c r="H445" s="2">
        <v>42866</v>
      </c>
      <c r="I445" s="3">
        <v>28218.21</v>
      </c>
      <c r="J445" t="s">
        <v>20</v>
      </c>
      <c r="K445" t="str">
        <f>PROPER(Table1[[#This Row],[marital]])</f>
        <v>Married</v>
      </c>
      <c r="L445" t="s">
        <v>34</v>
      </c>
      <c r="M445" t="str">
        <f>UPPER(Table1[[#This Row],[education]])</f>
        <v>TERTIARY</v>
      </c>
      <c r="N445" t="s">
        <v>30</v>
      </c>
      <c r="O445" t="s">
        <v>22</v>
      </c>
      <c r="P445" t="s">
        <v>54</v>
      </c>
      <c r="Q445">
        <v>279</v>
      </c>
      <c r="R445">
        <v>4</v>
      </c>
      <c r="S445" t="s">
        <v>24</v>
      </c>
      <c r="T445" t="s">
        <v>30</v>
      </c>
      <c r="U445">
        <f>Table1[[#This Row],[campaign]]*Table1[[#This Row],[duration]]</f>
        <v>1116</v>
      </c>
    </row>
    <row r="446" spans="1:21" x14ac:dyDescent="0.25">
      <c r="A446" t="s">
        <v>48</v>
      </c>
      <c r="B446" t="s">
        <v>153</v>
      </c>
      <c r="C446" t="s">
        <v>154</v>
      </c>
      <c r="D446" t="s">
        <v>26</v>
      </c>
      <c r="E446">
        <v>43</v>
      </c>
      <c r="F446" t="s">
        <v>18</v>
      </c>
      <c r="G446" t="s">
        <v>19</v>
      </c>
      <c r="H446" s="2">
        <v>42866</v>
      </c>
      <c r="I446" s="3">
        <v>67157.78</v>
      </c>
      <c r="J446" t="s">
        <v>20</v>
      </c>
      <c r="K446" t="str">
        <f>PROPER(Table1[[#This Row],[marital]])</f>
        <v>Married</v>
      </c>
      <c r="L446" t="s">
        <v>29</v>
      </c>
      <c r="M446" t="str">
        <f>UPPER(Table1[[#This Row],[education]])</f>
        <v>SECONDARY</v>
      </c>
      <c r="N446" t="s">
        <v>22</v>
      </c>
      <c r="O446" t="s">
        <v>22</v>
      </c>
      <c r="P446" t="s">
        <v>23</v>
      </c>
      <c r="Q446">
        <v>28</v>
      </c>
      <c r="R446">
        <v>2</v>
      </c>
      <c r="S446" t="s">
        <v>24</v>
      </c>
      <c r="T446" t="s">
        <v>22</v>
      </c>
      <c r="U446">
        <f>Table1[[#This Row],[campaign]]*Table1[[#This Row],[duration]]</f>
        <v>56</v>
      </c>
    </row>
    <row r="447" spans="1:21" x14ac:dyDescent="0.25">
      <c r="A447" t="s">
        <v>74</v>
      </c>
      <c r="B447" t="s">
        <v>199</v>
      </c>
      <c r="C447" t="s">
        <v>200</v>
      </c>
      <c r="D447" t="s">
        <v>17</v>
      </c>
      <c r="E447">
        <v>37</v>
      </c>
      <c r="F447" t="s">
        <v>18</v>
      </c>
      <c r="G447" t="s">
        <v>19</v>
      </c>
      <c r="H447" s="2">
        <v>42866</v>
      </c>
      <c r="I447" s="3">
        <v>99687.81</v>
      </c>
      <c r="J447" t="s">
        <v>20</v>
      </c>
      <c r="K447" t="str">
        <f>PROPER(Table1[[#This Row],[marital]])</f>
        <v>Married</v>
      </c>
      <c r="L447" t="s">
        <v>29</v>
      </c>
      <c r="M447" t="str">
        <f>UPPER(Table1[[#This Row],[education]])</f>
        <v>SECONDARY</v>
      </c>
      <c r="N447" t="s">
        <v>30</v>
      </c>
      <c r="O447" t="s">
        <v>22</v>
      </c>
      <c r="P447" t="s">
        <v>23</v>
      </c>
      <c r="Q447">
        <v>369</v>
      </c>
      <c r="R447">
        <v>1</v>
      </c>
      <c r="S447" t="s">
        <v>24</v>
      </c>
      <c r="T447" t="s">
        <v>22</v>
      </c>
      <c r="U447">
        <f>Table1[[#This Row],[campaign]]*Table1[[#This Row],[duration]]</f>
        <v>369</v>
      </c>
    </row>
    <row r="448" spans="1:21" x14ac:dyDescent="0.25">
      <c r="A448" t="s">
        <v>91</v>
      </c>
      <c r="B448" t="s">
        <v>233</v>
      </c>
      <c r="C448" t="s">
        <v>234</v>
      </c>
      <c r="D448" t="s">
        <v>17</v>
      </c>
      <c r="E448">
        <v>33</v>
      </c>
      <c r="F448" t="s">
        <v>42</v>
      </c>
      <c r="G448" t="s">
        <v>28</v>
      </c>
      <c r="H448" s="2">
        <v>42866</v>
      </c>
      <c r="I448" s="3">
        <v>113537.55</v>
      </c>
      <c r="J448" t="s">
        <v>20</v>
      </c>
      <c r="K448" t="str">
        <f>PROPER(Table1[[#This Row],[marital]])</f>
        <v>Married</v>
      </c>
      <c r="L448" t="s">
        <v>29</v>
      </c>
      <c r="M448" t="str">
        <f>UPPER(Table1[[#This Row],[education]])</f>
        <v>SECONDARY</v>
      </c>
      <c r="N448" t="s">
        <v>30</v>
      </c>
      <c r="O448" t="s">
        <v>22</v>
      </c>
      <c r="P448" t="s">
        <v>24</v>
      </c>
      <c r="Q448">
        <v>247</v>
      </c>
      <c r="R448">
        <v>1</v>
      </c>
      <c r="S448" t="s">
        <v>24</v>
      </c>
      <c r="T448" t="s">
        <v>22</v>
      </c>
      <c r="U448">
        <f>Table1[[#This Row],[campaign]]*Table1[[#This Row],[duration]]</f>
        <v>247</v>
      </c>
    </row>
    <row r="449" spans="1:21" x14ac:dyDescent="0.25">
      <c r="A449" t="s">
        <v>48</v>
      </c>
      <c r="B449" t="s">
        <v>153</v>
      </c>
      <c r="C449" t="s">
        <v>154</v>
      </c>
      <c r="D449" t="s">
        <v>17</v>
      </c>
      <c r="E449">
        <v>41</v>
      </c>
      <c r="F449" t="s">
        <v>42</v>
      </c>
      <c r="G449" t="s">
        <v>28</v>
      </c>
      <c r="H449" s="2">
        <v>42866</v>
      </c>
      <c r="I449" s="3">
        <v>32142.720000000001</v>
      </c>
      <c r="J449" t="s">
        <v>20</v>
      </c>
      <c r="K449" t="str">
        <f>PROPER(Table1[[#This Row],[marital]])</f>
        <v>Married</v>
      </c>
      <c r="L449" t="s">
        <v>34</v>
      </c>
      <c r="M449" t="str">
        <f>UPPER(Table1[[#This Row],[education]])</f>
        <v>TERTIARY</v>
      </c>
      <c r="N449" t="s">
        <v>22</v>
      </c>
      <c r="O449" t="s">
        <v>22</v>
      </c>
      <c r="P449" t="s">
        <v>23</v>
      </c>
      <c r="Q449">
        <v>155</v>
      </c>
      <c r="R449">
        <v>1</v>
      </c>
      <c r="S449" t="s">
        <v>24</v>
      </c>
      <c r="T449" t="s">
        <v>22</v>
      </c>
      <c r="U449">
        <f>Table1[[#This Row],[campaign]]*Table1[[#This Row],[duration]]</f>
        <v>155</v>
      </c>
    </row>
    <row r="450" spans="1:21" x14ac:dyDescent="0.25">
      <c r="A450" t="s">
        <v>62</v>
      </c>
      <c r="B450" t="s">
        <v>177</v>
      </c>
      <c r="C450" t="s">
        <v>178</v>
      </c>
      <c r="D450" t="s">
        <v>17</v>
      </c>
      <c r="E450">
        <v>30</v>
      </c>
      <c r="F450" t="s">
        <v>27</v>
      </c>
      <c r="G450" t="s">
        <v>19</v>
      </c>
      <c r="H450" s="2">
        <v>42866</v>
      </c>
      <c r="I450" s="3">
        <v>61600.69</v>
      </c>
      <c r="J450" t="s">
        <v>20</v>
      </c>
      <c r="K450" t="str">
        <f>PROPER(Table1[[#This Row],[marital]])</f>
        <v>Married</v>
      </c>
      <c r="L450" t="s">
        <v>29</v>
      </c>
      <c r="M450" t="str">
        <f>UPPER(Table1[[#This Row],[education]])</f>
        <v>SECONDARY</v>
      </c>
      <c r="N450" t="s">
        <v>22</v>
      </c>
      <c r="O450" t="s">
        <v>22</v>
      </c>
      <c r="P450" t="s">
        <v>23</v>
      </c>
      <c r="Q450">
        <v>89</v>
      </c>
      <c r="R450">
        <v>1</v>
      </c>
      <c r="S450" t="s">
        <v>24</v>
      </c>
      <c r="T450" t="s">
        <v>22</v>
      </c>
      <c r="U450">
        <f>Table1[[#This Row],[campaign]]*Table1[[#This Row],[duration]]</f>
        <v>89</v>
      </c>
    </row>
    <row r="451" spans="1:21" x14ac:dyDescent="0.25">
      <c r="A451" t="s">
        <v>98</v>
      </c>
      <c r="B451" t="s">
        <v>247</v>
      </c>
      <c r="C451" t="s">
        <v>248</v>
      </c>
      <c r="D451" t="s">
        <v>17</v>
      </c>
      <c r="E451">
        <v>39</v>
      </c>
      <c r="F451" t="s">
        <v>27</v>
      </c>
      <c r="G451" t="s">
        <v>28</v>
      </c>
      <c r="H451" s="2">
        <v>42866</v>
      </c>
      <c r="I451" s="3">
        <v>4235.7</v>
      </c>
      <c r="J451" t="s">
        <v>20</v>
      </c>
      <c r="K451" t="str">
        <f>PROPER(Table1[[#This Row],[marital]])</f>
        <v>Married</v>
      </c>
      <c r="L451" t="s">
        <v>34</v>
      </c>
      <c r="M451" t="str">
        <f>UPPER(Table1[[#This Row],[education]])</f>
        <v>TERTIARY</v>
      </c>
      <c r="N451" t="s">
        <v>30</v>
      </c>
      <c r="O451" t="s">
        <v>22</v>
      </c>
      <c r="P451" t="s">
        <v>23</v>
      </c>
      <c r="Q451">
        <v>180</v>
      </c>
      <c r="R451">
        <v>1</v>
      </c>
      <c r="S451" t="s">
        <v>24</v>
      </c>
      <c r="T451" t="s">
        <v>22</v>
      </c>
      <c r="U451">
        <f>Table1[[#This Row],[campaign]]*Table1[[#This Row],[duration]]</f>
        <v>180</v>
      </c>
    </row>
    <row r="452" spans="1:21" x14ac:dyDescent="0.25">
      <c r="A452" t="s">
        <v>100</v>
      </c>
      <c r="B452" t="s">
        <v>251</v>
      </c>
      <c r="C452" t="s">
        <v>252</v>
      </c>
      <c r="D452" t="s">
        <v>26</v>
      </c>
      <c r="E452">
        <v>36</v>
      </c>
      <c r="F452" t="s">
        <v>18</v>
      </c>
      <c r="G452" t="s">
        <v>28</v>
      </c>
      <c r="H452" s="2">
        <v>42867</v>
      </c>
      <c r="I452" s="3">
        <v>15377.51</v>
      </c>
      <c r="J452" t="s">
        <v>20</v>
      </c>
      <c r="K452" t="str">
        <f>PROPER(Table1[[#This Row],[marital]])</f>
        <v>Married</v>
      </c>
      <c r="L452" t="s">
        <v>29</v>
      </c>
      <c r="M452" t="str">
        <f>UPPER(Table1[[#This Row],[education]])</f>
        <v>SECONDARY</v>
      </c>
      <c r="N452" t="s">
        <v>30</v>
      </c>
      <c r="O452" t="s">
        <v>22</v>
      </c>
      <c r="P452" t="s">
        <v>23</v>
      </c>
      <c r="Q452">
        <v>854</v>
      </c>
      <c r="R452">
        <v>1</v>
      </c>
      <c r="S452" t="s">
        <v>24</v>
      </c>
      <c r="T452" t="s">
        <v>30</v>
      </c>
      <c r="U452">
        <f>Table1[[#This Row],[campaign]]*Table1[[#This Row],[duration]]</f>
        <v>854</v>
      </c>
    </row>
    <row r="453" spans="1:21" x14ac:dyDescent="0.25">
      <c r="A453" t="s">
        <v>72</v>
      </c>
      <c r="B453" t="s">
        <v>195</v>
      </c>
      <c r="C453" t="s">
        <v>196</v>
      </c>
      <c r="D453" t="s">
        <v>17</v>
      </c>
      <c r="E453">
        <v>40</v>
      </c>
      <c r="F453" t="s">
        <v>18</v>
      </c>
      <c r="G453" t="s">
        <v>19</v>
      </c>
      <c r="H453" s="2">
        <v>42867</v>
      </c>
      <c r="I453" s="3">
        <v>23115.16</v>
      </c>
      <c r="J453" t="s">
        <v>50</v>
      </c>
      <c r="K453" t="str">
        <f>PROPER(Table1[[#This Row],[marital]])</f>
        <v>Divorced</v>
      </c>
      <c r="L453" t="s">
        <v>29</v>
      </c>
      <c r="M453" t="str">
        <f>UPPER(Table1[[#This Row],[education]])</f>
        <v>SECONDARY</v>
      </c>
      <c r="N453" t="s">
        <v>30</v>
      </c>
      <c r="O453" t="s">
        <v>22</v>
      </c>
      <c r="P453" t="s">
        <v>23</v>
      </c>
      <c r="Q453">
        <v>46</v>
      </c>
      <c r="R453">
        <v>1</v>
      </c>
      <c r="S453" t="s">
        <v>24</v>
      </c>
      <c r="T453" t="s">
        <v>22</v>
      </c>
      <c r="U453">
        <f>Table1[[#This Row],[campaign]]*Table1[[#This Row],[duration]]</f>
        <v>46</v>
      </c>
    </row>
    <row r="454" spans="1:21" x14ac:dyDescent="0.25">
      <c r="A454" t="s">
        <v>61</v>
      </c>
      <c r="B454" t="s">
        <v>175</v>
      </c>
      <c r="C454" t="s">
        <v>176</v>
      </c>
      <c r="D454" t="s">
        <v>26</v>
      </c>
      <c r="E454">
        <v>23</v>
      </c>
      <c r="F454" t="s">
        <v>18</v>
      </c>
      <c r="G454" t="s">
        <v>19</v>
      </c>
      <c r="H454" s="2">
        <v>42867</v>
      </c>
      <c r="I454" s="3">
        <v>25750.720000000001</v>
      </c>
      <c r="J454" t="s">
        <v>20</v>
      </c>
      <c r="K454" t="str">
        <f>PROPER(Table1[[#This Row],[marital]])</f>
        <v>Married</v>
      </c>
      <c r="L454" t="s">
        <v>29</v>
      </c>
      <c r="M454" t="str">
        <f>UPPER(Table1[[#This Row],[education]])</f>
        <v>SECONDARY</v>
      </c>
      <c r="N454" t="s">
        <v>30</v>
      </c>
      <c r="O454" t="s">
        <v>30</v>
      </c>
      <c r="P454" t="s">
        <v>24</v>
      </c>
      <c r="Q454">
        <v>266</v>
      </c>
      <c r="R454">
        <v>2</v>
      </c>
      <c r="S454" t="s">
        <v>24</v>
      </c>
      <c r="T454" t="s">
        <v>22</v>
      </c>
      <c r="U454">
        <f>Table1[[#This Row],[campaign]]*Table1[[#This Row],[duration]]</f>
        <v>532</v>
      </c>
    </row>
    <row r="455" spans="1:21" x14ac:dyDescent="0.25">
      <c r="A455" t="s">
        <v>99</v>
      </c>
      <c r="B455" t="s">
        <v>249</v>
      </c>
      <c r="C455" t="s">
        <v>250</v>
      </c>
      <c r="D455" t="s">
        <v>17</v>
      </c>
      <c r="E455">
        <v>26</v>
      </c>
      <c r="F455" t="s">
        <v>18</v>
      </c>
      <c r="G455" t="s">
        <v>284</v>
      </c>
      <c r="H455" s="2">
        <v>42867</v>
      </c>
      <c r="I455" s="3">
        <v>33048.93</v>
      </c>
      <c r="J455" t="s">
        <v>20</v>
      </c>
      <c r="K455" t="str">
        <f>PROPER(Table1[[#This Row],[marital]])</f>
        <v>Married</v>
      </c>
      <c r="L455" t="s">
        <v>29</v>
      </c>
      <c r="M455" t="str">
        <f>UPPER(Table1[[#This Row],[education]])</f>
        <v>SECONDARY</v>
      </c>
      <c r="N455" t="s">
        <v>30</v>
      </c>
      <c r="O455" t="s">
        <v>22</v>
      </c>
      <c r="P455" t="s">
        <v>23</v>
      </c>
      <c r="Q455">
        <v>321</v>
      </c>
      <c r="R455">
        <v>2</v>
      </c>
      <c r="S455" t="s">
        <v>24</v>
      </c>
      <c r="T455" t="s">
        <v>22</v>
      </c>
      <c r="U455">
        <f>Table1[[#This Row],[campaign]]*Table1[[#This Row],[duration]]</f>
        <v>642</v>
      </c>
    </row>
    <row r="456" spans="1:21" x14ac:dyDescent="0.25">
      <c r="A456" t="s">
        <v>44</v>
      </c>
      <c r="B456" t="s">
        <v>145</v>
      </c>
      <c r="C456" t="s">
        <v>146</v>
      </c>
      <c r="D456" t="s">
        <v>17</v>
      </c>
      <c r="E456">
        <v>35</v>
      </c>
      <c r="F456" t="s">
        <v>18</v>
      </c>
      <c r="G456" t="s">
        <v>28</v>
      </c>
      <c r="H456" s="2">
        <v>42867</v>
      </c>
      <c r="I456" s="3">
        <v>2625.93</v>
      </c>
      <c r="J456" t="s">
        <v>20</v>
      </c>
      <c r="K456" t="str">
        <f>PROPER(Table1[[#This Row],[marital]])</f>
        <v>Married</v>
      </c>
      <c r="L456" t="s">
        <v>34</v>
      </c>
      <c r="M456" t="str">
        <f>UPPER(Table1[[#This Row],[education]])</f>
        <v>TERTIARY</v>
      </c>
      <c r="N456" t="s">
        <v>22</v>
      </c>
      <c r="O456" t="s">
        <v>22</v>
      </c>
      <c r="P456" t="s">
        <v>23</v>
      </c>
      <c r="Q456">
        <v>99</v>
      </c>
      <c r="R456">
        <v>24</v>
      </c>
      <c r="S456" t="s">
        <v>24</v>
      </c>
      <c r="T456" t="s">
        <v>22</v>
      </c>
      <c r="U456">
        <f>Table1[[#This Row],[campaign]]*Table1[[#This Row],[duration]]</f>
        <v>2376</v>
      </c>
    </row>
    <row r="457" spans="1:21" x14ac:dyDescent="0.25">
      <c r="A457" t="s">
        <v>87</v>
      </c>
      <c r="B457" t="s">
        <v>225</v>
      </c>
      <c r="C457" t="s">
        <v>226</v>
      </c>
      <c r="D457" t="s">
        <v>26</v>
      </c>
      <c r="E457">
        <v>51</v>
      </c>
      <c r="F457" t="s">
        <v>18</v>
      </c>
      <c r="G457" t="s">
        <v>19</v>
      </c>
      <c r="H457" s="2">
        <v>42867</v>
      </c>
      <c r="I457" s="3">
        <v>41840.480000000003</v>
      </c>
      <c r="J457" t="s">
        <v>20</v>
      </c>
      <c r="K457" t="str">
        <f>PROPER(Table1[[#This Row],[marital]])</f>
        <v>Married</v>
      </c>
      <c r="L457" t="s">
        <v>29</v>
      </c>
      <c r="M457" t="str">
        <f>UPPER(Table1[[#This Row],[education]])</f>
        <v>SECONDARY</v>
      </c>
      <c r="N457" t="s">
        <v>30</v>
      </c>
      <c r="O457" t="s">
        <v>22</v>
      </c>
      <c r="P457" t="s">
        <v>24</v>
      </c>
      <c r="Q457">
        <v>147</v>
      </c>
      <c r="R457">
        <v>1</v>
      </c>
      <c r="S457" t="s">
        <v>24</v>
      </c>
      <c r="T457" t="s">
        <v>22</v>
      </c>
      <c r="U457">
        <f>Table1[[#This Row],[campaign]]*Table1[[#This Row],[duration]]</f>
        <v>147</v>
      </c>
    </row>
    <row r="458" spans="1:21" x14ac:dyDescent="0.25">
      <c r="A458" t="s">
        <v>44</v>
      </c>
      <c r="B458" t="s">
        <v>145</v>
      </c>
      <c r="C458" t="s">
        <v>146</v>
      </c>
      <c r="D458" t="s">
        <v>26</v>
      </c>
      <c r="E458">
        <v>48</v>
      </c>
      <c r="F458" t="s">
        <v>42</v>
      </c>
      <c r="G458" t="s">
        <v>28</v>
      </c>
      <c r="H458" s="2">
        <v>42867</v>
      </c>
      <c r="I458" s="3">
        <v>27968.28</v>
      </c>
      <c r="J458" t="s">
        <v>33</v>
      </c>
      <c r="K458" t="str">
        <f>PROPER(Table1[[#This Row],[marital]])</f>
        <v>Single</v>
      </c>
      <c r="L458" t="s">
        <v>34</v>
      </c>
      <c r="M458" t="str">
        <f>UPPER(Table1[[#This Row],[education]])</f>
        <v>TERTIARY</v>
      </c>
      <c r="N458" t="s">
        <v>22</v>
      </c>
      <c r="O458" t="s">
        <v>22</v>
      </c>
      <c r="P458" t="s">
        <v>23</v>
      </c>
      <c r="Q458">
        <v>430</v>
      </c>
      <c r="R458">
        <v>1</v>
      </c>
      <c r="S458" t="s">
        <v>24</v>
      </c>
      <c r="T458" t="s">
        <v>30</v>
      </c>
      <c r="U458">
        <f>Table1[[#This Row],[campaign]]*Table1[[#This Row],[duration]]</f>
        <v>430</v>
      </c>
    </row>
    <row r="459" spans="1:21" x14ac:dyDescent="0.25">
      <c r="A459" t="s">
        <v>102</v>
      </c>
      <c r="B459" t="s">
        <v>255</v>
      </c>
      <c r="C459" t="s">
        <v>256</v>
      </c>
      <c r="D459" t="s">
        <v>17</v>
      </c>
      <c r="E459">
        <v>59</v>
      </c>
      <c r="F459" t="s">
        <v>42</v>
      </c>
      <c r="G459" t="s">
        <v>28</v>
      </c>
      <c r="H459" s="2">
        <v>42867</v>
      </c>
      <c r="I459" s="3">
        <v>51700.61</v>
      </c>
      <c r="J459" t="s">
        <v>33</v>
      </c>
      <c r="K459" t="str">
        <f>PROPER(Table1[[#This Row],[marital]])</f>
        <v>Single</v>
      </c>
      <c r="L459" t="s">
        <v>29</v>
      </c>
      <c r="M459" t="str">
        <f>UPPER(Table1[[#This Row],[education]])</f>
        <v>SECONDARY</v>
      </c>
      <c r="N459" t="s">
        <v>22</v>
      </c>
      <c r="O459" t="s">
        <v>30</v>
      </c>
      <c r="P459" t="s">
        <v>23</v>
      </c>
      <c r="Q459">
        <v>264</v>
      </c>
      <c r="R459">
        <v>1</v>
      </c>
      <c r="S459" t="s">
        <v>24</v>
      </c>
      <c r="T459" t="s">
        <v>22</v>
      </c>
      <c r="U459">
        <f>Table1[[#This Row],[campaign]]*Table1[[#This Row],[duration]]</f>
        <v>264</v>
      </c>
    </row>
    <row r="460" spans="1:21" x14ac:dyDescent="0.25">
      <c r="A460" t="s">
        <v>101</v>
      </c>
      <c r="B460" t="s">
        <v>253</v>
      </c>
      <c r="C460" t="s">
        <v>254</v>
      </c>
      <c r="D460" t="s">
        <v>17</v>
      </c>
      <c r="E460">
        <v>43</v>
      </c>
      <c r="F460" t="s">
        <v>42</v>
      </c>
      <c r="G460" t="s">
        <v>284</v>
      </c>
      <c r="H460" s="2">
        <v>42867</v>
      </c>
      <c r="I460" s="3">
        <v>85895.85</v>
      </c>
      <c r="J460" t="s">
        <v>33</v>
      </c>
      <c r="K460" t="str">
        <f>PROPER(Table1[[#This Row],[marital]])</f>
        <v>Single</v>
      </c>
      <c r="L460" t="s">
        <v>29</v>
      </c>
      <c r="M460" t="str">
        <f>UPPER(Table1[[#This Row],[education]])</f>
        <v>SECONDARY</v>
      </c>
      <c r="N460" t="s">
        <v>22</v>
      </c>
      <c r="O460" t="s">
        <v>22</v>
      </c>
      <c r="P460" t="s">
        <v>23</v>
      </c>
      <c r="Q460">
        <v>156</v>
      </c>
      <c r="R460">
        <v>6</v>
      </c>
      <c r="S460" t="s">
        <v>24</v>
      </c>
      <c r="T460" t="s">
        <v>22</v>
      </c>
      <c r="U460">
        <f>Table1[[#This Row],[campaign]]*Table1[[#This Row],[duration]]</f>
        <v>936</v>
      </c>
    </row>
    <row r="461" spans="1:21" x14ac:dyDescent="0.25">
      <c r="A461" t="s">
        <v>88</v>
      </c>
      <c r="B461" t="s">
        <v>227</v>
      </c>
      <c r="C461" t="s">
        <v>228</v>
      </c>
      <c r="D461" t="s">
        <v>26</v>
      </c>
      <c r="E461">
        <v>54</v>
      </c>
      <c r="F461" t="s">
        <v>42</v>
      </c>
      <c r="G461" t="s">
        <v>284</v>
      </c>
      <c r="H461" s="2">
        <v>42867</v>
      </c>
      <c r="I461" s="3">
        <v>27940.07</v>
      </c>
      <c r="J461" t="s">
        <v>50</v>
      </c>
      <c r="K461" t="str">
        <f>PROPER(Table1[[#This Row],[marital]])</f>
        <v>Divorced</v>
      </c>
      <c r="L461" t="s">
        <v>34</v>
      </c>
      <c r="M461" t="str">
        <f>UPPER(Table1[[#This Row],[education]])</f>
        <v>TERTIARY</v>
      </c>
      <c r="N461" t="s">
        <v>22</v>
      </c>
      <c r="O461" t="s">
        <v>22</v>
      </c>
      <c r="P461" t="s">
        <v>23</v>
      </c>
      <c r="Q461">
        <v>118</v>
      </c>
      <c r="R461">
        <v>1</v>
      </c>
      <c r="S461" t="s">
        <v>31</v>
      </c>
      <c r="T461" t="s">
        <v>22</v>
      </c>
      <c r="U461">
        <f>Table1[[#This Row],[campaign]]*Table1[[#This Row],[duration]]</f>
        <v>118</v>
      </c>
    </row>
    <row r="462" spans="1:21" x14ac:dyDescent="0.25">
      <c r="A462" t="s">
        <v>76</v>
      </c>
      <c r="B462" t="s">
        <v>203</v>
      </c>
      <c r="C462" t="s">
        <v>204</v>
      </c>
      <c r="D462" t="s">
        <v>17</v>
      </c>
      <c r="E462">
        <v>52</v>
      </c>
      <c r="F462" t="s">
        <v>42</v>
      </c>
      <c r="G462" t="s">
        <v>19</v>
      </c>
      <c r="H462" s="2">
        <v>42867</v>
      </c>
      <c r="I462" s="3">
        <v>44731.67</v>
      </c>
      <c r="J462" t="s">
        <v>20</v>
      </c>
      <c r="K462" t="str">
        <f>PROPER(Table1[[#This Row],[marital]])</f>
        <v>Married</v>
      </c>
      <c r="L462" t="s">
        <v>34</v>
      </c>
      <c r="M462" t="str">
        <f>UPPER(Table1[[#This Row],[education]])</f>
        <v>TERTIARY</v>
      </c>
      <c r="N462" t="s">
        <v>22</v>
      </c>
      <c r="O462" t="s">
        <v>22</v>
      </c>
      <c r="P462" t="s">
        <v>24</v>
      </c>
      <c r="Q462">
        <v>343</v>
      </c>
      <c r="R462">
        <v>3</v>
      </c>
      <c r="S462" t="s">
        <v>24</v>
      </c>
      <c r="T462" t="s">
        <v>22</v>
      </c>
      <c r="U462">
        <f>Table1[[#This Row],[campaign]]*Table1[[#This Row],[duration]]</f>
        <v>1029</v>
      </c>
    </row>
    <row r="463" spans="1:21" x14ac:dyDescent="0.25">
      <c r="A463" t="s">
        <v>44</v>
      </c>
      <c r="B463" t="s">
        <v>145</v>
      </c>
      <c r="C463" t="s">
        <v>146</v>
      </c>
      <c r="D463" t="s">
        <v>17</v>
      </c>
      <c r="E463">
        <v>52</v>
      </c>
      <c r="F463" t="s">
        <v>42</v>
      </c>
      <c r="G463" t="s">
        <v>284</v>
      </c>
      <c r="H463" s="2">
        <v>42867</v>
      </c>
      <c r="I463" s="3">
        <v>10397.790000000001</v>
      </c>
      <c r="J463" t="s">
        <v>20</v>
      </c>
      <c r="K463" t="str">
        <f>PROPER(Table1[[#This Row],[marital]])</f>
        <v>Married</v>
      </c>
      <c r="L463" t="s">
        <v>29</v>
      </c>
      <c r="M463" t="str">
        <f>UPPER(Table1[[#This Row],[education]])</f>
        <v>SECONDARY</v>
      </c>
      <c r="N463" t="s">
        <v>30</v>
      </c>
      <c r="O463" t="s">
        <v>22</v>
      </c>
      <c r="P463" t="s">
        <v>23</v>
      </c>
      <c r="Q463">
        <v>226</v>
      </c>
      <c r="R463">
        <v>3</v>
      </c>
      <c r="S463" t="s">
        <v>24</v>
      </c>
      <c r="T463" t="s">
        <v>22</v>
      </c>
      <c r="U463">
        <f>Table1[[#This Row],[campaign]]*Table1[[#This Row],[duration]]</f>
        <v>678</v>
      </c>
    </row>
    <row r="464" spans="1:21" x14ac:dyDescent="0.25">
      <c r="A464" t="s">
        <v>76</v>
      </c>
      <c r="B464" t="s">
        <v>203</v>
      </c>
      <c r="C464" t="s">
        <v>204</v>
      </c>
      <c r="D464" t="s">
        <v>17</v>
      </c>
      <c r="E464">
        <v>46</v>
      </c>
      <c r="F464" t="s">
        <v>42</v>
      </c>
      <c r="G464" t="s">
        <v>28</v>
      </c>
      <c r="H464" s="2">
        <v>42867</v>
      </c>
      <c r="I464" s="3">
        <v>196787.52</v>
      </c>
      <c r="J464" t="s">
        <v>50</v>
      </c>
      <c r="K464" t="str">
        <f>PROPER(Table1[[#This Row],[marital]])</f>
        <v>Divorced</v>
      </c>
      <c r="L464" t="s">
        <v>34</v>
      </c>
      <c r="M464" t="str">
        <f>UPPER(Table1[[#This Row],[education]])</f>
        <v>TERTIARY</v>
      </c>
      <c r="N464" t="s">
        <v>22</v>
      </c>
      <c r="O464" t="s">
        <v>22</v>
      </c>
      <c r="P464" t="s">
        <v>24</v>
      </c>
      <c r="Q464">
        <v>5</v>
      </c>
      <c r="R464">
        <v>1</v>
      </c>
      <c r="S464" t="s">
        <v>24</v>
      </c>
      <c r="T464" t="s">
        <v>22</v>
      </c>
      <c r="U464">
        <f>Table1[[#This Row],[campaign]]*Table1[[#This Row],[duration]]</f>
        <v>5</v>
      </c>
    </row>
    <row r="465" spans="1:21" x14ac:dyDescent="0.25">
      <c r="A465" t="s">
        <v>65</v>
      </c>
      <c r="B465" t="s">
        <v>183</v>
      </c>
      <c r="C465" t="s">
        <v>184</v>
      </c>
      <c r="D465" t="s">
        <v>17</v>
      </c>
      <c r="E465">
        <v>57</v>
      </c>
      <c r="F465" t="s">
        <v>42</v>
      </c>
      <c r="G465" t="s">
        <v>28</v>
      </c>
      <c r="H465" s="2">
        <v>42867</v>
      </c>
      <c r="I465" s="3">
        <v>39702.160000000003</v>
      </c>
      <c r="J465" t="s">
        <v>50</v>
      </c>
      <c r="K465" t="str">
        <f>PROPER(Table1[[#This Row],[marital]])</f>
        <v>Divorced</v>
      </c>
      <c r="L465" t="s">
        <v>29</v>
      </c>
      <c r="M465" t="str">
        <f>UPPER(Table1[[#This Row],[education]])</f>
        <v>SECONDARY</v>
      </c>
      <c r="N465" t="s">
        <v>30</v>
      </c>
      <c r="O465" t="s">
        <v>22</v>
      </c>
      <c r="P465" t="s">
        <v>23</v>
      </c>
      <c r="Q465">
        <v>138</v>
      </c>
      <c r="R465">
        <v>1</v>
      </c>
      <c r="S465" t="s">
        <v>24</v>
      </c>
      <c r="T465" t="s">
        <v>22</v>
      </c>
      <c r="U465">
        <f>Table1[[#This Row],[campaign]]*Table1[[#This Row],[duration]]</f>
        <v>138</v>
      </c>
    </row>
    <row r="466" spans="1:21" x14ac:dyDescent="0.25">
      <c r="A466" t="s">
        <v>86</v>
      </c>
      <c r="B466" t="s">
        <v>223</v>
      </c>
      <c r="C466" t="s">
        <v>224</v>
      </c>
      <c r="D466" t="s">
        <v>26</v>
      </c>
      <c r="E466">
        <v>42</v>
      </c>
      <c r="F466" t="s">
        <v>42</v>
      </c>
      <c r="G466" t="s">
        <v>284</v>
      </c>
      <c r="H466" s="2">
        <v>42867</v>
      </c>
      <c r="I466" s="3">
        <v>72323.100000000006</v>
      </c>
      <c r="J466" t="s">
        <v>20</v>
      </c>
      <c r="K466" t="str">
        <f>PROPER(Table1[[#This Row],[marital]])</f>
        <v>Married</v>
      </c>
      <c r="L466" t="s">
        <v>29</v>
      </c>
      <c r="M466" t="str">
        <f>UPPER(Table1[[#This Row],[education]])</f>
        <v>SECONDARY</v>
      </c>
      <c r="N466" t="s">
        <v>30</v>
      </c>
      <c r="O466" t="s">
        <v>22</v>
      </c>
      <c r="P466" t="s">
        <v>23</v>
      </c>
      <c r="Q466">
        <v>185</v>
      </c>
      <c r="R466">
        <v>1</v>
      </c>
      <c r="S466" t="s">
        <v>70</v>
      </c>
      <c r="T466" t="s">
        <v>30</v>
      </c>
      <c r="U466">
        <f>Table1[[#This Row],[campaign]]*Table1[[#This Row],[duration]]</f>
        <v>185</v>
      </c>
    </row>
    <row r="467" spans="1:21" x14ac:dyDescent="0.25">
      <c r="A467" t="s">
        <v>41</v>
      </c>
      <c r="B467" t="s">
        <v>141</v>
      </c>
      <c r="C467" t="s">
        <v>142</v>
      </c>
      <c r="D467" t="s">
        <v>26</v>
      </c>
      <c r="E467">
        <v>39</v>
      </c>
      <c r="F467" t="s">
        <v>36</v>
      </c>
      <c r="G467" t="s">
        <v>19</v>
      </c>
      <c r="H467" s="2">
        <v>42867</v>
      </c>
      <c r="I467" s="3">
        <v>124267.45</v>
      </c>
      <c r="J467" t="s">
        <v>20</v>
      </c>
      <c r="K467" t="str">
        <f>PROPER(Table1[[#This Row],[marital]])</f>
        <v>Married</v>
      </c>
      <c r="L467" t="s">
        <v>29</v>
      </c>
      <c r="M467" t="str">
        <f>UPPER(Table1[[#This Row],[education]])</f>
        <v>SECONDARY</v>
      </c>
      <c r="N467" t="s">
        <v>22</v>
      </c>
      <c r="O467" t="s">
        <v>22</v>
      </c>
      <c r="P467" t="s">
        <v>54</v>
      </c>
      <c r="Q467">
        <v>722</v>
      </c>
      <c r="R467">
        <v>1</v>
      </c>
      <c r="S467" t="s">
        <v>31</v>
      </c>
      <c r="T467" t="s">
        <v>22</v>
      </c>
      <c r="U467">
        <f>Table1[[#This Row],[campaign]]*Table1[[#This Row],[duration]]</f>
        <v>722</v>
      </c>
    </row>
    <row r="468" spans="1:21" x14ac:dyDescent="0.25">
      <c r="A468" t="s">
        <v>79</v>
      </c>
      <c r="B468" t="s">
        <v>209</v>
      </c>
      <c r="C468" t="s">
        <v>210</v>
      </c>
      <c r="D468" t="s">
        <v>26</v>
      </c>
      <c r="E468">
        <v>20</v>
      </c>
      <c r="F468" t="s">
        <v>36</v>
      </c>
      <c r="G468" t="s">
        <v>284</v>
      </c>
      <c r="H468" s="2">
        <v>42867</v>
      </c>
      <c r="I468" s="3">
        <v>1925.4</v>
      </c>
      <c r="J468" t="s">
        <v>20</v>
      </c>
      <c r="K468" t="str">
        <f>PROPER(Table1[[#This Row],[marital]])</f>
        <v>Married</v>
      </c>
      <c r="L468" t="s">
        <v>29</v>
      </c>
      <c r="M468" t="str">
        <f>UPPER(Table1[[#This Row],[education]])</f>
        <v>SECONDARY</v>
      </c>
      <c r="N468" t="s">
        <v>30</v>
      </c>
      <c r="O468" t="s">
        <v>22</v>
      </c>
      <c r="P468" t="s">
        <v>24</v>
      </c>
      <c r="Q468">
        <v>748</v>
      </c>
      <c r="R468">
        <v>1</v>
      </c>
      <c r="S468" t="s">
        <v>24</v>
      </c>
      <c r="T468" t="s">
        <v>22</v>
      </c>
      <c r="U468">
        <f>Table1[[#This Row],[campaign]]*Table1[[#This Row],[duration]]</f>
        <v>748</v>
      </c>
    </row>
    <row r="469" spans="1:21" x14ac:dyDescent="0.25">
      <c r="A469" t="s">
        <v>25</v>
      </c>
      <c r="B469" t="s">
        <v>129</v>
      </c>
      <c r="C469" t="s">
        <v>130</v>
      </c>
      <c r="D469" t="s">
        <v>26</v>
      </c>
      <c r="E469">
        <v>45</v>
      </c>
      <c r="F469" t="s">
        <v>36</v>
      </c>
      <c r="G469" t="s">
        <v>284</v>
      </c>
      <c r="H469" s="2">
        <v>42867</v>
      </c>
      <c r="I469" s="3">
        <v>95743.48</v>
      </c>
      <c r="J469" t="s">
        <v>20</v>
      </c>
      <c r="K469" t="str">
        <f>PROPER(Table1[[#This Row],[marital]])</f>
        <v>Married</v>
      </c>
      <c r="L469" t="s">
        <v>34</v>
      </c>
      <c r="M469" t="str">
        <f>UPPER(Table1[[#This Row],[education]])</f>
        <v>TERTIARY</v>
      </c>
      <c r="N469" t="s">
        <v>30</v>
      </c>
      <c r="O469" t="s">
        <v>22</v>
      </c>
      <c r="P469" t="s">
        <v>24</v>
      </c>
      <c r="Q469">
        <v>142</v>
      </c>
      <c r="R469">
        <v>1</v>
      </c>
      <c r="S469" t="s">
        <v>24</v>
      </c>
      <c r="T469" t="s">
        <v>22</v>
      </c>
      <c r="U469">
        <f>Table1[[#This Row],[campaign]]*Table1[[#This Row],[duration]]</f>
        <v>142</v>
      </c>
    </row>
    <row r="470" spans="1:21" x14ac:dyDescent="0.25">
      <c r="A470" t="s">
        <v>25</v>
      </c>
      <c r="B470" t="s">
        <v>129</v>
      </c>
      <c r="C470" t="s">
        <v>130</v>
      </c>
      <c r="D470" t="s">
        <v>17</v>
      </c>
      <c r="E470">
        <v>38</v>
      </c>
      <c r="F470" t="s">
        <v>36</v>
      </c>
      <c r="G470" t="s">
        <v>28</v>
      </c>
      <c r="H470" s="2">
        <v>42867</v>
      </c>
      <c r="I470" s="3">
        <v>95925.48</v>
      </c>
      <c r="J470" t="s">
        <v>33</v>
      </c>
      <c r="K470" t="str">
        <f>PROPER(Table1[[#This Row],[marital]])</f>
        <v>Single</v>
      </c>
      <c r="L470" t="s">
        <v>29</v>
      </c>
      <c r="M470" t="str">
        <f>UPPER(Table1[[#This Row],[education]])</f>
        <v>SECONDARY</v>
      </c>
      <c r="N470" t="s">
        <v>30</v>
      </c>
      <c r="O470" t="s">
        <v>22</v>
      </c>
      <c r="P470" t="s">
        <v>23</v>
      </c>
      <c r="Q470">
        <v>523</v>
      </c>
      <c r="R470">
        <v>3</v>
      </c>
      <c r="S470" t="s">
        <v>24</v>
      </c>
      <c r="T470" t="s">
        <v>22</v>
      </c>
      <c r="U470">
        <f>Table1[[#This Row],[campaign]]*Table1[[#This Row],[duration]]</f>
        <v>1569</v>
      </c>
    </row>
    <row r="471" spans="1:21" x14ac:dyDescent="0.25">
      <c r="A471" t="s">
        <v>74</v>
      </c>
      <c r="B471" t="s">
        <v>199</v>
      </c>
      <c r="C471" t="s">
        <v>200</v>
      </c>
      <c r="D471" t="s">
        <v>17</v>
      </c>
      <c r="E471">
        <v>27</v>
      </c>
      <c r="F471" t="s">
        <v>27</v>
      </c>
      <c r="G471" t="s">
        <v>19</v>
      </c>
      <c r="H471" s="2">
        <v>42867</v>
      </c>
      <c r="I471" s="3">
        <v>22222.79</v>
      </c>
      <c r="J471" t="s">
        <v>33</v>
      </c>
      <c r="K471" t="str">
        <f>PROPER(Table1[[#This Row],[marital]])</f>
        <v>Single</v>
      </c>
      <c r="L471" t="s">
        <v>21</v>
      </c>
      <c r="M471" t="str">
        <f>UPPER(Table1[[#This Row],[education]])</f>
        <v>PRIMARY</v>
      </c>
      <c r="N471" t="s">
        <v>30</v>
      </c>
      <c r="O471" t="s">
        <v>22</v>
      </c>
      <c r="P471" t="s">
        <v>24</v>
      </c>
      <c r="Q471">
        <v>8</v>
      </c>
      <c r="R471">
        <v>10</v>
      </c>
      <c r="S471" t="s">
        <v>24</v>
      </c>
      <c r="T471" t="s">
        <v>22</v>
      </c>
      <c r="U471">
        <f>Table1[[#This Row],[campaign]]*Table1[[#This Row],[duration]]</f>
        <v>80</v>
      </c>
    </row>
    <row r="472" spans="1:21" x14ac:dyDescent="0.25">
      <c r="A472" t="s">
        <v>76</v>
      </c>
      <c r="B472" t="s">
        <v>203</v>
      </c>
      <c r="C472" t="s">
        <v>204</v>
      </c>
      <c r="D472" t="s">
        <v>26</v>
      </c>
      <c r="E472">
        <v>35</v>
      </c>
      <c r="F472" t="s">
        <v>27</v>
      </c>
      <c r="G472" t="s">
        <v>19</v>
      </c>
      <c r="H472" s="2">
        <v>42867</v>
      </c>
      <c r="I472" s="3">
        <v>41592.300000000003</v>
      </c>
      <c r="J472" t="s">
        <v>20</v>
      </c>
      <c r="K472" t="str">
        <f>PROPER(Table1[[#This Row],[marital]])</f>
        <v>Married</v>
      </c>
      <c r="L472" t="s">
        <v>34</v>
      </c>
      <c r="M472" t="str">
        <f>UPPER(Table1[[#This Row],[education]])</f>
        <v>TERTIARY</v>
      </c>
      <c r="N472" t="s">
        <v>30</v>
      </c>
      <c r="O472" t="s">
        <v>22</v>
      </c>
      <c r="P472" t="s">
        <v>23</v>
      </c>
      <c r="Q472">
        <v>153</v>
      </c>
      <c r="R472">
        <v>1</v>
      </c>
      <c r="S472" t="s">
        <v>24</v>
      </c>
      <c r="T472" t="s">
        <v>22</v>
      </c>
      <c r="U472">
        <f>Table1[[#This Row],[campaign]]*Table1[[#This Row],[duration]]</f>
        <v>153</v>
      </c>
    </row>
    <row r="473" spans="1:21" x14ac:dyDescent="0.25">
      <c r="A473" t="s">
        <v>104</v>
      </c>
      <c r="B473" t="s">
        <v>259</v>
      </c>
      <c r="C473" t="s">
        <v>260</v>
      </c>
      <c r="D473" t="s">
        <v>26</v>
      </c>
      <c r="E473">
        <v>23</v>
      </c>
      <c r="F473" t="s">
        <v>27</v>
      </c>
      <c r="G473" t="s">
        <v>284</v>
      </c>
      <c r="H473" s="2">
        <v>42867</v>
      </c>
      <c r="I473" s="3">
        <v>87225.67</v>
      </c>
      <c r="J473" t="s">
        <v>20</v>
      </c>
      <c r="K473" t="str">
        <f>PROPER(Table1[[#This Row],[marital]])</f>
        <v>Married</v>
      </c>
      <c r="L473" t="s">
        <v>29</v>
      </c>
      <c r="M473" t="str">
        <f>UPPER(Table1[[#This Row],[education]])</f>
        <v>SECONDARY</v>
      </c>
      <c r="N473" t="s">
        <v>30</v>
      </c>
      <c r="O473" t="s">
        <v>22</v>
      </c>
      <c r="P473" t="s">
        <v>24</v>
      </c>
      <c r="Q473">
        <v>210</v>
      </c>
      <c r="R473">
        <v>2</v>
      </c>
      <c r="S473" t="s">
        <v>24</v>
      </c>
      <c r="T473" t="s">
        <v>22</v>
      </c>
      <c r="U473">
        <f>Table1[[#This Row],[campaign]]*Table1[[#This Row],[duration]]</f>
        <v>420</v>
      </c>
    </row>
    <row r="474" spans="1:21" x14ac:dyDescent="0.25">
      <c r="A474" t="s">
        <v>97</v>
      </c>
      <c r="B474" t="s">
        <v>245</v>
      </c>
      <c r="C474" t="s">
        <v>246</v>
      </c>
      <c r="D474" t="s">
        <v>17</v>
      </c>
      <c r="E474">
        <v>32</v>
      </c>
      <c r="F474" t="s">
        <v>27</v>
      </c>
      <c r="G474" t="s">
        <v>284</v>
      </c>
      <c r="H474" s="2">
        <v>42867</v>
      </c>
      <c r="I474" s="3">
        <v>55005.34</v>
      </c>
      <c r="J474" t="s">
        <v>20</v>
      </c>
      <c r="K474" t="str">
        <f>PROPER(Table1[[#This Row],[marital]])</f>
        <v>Married</v>
      </c>
      <c r="L474" t="s">
        <v>29</v>
      </c>
      <c r="M474" t="str">
        <f>UPPER(Table1[[#This Row],[education]])</f>
        <v>SECONDARY</v>
      </c>
      <c r="N474" t="s">
        <v>30</v>
      </c>
      <c r="O474" t="s">
        <v>22</v>
      </c>
      <c r="P474" t="s">
        <v>23</v>
      </c>
      <c r="Q474">
        <v>121</v>
      </c>
      <c r="R474">
        <v>1</v>
      </c>
      <c r="S474" t="s">
        <v>24</v>
      </c>
      <c r="T474" t="s">
        <v>22</v>
      </c>
      <c r="U474">
        <f>Table1[[#This Row],[campaign]]*Table1[[#This Row],[duration]]</f>
        <v>121</v>
      </c>
    </row>
    <row r="475" spans="1:21" x14ac:dyDescent="0.25">
      <c r="A475" t="s">
        <v>55</v>
      </c>
      <c r="B475" t="s">
        <v>163</v>
      </c>
      <c r="C475" t="s">
        <v>164</v>
      </c>
      <c r="D475" t="s">
        <v>17</v>
      </c>
      <c r="E475">
        <v>33</v>
      </c>
      <c r="F475" t="s">
        <v>27</v>
      </c>
      <c r="G475" t="s">
        <v>19</v>
      </c>
      <c r="H475" s="2">
        <v>42867</v>
      </c>
      <c r="I475" s="3">
        <v>99465.55</v>
      </c>
      <c r="J475" t="s">
        <v>20</v>
      </c>
      <c r="K475" t="str">
        <f>PROPER(Table1[[#This Row],[marital]])</f>
        <v>Married</v>
      </c>
      <c r="L475" t="s">
        <v>29</v>
      </c>
      <c r="M475" t="str">
        <f>UPPER(Table1[[#This Row],[education]])</f>
        <v>SECONDARY</v>
      </c>
      <c r="N475" t="s">
        <v>22</v>
      </c>
      <c r="O475" t="s">
        <v>22</v>
      </c>
      <c r="P475" t="s">
        <v>23</v>
      </c>
      <c r="Q475">
        <v>212</v>
      </c>
      <c r="R475">
        <v>1</v>
      </c>
      <c r="S475" t="s">
        <v>24</v>
      </c>
      <c r="T475" t="s">
        <v>30</v>
      </c>
      <c r="U475">
        <f>Table1[[#This Row],[campaign]]*Table1[[#This Row],[duration]]</f>
        <v>212</v>
      </c>
    </row>
    <row r="476" spans="1:21" x14ac:dyDescent="0.25">
      <c r="A476" t="s">
        <v>90</v>
      </c>
      <c r="B476" t="s">
        <v>231</v>
      </c>
      <c r="C476" t="s">
        <v>232</v>
      </c>
      <c r="D476" t="s">
        <v>17</v>
      </c>
      <c r="E476">
        <v>37</v>
      </c>
      <c r="F476" t="s">
        <v>18</v>
      </c>
      <c r="G476" t="s">
        <v>19</v>
      </c>
      <c r="H476" s="2">
        <v>42868</v>
      </c>
      <c r="I476" s="3">
        <v>151786.15</v>
      </c>
      <c r="J476" t="s">
        <v>20</v>
      </c>
      <c r="K476" t="str">
        <f>PROPER(Table1[[#This Row],[marital]])</f>
        <v>Married</v>
      </c>
      <c r="L476" t="s">
        <v>34</v>
      </c>
      <c r="M476" t="str">
        <f>UPPER(Table1[[#This Row],[education]])</f>
        <v>TERTIARY</v>
      </c>
      <c r="N476" t="s">
        <v>30</v>
      </c>
      <c r="O476" t="s">
        <v>22</v>
      </c>
      <c r="P476" t="s">
        <v>24</v>
      </c>
      <c r="Q476">
        <v>253</v>
      </c>
      <c r="R476">
        <v>3</v>
      </c>
      <c r="S476" t="s">
        <v>24</v>
      </c>
      <c r="T476" t="s">
        <v>22</v>
      </c>
      <c r="U476">
        <f>Table1[[#This Row],[campaign]]*Table1[[#This Row],[duration]]</f>
        <v>759</v>
      </c>
    </row>
    <row r="477" spans="1:21" x14ac:dyDescent="0.25">
      <c r="A477" t="s">
        <v>101</v>
      </c>
      <c r="B477" t="s">
        <v>253</v>
      </c>
      <c r="C477" t="s">
        <v>254</v>
      </c>
      <c r="D477" t="s">
        <v>26</v>
      </c>
      <c r="E477">
        <v>33</v>
      </c>
      <c r="F477" t="s">
        <v>18</v>
      </c>
      <c r="G477" t="s">
        <v>19</v>
      </c>
      <c r="H477" s="2">
        <v>42868</v>
      </c>
      <c r="I477" s="3">
        <v>46062.16</v>
      </c>
      <c r="J477" t="s">
        <v>20</v>
      </c>
      <c r="K477" t="str">
        <f>PROPER(Table1[[#This Row],[marital]])</f>
        <v>Married</v>
      </c>
      <c r="L477" t="s">
        <v>21</v>
      </c>
      <c r="M477" t="str">
        <f>UPPER(Table1[[#This Row],[education]])</f>
        <v>PRIMARY</v>
      </c>
      <c r="N477" t="s">
        <v>30</v>
      </c>
      <c r="O477" t="s">
        <v>22</v>
      </c>
      <c r="P477" t="s">
        <v>24</v>
      </c>
      <c r="Q477">
        <v>139</v>
      </c>
      <c r="R477">
        <v>4</v>
      </c>
      <c r="S477" t="s">
        <v>24</v>
      </c>
      <c r="T477" t="s">
        <v>22</v>
      </c>
      <c r="U477">
        <f>Table1[[#This Row],[campaign]]*Table1[[#This Row],[duration]]</f>
        <v>556</v>
      </c>
    </row>
    <row r="478" spans="1:21" x14ac:dyDescent="0.25">
      <c r="A478" t="s">
        <v>106</v>
      </c>
      <c r="B478" t="s">
        <v>263</v>
      </c>
      <c r="C478" t="s">
        <v>264</v>
      </c>
      <c r="D478" t="s">
        <v>26</v>
      </c>
      <c r="E478">
        <v>31</v>
      </c>
      <c r="F478" t="s">
        <v>18</v>
      </c>
      <c r="G478" t="s">
        <v>19</v>
      </c>
      <c r="H478" s="2">
        <v>42868</v>
      </c>
      <c r="I478" s="3">
        <v>55091</v>
      </c>
      <c r="J478" t="s">
        <v>20</v>
      </c>
      <c r="K478" t="str">
        <f>PROPER(Table1[[#This Row],[marital]])</f>
        <v>Married</v>
      </c>
      <c r="L478" t="s">
        <v>29</v>
      </c>
      <c r="M478" t="str">
        <f>UPPER(Table1[[#This Row],[education]])</f>
        <v>SECONDARY</v>
      </c>
      <c r="N478" t="s">
        <v>30</v>
      </c>
      <c r="O478" t="s">
        <v>22</v>
      </c>
      <c r="P478" t="s">
        <v>24</v>
      </c>
      <c r="Q478">
        <v>71</v>
      </c>
      <c r="R478">
        <v>1</v>
      </c>
      <c r="S478" t="s">
        <v>24</v>
      </c>
      <c r="T478" t="s">
        <v>22</v>
      </c>
      <c r="U478">
        <f>Table1[[#This Row],[campaign]]*Table1[[#This Row],[duration]]</f>
        <v>71</v>
      </c>
    </row>
    <row r="479" spans="1:21" x14ac:dyDescent="0.25">
      <c r="A479" t="s">
        <v>80</v>
      </c>
      <c r="B479" t="s">
        <v>211</v>
      </c>
      <c r="C479" t="s">
        <v>212</v>
      </c>
      <c r="D479" t="s">
        <v>26</v>
      </c>
      <c r="E479">
        <v>33</v>
      </c>
      <c r="F479" t="s">
        <v>18</v>
      </c>
      <c r="G479" t="s">
        <v>19</v>
      </c>
      <c r="H479" s="2">
        <v>42868</v>
      </c>
      <c r="I479" s="3">
        <v>13535.04</v>
      </c>
      <c r="J479" t="s">
        <v>20</v>
      </c>
      <c r="K479" t="str">
        <f>PROPER(Table1[[#This Row],[marital]])</f>
        <v>Married</v>
      </c>
      <c r="L479" t="s">
        <v>34</v>
      </c>
      <c r="M479" t="str">
        <f>UPPER(Table1[[#This Row],[education]])</f>
        <v>TERTIARY</v>
      </c>
      <c r="N479" t="s">
        <v>22</v>
      </c>
      <c r="O479" t="s">
        <v>22</v>
      </c>
      <c r="P479" t="s">
        <v>54</v>
      </c>
      <c r="Q479">
        <v>421</v>
      </c>
      <c r="R479">
        <v>1</v>
      </c>
      <c r="S479" t="s">
        <v>70</v>
      </c>
      <c r="T479" t="s">
        <v>30</v>
      </c>
      <c r="U479">
        <f>Table1[[#This Row],[campaign]]*Table1[[#This Row],[duration]]</f>
        <v>421</v>
      </c>
    </row>
    <row r="480" spans="1:21" x14ac:dyDescent="0.25">
      <c r="A480" t="s">
        <v>109</v>
      </c>
      <c r="B480" t="s">
        <v>269</v>
      </c>
      <c r="C480" t="s">
        <v>270</v>
      </c>
      <c r="D480" t="s">
        <v>17</v>
      </c>
      <c r="E480">
        <v>43</v>
      </c>
      <c r="F480" t="s">
        <v>42</v>
      </c>
      <c r="G480" t="s">
        <v>284</v>
      </c>
      <c r="H480" s="2">
        <v>42868</v>
      </c>
      <c r="I480" s="3">
        <v>61976.49</v>
      </c>
      <c r="J480" t="s">
        <v>20</v>
      </c>
      <c r="K480" t="str">
        <f>PROPER(Table1[[#This Row],[marital]])</f>
        <v>Married</v>
      </c>
      <c r="L480" t="s">
        <v>29</v>
      </c>
      <c r="M480" t="str">
        <f>UPPER(Table1[[#This Row],[education]])</f>
        <v>SECONDARY</v>
      </c>
      <c r="N480" t="s">
        <v>30</v>
      </c>
      <c r="O480" t="s">
        <v>22</v>
      </c>
      <c r="P480" t="s">
        <v>24</v>
      </c>
      <c r="Q480">
        <v>199</v>
      </c>
      <c r="R480">
        <v>1</v>
      </c>
      <c r="S480" t="s">
        <v>24</v>
      </c>
      <c r="T480" t="s">
        <v>22</v>
      </c>
      <c r="U480">
        <f>Table1[[#This Row],[campaign]]*Table1[[#This Row],[duration]]</f>
        <v>199</v>
      </c>
    </row>
    <row r="481" spans="1:21" x14ac:dyDescent="0.25">
      <c r="A481" t="s">
        <v>25</v>
      </c>
      <c r="B481" t="s">
        <v>129</v>
      </c>
      <c r="C481" t="s">
        <v>130</v>
      </c>
      <c r="D481" t="s">
        <v>17</v>
      </c>
      <c r="E481">
        <v>45</v>
      </c>
      <c r="F481" t="s">
        <v>42</v>
      </c>
      <c r="G481" t="s">
        <v>28</v>
      </c>
      <c r="H481" s="2">
        <v>42868</v>
      </c>
      <c r="I481" s="3">
        <v>38313.78</v>
      </c>
      <c r="J481" t="s">
        <v>20</v>
      </c>
      <c r="K481" t="str">
        <f>PROPER(Table1[[#This Row],[marital]])</f>
        <v>Married</v>
      </c>
      <c r="L481" t="s">
        <v>29</v>
      </c>
      <c r="M481" t="str">
        <f>UPPER(Table1[[#This Row],[education]])</f>
        <v>SECONDARY</v>
      </c>
      <c r="N481" t="s">
        <v>30</v>
      </c>
      <c r="O481" t="s">
        <v>22</v>
      </c>
      <c r="P481" t="s">
        <v>24</v>
      </c>
      <c r="Q481">
        <v>108</v>
      </c>
      <c r="R481">
        <v>1</v>
      </c>
      <c r="S481" t="s">
        <v>24</v>
      </c>
      <c r="T481" t="s">
        <v>22</v>
      </c>
      <c r="U481">
        <f>Table1[[#This Row],[campaign]]*Table1[[#This Row],[duration]]</f>
        <v>108</v>
      </c>
    </row>
    <row r="482" spans="1:21" x14ac:dyDescent="0.25">
      <c r="A482" t="s">
        <v>75</v>
      </c>
      <c r="B482" t="s">
        <v>201</v>
      </c>
      <c r="C482" t="s">
        <v>202</v>
      </c>
      <c r="D482" t="s">
        <v>26</v>
      </c>
      <c r="E482">
        <v>48</v>
      </c>
      <c r="F482" t="s">
        <v>42</v>
      </c>
      <c r="G482" t="s">
        <v>28</v>
      </c>
      <c r="H482" s="2">
        <v>42868</v>
      </c>
      <c r="I482" s="3">
        <v>110762.25</v>
      </c>
      <c r="J482" t="s">
        <v>33</v>
      </c>
      <c r="K482" t="str">
        <f>PROPER(Table1[[#This Row],[marital]])</f>
        <v>Single</v>
      </c>
      <c r="L482" t="s">
        <v>24</v>
      </c>
      <c r="M482" t="str">
        <f>UPPER(Table1[[#This Row],[education]])</f>
        <v>UNKNOWN</v>
      </c>
      <c r="N482" t="s">
        <v>30</v>
      </c>
      <c r="O482" t="s">
        <v>22</v>
      </c>
      <c r="P482" t="s">
        <v>24</v>
      </c>
      <c r="Q482">
        <v>247</v>
      </c>
      <c r="R482">
        <v>2</v>
      </c>
      <c r="S482" t="s">
        <v>24</v>
      </c>
      <c r="T482" t="s">
        <v>22</v>
      </c>
      <c r="U482">
        <f>Table1[[#This Row],[campaign]]*Table1[[#This Row],[duration]]</f>
        <v>494</v>
      </c>
    </row>
    <row r="483" spans="1:21" x14ac:dyDescent="0.25">
      <c r="A483" t="s">
        <v>83</v>
      </c>
      <c r="B483" t="s">
        <v>217</v>
      </c>
      <c r="C483" t="s">
        <v>218</v>
      </c>
      <c r="D483" t="s">
        <v>17</v>
      </c>
      <c r="E483">
        <v>53</v>
      </c>
      <c r="F483" t="s">
        <v>42</v>
      </c>
      <c r="G483" t="s">
        <v>19</v>
      </c>
      <c r="H483" s="2">
        <v>42868</v>
      </c>
      <c r="I483" s="3">
        <v>28404.52</v>
      </c>
      <c r="J483" t="s">
        <v>33</v>
      </c>
      <c r="K483" t="str">
        <f>PROPER(Table1[[#This Row],[marital]])</f>
        <v>Single</v>
      </c>
      <c r="L483" t="s">
        <v>29</v>
      </c>
      <c r="M483" t="str">
        <f>UPPER(Table1[[#This Row],[education]])</f>
        <v>SECONDARY</v>
      </c>
      <c r="N483" t="s">
        <v>30</v>
      </c>
      <c r="O483" t="s">
        <v>22</v>
      </c>
      <c r="P483" t="s">
        <v>54</v>
      </c>
      <c r="Q483">
        <v>236</v>
      </c>
      <c r="R483">
        <v>4</v>
      </c>
      <c r="S483" t="s">
        <v>24</v>
      </c>
      <c r="T483" t="s">
        <v>22</v>
      </c>
      <c r="U483">
        <f>Table1[[#This Row],[campaign]]*Table1[[#This Row],[duration]]</f>
        <v>944</v>
      </c>
    </row>
    <row r="484" spans="1:21" x14ac:dyDescent="0.25">
      <c r="A484" t="s">
        <v>103</v>
      </c>
      <c r="B484" t="s">
        <v>257</v>
      </c>
      <c r="C484" t="s">
        <v>258</v>
      </c>
      <c r="D484" t="s">
        <v>17</v>
      </c>
      <c r="E484">
        <v>47</v>
      </c>
      <c r="F484" t="s">
        <v>42</v>
      </c>
      <c r="G484" t="s">
        <v>284</v>
      </c>
      <c r="H484" s="2">
        <v>42868</v>
      </c>
      <c r="I484" s="3">
        <v>28312.31</v>
      </c>
      <c r="J484" t="s">
        <v>20</v>
      </c>
      <c r="K484" t="str">
        <f>PROPER(Table1[[#This Row],[marital]])</f>
        <v>Married</v>
      </c>
      <c r="L484" t="s">
        <v>29</v>
      </c>
      <c r="M484" t="str">
        <f>UPPER(Table1[[#This Row],[education]])</f>
        <v>SECONDARY</v>
      </c>
      <c r="N484" t="s">
        <v>30</v>
      </c>
      <c r="O484" t="s">
        <v>22</v>
      </c>
      <c r="P484" t="s">
        <v>23</v>
      </c>
      <c r="Q484">
        <v>97</v>
      </c>
      <c r="R484">
        <v>4</v>
      </c>
      <c r="S484" t="s">
        <v>31</v>
      </c>
      <c r="T484" t="s">
        <v>22</v>
      </c>
      <c r="U484">
        <f>Table1[[#This Row],[campaign]]*Table1[[#This Row],[duration]]</f>
        <v>388</v>
      </c>
    </row>
    <row r="485" spans="1:21" x14ac:dyDescent="0.25">
      <c r="A485" t="s">
        <v>56</v>
      </c>
      <c r="B485" t="s">
        <v>165</v>
      </c>
      <c r="C485" t="s">
        <v>166</v>
      </c>
      <c r="D485" t="s">
        <v>17</v>
      </c>
      <c r="E485">
        <v>39</v>
      </c>
      <c r="F485" t="s">
        <v>42</v>
      </c>
      <c r="G485" t="s">
        <v>28</v>
      </c>
      <c r="H485" s="2">
        <v>42868</v>
      </c>
      <c r="I485" s="3">
        <v>9808.01</v>
      </c>
      <c r="J485" t="s">
        <v>20</v>
      </c>
      <c r="K485" t="str">
        <f>PROPER(Table1[[#This Row],[marital]])</f>
        <v>Married</v>
      </c>
      <c r="L485" t="s">
        <v>34</v>
      </c>
      <c r="M485" t="str">
        <f>UPPER(Table1[[#This Row],[education]])</f>
        <v>TERTIARY</v>
      </c>
      <c r="N485" t="s">
        <v>22</v>
      </c>
      <c r="O485" t="s">
        <v>22</v>
      </c>
      <c r="P485" t="s">
        <v>23</v>
      </c>
      <c r="Q485">
        <v>109</v>
      </c>
      <c r="R485">
        <v>8</v>
      </c>
      <c r="S485" t="s">
        <v>24</v>
      </c>
      <c r="T485" t="s">
        <v>22</v>
      </c>
      <c r="U485">
        <f>Table1[[#This Row],[campaign]]*Table1[[#This Row],[duration]]</f>
        <v>872</v>
      </c>
    </row>
    <row r="486" spans="1:21" x14ac:dyDescent="0.25">
      <c r="A486" t="s">
        <v>85</v>
      </c>
      <c r="B486" t="s">
        <v>221</v>
      </c>
      <c r="C486" t="s">
        <v>222</v>
      </c>
      <c r="D486" t="s">
        <v>17</v>
      </c>
      <c r="E486">
        <v>54</v>
      </c>
      <c r="F486" t="s">
        <v>42</v>
      </c>
      <c r="G486" t="s">
        <v>19</v>
      </c>
      <c r="H486" s="2">
        <v>42868</v>
      </c>
      <c r="I486" s="3">
        <v>108196.27</v>
      </c>
      <c r="J486" t="s">
        <v>20</v>
      </c>
      <c r="K486" t="str">
        <f>PROPER(Table1[[#This Row],[marital]])</f>
        <v>Married</v>
      </c>
      <c r="L486" t="s">
        <v>34</v>
      </c>
      <c r="M486" t="str">
        <f>UPPER(Table1[[#This Row],[education]])</f>
        <v>TERTIARY</v>
      </c>
      <c r="N486" t="s">
        <v>30</v>
      </c>
      <c r="O486" t="s">
        <v>22</v>
      </c>
      <c r="P486" t="s">
        <v>23</v>
      </c>
      <c r="Q486">
        <v>112</v>
      </c>
      <c r="R486">
        <v>2</v>
      </c>
      <c r="S486" t="s">
        <v>24</v>
      </c>
      <c r="T486" t="s">
        <v>22</v>
      </c>
      <c r="U486">
        <f>Table1[[#This Row],[campaign]]*Table1[[#This Row],[duration]]</f>
        <v>224</v>
      </c>
    </row>
    <row r="487" spans="1:21" x14ac:dyDescent="0.25">
      <c r="A487" t="s">
        <v>35</v>
      </c>
      <c r="B487" t="s">
        <v>133</v>
      </c>
      <c r="C487" t="s">
        <v>134</v>
      </c>
      <c r="D487" t="s">
        <v>17</v>
      </c>
      <c r="E487">
        <v>53</v>
      </c>
      <c r="F487" t="s">
        <v>42</v>
      </c>
      <c r="G487" t="s">
        <v>28</v>
      </c>
      <c r="H487" s="2">
        <v>42868</v>
      </c>
      <c r="I487" s="3">
        <v>29314.720000000001</v>
      </c>
      <c r="J487" t="s">
        <v>20</v>
      </c>
      <c r="K487" t="str">
        <f>PROPER(Table1[[#This Row],[marital]])</f>
        <v>Married</v>
      </c>
      <c r="L487" t="s">
        <v>21</v>
      </c>
      <c r="M487" t="str">
        <f>UPPER(Table1[[#This Row],[education]])</f>
        <v>PRIMARY</v>
      </c>
      <c r="N487" t="s">
        <v>30</v>
      </c>
      <c r="O487" t="s">
        <v>22</v>
      </c>
      <c r="P487" t="s">
        <v>24</v>
      </c>
      <c r="Q487">
        <v>15</v>
      </c>
      <c r="R487">
        <v>10</v>
      </c>
      <c r="S487" t="s">
        <v>24</v>
      </c>
      <c r="T487" t="s">
        <v>22</v>
      </c>
      <c r="U487">
        <f>Table1[[#This Row],[campaign]]*Table1[[#This Row],[duration]]</f>
        <v>150</v>
      </c>
    </row>
    <row r="488" spans="1:21" x14ac:dyDescent="0.25">
      <c r="A488" t="s">
        <v>63</v>
      </c>
      <c r="B488" t="s">
        <v>179</v>
      </c>
      <c r="C488" t="s">
        <v>180</v>
      </c>
      <c r="D488" t="s">
        <v>26</v>
      </c>
      <c r="E488">
        <v>19</v>
      </c>
      <c r="F488" t="s">
        <v>36</v>
      </c>
      <c r="G488" t="s">
        <v>19</v>
      </c>
      <c r="H488" s="2">
        <v>42868</v>
      </c>
      <c r="I488" s="3">
        <v>46226.85</v>
      </c>
      <c r="J488" t="s">
        <v>50</v>
      </c>
      <c r="K488" t="str">
        <f>PROPER(Table1[[#This Row],[marital]])</f>
        <v>Divorced</v>
      </c>
      <c r="L488" t="s">
        <v>29</v>
      </c>
      <c r="M488" t="str">
        <f>UPPER(Table1[[#This Row],[education]])</f>
        <v>SECONDARY</v>
      </c>
      <c r="N488" t="s">
        <v>30</v>
      </c>
      <c r="O488" t="s">
        <v>22</v>
      </c>
      <c r="P488" t="s">
        <v>23</v>
      </c>
      <c r="Q488">
        <v>502</v>
      </c>
      <c r="R488">
        <v>3</v>
      </c>
      <c r="S488" t="s">
        <v>24</v>
      </c>
      <c r="T488" t="s">
        <v>22</v>
      </c>
      <c r="U488">
        <f>Table1[[#This Row],[campaign]]*Table1[[#This Row],[duration]]</f>
        <v>1506</v>
      </c>
    </row>
    <row r="489" spans="1:21" x14ac:dyDescent="0.25">
      <c r="A489" t="s">
        <v>95</v>
      </c>
      <c r="B489" t="s">
        <v>241</v>
      </c>
      <c r="C489" t="s">
        <v>242</v>
      </c>
      <c r="D489" t="s">
        <v>26</v>
      </c>
      <c r="E489">
        <v>35</v>
      </c>
      <c r="F489" t="s">
        <v>27</v>
      </c>
      <c r="G489" t="s">
        <v>284</v>
      </c>
      <c r="H489" s="2">
        <v>42868</v>
      </c>
      <c r="I489" s="3">
        <v>57863.73</v>
      </c>
      <c r="J489" t="s">
        <v>20</v>
      </c>
      <c r="K489" t="str">
        <f>PROPER(Table1[[#This Row],[marital]])</f>
        <v>Married</v>
      </c>
      <c r="L489" t="s">
        <v>21</v>
      </c>
      <c r="M489" t="str">
        <f>UPPER(Table1[[#This Row],[education]])</f>
        <v>PRIMARY</v>
      </c>
      <c r="N489" t="s">
        <v>30</v>
      </c>
      <c r="O489" t="s">
        <v>22</v>
      </c>
      <c r="P489" t="s">
        <v>24</v>
      </c>
      <c r="Q489">
        <v>30</v>
      </c>
      <c r="R489">
        <v>3</v>
      </c>
      <c r="S489" t="s">
        <v>24</v>
      </c>
      <c r="T489" t="s">
        <v>22</v>
      </c>
      <c r="U489">
        <f>Table1[[#This Row],[campaign]]*Table1[[#This Row],[duration]]</f>
        <v>90</v>
      </c>
    </row>
    <row r="490" spans="1:21" x14ac:dyDescent="0.25">
      <c r="A490" t="s">
        <v>78</v>
      </c>
      <c r="B490" t="s">
        <v>207</v>
      </c>
      <c r="C490" t="s">
        <v>208</v>
      </c>
      <c r="D490" t="s">
        <v>17</v>
      </c>
      <c r="E490">
        <v>41</v>
      </c>
      <c r="F490" t="s">
        <v>18</v>
      </c>
      <c r="G490" t="s">
        <v>19</v>
      </c>
      <c r="H490" s="2">
        <v>42869</v>
      </c>
      <c r="I490" s="3">
        <v>120711.87</v>
      </c>
      <c r="J490" t="s">
        <v>33</v>
      </c>
      <c r="K490" t="str">
        <f>PROPER(Table1[[#This Row],[marital]])</f>
        <v>Single</v>
      </c>
      <c r="L490" t="s">
        <v>21</v>
      </c>
      <c r="M490" t="str">
        <f>UPPER(Table1[[#This Row],[education]])</f>
        <v>PRIMARY</v>
      </c>
      <c r="N490" t="s">
        <v>30</v>
      </c>
      <c r="O490" t="s">
        <v>22</v>
      </c>
      <c r="P490" t="s">
        <v>24</v>
      </c>
      <c r="Q490">
        <v>193</v>
      </c>
      <c r="R490">
        <v>2</v>
      </c>
      <c r="S490" t="s">
        <v>24</v>
      </c>
      <c r="T490" t="s">
        <v>22</v>
      </c>
      <c r="U490">
        <f>Table1[[#This Row],[campaign]]*Table1[[#This Row],[duration]]</f>
        <v>386</v>
      </c>
    </row>
    <row r="491" spans="1:21" x14ac:dyDescent="0.25">
      <c r="A491" t="s">
        <v>84</v>
      </c>
      <c r="B491" t="s">
        <v>219</v>
      </c>
      <c r="C491" t="s">
        <v>220</v>
      </c>
      <c r="D491" t="s">
        <v>26</v>
      </c>
      <c r="E491">
        <v>58</v>
      </c>
      <c r="F491" t="s">
        <v>42</v>
      </c>
      <c r="G491" t="s">
        <v>284</v>
      </c>
      <c r="H491" s="2">
        <v>42869</v>
      </c>
      <c r="I491" s="3">
        <v>106998.07</v>
      </c>
      <c r="J491" t="s">
        <v>20</v>
      </c>
      <c r="K491" t="str">
        <f>PROPER(Table1[[#This Row],[marital]])</f>
        <v>Married</v>
      </c>
      <c r="L491" t="s">
        <v>34</v>
      </c>
      <c r="M491" t="str">
        <f>UPPER(Table1[[#This Row],[education]])</f>
        <v>TERTIARY</v>
      </c>
      <c r="N491" t="s">
        <v>30</v>
      </c>
      <c r="O491" t="s">
        <v>22</v>
      </c>
      <c r="P491" t="s">
        <v>23</v>
      </c>
      <c r="Q491">
        <v>347</v>
      </c>
      <c r="R491">
        <v>2</v>
      </c>
      <c r="S491" t="s">
        <v>24</v>
      </c>
      <c r="T491" t="s">
        <v>22</v>
      </c>
      <c r="U491">
        <f>Table1[[#This Row],[campaign]]*Table1[[#This Row],[duration]]</f>
        <v>694</v>
      </c>
    </row>
    <row r="492" spans="1:21" x14ac:dyDescent="0.25">
      <c r="A492" t="s">
        <v>65</v>
      </c>
      <c r="B492" t="s">
        <v>183</v>
      </c>
      <c r="C492" t="s">
        <v>184</v>
      </c>
      <c r="D492" t="s">
        <v>17</v>
      </c>
      <c r="E492">
        <v>46</v>
      </c>
      <c r="F492" t="s">
        <v>42</v>
      </c>
      <c r="G492" t="s">
        <v>28</v>
      </c>
      <c r="H492" s="2">
        <v>42869</v>
      </c>
      <c r="I492" s="3">
        <v>21726.31</v>
      </c>
      <c r="J492" t="s">
        <v>20</v>
      </c>
      <c r="K492" t="str">
        <f>PROPER(Table1[[#This Row],[marital]])</f>
        <v>Married</v>
      </c>
      <c r="L492" t="s">
        <v>24</v>
      </c>
      <c r="M492" t="str">
        <f>UPPER(Table1[[#This Row],[education]])</f>
        <v>UNKNOWN</v>
      </c>
      <c r="N492" t="s">
        <v>30</v>
      </c>
      <c r="O492" t="s">
        <v>22</v>
      </c>
      <c r="P492" t="s">
        <v>24</v>
      </c>
      <c r="Q492">
        <v>468</v>
      </c>
      <c r="R492">
        <v>2</v>
      </c>
      <c r="S492" t="s">
        <v>24</v>
      </c>
      <c r="T492" t="s">
        <v>22</v>
      </c>
      <c r="U492">
        <f>Table1[[#This Row],[campaign]]*Table1[[#This Row],[duration]]</f>
        <v>936</v>
      </c>
    </row>
    <row r="493" spans="1:21" x14ac:dyDescent="0.25">
      <c r="A493" t="s">
        <v>66</v>
      </c>
      <c r="B493" t="s">
        <v>185</v>
      </c>
      <c r="C493" t="s">
        <v>186</v>
      </c>
      <c r="D493" t="s">
        <v>17</v>
      </c>
      <c r="E493">
        <v>50</v>
      </c>
      <c r="F493" t="s">
        <v>42</v>
      </c>
      <c r="G493" t="s">
        <v>28</v>
      </c>
      <c r="H493" s="2">
        <v>42869</v>
      </c>
      <c r="I493" s="3">
        <v>27079.78</v>
      </c>
      <c r="J493" t="s">
        <v>50</v>
      </c>
      <c r="K493" t="str">
        <f>PROPER(Table1[[#This Row],[marital]])</f>
        <v>Divorced</v>
      </c>
      <c r="L493" t="s">
        <v>29</v>
      </c>
      <c r="M493" t="str">
        <f>UPPER(Table1[[#This Row],[education]])</f>
        <v>SECONDARY</v>
      </c>
      <c r="N493" t="s">
        <v>30</v>
      </c>
      <c r="O493" t="s">
        <v>22</v>
      </c>
      <c r="P493" t="s">
        <v>24</v>
      </c>
      <c r="Q493">
        <v>148</v>
      </c>
      <c r="R493">
        <v>1</v>
      </c>
      <c r="S493" t="s">
        <v>24</v>
      </c>
      <c r="T493" t="s">
        <v>22</v>
      </c>
      <c r="U493">
        <f>Table1[[#This Row],[campaign]]*Table1[[#This Row],[duration]]</f>
        <v>148</v>
      </c>
    </row>
    <row r="494" spans="1:21" x14ac:dyDescent="0.25">
      <c r="A494" t="s">
        <v>108</v>
      </c>
      <c r="B494" t="s">
        <v>267</v>
      </c>
      <c r="C494" t="s">
        <v>268</v>
      </c>
      <c r="D494" t="s">
        <v>17</v>
      </c>
      <c r="E494">
        <v>49</v>
      </c>
      <c r="F494" t="s">
        <v>42</v>
      </c>
      <c r="G494" t="s">
        <v>28</v>
      </c>
      <c r="H494" s="2">
        <v>42869</v>
      </c>
      <c r="I494" s="3">
        <v>190868.93</v>
      </c>
      <c r="J494" t="s">
        <v>20</v>
      </c>
      <c r="K494" t="str">
        <f>PROPER(Table1[[#This Row],[marital]])</f>
        <v>Married</v>
      </c>
      <c r="L494" t="s">
        <v>29</v>
      </c>
      <c r="M494" t="str">
        <f>UPPER(Table1[[#This Row],[education]])</f>
        <v>SECONDARY</v>
      </c>
      <c r="N494" t="s">
        <v>22</v>
      </c>
      <c r="O494" t="s">
        <v>22</v>
      </c>
      <c r="P494" t="s">
        <v>54</v>
      </c>
      <c r="Q494">
        <v>295</v>
      </c>
      <c r="R494">
        <v>1</v>
      </c>
      <c r="S494" t="s">
        <v>70</v>
      </c>
      <c r="T494" t="s">
        <v>30</v>
      </c>
      <c r="U494">
        <f>Table1[[#This Row],[campaign]]*Table1[[#This Row],[duration]]</f>
        <v>295</v>
      </c>
    </row>
    <row r="495" spans="1:21" x14ac:dyDescent="0.25">
      <c r="A495" t="s">
        <v>62</v>
      </c>
      <c r="B495" t="s">
        <v>177</v>
      </c>
      <c r="C495" t="s">
        <v>178</v>
      </c>
      <c r="D495" t="s">
        <v>17</v>
      </c>
      <c r="E495">
        <v>41</v>
      </c>
      <c r="F495" t="s">
        <v>36</v>
      </c>
      <c r="G495" t="s">
        <v>19</v>
      </c>
      <c r="H495" s="2">
        <v>42869</v>
      </c>
      <c r="I495" s="3">
        <v>111028.82</v>
      </c>
      <c r="J495" t="s">
        <v>20</v>
      </c>
      <c r="K495" t="str">
        <f>PROPER(Table1[[#This Row],[marital]])</f>
        <v>Married</v>
      </c>
      <c r="L495" t="s">
        <v>29</v>
      </c>
      <c r="M495" t="str">
        <f>UPPER(Table1[[#This Row],[education]])</f>
        <v>SECONDARY</v>
      </c>
      <c r="N495" t="s">
        <v>22</v>
      </c>
      <c r="O495" t="s">
        <v>22</v>
      </c>
      <c r="P495" t="s">
        <v>23</v>
      </c>
      <c r="Q495">
        <v>388</v>
      </c>
      <c r="R495">
        <v>6</v>
      </c>
      <c r="S495" t="s">
        <v>24</v>
      </c>
      <c r="T495" t="s">
        <v>30</v>
      </c>
      <c r="U495">
        <f>Table1[[#This Row],[campaign]]*Table1[[#This Row],[duration]]</f>
        <v>2328</v>
      </c>
    </row>
    <row r="496" spans="1:21" x14ac:dyDescent="0.25">
      <c r="A496" t="s">
        <v>80</v>
      </c>
      <c r="B496" t="s">
        <v>211</v>
      </c>
      <c r="C496" t="s">
        <v>212</v>
      </c>
      <c r="D496" t="s">
        <v>17</v>
      </c>
      <c r="E496">
        <v>40</v>
      </c>
      <c r="F496" t="s">
        <v>36</v>
      </c>
      <c r="G496" t="s">
        <v>19</v>
      </c>
      <c r="H496" s="2">
        <v>42869</v>
      </c>
      <c r="I496" s="3">
        <v>12322.64</v>
      </c>
      <c r="J496" t="s">
        <v>33</v>
      </c>
      <c r="K496" t="str">
        <f>PROPER(Table1[[#This Row],[marital]])</f>
        <v>Single</v>
      </c>
      <c r="L496" t="s">
        <v>29</v>
      </c>
      <c r="M496" t="str">
        <f>UPPER(Table1[[#This Row],[education]])</f>
        <v>SECONDARY</v>
      </c>
      <c r="N496" t="s">
        <v>30</v>
      </c>
      <c r="O496" t="s">
        <v>22</v>
      </c>
      <c r="P496" t="s">
        <v>23</v>
      </c>
      <c r="Q496">
        <v>1735</v>
      </c>
      <c r="R496">
        <v>4</v>
      </c>
      <c r="S496" t="s">
        <v>24</v>
      </c>
      <c r="T496" t="s">
        <v>30</v>
      </c>
      <c r="U496">
        <f>Table1[[#This Row],[campaign]]*Table1[[#This Row],[duration]]</f>
        <v>6940</v>
      </c>
    </row>
    <row r="497" spans="1:21" x14ac:dyDescent="0.25">
      <c r="A497" t="s">
        <v>46</v>
      </c>
      <c r="B497" t="s">
        <v>149</v>
      </c>
      <c r="C497" t="s">
        <v>150</v>
      </c>
      <c r="D497" t="s">
        <v>26</v>
      </c>
      <c r="E497">
        <v>41</v>
      </c>
      <c r="F497" t="s">
        <v>36</v>
      </c>
      <c r="G497" t="s">
        <v>284</v>
      </c>
      <c r="H497" s="2">
        <v>42869</v>
      </c>
      <c r="I497" s="3">
        <v>32370.04</v>
      </c>
      <c r="J497" t="s">
        <v>50</v>
      </c>
      <c r="K497" t="str">
        <f>PROPER(Table1[[#This Row],[marital]])</f>
        <v>Divorced</v>
      </c>
      <c r="L497" t="s">
        <v>34</v>
      </c>
      <c r="M497" t="str">
        <f>UPPER(Table1[[#This Row],[education]])</f>
        <v>TERTIARY</v>
      </c>
      <c r="N497" t="s">
        <v>30</v>
      </c>
      <c r="O497" t="s">
        <v>22</v>
      </c>
      <c r="P497" t="s">
        <v>24</v>
      </c>
      <c r="Q497">
        <v>339</v>
      </c>
      <c r="R497">
        <v>1</v>
      </c>
      <c r="S497" t="s">
        <v>24</v>
      </c>
      <c r="T497" t="s">
        <v>22</v>
      </c>
      <c r="U497">
        <f>Table1[[#This Row],[campaign]]*Table1[[#This Row],[duration]]</f>
        <v>339</v>
      </c>
    </row>
    <row r="498" spans="1:21" x14ac:dyDescent="0.25">
      <c r="A498" t="s">
        <v>97</v>
      </c>
      <c r="B498" t="s">
        <v>245</v>
      </c>
      <c r="C498" t="s">
        <v>246</v>
      </c>
      <c r="D498" t="s">
        <v>26</v>
      </c>
      <c r="E498">
        <v>26</v>
      </c>
      <c r="F498" t="s">
        <v>27</v>
      </c>
      <c r="G498" t="s">
        <v>19</v>
      </c>
      <c r="H498" s="2">
        <v>42869</v>
      </c>
      <c r="I498" s="3">
        <v>8639.76</v>
      </c>
      <c r="J498" t="s">
        <v>20</v>
      </c>
      <c r="K498" t="str">
        <f>PROPER(Table1[[#This Row],[marital]])</f>
        <v>Married</v>
      </c>
      <c r="L498" t="s">
        <v>29</v>
      </c>
      <c r="M498" t="str">
        <f>UPPER(Table1[[#This Row],[education]])</f>
        <v>SECONDARY</v>
      </c>
      <c r="N498" t="s">
        <v>30</v>
      </c>
      <c r="O498" t="s">
        <v>22</v>
      </c>
      <c r="P498" t="s">
        <v>23</v>
      </c>
      <c r="Q498">
        <v>172</v>
      </c>
      <c r="R498">
        <v>1</v>
      </c>
      <c r="S498" t="s">
        <v>31</v>
      </c>
      <c r="T498" t="s">
        <v>22</v>
      </c>
      <c r="U498">
        <f>Table1[[#This Row],[campaign]]*Table1[[#This Row],[duration]]</f>
        <v>172</v>
      </c>
    </row>
    <row r="499" spans="1:21" x14ac:dyDescent="0.25">
      <c r="A499" t="s">
        <v>73</v>
      </c>
      <c r="B499" t="s">
        <v>197</v>
      </c>
      <c r="C499" t="s">
        <v>198</v>
      </c>
      <c r="D499" t="s">
        <v>26</v>
      </c>
      <c r="E499">
        <v>37</v>
      </c>
      <c r="F499" t="s">
        <v>18</v>
      </c>
      <c r="G499" t="s">
        <v>28</v>
      </c>
      <c r="H499" s="2">
        <v>42870</v>
      </c>
      <c r="I499" s="3">
        <v>13698.15</v>
      </c>
      <c r="J499" t="s">
        <v>33</v>
      </c>
      <c r="K499" t="str">
        <f>PROPER(Table1[[#This Row],[marital]])</f>
        <v>Single</v>
      </c>
      <c r="L499" t="s">
        <v>29</v>
      </c>
      <c r="M499" t="str">
        <f>UPPER(Table1[[#This Row],[education]])</f>
        <v>SECONDARY</v>
      </c>
      <c r="N499" t="s">
        <v>30</v>
      </c>
      <c r="O499" t="s">
        <v>30</v>
      </c>
      <c r="P499" t="s">
        <v>23</v>
      </c>
      <c r="Q499">
        <v>117</v>
      </c>
      <c r="R499">
        <v>2</v>
      </c>
      <c r="S499" t="s">
        <v>24</v>
      </c>
      <c r="T499" t="s">
        <v>22</v>
      </c>
      <c r="U499">
        <f>Table1[[#This Row],[campaign]]*Table1[[#This Row],[duration]]</f>
        <v>234</v>
      </c>
    </row>
    <row r="500" spans="1:21" x14ac:dyDescent="0.25">
      <c r="A500" t="s">
        <v>84</v>
      </c>
      <c r="B500" t="s">
        <v>219</v>
      </c>
      <c r="C500" t="s">
        <v>220</v>
      </c>
      <c r="D500" t="s">
        <v>26</v>
      </c>
      <c r="E500">
        <v>42</v>
      </c>
      <c r="F500" t="s">
        <v>18</v>
      </c>
      <c r="G500" t="s">
        <v>284</v>
      </c>
      <c r="H500" s="2">
        <v>42870</v>
      </c>
      <c r="I500" s="3">
        <v>54259.31</v>
      </c>
      <c r="J500" t="s">
        <v>33</v>
      </c>
      <c r="K500" t="str">
        <f>PROPER(Table1[[#This Row],[marital]])</f>
        <v>Single</v>
      </c>
      <c r="L500" t="s">
        <v>29</v>
      </c>
      <c r="M500" t="str">
        <f>UPPER(Table1[[#This Row],[education]])</f>
        <v>SECONDARY</v>
      </c>
      <c r="N500" t="s">
        <v>22</v>
      </c>
      <c r="O500" t="s">
        <v>30</v>
      </c>
      <c r="P500" t="s">
        <v>24</v>
      </c>
      <c r="Q500">
        <v>587</v>
      </c>
      <c r="R500">
        <v>2</v>
      </c>
      <c r="S500" t="s">
        <v>24</v>
      </c>
      <c r="T500" t="s">
        <v>22</v>
      </c>
      <c r="U500">
        <f>Table1[[#This Row],[campaign]]*Table1[[#This Row],[duration]]</f>
        <v>1174</v>
      </c>
    </row>
    <row r="501" spans="1:21" x14ac:dyDescent="0.25">
      <c r="A501" t="s">
        <v>45</v>
      </c>
      <c r="B501" t="s">
        <v>147</v>
      </c>
      <c r="C501" t="s">
        <v>148</v>
      </c>
      <c r="D501" t="s">
        <v>26</v>
      </c>
      <c r="E501">
        <v>32</v>
      </c>
      <c r="F501" t="s">
        <v>18</v>
      </c>
      <c r="G501" t="s">
        <v>284</v>
      </c>
      <c r="H501" s="2">
        <v>42870</v>
      </c>
      <c r="I501" s="3">
        <v>66579.19</v>
      </c>
      <c r="J501" t="s">
        <v>33</v>
      </c>
      <c r="K501" t="str">
        <f>PROPER(Table1[[#This Row],[marital]])</f>
        <v>Single</v>
      </c>
      <c r="L501" t="s">
        <v>34</v>
      </c>
      <c r="M501" t="str">
        <f>UPPER(Table1[[#This Row],[education]])</f>
        <v>TERTIARY</v>
      </c>
      <c r="N501" t="s">
        <v>30</v>
      </c>
      <c r="O501" t="s">
        <v>22</v>
      </c>
      <c r="P501" t="s">
        <v>23</v>
      </c>
      <c r="Q501">
        <v>501</v>
      </c>
      <c r="R501">
        <v>2</v>
      </c>
      <c r="S501" t="s">
        <v>24</v>
      </c>
      <c r="T501" t="s">
        <v>22</v>
      </c>
      <c r="U501">
        <f>Table1[[#This Row],[campaign]]*Table1[[#This Row],[duration]]</f>
        <v>1002</v>
      </c>
    </row>
    <row r="502" spans="1:21" x14ac:dyDescent="0.25">
      <c r="A502" t="s">
        <v>79</v>
      </c>
      <c r="B502" t="s">
        <v>209</v>
      </c>
      <c r="C502" t="s">
        <v>210</v>
      </c>
      <c r="D502" t="s">
        <v>26</v>
      </c>
      <c r="E502">
        <v>42</v>
      </c>
      <c r="F502" t="s">
        <v>18</v>
      </c>
      <c r="G502" t="s">
        <v>19</v>
      </c>
      <c r="H502" s="2">
        <v>42870</v>
      </c>
      <c r="I502" s="3">
        <v>70686</v>
      </c>
      <c r="J502" t="s">
        <v>33</v>
      </c>
      <c r="K502" t="str">
        <f>PROPER(Table1[[#This Row],[marital]])</f>
        <v>Single</v>
      </c>
      <c r="L502" t="s">
        <v>34</v>
      </c>
      <c r="M502" t="str">
        <f>UPPER(Table1[[#This Row],[education]])</f>
        <v>TERTIARY</v>
      </c>
      <c r="N502" t="s">
        <v>22</v>
      </c>
      <c r="O502" t="s">
        <v>22</v>
      </c>
      <c r="P502" t="s">
        <v>23</v>
      </c>
      <c r="Q502">
        <v>203</v>
      </c>
      <c r="R502">
        <v>5</v>
      </c>
      <c r="S502" t="s">
        <v>31</v>
      </c>
      <c r="T502" t="s">
        <v>22</v>
      </c>
      <c r="U502">
        <f>Table1[[#This Row],[campaign]]*Table1[[#This Row],[duration]]</f>
        <v>1015</v>
      </c>
    </row>
    <row r="503" spans="1:21" x14ac:dyDescent="0.25">
      <c r="A503" t="s">
        <v>80</v>
      </c>
      <c r="B503" t="s">
        <v>211</v>
      </c>
      <c r="C503" t="s">
        <v>212</v>
      </c>
      <c r="D503" t="s">
        <v>26</v>
      </c>
      <c r="E503">
        <v>18</v>
      </c>
      <c r="F503" t="s">
        <v>18</v>
      </c>
      <c r="G503" t="s">
        <v>19</v>
      </c>
      <c r="H503" s="2">
        <v>42870</v>
      </c>
      <c r="I503" s="3">
        <v>86777.94</v>
      </c>
      <c r="J503" t="s">
        <v>20</v>
      </c>
      <c r="K503" t="str">
        <f>PROPER(Table1[[#This Row],[marital]])</f>
        <v>Married</v>
      </c>
      <c r="L503" t="s">
        <v>29</v>
      </c>
      <c r="M503" t="str">
        <f>UPPER(Table1[[#This Row],[education]])</f>
        <v>SECONDARY</v>
      </c>
      <c r="N503" t="s">
        <v>30</v>
      </c>
      <c r="O503" t="s">
        <v>30</v>
      </c>
      <c r="P503" t="s">
        <v>54</v>
      </c>
      <c r="Q503">
        <v>282</v>
      </c>
      <c r="R503">
        <v>9</v>
      </c>
      <c r="S503" t="s">
        <v>24</v>
      </c>
      <c r="T503" t="s">
        <v>22</v>
      </c>
      <c r="U503">
        <f>Table1[[#This Row],[campaign]]*Table1[[#This Row],[duration]]</f>
        <v>2538</v>
      </c>
    </row>
    <row r="504" spans="1:21" x14ac:dyDescent="0.25">
      <c r="A504" t="s">
        <v>38</v>
      </c>
      <c r="B504" t="s">
        <v>137</v>
      </c>
      <c r="C504" t="s">
        <v>138</v>
      </c>
      <c r="D504" t="s">
        <v>17</v>
      </c>
      <c r="E504">
        <v>51</v>
      </c>
      <c r="F504" t="s">
        <v>42</v>
      </c>
      <c r="G504" t="s">
        <v>28</v>
      </c>
      <c r="H504" s="2">
        <v>42870</v>
      </c>
      <c r="I504" s="3">
        <v>1372.12</v>
      </c>
      <c r="J504" t="s">
        <v>20</v>
      </c>
      <c r="K504" t="str">
        <f>PROPER(Table1[[#This Row],[marital]])</f>
        <v>Married</v>
      </c>
      <c r="L504" t="s">
        <v>34</v>
      </c>
      <c r="M504" t="str">
        <f>UPPER(Table1[[#This Row],[education]])</f>
        <v>TERTIARY</v>
      </c>
      <c r="N504" t="s">
        <v>22</v>
      </c>
      <c r="O504" t="s">
        <v>22</v>
      </c>
      <c r="P504" t="s">
        <v>23</v>
      </c>
      <c r="Q504">
        <v>110</v>
      </c>
      <c r="R504">
        <v>5</v>
      </c>
      <c r="S504" t="s">
        <v>24</v>
      </c>
      <c r="T504" t="s">
        <v>22</v>
      </c>
      <c r="U504">
        <f>Table1[[#This Row],[campaign]]*Table1[[#This Row],[duration]]</f>
        <v>550</v>
      </c>
    </row>
    <row r="505" spans="1:21" x14ac:dyDescent="0.25">
      <c r="A505" t="s">
        <v>32</v>
      </c>
      <c r="B505" t="s">
        <v>131</v>
      </c>
      <c r="C505" t="s">
        <v>132</v>
      </c>
      <c r="D505" t="s">
        <v>17</v>
      </c>
      <c r="E505">
        <v>51</v>
      </c>
      <c r="F505" t="s">
        <v>42</v>
      </c>
      <c r="G505" t="s">
        <v>19</v>
      </c>
      <c r="H505" s="2">
        <v>42870</v>
      </c>
      <c r="I505" s="3">
        <v>24357.79</v>
      </c>
      <c r="J505" t="s">
        <v>33</v>
      </c>
      <c r="K505" t="str">
        <f>PROPER(Table1[[#This Row],[marital]])</f>
        <v>Single</v>
      </c>
      <c r="L505" t="s">
        <v>21</v>
      </c>
      <c r="M505" t="str">
        <f>UPPER(Table1[[#This Row],[education]])</f>
        <v>PRIMARY</v>
      </c>
      <c r="N505" t="s">
        <v>22</v>
      </c>
      <c r="O505" t="s">
        <v>22</v>
      </c>
      <c r="P505" t="s">
        <v>23</v>
      </c>
      <c r="Q505">
        <v>104</v>
      </c>
      <c r="R505">
        <v>2</v>
      </c>
      <c r="S505" t="s">
        <v>24</v>
      </c>
      <c r="T505" t="s">
        <v>30</v>
      </c>
      <c r="U505">
        <f>Table1[[#This Row],[campaign]]*Table1[[#This Row],[duration]]</f>
        <v>208</v>
      </c>
    </row>
    <row r="506" spans="1:21" x14ac:dyDescent="0.25">
      <c r="A506" t="s">
        <v>66</v>
      </c>
      <c r="B506" t="s">
        <v>185</v>
      </c>
      <c r="C506" t="s">
        <v>186</v>
      </c>
      <c r="D506" t="s">
        <v>17</v>
      </c>
      <c r="E506">
        <v>42</v>
      </c>
      <c r="F506" t="s">
        <v>42</v>
      </c>
      <c r="G506" t="s">
        <v>28</v>
      </c>
      <c r="H506" s="2">
        <v>42870</v>
      </c>
      <c r="I506" s="3">
        <v>53463.01</v>
      </c>
      <c r="J506" t="s">
        <v>20</v>
      </c>
      <c r="K506" t="str">
        <f>PROPER(Table1[[#This Row],[marital]])</f>
        <v>Married</v>
      </c>
      <c r="L506" t="s">
        <v>34</v>
      </c>
      <c r="M506" t="str">
        <f>UPPER(Table1[[#This Row],[education]])</f>
        <v>TERTIARY</v>
      </c>
      <c r="N506" t="s">
        <v>22</v>
      </c>
      <c r="O506" t="s">
        <v>22</v>
      </c>
      <c r="P506" t="s">
        <v>23</v>
      </c>
      <c r="Q506">
        <v>231</v>
      </c>
      <c r="R506">
        <v>1</v>
      </c>
      <c r="S506" t="s">
        <v>24</v>
      </c>
      <c r="T506" t="s">
        <v>22</v>
      </c>
      <c r="U506">
        <f>Table1[[#This Row],[campaign]]*Table1[[#This Row],[duration]]</f>
        <v>231</v>
      </c>
    </row>
    <row r="507" spans="1:21" x14ac:dyDescent="0.25">
      <c r="A507" t="s">
        <v>35</v>
      </c>
      <c r="B507" t="s">
        <v>133</v>
      </c>
      <c r="C507" t="s">
        <v>134</v>
      </c>
      <c r="D507" t="s">
        <v>17</v>
      </c>
      <c r="E507">
        <v>53</v>
      </c>
      <c r="F507" t="s">
        <v>42</v>
      </c>
      <c r="G507" t="s">
        <v>28</v>
      </c>
      <c r="H507" s="2">
        <v>42870</v>
      </c>
      <c r="I507" s="3">
        <v>23444.37</v>
      </c>
      <c r="J507" t="s">
        <v>20</v>
      </c>
      <c r="K507" t="str">
        <f>PROPER(Table1[[#This Row],[marital]])</f>
        <v>Married</v>
      </c>
      <c r="L507" t="s">
        <v>29</v>
      </c>
      <c r="M507" t="str">
        <f>UPPER(Table1[[#This Row],[education]])</f>
        <v>SECONDARY</v>
      </c>
      <c r="N507" t="s">
        <v>30</v>
      </c>
      <c r="O507" t="s">
        <v>22</v>
      </c>
      <c r="P507" t="s">
        <v>24</v>
      </c>
      <c r="Q507">
        <v>378</v>
      </c>
      <c r="R507">
        <v>3</v>
      </c>
      <c r="S507" t="s">
        <v>24</v>
      </c>
      <c r="T507" t="s">
        <v>22</v>
      </c>
      <c r="U507">
        <f>Table1[[#This Row],[campaign]]*Table1[[#This Row],[duration]]</f>
        <v>1134</v>
      </c>
    </row>
    <row r="508" spans="1:21" x14ac:dyDescent="0.25">
      <c r="A508" t="s">
        <v>94</v>
      </c>
      <c r="B508" t="s">
        <v>239</v>
      </c>
      <c r="C508" t="s">
        <v>240</v>
      </c>
      <c r="D508" t="s">
        <v>17</v>
      </c>
      <c r="E508">
        <v>51</v>
      </c>
      <c r="F508" t="s">
        <v>42</v>
      </c>
      <c r="G508" t="s">
        <v>28</v>
      </c>
      <c r="H508" s="2">
        <v>42870</v>
      </c>
      <c r="I508" s="3">
        <v>128317.45</v>
      </c>
      <c r="J508" t="s">
        <v>33</v>
      </c>
      <c r="K508" t="str">
        <f>PROPER(Table1[[#This Row],[marital]])</f>
        <v>Single</v>
      </c>
      <c r="L508" t="s">
        <v>21</v>
      </c>
      <c r="M508" t="str">
        <f>UPPER(Table1[[#This Row],[education]])</f>
        <v>PRIMARY</v>
      </c>
      <c r="N508" t="s">
        <v>22</v>
      </c>
      <c r="O508" t="s">
        <v>30</v>
      </c>
      <c r="P508" t="s">
        <v>23</v>
      </c>
      <c r="Q508">
        <v>193</v>
      </c>
      <c r="R508">
        <v>6</v>
      </c>
      <c r="S508" t="s">
        <v>24</v>
      </c>
      <c r="T508" t="s">
        <v>22</v>
      </c>
      <c r="U508">
        <f>Table1[[#This Row],[campaign]]*Table1[[#This Row],[duration]]</f>
        <v>1158</v>
      </c>
    </row>
    <row r="509" spans="1:21" x14ac:dyDescent="0.25">
      <c r="A509" t="s">
        <v>53</v>
      </c>
      <c r="B509" t="s">
        <v>161</v>
      </c>
      <c r="C509" t="s">
        <v>162</v>
      </c>
      <c r="D509" t="s">
        <v>26</v>
      </c>
      <c r="E509">
        <v>47</v>
      </c>
      <c r="F509" t="s">
        <v>42</v>
      </c>
      <c r="G509" t="s">
        <v>284</v>
      </c>
      <c r="H509" s="2">
        <v>42870</v>
      </c>
      <c r="I509" s="3">
        <v>23041.1</v>
      </c>
      <c r="J509" t="s">
        <v>50</v>
      </c>
      <c r="K509" t="str">
        <f>PROPER(Table1[[#This Row],[marital]])</f>
        <v>Divorced</v>
      </c>
      <c r="L509" t="s">
        <v>34</v>
      </c>
      <c r="M509" t="str">
        <f>UPPER(Table1[[#This Row],[education]])</f>
        <v>TERTIARY</v>
      </c>
      <c r="N509" t="s">
        <v>30</v>
      </c>
      <c r="O509" t="s">
        <v>22</v>
      </c>
      <c r="P509" t="s">
        <v>24</v>
      </c>
      <c r="Q509">
        <v>110</v>
      </c>
      <c r="R509">
        <v>5</v>
      </c>
      <c r="S509" t="s">
        <v>24</v>
      </c>
      <c r="T509" t="s">
        <v>22</v>
      </c>
      <c r="U509">
        <f>Table1[[#This Row],[campaign]]*Table1[[#This Row],[duration]]</f>
        <v>550</v>
      </c>
    </row>
    <row r="510" spans="1:21" x14ac:dyDescent="0.25">
      <c r="A510" t="s">
        <v>45</v>
      </c>
      <c r="B510" t="s">
        <v>147</v>
      </c>
      <c r="C510" t="s">
        <v>148</v>
      </c>
      <c r="D510" t="s">
        <v>26</v>
      </c>
      <c r="E510">
        <v>31</v>
      </c>
      <c r="F510" t="s">
        <v>36</v>
      </c>
      <c r="G510" t="s">
        <v>19</v>
      </c>
      <c r="H510" s="2">
        <v>42870</v>
      </c>
      <c r="I510" s="3">
        <v>81619.16</v>
      </c>
      <c r="J510" t="s">
        <v>33</v>
      </c>
      <c r="K510" t="str">
        <f>PROPER(Table1[[#This Row],[marital]])</f>
        <v>Single</v>
      </c>
      <c r="L510" t="s">
        <v>29</v>
      </c>
      <c r="M510" t="str">
        <f>UPPER(Table1[[#This Row],[education]])</f>
        <v>SECONDARY</v>
      </c>
      <c r="N510" t="s">
        <v>30</v>
      </c>
      <c r="O510" t="s">
        <v>22</v>
      </c>
      <c r="P510" t="s">
        <v>23</v>
      </c>
      <c r="Q510">
        <v>92</v>
      </c>
      <c r="R510">
        <v>1</v>
      </c>
      <c r="S510" t="s">
        <v>24</v>
      </c>
      <c r="T510" t="s">
        <v>22</v>
      </c>
      <c r="U510">
        <f>Table1[[#This Row],[campaign]]*Table1[[#This Row],[duration]]</f>
        <v>92</v>
      </c>
    </row>
    <row r="511" spans="1:21" x14ac:dyDescent="0.25">
      <c r="A511" t="s">
        <v>64</v>
      </c>
      <c r="B511" t="s">
        <v>181</v>
      </c>
      <c r="C511" t="s">
        <v>182</v>
      </c>
      <c r="D511" t="s">
        <v>17</v>
      </c>
      <c r="E511">
        <v>27</v>
      </c>
      <c r="F511" t="s">
        <v>36</v>
      </c>
      <c r="G511" t="s">
        <v>19</v>
      </c>
      <c r="H511" s="2">
        <v>42870</v>
      </c>
      <c r="I511" s="3">
        <v>54682.42</v>
      </c>
      <c r="J511" t="s">
        <v>33</v>
      </c>
      <c r="K511" t="str">
        <f>PROPER(Table1[[#This Row],[marital]])</f>
        <v>Single</v>
      </c>
      <c r="L511" t="s">
        <v>29</v>
      </c>
      <c r="M511" t="str">
        <f>UPPER(Table1[[#This Row],[education]])</f>
        <v>SECONDARY</v>
      </c>
      <c r="N511" t="s">
        <v>22</v>
      </c>
      <c r="O511" t="s">
        <v>22</v>
      </c>
      <c r="P511" t="s">
        <v>23</v>
      </c>
      <c r="Q511">
        <v>1407</v>
      </c>
      <c r="R511">
        <v>1</v>
      </c>
      <c r="S511" t="s">
        <v>24</v>
      </c>
      <c r="T511" t="s">
        <v>30</v>
      </c>
      <c r="U511">
        <f>Table1[[#This Row],[campaign]]*Table1[[#This Row],[duration]]</f>
        <v>1407</v>
      </c>
    </row>
    <row r="512" spans="1:21" x14ac:dyDescent="0.25">
      <c r="A512" t="s">
        <v>80</v>
      </c>
      <c r="B512" t="s">
        <v>211</v>
      </c>
      <c r="C512" t="s">
        <v>212</v>
      </c>
      <c r="D512" t="s">
        <v>26</v>
      </c>
      <c r="E512">
        <v>51</v>
      </c>
      <c r="F512" t="s">
        <v>36</v>
      </c>
      <c r="G512" t="s">
        <v>28</v>
      </c>
      <c r="H512" s="2">
        <v>42870</v>
      </c>
      <c r="I512" s="3">
        <v>61070.28</v>
      </c>
      <c r="J512" t="s">
        <v>20</v>
      </c>
      <c r="K512" t="str">
        <f>PROPER(Table1[[#This Row],[marital]])</f>
        <v>Married</v>
      </c>
      <c r="L512" t="s">
        <v>29</v>
      </c>
      <c r="M512" t="str">
        <f>UPPER(Table1[[#This Row],[education]])</f>
        <v>SECONDARY</v>
      </c>
      <c r="N512" t="s">
        <v>30</v>
      </c>
      <c r="O512" t="s">
        <v>30</v>
      </c>
      <c r="P512" t="s">
        <v>23</v>
      </c>
      <c r="Q512">
        <v>168</v>
      </c>
      <c r="R512">
        <v>1</v>
      </c>
      <c r="S512" t="s">
        <v>31</v>
      </c>
      <c r="T512" t="s">
        <v>22</v>
      </c>
      <c r="U512">
        <f>Table1[[#This Row],[campaign]]*Table1[[#This Row],[duration]]</f>
        <v>168</v>
      </c>
    </row>
    <row r="513" spans="1:21" x14ac:dyDescent="0.25">
      <c r="A513" t="s">
        <v>105</v>
      </c>
      <c r="B513" t="s">
        <v>261</v>
      </c>
      <c r="C513" t="s">
        <v>262</v>
      </c>
      <c r="D513" t="s">
        <v>26</v>
      </c>
      <c r="E513">
        <v>57</v>
      </c>
      <c r="F513" t="s">
        <v>36</v>
      </c>
      <c r="G513" t="s">
        <v>19</v>
      </c>
      <c r="H513" s="2">
        <v>42870</v>
      </c>
      <c r="I513" s="3">
        <v>68571.929999999993</v>
      </c>
      <c r="J513" t="s">
        <v>20</v>
      </c>
      <c r="K513" t="str">
        <f>PROPER(Table1[[#This Row],[marital]])</f>
        <v>Married</v>
      </c>
      <c r="L513" t="s">
        <v>34</v>
      </c>
      <c r="M513" t="str">
        <f>UPPER(Table1[[#This Row],[education]])</f>
        <v>TERTIARY</v>
      </c>
      <c r="N513" t="s">
        <v>30</v>
      </c>
      <c r="O513" t="s">
        <v>22</v>
      </c>
      <c r="P513" t="s">
        <v>23</v>
      </c>
      <c r="Q513">
        <v>738</v>
      </c>
      <c r="R513">
        <v>3</v>
      </c>
      <c r="S513" t="s">
        <v>24</v>
      </c>
      <c r="T513" t="s">
        <v>22</v>
      </c>
      <c r="U513">
        <f>Table1[[#This Row],[campaign]]*Table1[[#This Row],[duration]]</f>
        <v>2214</v>
      </c>
    </row>
    <row r="514" spans="1:21" x14ac:dyDescent="0.25">
      <c r="A514" t="s">
        <v>38</v>
      </c>
      <c r="B514" t="s">
        <v>137</v>
      </c>
      <c r="C514" t="s">
        <v>138</v>
      </c>
      <c r="D514" t="s">
        <v>26</v>
      </c>
      <c r="E514">
        <v>20</v>
      </c>
      <c r="F514" t="s">
        <v>27</v>
      </c>
      <c r="G514" t="s">
        <v>284</v>
      </c>
      <c r="H514" s="2">
        <v>42870</v>
      </c>
      <c r="I514" s="3">
        <v>6972.78</v>
      </c>
      <c r="J514" t="s">
        <v>20</v>
      </c>
      <c r="K514" t="str">
        <f>PROPER(Table1[[#This Row],[marital]])</f>
        <v>Married</v>
      </c>
      <c r="L514" t="s">
        <v>29</v>
      </c>
      <c r="M514" t="str">
        <f>UPPER(Table1[[#This Row],[education]])</f>
        <v>SECONDARY</v>
      </c>
      <c r="N514" t="s">
        <v>30</v>
      </c>
      <c r="O514" t="s">
        <v>22</v>
      </c>
      <c r="P514" t="s">
        <v>23</v>
      </c>
      <c r="Q514">
        <v>220</v>
      </c>
      <c r="R514">
        <v>1</v>
      </c>
      <c r="S514" t="s">
        <v>31</v>
      </c>
      <c r="T514" t="s">
        <v>30</v>
      </c>
      <c r="U514">
        <f>Table1[[#This Row],[campaign]]*Table1[[#This Row],[duration]]</f>
        <v>220</v>
      </c>
    </row>
    <row r="515" spans="1:21" x14ac:dyDescent="0.25">
      <c r="A515" t="s">
        <v>44</v>
      </c>
      <c r="B515" t="s">
        <v>145</v>
      </c>
      <c r="C515" t="s">
        <v>146</v>
      </c>
      <c r="D515" t="s">
        <v>17</v>
      </c>
      <c r="E515">
        <v>35</v>
      </c>
      <c r="F515" t="s">
        <v>27</v>
      </c>
      <c r="G515" t="s">
        <v>284</v>
      </c>
      <c r="H515" s="2">
        <v>42870</v>
      </c>
      <c r="I515" s="3">
        <v>94927.06</v>
      </c>
      <c r="J515" t="s">
        <v>50</v>
      </c>
      <c r="K515" t="str">
        <f>PROPER(Table1[[#This Row],[marital]])</f>
        <v>Divorced</v>
      </c>
      <c r="L515" t="s">
        <v>34</v>
      </c>
      <c r="M515" t="str">
        <f>UPPER(Table1[[#This Row],[education]])</f>
        <v>TERTIARY</v>
      </c>
      <c r="N515" t="s">
        <v>30</v>
      </c>
      <c r="O515" t="s">
        <v>22</v>
      </c>
      <c r="P515" t="s">
        <v>24</v>
      </c>
      <c r="Q515">
        <v>89</v>
      </c>
      <c r="R515">
        <v>2</v>
      </c>
      <c r="S515" t="s">
        <v>24</v>
      </c>
      <c r="T515" t="s">
        <v>22</v>
      </c>
      <c r="U515">
        <f>Table1[[#This Row],[campaign]]*Table1[[#This Row],[duration]]</f>
        <v>178</v>
      </c>
    </row>
    <row r="516" spans="1:21" x14ac:dyDescent="0.25">
      <c r="A516" t="s">
        <v>76</v>
      </c>
      <c r="B516" t="s">
        <v>203</v>
      </c>
      <c r="C516" t="s">
        <v>204</v>
      </c>
      <c r="D516" t="s">
        <v>26</v>
      </c>
      <c r="E516">
        <v>26</v>
      </c>
      <c r="F516" t="s">
        <v>27</v>
      </c>
      <c r="G516" t="s">
        <v>19</v>
      </c>
      <c r="H516" s="2">
        <v>42870</v>
      </c>
      <c r="I516" s="3">
        <v>139337.75</v>
      </c>
      <c r="J516" t="s">
        <v>20</v>
      </c>
      <c r="K516" t="str">
        <f>PROPER(Table1[[#This Row],[marital]])</f>
        <v>Married</v>
      </c>
      <c r="L516" t="s">
        <v>34</v>
      </c>
      <c r="M516" t="str">
        <f>UPPER(Table1[[#This Row],[education]])</f>
        <v>TERTIARY</v>
      </c>
      <c r="N516" t="s">
        <v>30</v>
      </c>
      <c r="O516" t="s">
        <v>22</v>
      </c>
      <c r="P516" t="s">
        <v>23</v>
      </c>
      <c r="Q516">
        <v>30</v>
      </c>
      <c r="R516">
        <v>29</v>
      </c>
      <c r="S516" t="s">
        <v>24</v>
      </c>
      <c r="T516" t="s">
        <v>22</v>
      </c>
      <c r="U516">
        <f>Table1[[#This Row],[campaign]]*Table1[[#This Row],[duration]]</f>
        <v>870</v>
      </c>
    </row>
    <row r="517" spans="1:21" x14ac:dyDescent="0.25">
      <c r="A517" t="s">
        <v>78</v>
      </c>
      <c r="B517" t="s">
        <v>207</v>
      </c>
      <c r="C517" t="s">
        <v>208</v>
      </c>
      <c r="D517" t="s">
        <v>26</v>
      </c>
      <c r="E517">
        <v>29</v>
      </c>
      <c r="F517" t="s">
        <v>27</v>
      </c>
      <c r="G517" t="s">
        <v>284</v>
      </c>
      <c r="H517" s="2">
        <v>42870</v>
      </c>
      <c r="I517" s="3">
        <v>34862.629999999997</v>
      </c>
      <c r="J517" t="s">
        <v>50</v>
      </c>
      <c r="K517" t="str">
        <f>PROPER(Table1[[#This Row],[marital]])</f>
        <v>Divorced</v>
      </c>
      <c r="L517" t="s">
        <v>21</v>
      </c>
      <c r="M517" t="str">
        <f>UPPER(Table1[[#This Row],[education]])</f>
        <v>PRIMARY</v>
      </c>
      <c r="N517" t="s">
        <v>22</v>
      </c>
      <c r="O517" t="s">
        <v>22</v>
      </c>
      <c r="P517" t="s">
        <v>23</v>
      </c>
      <c r="Q517">
        <v>103</v>
      </c>
      <c r="R517">
        <v>1</v>
      </c>
      <c r="S517" t="s">
        <v>31</v>
      </c>
      <c r="T517" t="s">
        <v>22</v>
      </c>
      <c r="U517">
        <f>Table1[[#This Row],[campaign]]*Table1[[#This Row],[duration]]</f>
        <v>103</v>
      </c>
    </row>
    <row r="518" spans="1:21" x14ac:dyDescent="0.25">
      <c r="A518" t="s">
        <v>68</v>
      </c>
      <c r="B518" t="s">
        <v>189</v>
      </c>
      <c r="C518" t="s">
        <v>190</v>
      </c>
      <c r="D518" t="s">
        <v>26</v>
      </c>
      <c r="E518">
        <v>37</v>
      </c>
      <c r="F518" t="s">
        <v>27</v>
      </c>
      <c r="G518" t="s">
        <v>284</v>
      </c>
      <c r="H518" s="2">
        <v>42870</v>
      </c>
      <c r="I518" s="3">
        <v>9635.24</v>
      </c>
      <c r="J518" t="s">
        <v>20</v>
      </c>
      <c r="K518" t="str">
        <f>PROPER(Table1[[#This Row],[marital]])</f>
        <v>Married</v>
      </c>
      <c r="L518" t="s">
        <v>34</v>
      </c>
      <c r="M518" t="str">
        <f>UPPER(Table1[[#This Row],[education]])</f>
        <v>TERTIARY</v>
      </c>
      <c r="N518" t="s">
        <v>30</v>
      </c>
      <c r="O518" t="s">
        <v>30</v>
      </c>
      <c r="P518" t="s">
        <v>24</v>
      </c>
      <c r="Q518">
        <v>70</v>
      </c>
      <c r="R518">
        <v>1</v>
      </c>
      <c r="S518" t="s">
        <v>24</v>
      </c>
      <c r="T518" t="s">
        <v>22</v>
      </c>
      <c r="U518">
        <f>Table1[[#This Row],[campaign]]*Table1[[#This Row],[duration]]</f>
        <v>70</v>
      </c>
    </row>
    <row r="519" spans="1:21" x14ac:dyDescent="0.25">
      <c r="A519" t="s">
        <v>74</v>
      </c>
      <c r="B519" t="s">
        <v>199</v>
      </c>
      <c r="C519" t="s">
        <v>200</v>
      </c>
      <c r="D519" t="s">
        <v>26</v>
      </c>
      <c r="E519">
        <v>35</v>
      </c>
      <c r="F519" t="s">
        <v>18</v>
      </c>
      <c r="G519" t="s">
        <v>28</v>
      </c>
      <c r="H519" s="2">
        <v>42871</v>
      </c>
      <c r="I519" s="3">
        <v>95869.97</v>
      </c>
      <c r="J519" t="s">
        <v>20</v>
      </c>
      <c r="K519" t="str">
        <f>PROPER(Table1[[#This Row],[marital]])</f>
        <v>Married</v>
      </c>
      <c r="L519" t="s">
        <v>21</v>
      </c>
      <c r="M519" t="str">
        <f>UPPER(Table1[[#This Row],[education]])</f>
        <v>PRIMARY</v>
      </c>
      <c r="N519" t="s">
        <v>30</v>
      </c>
      <c r="O519" t="s">
        <v>22</v>
      </c>
      <c r="P519" t="s">
        <v>23</v>
      </c>
      <c r="Q519">
        <v>904</v>
      </c>
      <c r="R519">
        <v>2</v>
      </c>
      <c r="S519" t="s">
        <v>24</v>
      </c>
      <c r="T519" t="s">
        <v>30</v>
      </c>
      <c r="U519">
        <f>Table1[[#This Row],[campaign]]*Table1[[#This Row],[duration]]</f>
        <v>1808</v>
      </c>
    </row>
    <row r="520" spans="1:21" x14ac:dyDescent="0.25">
      <c r="A520" t="s">
        <v>62</v>
      </c>
      <c r="B520" t="s">
        <v>177</v>
      </c>
      <c r="C520" t="s">
        <v>178</v>
      </c>
      <c r="D520" t="s">
        <v>17</v>
      </c>
      <c r="E520">
        <v>19</v>
      </c>
      <c r="F520" t="s">
        <v>18</v>
      </c>
      <c r="G520" t="s">
        <v>19</v>
      </c>
      <c r="H520" s="2">
        <v>42871</v>
      </c>
      <c r="I520" s="3">
        <v>105084.96</v>
      </c>
      <c r="J520" t="s">
        <v>20</v>
      </c>
      <c r="K520" t="str">
        <f>PROPER(Table1[[#This Row],[marital]])</f>
        <v>Married</v>
      </c>
      <c r="L520" t="s">
        <v>34</v>
      </c>
      <c r="M520" t="str">
        <f>UPPER(Table1[[#This Row],[education]])</f>
        <v>TERTIARY</v>
      </c>
      <c r="N520" t="s">
        <v>30</v>
      </c>
      <c r="O520" t="s">
        <v>22</v>
      </c>
      <c r="P520" t="s">
        <v>23</v>
      </c>
      <c r="Q520">
        <v>159</v>
      </c>
      <c r="R520">
        <v>1</v>
      </c>
      <c r="S520" t="s">
        <v>40</v>
      </c>
      <c r="T520" t="s">
        <v>22</v>
      </c>
      <c r="U520">
        <f>Table1[[#This Row],[campaign]]*Table1[[#This Row],[duration]]</f>
        <v>159</v>
      </c>
    </row>
    <row r="521" spans="1:21" x14ac:dyDescent="0.25">
      <c r="A521" t="s">
        <v>81</v>
      </c>
      <c r="B521" t="s">
        <v>213</v>
      </c>
      <c r="C521" t="s">
        <v>214</v>
      </c>
      <c r="D521" t="s">
        <v>26</v>
      </c>
      <c r="E521">
        <v>42</v>
      </c>
      <c r="F521" t="s">
        <v>18</v>
      </c>
      <c r="G521" t="s">
        <v>19</v>
      </c>
      <c r="H521" s="2">
        <v>42871</v>
      </c>
      <c r="I521" s="3">
        <v>43856.85</v>
      </c>
      <c r="J521" t="s">
        <v>20</v>
      </c>
      <c r="K521" t="str">
        <f>PROPER(Table1[[#This Row],[marital]])</f>
        <v>Married</v>
      </c>
      <c r="L521" t="s">
        <v>29</v>
      </c>
      <c r="M521" t="str">
        <f>UPPER(Table1[[#This Row],[education]])</f>
        <v>SECONDARY</v>
      </c>
      <c r="N521" t="s">
        <v>22</v>
      </c>
      <c r="O521" t="s">
        <v>22</v>
      </c>
      <c r="P521" t="s">
        <v>23</v>
      </c>
      <c r="Q521">
        <v>336</v>
      </c>
      <c r="R521">
        <v>1</v>
      </c>
      <c r="S521" t="s">
        <v>40</v>
      </c>
      <c r="T521" t="s">
        <v>22</v>
      </c>
      <c r="U521">
        <f>Table1[[#This Row],[campaign]]*Table1[[#This Row],[duration]]</f>
        <v>336</v>
      </c>
    </row>
    <row r="522" spans="1:21" x14ac:dyDescent="0.25">
      <c r="A522" t="s">
        <v>52</v>
      </c>
      <c r="B522" t="s">
        <v>159</v>
      </c>
      <c r="C522" t="s">
        <v>160</v>
      </c>
      <c r="D522" t="s">
        <v>26</v>
      </c>
      <c r="E522">
        <v>23</v>
      </c>
      <c r="F522" t="s">
        <v>18</v>
      </c>
      <c r="G522" t="s">
        <v>28</v>
      </c>
      <c r="H522" s="2">
        <v>42871</v>
      </c>
      <c r="I522" s="3">
        <v>40482.519999999997</v>
      </c>
      <c r="J522" t="s">
        <v>20</v>
      </c>
      <c r="K522" t="str">
        <f>PROPER(Table1[[#This Row],[marital]])</f>
        <v>Married</v>
      </c>
      <c r="L522" t="s">
        <v>29</v>
      </c>
      <c r="M522" t="str">
        <f>UPPER(Table1[[#This Row],[education]])</f>
        <v>SECONDARY</v>
      </c>
      <c r="N522" t="s">
        <v>22</v>
      </c>
      <c r="O522" t="s">
        <v>22</v>
      </c>
      <c r="P522" t="s">
        <v>24</v>
      </c>
      <c r="Q522">
        <v>220</v>
      </c>
      <c r="R522">
        <v>1</v>
      </c>
      <c r="S522" t="s">
        <v>24</v>
      </c>
      <c r="T522" t="s">
        <v>22</v>
      </c>
      <c r="U522">
        <f>Table1[[#This Row],[campaign]]*Table1[[#This Row],[duration]]</f>
        <v>220</v>
      </c>
    </row>
    <row r="523" spans="1:21" x14ac:dyDescent="0.25">
      <c r="A523" t="s">
        <v>37</v>
      </c>
      <c r="B523" t="s">
        <v>135</v>
      </c>
      <c r="C523" t="s">
        <v>136</v>
      </c>
      <c r="D523" t="s">
        <v>17</v>
      </c>
      <c r="E523">
        <v>41</v>
      </c>
      <c r="F523" t="s">
        <v>42</v>
      </c>
      <c r="G523" t="s">
        <v>19</v>
      </c>
      <c r="H523" s="2">
        <v>42871</v>
      </c>
      <c r="I523" s="3">
        <v>49767.34</v>
      </c>
      <c r="J523" t="s">
        <v>20</v>
      </c>
      <c r="K523" t="str">
        <f>PROPER(Table1[[#This Row],[marital]])</f>
        <v>Married</v>
      </c>
      <c r="L523" t="s">
        <v>29</v>
      </c>
      <c r="M523" t="str">
        <f>UPPER(Table1[[#This Row],[education]])</f>
        <v>SECONDARY</v>
      </c>
      <c r="N523" t="s">
        <v>22</v>
      </c>
      <c r="O523" t="s">
        <v>22</v>
      </c>
      <c r="P523" t="s">
        <v>54</v>
      </c>
      <c r="Q523">
        <v>238</v>
      </c>
      <c r="R523">
        <v>1</v>
      </c>
      <c r="S523" t="s">
        <v>24</v>
      </c>
      <c r="T523" t="s">
        <v>22</v>
      </c>
      <c r="U523">
        <f>Table1[[#This Row],[campaign]]*Table1[[#This Row],[duration]]</f>
        <v>238</v>
      </c>
    </row>
    <row r="524" spans="1:21" x14ac:dyDescent="0.25">
      <c r="A524" t="s">
        <v>57</v>
      </c>
      <c r="B524" t="s">
        <v>167</v>
      </c>
      <c r="C524" t="s">
        <v>168</v>
      </c>
      <c r="D524" t="s">
        <v>17</v>
      </c>
      <c r="E524">
        <v>50</v>
      </c>
      <c r="F524" t="s">
        <v>42</v>
      </c>
      <c r="G524" t="s">
        <v>28</v>
      </c>
      <c r="H524" s="2">
        <v>42871</v>
      </c>
      <c r="I524" s="3">
        <v>137802.49</v>
      </c>
      <c r="J524" t="s">
        <v>50</v>
      </c>
      <c r="K524" t="str">
        <f>PROPER(Table1[[#This Row],[marital]])</f>
        <v>Divorced</v>
      </c>
      <c r="L524" t="s">
        <v>29</v>
      </c>
      <c r="M524" t="str">
        <f>UPPER(Table1[[#This Row],[education]])</f>
        <v>SECONDARY</v>
      </c>
      <c r="N524" t="s">
        <v>30</v>
      </c>
      <c r="O524" t="s">
        <v>22</v>
      </c>
      <c r="P524" t="s">
        <v>23</v>
      </c>
      <c r="Q524">
        <v>585</v>
      </c>
      <c r="R524">
        <v>4</v>
      </c>
      <c r="S524" t="s">
        <v>31</v>
      </c>
      <c r="T524" t="s">
        <v>22</v>
      </c>
      <c r="U524">
        <f>Table1[[#This Row],[campaign]]*Table1[[#This Row],[duration]]</f>
        <v>2340</v>
      </c>
    </row>
    <row r="525" spans="1:21" x14ac:dyDescent="0.25">
      <c r="A525" t="s">
        <v>63</v>
      </c>
      <c r="B525" t="s">
        <v>179</v>
      </c>
      <c r="C525" t="s">
        <v>180</v>
      </c>
      <c r="D525" t="s">
        <v>17</v>
      </c>
      <c r="E525">
        <v>31</v>
      </c>
      <c r="F525" t="s">
        <v>36</v>
      </c>
      <c r="G525" t="s">
        <v>19</v>
      </c>
      <c r="H525" s="2">
        <v>42871</v>
      </c>
      <c r="I525" s="3">
        <v>217902.96</v>
      </c>
      <c r="J525" t="s">
        <v>20</v>
      </c>
      <c r="K525" t="str">
        <f>PROPER(Table1[[#This Row],[marital]])</f>
        <v>Married</v>
      </c>
      <c r="L525" t="s">
        <v>21</v>
      </c>
      <c r="M525" t="str">
        <f>UPPER(Table1[[#This Row],[education]])</f>
        <v>PRIMARY</v>
      </c>
      <c r="N525" t="s">
        <v>22</v>
      </c>
      <c r="O525" t="s">
        <v>22</v>
      </c>
      <c r="P525" t="s">
        <v>23</v>
      </c>
      <c r="Q525">
        <v>293</v>
      </c>
      <c r="R525">
        <v>3</v>
      </c>
      <c r="S525" t="s">
        <v>24</v>
      </c>
      <c r="T525" t="s">
        <v>22</v>
      </c>
      <c r="U525">
        <f>Table1[[#This Row],[campaign]]*Table1[[#This Row],[duration]]</f>
        <v>879</v>
      </c>
    </row>
    <row r="526" spans="1:21" x14ac:dyDescent="0.25">
      <c r="A526" t="s">
        <v>61</v>
      </c>
      <c r="B526" t="s">
        <v>175</v>
      </c>
      <c r="C526" t="s">
        <v>176</v>
      </c>
      <c r="D526" t="s">
        <v>17</v>
      </c>
      <c r="E526">
        <v>23</v>
      </c>
      <c r="F526" t="s">
        <v>36</v>
      </c>
      <c r="G526" t="s">
        <v>28</v>
      </c>
      <c r="H526" s="2">
        <v>42871</v>
      </c>
      <c r="I526" s="3">
        <v>84453.48</v>
      </c>
      <c r="J526" t="s">
        <v>20</v>
      </c>
      <c r="K526" t="str">
        <f>PROPER(Table1[[#This Row],[marital]])</f>
        <v>Married</v>
      </c>
      <c r="L526" t="s">
        <v>29</v>
      </c>
      <c r="M526" t="str">
        <f>UPPER(Table1[[#This Row],[education]])</f>
        <v>SECONDARY</v>
      </c>
      <c r="N526" t="s">
        <v>30</v>
      </c>
      <c r="O526" t="s">
        <v>22</v>
      </c>
      <c r="P526" t="s">
        <v>24</v>
      </c>
      <c r="Q526">
        <v>68</v>
      </c>
      <c r="R526">
        <v>1</v>
      </c>
      <c r="S526" t="s">
        <v>24</v>
      </c>
      <c r="T526" t="s">
        <v>22</v>
      </c>
      <c r="U526">
        <f>Table1[[#This Row],[campaign]]*Table1[[#This Row],[duration]]</f>
        <v>68</v>
      </c>
    </row>
    <row r="527" spans="1:21" x14ac:dyDescent="0.25">
      <c r="A527" t="s">
        <v>75</v>
      </c>
      <c r="B527" t="s">
        <v>201</v>
      </c>
      <c r="C527" t="s">
        <v>202</v>
      </c>
      <c r="D527" t="s">
        <v>26</v>
      </c>
      <c r="E527">
        <v>40</v>
      </c>
      <c r="F527" t="s">
        <v>36</v>
      </c>
      <c r="G527" t="s">
        <v>284</v>
      </c>
      <c r="H527" s="2">
        <v>42871</v>
      </c>
      <c r="I527" s="3">
        <v>86121.49</v>
      </c>
      <c r="J527" t="s">
        <v>20</v>
      </c>
      <c r="K527" t="str">
        <f>PROPER(Table1[[#This Row],[marital]])</f>
        <v>Married</v>
      </c>
      <c r="L527" t="s">
        <v>21</v>
      </c>
      <c r="M527" t="str">
        <f>UPPER(Table1[[#This Row],[education]])</f>
        <v>PRIMARY</v>
      </c>
      <c r="N527" t="s">
        <v>22</v>
      </c>
      <c r="O527" t="s">
        <v>22</v>
      </c>
      <c r="P527" t="s">
        <v>24</v>
      </c>
      <c r="Q527">
        <v>97</v>
      </c>
      <c r="R527">
        <v>1</v>
      </c>
      <c r="S527" t="s">
        <v>24</v>
      </c>
      <c r="T527" t="s">
        <v>22</v>
      </c>
      <c r="U527">
        <f>Table1[[#This Row],[campaign]]*Table1[[#This Row],[duration]]</f>
        <v>97</v>
      </c>
    </row>
    <row r="528" spans="1:21" x14ac:dyDescent="0.25">
      <c r="A528" t="s">
        <v>52</v>
      </c>
      <c r="B528" t="s">
        <v>159</v>
      </c>
      <c r="C528" t="s">
        <v>160</v>
      </c>
      <c r="D528" t="s">
        <v>26</v>
      </c>
      <c r="E528">
        <v>32</v>
      </c>
      <c r="F528" t="s">
        <v>36</v>
      </c>
      <c r="G528" t="s">
        <v>19</v>
      </c>
      <c r="H528" s="2">
        <v>42871</v>
      </c>
      <c r="I528" s="3">
        <v>64705.75</v>
      </c>
      <c r="J528" t="s">
        <v>20</v>
      </c>
      <c r="K528" t="str">
        <f>PROPER(Table1[[#This Row],[marital]])</f>
        <v>Married</v>
      </c>
      <c r="L528" t="s">
        <v>29</v>
      </c>
      <c r="M528" t="str">
        <f>UPPER(Table1[[#This Row],[education]])</f>
        <v>SECONDARY</v>
      </c>
      <c r="N528" t="s">
        <v>30</v>
      </c>
      <c r="O528" t="s">
        <v>22</v>
      </c>
      <c r="P528" t="s">
        <v>24</v>
      </c>
      <c r="Q528">
        <v>1713</v>
      </c>
      <c r="R528">
        <v>1</v>
      </c>
      <c r="S528" t="s">
        <v>24</v>
      </c>
      <c r="T528" t="s">
        <v>22</v>
      </c>
      <c r="U528">
        <f>Table1[[#This Row],[campaign]]*Table1[[#This Row],[duration]]</f>
        <v>1713</v>
      </c>
    </row>
    <row r="529" spans="1:21" x14ac:dyDescent="0.25">
      <c r="A529" t="s">
        <v>44</v>
      </c>
      <c r="B529" t="s">
        <v>145</v>
      </c>
      <c r="C529" t="s">
        <v>146</v>
      </c>
      <c r="D529" t="s">
        <v>26</v>
      </c>
      <c r="E529">
        <v>30</v>
      </c>
      <c r="F529" t="s">
        <v>36</v>
      </c>
      <c r="G529" t="s">
        <v>284</v>
      </c>
      <c r="H529" s="2">
        <v>42871</v>
      </c>
      <c r="I529" s="3">
        <v>50999.43</v>
      </c>
      <c r="J529" t="s">
        <v>50</v>
      </c>
      <c r="K529" t="str">
        <f>PROPER(Table1[[#This Row],[marital]])</f>
        <v>Divorced</v>
      </c>
      <c r="L529" t="s">
        <v>29</v>
      </c>
      <c r="M529" t="str">
        <f>UPPER(Table1[[#This Row],[education]])</f>
        <v>SECONDARY</v>
      </c>
      <c r="N529" t="s">
        <v>22</v>
      </c>
      <c r="O529" t="s">
        <v>22</v>
      </c>
      <c r="P529" t="s">
        <v>23</v>
      </c>
      <c r="Q529">
        <v>218</v>
      </c>
      <c r="R529">
        <v>3</v>
      </c>
      <c r="S529" t="s">
        <v>24</v>
      </c>
      <c r="T529" t="s">
        <v>22</v>
      </c>
      <c r="U529">
        <f>Table1[[#This Row],[campaign]]*Table1[[#This Row],[duration]]</f>
        <v>654</v>
      </c>
    </row>
    <row r="530" spans="1:21" x14ac:dyDescent="0.25">
      <c r="A530" t="s">
        <v>63</v>
      </c>
      <c r="B530" t="s">
        <v>179</v>
      </c>
      <c r="C530" t="s">
        <v>180</v>
      </c>
      <c r="D530" t="s">
        <v>26</v>
      </c>
      <c r="E530">
        <v>24</v>
      </c>
      <c r="F530" t="s">
        <v>36</v>
      </c>
      <c r="G530" t="s">
        <v>19</v>
      </c>
      <c r="H530" s="2">
        <v>42871</v>
      </c>
      <c r="I530" s="3">
        <v>77539.55</v>
      </c>
      <c r="J530" t="s">
        <v>20</v>
      </c>
      <c r="K530" t="str">
        <f>PROPER(Table1[[#This Row],[marital]])</f>
        <v>Married</v>
      </c>
      <c r="L530" t="s">
        <v>21</v>
      </c>
      <c r="M530" t="str">
        <f>UPPER(Table1[[#This Row],[education]])</f>
        <v>PRIMARY</v>
      </c>
      <c r="N530" t="s">
        <v>30</v>
      </c>
      <c r="O530" t="s">
        <v>22</v>
      </c>
      <c r="P530" t="s">
        <v>23</v>
      </c>
      <c r="Q530">
        <v>109</v>
      </c>
      <c r="R530">
        <v>1</v>
      </c>
      <c r="S530" t="s">
        <v>31</v>
      </c>
      <c r="T530" t="s">
        <v>22</v>
      </c>
      <c r="U530">
        <f>Table1[[#This Row],[campaign]]*Table1[[#This Row],[duration]]</f>
        <v>109</v>
      </c>
    </row>
    <row r="531" spans="1:21" x14ac:dyDescent="0.25">
      <c r="A531" t="s">
        <v>52</v>
      </c>
      <c r="B531" t="s">
        <v>159</v>
      </c>
      <c r="C531" t="s">
        <v>160</v>
      </c>
      <c r="D531" t="s">
        <v>26</v>
      </c>
      <c r="E531">
        <v>36</v>
      </c>
      <c r="F531" t="s">
        <v>36</v>
      </c>
      <c r="G531" t="s">
        <v>19</v>
      </c>
      <c r="H531" s="2">
        <v>42871</v>
      </c>
      <c r="I531" s="3">
        <v>109720.6</v>
      </c>
      <c r="J531" t="s">
        <v>20</v>
      </c>
      <c r="K531" t="str">
        <f>PROPER(Table1[[#This Row],[marital]])</f>
        <v>Married</v>
      </c>
      <c r="L531" t="s">
        <v>34</v>
      </c>
      <c r="M531" t="str">
        <f>UPPER(Table1[[#This Row],[education]])</f>
        <v>TERTIARY</v>
      </c>
      <c r="N531" t="s">
        <v>30</v>
      </c>
      <c r="O531" t="s">
        <v>22</v>
      </c>
      <c r="P531" t="s">
        <v>54</v>
      </c>
      <c r="Q531">
        <v>661</v>
      </c>
      <c r="R531">
        <v>1</v>
      </c>
      <c r="S531" t="s">
        <v>24</v>
      </c>
      <c r="T531" t="s">
        <v>22</v>
      </c>
      <c r="U531">
        <f>Table1[[#This Row],[campaign]]*Table1[[#This Row],[duration]]</f>
        <v>661</v>
      </c>
    </row>
    <row r="532" spans="1:21" x14ac:dyDescent="0.25">
      <c r="A532" t="s">
        <v>85</v>
      </c>
      <c r="B532" t="s">
        <v>221</v>
      </c>
      <c r="C532" t="s">
        <v>222</v>
      </c>
      <c r="D532" t="s">
        <v>26</v>
      </c>
      <c r="E532">
        <v>23</v>
      </c>
      <c r="F532" t="s">
        <v>36</v>
      </c>
      <c r="G532" t="s">
        <v>19</v>
      </c>
      <c r="H532" s="2">
        <v>42871</v>
      </c>
      <c r="I532" s="3">
        <v>76281.67</v>
      </c>
      <c r="J532" t="s">
        <v>33</v>
      </c>
      <c r="K532" t="str">
        <f>PROPER(Table1[[#This Row],[marital]])</f>
        <v>Single</v>
      </c>
      <c r="L532" t="s">
        <v>29</v>
      </c>
      <c r="M532" t="str">
        <f>UPPER(Table1[[#This Row],[education]])</f>
        <v>SECONDARY</v>
      </c>
      <c r="N532" t="s">
        <v>30</v>
      </c>
      <c r="O532" t="s">
        <v>22</v>
      </c>
      <c r="P532" t="s">
        <v>23</v>
      </c>
      <c r="Q532">
        <v>145</v>
      </c>
      <c r="R532">
        <v>1</v>
      </c>
      <c r="S532" t="s">
        <v>24</v>
      </c>
      <c r="T532" t="s">
        <v>22</v>
      </c>
      <c r="U532">
        <f>Table1[[#This Row],[campaign]]*Table1[[#This Row],[duration]]</f>
        <v>145</v>
      </c>
    </row>
    <row r="533" spans="1:21" x14ac:dyDescent="0.25">
      <c r="A533" t="s">
        <v>99</v>
      </c>
      <c r="B533" t="s">
        <v>249</v>
      </c>
      <c r="C533" t="s">
        <v>250</v>
      </c>
      <c r="D533" t="s">
        <v>17</v>
      </c>
      <c r="E533">
        <v>53</v>
      </c>
      <c r="F533" t="s">
        <v>42</v>
      </c>
      <c r="G533" t="s">
        <v>28</v>
      </c>
      <c r="H533" s="2">
        <v>42872</v>
      </c>
      <c r="I533" s="3">
        <v>14225.16</v>
      </c>
      <c r="J533" t="s">
        <v>20</v>
      </c>
      <c r="K533" t="str">
        <f>PROPER(Table1[[#This Row],[marital]])</f>
        <v>Married</v>
      </c>
      <c r="L533" t="s">
        <v>21</v>
      </c>
      <c r="M533" t="str">
        <f>UPPER(Table1[[#This Row],[education]])</f>
        <v>PRIMARY</v>
      </c>
      <c r="N533" t="s">
        <v>30</v>
      </c>
      <c r="O533" t="s">
        <v>22</v>
      </c>
      <c r="P533" t="s">
        <v>54</v>
      </c>
      <c r="Q533">
        <v>54</v>
      </c>
      <c r="R533">
        <v>4</v>
      </c>
      <c r="S533" t="s">
        <v>24</v>
      </c>
      <c r="T533" t="s">
        <v>22</v>
      </c>
      <c r="U533">
        <f>Table1[[#This Row],[campaign]]*Table1[[#This Row],[duration]]</f>
        <v>216</v>
      </c>
    </row>
    <row r="534" spans="1:21" x14ac:dyDescent="0.25">
      <c r="A534" t="s">
        <v>75</v>
      </c>
      <c r="B534" t="s">
        <v>201</v>
      </c>
      <c r="C534" t="s">
        <v>202</v>
      </c>
      <c r="D534" t="s">
        <v>26</v>
      </c>
      <c r="E534">
        <v>56</v>
      </c>
      <c r="F534" t="s">
        <v>42</v>
      </c>
      <c r="G534" t="s">
        <v>284</v>
      </c>
      <c r="H534" s="2">
        <v>42872</v>
      </c>
      <c r="I534" s="3">
        <v>30954.87</v>
      </c>
      <c r="J534" t="s">
        <v>33</v>
      </c>
      <c r="K534" t="str">
        <f>PROPER(Table1[[#This Row],[marital]])</f>
        <v>Single</v>
      </c>
      <c r="L534" t="s">
        <v>29</v>
      </c>
      <c r="M534" t="str">
        <f>UPPER(Table1[[#This Row],[education]])</f>
        <v>SECONDARY</v>
      </c>
      <c r="N534" t="s">
        <v>30</v>
      </c>
      <c r="O534" t="s">
        <v>22</v>
      </c>
      <c r="P534" t="s">
        <v>23</v>
      </c>
      <c r="Q534">
        <v>111</v>
      </c>
      <c r="R534">
        <v>1</v>
      </c>
      <c r="S534" t="s">
        <v>24</v>
      </c>
      <c r="T534" t="s">
        <v>22</v>
      </c>
      <c r="U534">
        <f>Table1[[#This Row],[campaign]]*Table1[[#This Row],[duration]]</f>
        <v>111</v>
      </c>
    </row>
    <row r="535" spans="1:21" x14ac:dyDescent="0.25">
      <c r="A535" t="s">
        <v>74</v>
      </c>
      <c r="B535" t="s">
        <v>199</v>
      </c>
      <c r="C535" t="s">
        <v>200</v>
      </c>
      <c r="D535" t="s">
        <v>17</v>
      </c>
      <c r="E535">
        <v>62</v>
      </c>
      <c r="F535" t="s">
        <v>42</v>
      </c>
      <c r="G535" t="s">
        <v>28</v>
      </c>
      <c r="H535" s="2">
        <v>42872</v>
      </c>
      <c r="I535" s="3">
        <v>9362.6</v>
      </c>
      <c r="J535" t="s">
        <v>50</v>
      </c>
      <c r="K535" t="str">
        <f>PROPER(Table1[[#This Row],[marital]])</f>
        <v>Divorced</v>
      </c>
      <c r="L535" t="s">
        <v>29</v>
      </c>
      <c r="M535" t="str">
        <f>UPPER(Table1[[#This Row],[education]])</f>
        <v>SECONDARY</v>
      </c>
      <c r="N535" t="s">
        <v>30</v>
      </c>
      <c r="O535" t="s">
        <v>22</v>
      </c>
      <c r="P535" t="s">
        <v>24</v>
      </c>
      <c r="Q535">
        <v>566</v>
      </c>
      <c r="R535">
        <v>2</v>
      </c>
      <c r="S535" t="s">
        <v>24</v>
      </c>
      <c r="T535" t="s">
        <v>22</v>
      </c>
      <c r="U535">
        <f>Table1[[#This Row],[campaign]]*Table1[[#This Row],[duration]]</f>
        <v>1132</v>
      </c>
    </row>
    <row r="536" spans="1:21" x14ac:dyDescent="0.25">
      <c r="A536" t="s">
        <v>35</v>
      </c>
      <c r="B536" t="s">
        <v>133</v>
      </c>
      <c r="C536" t="s">
        <v>134</v>
      </c>
      <c r="D536" t="s">
        <v>17</v>
      </c>
      <c r="E536">
        <v>46</v>
      </c>
      <c r="F536" t="s">
        <v>42</v>
      </c>
      <c r="G536" t="s">
        <v>28</v>
      </c>
      <c r="H536" s="2">
        <v>42872</v>
      </c>
      <c r="I536" s="3">
        <v>594.80999999999995</v>
      </c>
      <c r="J536" t="s">
        <v>20</v>
      </c>
      <c r="K536" t="str">
        <f>PROPER(Table1[[#This Row],[marital]])</f>
        <v>Married</v>
      </c>
      <c r="L536" t="s">
        <v>29</v>
      </c>
      <c r="M536" t="str">
        <f>UPPER(Table1[[#This Row],[education]])</f>
        <v>SECONDARY</v>
      </c>
      <c r="N536" t="s">
        <v>22</v>
      </c>
      <c r="O536" t="s">
        <v>22</v>
      </c>
      <c r="P536" t="s">
        <v>23</v>
      </c>
      <c r="Q536">
        <v>136</v>
      </c>
      <c r="R536">
        <v>1</v>
      </c>
      <c r="S536" t="s">
        <v>24</v>
      </c>
      <c r="T536" t="s">
        <v>22</v>
      </c>
      <c r="U536">
        <f>Table1[[#This Row],[campaign]]*Table1[[#This Row],[duration]]</f>
        <v>136</v>
      </c>
    </row>
    <row r="537" spans="1:21" x14ac:dyDescent="0.25">
      <c r="A537" t="s">
        <v>47</v>
      </c>
      <c r="B537" t="s">
        <v>151</v>
      </c>
      <c r="C537" t="s">
        <v>152</v>
      </c>
      <c r="D537" t="s">
        <v>17</v>
      </c>
      <c r="E537">
        <v>47</v>
      </c>
      <c r="F537" t="s">
        <v>42</v>
      </c>
      <c r="G537" t="s">
        <v>28</v>
      </c>
      <c r="H537" s="2">
        <v>42872</v>
      </c>
      <c r="I537" s="3">
        <v>27590.57</v>
      </c>
      <c r="J537" t="s">
        <v>20</v>
      </c>
      <c r="K537" t="str">
        <f>PROPER(Table1[[#This Row],[marital]])</f>
        <v>Married</v>
      </c>
      <c r="L537" t="s">
        <v>21</v>
      </c>
      <c r="M537" t="str">
        <f>UPPER(Table1[[#This Row],[education]])</f>
        <v>PRIMARY</v>
      </c>
      <c r="N537" t="s">
        <v>22</v>
      </c>
      <c r="O537" t="s">
        <v>22</v>
      </c>
      <c r="P537" t="s">
        <v>23</v>
      </c>
      <c r="Q537">
        <v>273</v>
      </c>
      <c r="R537">
        <v>1</v>
      </c>
      <c r="S537" t="s">
        <v>24</v>
      </c>
      <c r="T537" t="s">
        <v>22</v>
      </c>
      <c r="U537">
        <f>Table1[[#This Row],[campaign]]*Table1[[#This Row],[duration]]</f>
        <v>273</v>
      </c>
    </row>
    <row r="538" spans="1:21" x14ac:dyDescent="0.25">
      <c r="A538" t="s">
        <v>68</v>
      </c>
      <c r="B538" t="s">
        <v>189</v>
      </c>
      <c r="C538" t="s">
        <v>190</v>
      </c>
      <c r="D538" t="s">
        <v>26</v>
      </c>
      <c r="E538">
        <v>50</v>
      </c>
      <c r="F538" t="s">
        <v>42</v>
      </c>
      <c r="G538" t="s">
        <v>284</v>
      </c>
      <c r="H538" s="2">
        <v>42872</v>
      </c>
      <c r="I538" s="3">
        <v>18993.7</v>
      </c>
      <c r="J538" t="s">
        <v>20</v>
      </c>
      <c r="K538" t="str">
        <f>PROPER(Table1[[#This Row],[marital]])</f>
        <v>Married</v>
      </c>
      <c r="L538" t="s">
        <v>34</v>
      </c>
      <c r="M538" t="str">
        <f>UPPER(Table1[[#This Row],[education]])</f>
        <v>TERTIARY</v>
      </c>
      <c r="N538" t="s">
        <v>22</v>
      </c>
      <c r="O538" t="s">
        <v>22</v>
      </c>
      <c r="P538" t="s">
        <v>23</v>
      </c>
      <c r="Q538">
        <v>160</v>
      </c>
      <c r="R538">
        <v>1</v>
      </c>
      <c r="S538" t="s">
        <v>24</v>
      </c>
      <c r="T538" t="s">
        <v>22</v>
      </c>
      <c r="U538">
        <f>Table1[[#This Row],[campaign]]*Table1[[#This Row],[duration]]</f>
        <v>160</v>
      </c>
    </row>
    <row r="539" spans="1:21" x14ac:dyDescent="0.25">
      <c r="A539" t="s">
        <v>65</v>
      </c>
      <c r="B539" t="s">
        <v>183</v>
      </c>
      <c r="C539" t="s">
        <v>184</v>
      </c>
      <c r="D539" t="s">
        <v>17</v>
      </c>
      <c r="E539">
        <v>44</v>
      </c>
      <c r="F539" t="s">
        <v>42</v>
      </c>
      <c r="G539" t="s">
        <v>28</v>
      </c>
      <c r="H539" s="2">
        <v>42872</v>
      </c>
      <c r="I539" s="3">
        <v>91096.19</v>
      </c>
      <c r="J539" t="s">
        <v>33</v>
      </c>
      <c r="K539" t="str">
        <f>PROPER(Table1[[#This Row],[marital]])</f>
        <v>Single</v>
      </c>
      <c r="L539" t="s">
        <v>29</v>
      </c>
      <c r="M539" t="str">
        <f>UPPER(Table1[[#This Row],[education]])</f>
        <v>SECONDARY</v>
      </c>
      <c r="N539" t="s">
        <v>22</v>
      </c>
      <c r="O539" t="s">
        <v>22</v>
      </c>
      <c r="P539" t="s">
        <v>23</v>
      </c>
      <c r="Q539">
        <v>76</v>
      </c>
      <c r="R539">
        <v>4</v>
      </c>
      <c r="S539" t="s">
        <v>24</v>
      </c>
      <c r="T539" t="s">
        <v>22</v>
      </c>
      <c r="U539">
        <f>Table1[[#This Row],[campaign]]*Table1[[#This Row],[duration]]</f>
        <v>304</v>
      </c>
    </row>
    <row r="540" spans="1:21" x14ac:dyDescent="0.25">
      <c r="A540" t="s">
        <v>39</v>
      </c>
      <c r="B540" t="s">
        <v>139</v>
      </c>
      <c r="C540" t="s">
        <v>140</v>
      </c>
      <c r="D540" t="s">
        <v>26</v>
      </c>
      <c r="E540">
        <v>23</v>
      </c>
      <c r="F540" t="s">
        <v>36</v>
      </c>
      <c r="G540" t="s">
        <v>28</v>
      </c>
      <c r="H540" s="2">
        <v>42872</v>
      </c>
      <c r="I540" s="3">
        <v>120524.85</v>
      </c>
      <c r="J540" t="s">
        <v>20</v>
      </c>
      <c r="K540" t="str">
        <f>PROPER(Table1[[#This Row],[marital]])</f>
        <v>Married</v>
      </c>
      <c r="L540" t="s">
        <v>34</v>
      </c>
      <c r="M540" t="str">
        <f>UPPER(Table1[[#This Row],[education]])</f>
        <v>TERTIARY</v>
      </c>
      <c r="N540" t="s">
        <v>22</v>
      </c>
      <c r="O540" t="s">
        <v>22</v>
      </c>
      <c r="P540" t="s">
        <v>23</v>
      </c>
      <c r="Q540">
        <v>44</v>
      </c>
      <c r="R540">
        <v>1</v>
      </c>
      <c r="S540" t="s">
        <v>24</v>
      </c>
      <c r="T540" t="s">
        <v>22</v>
      </c>
      <c r="U540">
        <f>Table1[[#This Row],[campaign]]*Table1[[#This Row],[duration]]</f>
        <v>44</v>
      </c>
    </row>
    <row r="541" spans="1:21" x14ac:dyDescent="0.25">
      <c r="A541" t="s">
        <v>82</v>
      </c>
      <c r="B541" t="s">
        <v>215</v>
      </c>
      <c r="C541" t="s">
        <v>216</v>
      </c>
      <c r="D541" t="s">
        <v>26</v>
      </c>
      <c r="E541">
        <v>31</v>
      </c>
      <c r="F541" t="s">
        <v>27</v>
      </c>
      <c r="G541" t="s">
        <v>284</v>
      </c>
      <c r="H541" s="2">
        <v>42872</v>
      </c>
      <c r="I541" s="3">
        <v>180794.13</v>
      </c>
      <c r="J541" t="s">
        <v>20</v>
      </c>
      <c r="K541" t="str">
        <f>PROPER(Table1[[#This Row],[marital]])</f>
        <v>Married</v>
      </c>
      <c r="L541" t="s">
        <v>29</v>
      </c>
      <c r="M541" t="str">
        <f>UPPER(Table1[[#This Row],[education]])</f>
        <v>SECONDARY</v>
      </c>
      <c r="N541" t="s">
        <v>30</v>
      </c>
      <c r="O541" t="s">
        <v>30</v>
      </c>
      <c r="P541" t="s">
        <v>24</v>
      </c>
      <c r="Q541">
        <v>239</v>
      </c>
      <c r="R541">
        <v>1</v>
      </c>
      <c r="S541" t="s">
        <v>24</v>
      </c>
      <c r="T541" t="s">
        <v>22</v>
      </c>
      <c r="U541">
        <f>Table1[[#This Row],[campaign]]*Table1[[#This Row],[duration]]</f>
        <v>239</v>
      </c>
    </row>
    <row r="542" spans="1:21" x14ac:dyDescent="0.25">
      <c r="A542" t="s">
        <v>80</v>
      </c>
      <c r="B542" t="s">
        <v>211</v>
      </c>
      <c r="C542" t="s">
        <v>212</v>
      </c>
      <c r="D542" t="s">
        <v>26</v>
      </c>
      <c r="E542">
        <v>30</v>
      </c>
      <c r="F542" t="s">
        <v>27</v>
      </c>
      <c r="G542" t="s">
        <v>28</v>
      </c>
      <c r="H542" s="2">
        <v>42872</v>
      </c>
      <c r="I542" s="3">
        <v>9152.7800000000007</v>
      </c>
      <c r="J542" t="s">
        <v>33</v>
      </c>
      <c r="K542" t="str">
        <f>PROPER(Table1[[#This Row],[marital]])</f>
        <v>Single</v>
      </c>
      <c r="L542" t="s">
        <v>29</v>
      </c>
      <c r="M542" t="str">
        <f>UPPER(Table1[[#This Row],[education]])</f>
        <v>SECONDARY</v>
      </c>
      <c r="N542" t="s">
        <v>22</v>
      </c>
      <c r="O542" t="s">
        <v>22</v>
      </c>
      <c r="P542" t="s">
        <v>23</v>
      </c>
      <c r="Q542">
        <v>250</v>
      </c>
      <c r="R542">
        <v>2</v>
      </c>
      <c r="S542" t="s">
        <v>70</v>
      </c>
      <c r="T542" t="s">
        <v>30</v>
      </c>
      <c r="U542">
        <f>Table1[[#This Row],[campaign]]*Table1[[#This Row],[duration]]</f>
        <v>500</v>
      </c>
    </row>
    <row r="543" spans="1:21" x14ac:dyDescent="0.25">
      <c r="A543" t="s">
        <v>44</v>
      </c>
      <c r="B543" t="s">
        <v>145</v>
      </c>
      <c r="C543" t="s">
        <v>146</v>
      </c>
      <c r="D543" t="s">
        <v>26</v>
      </c>
      <c r="E543">
        <v>31</v>
      </c>
      <c r="F543" t="s">
        <v>18</v>
      </c>
      <c r="G543" t="s">
        <v>19</v>
      </c>
      <c r="H543" s="2">
        <v>42873</v>
      </c>
      <c r="I543" s="3">
        <v>85876.84</v>
      </c>
      <c r="J543" t="s">
        <v>33</v>
      </c>
      <c r="K543" t="str">
        <f>PROPER(Table1[[#This Row],[marital]])</f>
        <v>Single</v>
      </c>
      <c r="L543" t="s">
        <v>24</v>
      </c>
      <c r="M543" t="str">
        <f>UPPER(Table1[[#This Row],[education]])</f>
        <v>UNKNOWN</v>
      </c>
      <c r="N543" t="s">
        <v>22</v>
      </c>
      <c r="O543" t="s">
        <v>22</v>
      </c>
      <c r="P543" t="s">
        <v>23</v>
      </c>
      <c r="Q543">
        <v>792</v>
      </c>
      <c r="R543">
        <v>4</v>
      </c>
      <c r="S543" t="s">
        <v>24</v>
      </c>
      <c r="T543" t="s">
        <v>22</v>
      </c>
      <c r="U543">
        <f>Table1[[#This Row],[campaign]]*Table1[[#This Row],[duration]]</f>
        <v>3168</v>
      </c>
    </row>
    <row r="544" spans="1:21" x14ac:dyDescent="0.25">
      <c r="A544" t="s">
        <v>61</v>
      </c>
      <c r="B544" t="s">
        <v>175</v>
      </c>
      <c r="C544" t="s">
        <v>176</v>
      </c>
      <c r="D544" t="s">
        <v>26</v>
      </c>
      <c r="E544">
        <v>35</v>
      </c>
      <c r="F544" t="s">
        <v>18</v>
      </c>
      <c r="G544" t="s">
        <v>19</v>
      </c>
      <c r="H544" s="2">
        <v>42873</v>
      </c>
      <c r="I544" s="3">
        <v>69285.72</v>
      </c>
      <c r="J544" t="s">
        <v>20</v>
      </c>
      <c r="K544" t="str">
        <f>PROPER(Table1[[#This Row],[marital]])</f>
        <v>Married</v>
      </c>
      <c r="L544" t="s">
        <v>29</v>
      </c>
      <c r="M544" t="str">
        <f>UPPER(Table1[[#This Row],[education]])</f>
        <v>SECONDARY</v>
      </c>
      <c r="N544" t="s">
        <v>30</v>
      </c>
      <c r="O544" t="s">
        <v>22</v>
      </c>
      <c r="P544" t="s">
        <v>23</v>
      </c>
      <c r="Q544">
        <v>198</v>
      </c>
      <c r="R544">
        <v>13</v>
      </c>
      <c r="S544" t="s">
        <v>24</v>
      </c>
      <c r="T544" t="s">
        <v>22</v>
      </c>
      <c r="U544">
        <f>Table1[[#This Row],[campaign]]*Table1[[#This Row],[duration]]</f>
        <v>2574</v>
      </c>
    </row>
    <row r="545" spans="1:21" x14ac:dyDescent="0.25">
      <c r="A545" t="s">
        <v>73</v>
      </c>
      <c r="B545" t="s">
        <v>197</v>
      </c>
      <c r="C545" t="s">
        <v>198</v>
      </c>
      <c r="D545" t="s">
        <v>17</v>
      </c>
      <c r="E545">
        <v>29</v>
      </c>
      <c r="F545" t="s">
        <v>18</v>
      </c>
      <c r="G545" t="s">
        <v>19</v>
      </c>
      <c r="H545" s="2">
        <v>42873</v>
      </c>
      <c r="I545" s="3">
        <v>109278.97</v>
      </c>
      <c r="J545" t="s">
        <v>20</v>
      </c>
      <c r="K545" t="str">
        <f>PROPER(Table1[[#This Row],[marital]])</f>
        <v>Married</v>
      </c>
      <c r="L545" t="s">
        <v>29</v>
      </c>
      <c r="M545" t="str">
        <f>UPPER(Table1[[#This Row],[education]])</f>
        <v>SECONDARY</v>
      </c>
      <c r="N545" t="s">
        <v>30</v>
      </c>
      <c r="O545" t="s">
        <v>22</v>
      </c>
      <c r="P545" t="s">
        <v>24</v>
      </c>
      <c r="Q545">
        <v>73</v>
      </c>
      <c r="R545">
        <v>1</v>
      </c>
      <c r="S545" t="s">
        <v>24</v>
      </c>
      <c r="T545" t="s">
        <v>22</v>
      </c>
      <c r="U545">
        <f>Table1[[#This Row],[campaign]]*Table1[[#This Row],[duration]]</f>
        <v>73</v>
      </c>
    </row>
    <row r="546" spans="1:21" x14ac:dyDescent="0.25">
      <c r="A546" t="s">
        <v>63</v>
      </c>
      <c r="B546" t="s">
        <v>179</v>
      </c>
      <c r="C546" t="s">
        <v>180</v>
      </c>
      <c r="D546" t="s">
        <v>26</v>
      </c>
      <c r="E546">
        <v>36</v>
      </c>
      <c r="F546" t="s">
        <v>18</v>
      </c>
      <c r="G546" t="s">
        <v>28</v>
      </c>
      <c r="H546" s="2">
        <v>42873</v>
      </c>
      <c r="I546" s="3">
        <v>131449.60999999999</v>
      </c>
      <c r="J546" t="s">
        <v>20</v>
      </c>
      <c r="K546" t="str">
        <f>PROPER(Table1[[#This Row],[marital]])</f>
        <v>Married</v>
      </c>
      <c r="L546" t="s">
        <v>29</v>
      </c>
      <c r="M546" t="str">
        <f>UPPER(Table1[[#This Row],[education]])</f>
        <v>SECONDARY</v>
      </c>
      <c r="N546" t="s">
        <v>22</v>
      </c>
      <c r="O546" t="s">
        <v>22</v>
      </c>
      <c r="P546" t="s">
        <v>23</v>
      </c>
      <c r="Q546">
        <v>157</v>
      </c>
      <c r="R546">
        <v>3</v>
      </c>
      <c r="S546" t="s">
        <v>24</v>
      </c>
      <c r="T546" t="s">
        <v>22</v>
      </c>
      <c r="U546">
        <f>Table1[[#This Row],[campaign]]*Table1[[#This Row],[duration]]</f>
        <v>471</v>
      </c>
    </row>
    <row r="547" spans="1:21" x14ac:dyDescent="0.25">
      <c r="A547" t="s">
        <v>84</v>
      </c>
      <c r="B547" t="s">
        <v>219</v>
      </c>
      <c r="C547" t="s">
        <v>220</v>
      </c>
      <c r="D547" t="s">
        <v>26</v>
      </c>
      <c r="E547">
        <v>24</v>
      </c>
      <c r="F547" t="s">
        <v>18</v>
      </c>
      <c r="G547" t="s">
        <v>28</v>
      </c>
      <c r="H547" s="2">
        <v>42873</v>
      </c>
      <c r="I547" s="3">
        <v>16142.3</v>
      </c>
      <c r="J547" t="s">
        <v>20</v>
      </c>
      <c r="K547" t="str">
        <f>PROPER(Table1[[#This Row],[marital]])</f>
        <v>Married</v>
      </c>
      <c r="L547" t="s">
        <v>21</v>
      </c>
      <c r="M547" t="str">
        <f>UPPER(Table1[[#This Row],[education]])</f>
        <v>PRIMARY</v>
      </c>
      <c r="N547" t="s">
        <v>30</v>
      </c>
      <c r="O547" t="s">
        <v>22</v>
      </c>
      <c r="P547" t="s">
        <v>23</v>
      </c>
      <c r="Q547">
        <v>90</v>
      </c>
      <c r="R547">
        <v>6</v>
      </c>
      <c r="S547" t="s">
        <v>24</v>
      </c>
      <c r="T547" t="s">
        <v>22</v>
      </c>
      <c r="U547">
        <f>Table1[[#This Row],[campaign]]*Table1[[#This Row],[duration]]</f>
        <v>540</v>
      </c>
    </row>
    <row r="548" spans="1:21" x14ac:dyDescent="0.25">
      <c r="A548" t="s">
        <v>103</v>
      </c>
      <c r="B548" t="s">
        <v>257</v>
      </c>
      <c r="C548" t="s">
        <v>258</v>
      </c>
      <c r="D548" t="s">
        <v>26</v>
      </c>
      <c r="E548">
        <v>40</v>
      </c>
      <c r="F548" t="s">
        <v>18</v>
      </c>
      <c r="G548" t="s">
        <v>19</v>
      </c>
      <c r="H548" s="2">
        <v>42873</v>
      </c>
      <c r="I548" s="3">
        <v>11826.75</v>
      </c>
      <c r="J548" t="s">
        <v>20</v>
      </c>
      <c r="K548" t="str">
        <f>PROPER(Table1[[#This Row],[marital]])</f>
        <v>Married</v>
      </c>
      <c r="L548" t="s">
        <v>29</v>
      </c>
      <c r="M548" t="str">
        <f>UPPER(Table1[[#This Row],[education]])</f>
        <v>SECONDARY</v>
      </c>
      <c r="N548" t="s">
        <v>22</v>
      </c>
      <c r="O548" t="s">
        <v>22</v>
      </c>
      <c r="P548" t="s">
        <v>23</v>
      </c>
      <c r="Q548">
        <v>236</v>
      </c>
      <c r="R548">
        <v>2</v>
      </c>
      <c r="S548" t="s">
        <v>24</v>
      </c>
      <c r="T548" t="s">
        <v>22</v>
      </c>
      <c r="U548">
        <f>Table1[[#This Row],[campaign]]*Table1[[#This Row],[duration]]</f>
        <v>472</v>
      </c>
    </row>
    <row r="549" spans="1:21" x14ac:dyDescent="0.25">
      <c r="A549" t="s">
        <v>38</v>
      </c>
      <c r="B549" t="s">
        <v>137</v>
      </c>
      <c r="C549" t="s">
        <v>138</v>
      </c>
      <c r="D549" t="s">
        <v>26</v>
      </c>
      <c r="E549">
        <v>63</v>
      </c>
      <c r="F549" t="s">
        <v>42</v>
      </c>
      <c r="G549" t="s">
        <v>284</v>
      </c>
      <c r="H549" s="2">
        <v>42873</v>
      </c>
      <c r="I549" s="3">
        <v>14943.34</v>
      </c>
      <c r="J549" t="s">
        <v>20</v>
      </c>
      <c r="K549" t="str">
        <f>PROPER(Table1[[#This Row],[marital]])</f>
        <v>Married</v>
      </c>
      <c r="L549" t="s">
        <v>34</v>
      </c>
      <c r="M549" t="str">
        <f>UPPER(Table1[[#This Row],[education]])</f>
        <v>TERTIARY</v>
      </c>
      <c r="N549" t="s">
        <v>22</v>
      </c>
      <c r="O549" t="s">
        <v>22</v>
      </c>
      <c r="P549" t="s">
        <v>23</v>
      </c>
      <c r="Q549">
        <v>118</v>
      </c>
      <c r="R549">
        <v>5</v>
      </c>
      <c r="S549" t="s">
        <v>24</v>
      </c>
      <c r="T549" t="s">
        <v>22</v>
      </c>
      <c r="U549">
        <f>Table1[[#This Row],[campaign]]*Table1[[#This Row],[duration]]</f>
        <v>590</v>
      </c>
    </row>
    <row r="550" spans="1:21" x14ac:dyDescent="0.25">
      <c r="A550" t="s">
        <v>57</v>
      </c>
      <c r="B550" t="s">
        <v>167</v>
      </c>
      <c r="C550" t="s">
        <v>168</v>
      </c>
      <c r="D550" t="s">
        <v>17</v>
      </c>
      <c r="E550">
        <v>55</v>
      </c>
      <c r="F550" t="s">
        <v>42</v>
      </c>
      <c r="G550" t="s">
        <v>284</v>
      </c>
      <c r="H550" s="2">
        <v>42873</v>
      </c>
      <c r="I550" s="3">
        <v>53218.3</v>
      </c>
      <c r="J550" t="s">
        <v>33</v>
      </c>
      <c r="K550" t="str">
        <f>PROPER(Table1[[#This Row],[marital]])</f>
        <v>Single</v>
      </c>
      <c r="L550" t="s">
        <v>34</v>
      </c>
      <c r="M550" t="str">
        <f>UPPER(Table1[[#This Row],[education]])</f>
        <v>TERTIARY</v>
      </c>
      <c r="N550" t="s">
        <v>22</v>
      </c>
      <c r="O550" t="s">
        <v>22</v>
      </c>
      <c r="P550" t="s">
        <v>54</v>
      </c>
      <c r="Q550">
        <v>40</v>
      </c>
      <c r="R550">
        <v>1</v>
      </c>
      <c r="S550" t="s">
        <v>24</v>
      </c>
      <c r="T550" t="s">
        <v>22</v>
      </c>
      <c r="U550">
        <f>Table1[[#This Row],[campaign]]*Table1[[#This Row],[duration]]</f>
        <v>40</v>
      </c>
    </row>
    <row r="551" spans="1:21" x14ac:dyDescent="0.25">
      <c r="A551" t="s">
        <v>45</v>
      </c>
      <c r="B551" t="s">
        <v>147</v>
      </c>
      <c r="C551" t="s">
        <v>148</v>
      </c>
      <c r="D551" t="s">
        <v>26</v>
      </c>
      <c r="E551">
        <v>34</v>
      </c>
      <c r="F551" t="s">
        <v>36</v>
      </c>
      <c r="G551" t="s">
        <v>28</v>
      </c>
      <c r="H551" s="2">
        <v>42873</v>
      </c>
      <c r="I551" s="3">
        <v>4286.4799999999996</v>
      </c>
      <c r="J551" t="s">
        <v>33</v>
      </c>
      <c r="K551" t="str">
        <f>PROPER(Table1[[#This Row],[marital]])</f>
        <v>Single</v>
      </c>
      <c r="L551" t="s">
        <v>29</v>
      </c>
      <c r="M551" t="str">
        <f>UPPER(Table1[[#This Row],[education]])</f>
        <v>SECONDARY</v>
      </c>
      <c r="N551" t="s">
        <v>30</v>
      </c>
      <c r="O551" t="s">
        <v>22</v>
      </c>
      <c r="P551" t="s">
        <v>23</v>
      </c>
      <c r="Q551">
        <v>346</v>
      </c>
      <c r="R551">
        <v>1</v>
      </c>
      <c r="S551" t="s">
        <v>24</v>
      </c>
      <c r="T551" t="s">
        <v>22</v>
      </c>
      <c r="U551">
        <f>Table1[[#This Row],[campaign]]*Table1[[#This Row],[duration]]</f>
        <v>346</v>
      </c>
    </row>
    <row r="552" spans="1:21" x14ac:dyDescent="0.25">
      <c r="A552" t="s">
        <v>94</v>
      </c>
      <c r="B552" t="s">
        <v>239</v>
      </c>
      <c r="C552" t="s">
        <v>240</v>
      </c>
      <c r="D552" t="s">
        <v>17</v>
      </c>
      <c r="E552">
        <v>35</v>
      </c>
      <c r="F552" t="s">
        <v>36</v>
      </c>
      <c r="G552" t="s">
        <v>284</v>
      </c>
      <c r="H552" s="2">
        <v>42873</v>
      </c>
      <c r="I552" s="3">
        <v>11505.79</v>
      </c>
      <c r="J552" t="s">
        <v>20</v>
      </c>
      <c r="K552" t="str">
        <f>PROPER(Table1[[#This Row],[marital]])</f>
        <v>Married</v>
      </c>
      <c r="L552" t="s">
        <v>21</v>
      </c>
      <c r="M552" t="str">
        <f>UPPER(Table1[[#This Row],[education]])</f>
        <v>PRIMARY</v>
      </c>
      <c r="N552" t="s">
        <v>22</v>
      </c>
      <c r="O552" t="s">
        <v>22</v>
      </c>
      <c r="P552" t="s">
        <v>24</v>
      </c>
      <c r="Q552">
        <v>200</v>
      </c>
      <c r="R552">
        <v>2</v>
      </c>
      <c r="S552" t="s">
        <v>24</v>
      </c>
      <c r="T552" t="s">
        <v>22</v>
      </c>
      <c r="U552">
        <f>Table1[[#This Row],[campaign]]*Table1[[#This Row],[duration]]</f>
        <v>400</v>
      </c>
    </row>
    <row r="553" spans="1:21" x14ac:dyDescent="0.25">
      <c r="A553" t="s">
        <v>76</v>
      </c>
      <c r="B553" t="s">
        <v>203</v>
      </c>
      <c r="C553" t="s">
        <v>204</v>
      </c>
      <c r="D553" t="s">
        <v>26</v>
      </c>
      <c r="E553">
        <v>38</v>
      </c>
      <c r="F553" t="s">
        <v>36</v>
      </c>
      <c r="G553" t="s">
        <v>19</v>
      </c>
      <c r="H553" s="2">
        <v>42873</v>
      </c>
      <c r="I553" s="3">
        <v>59817.3</v>
      </c>
      <c r="J553" t="s">
        <v>20</v>
      </c>
      <c r="K553" t="str">
        <f>PROPER(Table1[[#This Row],[marital]])</f>
        <v>Married</v>
      </c>
      <c r="L553" t="s">
        <v>29</v>
      </c>
      <c r="M553" t="str">
        <f>UPPER(Table1[[#This Row],[education]])</f>
        <v>SECONDARY</v>
      </c>
      <c r="N553" t="s">
        <v>30</v>
      </c>
      <c r="O553" t="s">
        <v>22</v>
      </c>
      <c r="P553" t="s">
        <v>23</v>
      </c>
      <c r="Q553">
        <v>187</v>
      </c>
      <c r="R553">
        <v>3</v>
      </c>
      <c r="S553" t="s">
        <v>40</v>
      </c>
      <c r="T553" t="s">
        <v>22</v>
      </c>
      <c r="U553">
        <f>Table1[[#This Row],[campaign]]*Table1[[#This Row],[duration]]</f>
        <v>561</v>
      </c>
    </row>
    <row r="554" spans="1:21" x14ac:dyDescent="0.25">
      <c r="A554" t="s">
        <v>87</v>
      </c>
      <c r="B554" t="s">
        <v>225</v>
      </c>
      <c r="C554" t="s">
        <v>226</v>
      </c>
      <c r="D554" t="s">
        <v>26</v>
      </c>
      <c r="E554">
        <v>33</v>
      </c>
      <c r="F554" t="s">
        <v>36</v>
      </c>
      <c r="G554" t="s">
        <v>28</v>
      </c>
      <c r="H554" s="2">
        <v>42873</v>
      </c>
      <c r="I554" s="3">
        <v>80170.58</v>
      </c>
      <c r="J554" t="s">
        <v>20</v>
      </c>
      <c r="K554" t="str">
        <f>PROPER(Table1[[#This Row],[marital]])</f>
        <v>Married</v>
      </c>
      <c r="L554" t="s">
        <v>29</v>
      </c>
      <c r="M554" t="str">
        <f>UPPER(Table1[[#This Row],[education]])</f>
        <v>SECONDARY</v>
      </c>
      <c r="N554" t="s">
        <v>22</v>
      </c>
      <c r="O554" t="s">
        <v>22</v>
      </c>
      <c r="P554" t="s">
        <v>23</v>
      </c>
      <c r="Q554">
        <v>113</v>
      </c>
      <c r="R554">
        <v>1</v>
      </c>
      <c r="S554" t="s">
        <v>31</v>
      </c>
      <c r="T554" t="s">
        <v>22</v>
      </c>
      <c r="U554">
        <f>Table1[[#This Row],[campaign]]*Table1[[#This Row],[duration]]</f>
        <v>113</v>
      </c>
    </row>
    <row r="555" spans="1:21" x14ac:dyDescent="0.25">
      <c r="A555" t="s">
        <v>99</v>
      </c>
      <c r="B555" t="s">
        <v>249</v>
      </c>
      <c r="C555" t="s">
        <v>250</v>
      </c>
      <c r="D555" t="s">
        <v>26</v>
      </c>
      <c r="E555">
        <v>26</v>
      </c>
      <c r="F555" t="s">
        <v>27</v>
      </c>
      <c r="G555" t="s">
        <v>284</v>
      </c>
      <c r="H555" s="2">
        <v>42873</v>
      </c>
      <c r="I555" s="3">
        <v>49163.43</v>
      </c>
      <c r="J555" t="s">
        <v>20</v>
      </c>
      <c r="K555" t="str">
        <f>PROPER(Table1[[#This Row],[marital]])</f>
        <v>Married</v>
      </c>
      <c r="L555" t="s">
        <v>34</v>
      </c>
      <c r="M555" t="str">
        <f>UPPER(Table1[[#This Row],[education]])</f>
        <v>TERTIARY</v>
      </c>
      <c r="N555" t="s">
        <v>30</v>
      </c>
      <c r="O555" t="s">
        <v>22</v>
      </c>
      <c r="P555" t="s">
        <v>24</v>
      </c>
      <c r="Q555">
        <v>192</v>
      </c>
      <c r="R555">
        <v>32</v>
      </c>
      <c r="S555" t="s">
        <v>24</v>
      </c>
      <c r="T555" t="s">
        <v>22</v>
      </c>
      <c r="U555">
        <f>Table1[[#This Row],[campaign]]*Table1[[#This Row],[duration]]</f>
        <v>6144</v>
      </c>
    </row>
    <row r="556" spans="1:21" x14ac:dyDescent="0.25">
      <c r="A556" t="s">
        <v>37</v>
      </c>
      <c r="B556" t="s">
        <v>135</v>
      </c>
      <c r="C556" t="s">
        <v>136</v>
      </c>
      <c r="D556" t="s">
        <v>26</v>
      </c>
      <c r="E556">
        <v>38</v>
      </c>
      <c r="F556" t="s">
        <v>27</v>
      </c>
      <c r="G556" t="s">
        <v>284</v>
      </c>
      <c r="H556" s="2">
        <v>42873</v>
      </c>
      <c r="I556" s="3">
        <v>21798.73</v>
      </c>
      <c r="J556" t="s">
        <v>33</v>
      </c>
      <c r="K556" t="str">
        <f>PROPER(Table1[[#This Row],[marital]])</f>
        <v>Single</v>
      </c>
      <c r="L556" t="s">
        <v>29</v>
      </c>
      <c r="M556" t="str">
        <f>UPPER(Table1[[#This Row],[education]])</f>
        <v>SECONDARY</v>
      </c>
      <c r="N556" t="s">
        <v>22</v>
      </c>
      <c r="O556" t="s">
        <v>22</v>
      </c>
      <c r="P556" t="s">
        <v>24</v>
      </c>
      <c r="Q556">
        <v>92</v>
      </c>
      <c r="R556">
        <v>1</v>
      </c>
      <c r="S556" t="s">
        <v>24</v>
      </c>
      <c r="T556" t="s">
        <v>22</v>
      </c>
      <c r="U556">
        <f>Table1[[#This Row],[campaign]]*Table1[[#This Row],[duration]]</f>
        <v>92</v>
      </c>
    </row>
    <row r="557" spans="1:21" x14ac:dyDescent="0.25">
      <c r="A557" t="s">
        <v>80</v>
      </c>
      <c r="B557" t="s">
        <v>211</v>
      </c>
      <c r="C557" t="s">
        <v>212</v>
      </c>
      <c r="D557" t="s">
        <v>26</v>
      </c>
      <c r="E557">
        <v>38</v>
      </c>
      <c r="F557" t="s">
        <v>27</v>
      </c>
      <c r="G557" t="s">
        <v>284</v>
      </c>
      <c r="H557" s="2">
        <v>42873</v>
      </c>
      <c r="I557" s="3">
        <v>42369.72</v>
      </c>
      <c r="J557" t="s">
        <v>20</v>
      </c>
      <c r="K557" t="str">
        <f>PROPER(Table1[[#This Row],[marital]])</f>
        <v>Married</v>
      </c>
      <c r="L557" t="s">
        <v>29</v>
      </c>
      <c r="M557" t="str">
        <f>UPPER(Table1[[#This Row],[education]])</f>
        <v>SECONDARY</v>
      </c>
      <c r="N557" t="s">
        <v>30</v>
      </c>
      <c r="O557" t="s">
        <v>22</v>
      </c>
      <c r="P557" t="s">
        <v>23</v>
      </c>
      <c r="Q557">
        <v>682</v>
      </c>
      <c r="R557">
        <v>2</v>
      </c>
      <c r="S557" t="s">
        <v>70</v>
      </c>
      <c r="T557" t="s">
        <v>22</v>
      </c>
      <c r="U557">
        <f>Table1[[#This Row],[campaign]]*Table1[[#This Row],[duration]]</f>
        <v>1364</v>
      </c>
    </row>
    <row r="558" spans="1:21" x14ac:dyDescent="0.25">
      <c r="A558" t="s">
        <v>38</v>
      </c>
      <c r="B558" t="s">
        <v>137</v>
      </c>
      <c r="C558" t="s">
        <v>138</v>
      </c>
      <c r="D558" t="s">
        <v>26</v>
      </c>
      <c r="E558">
        <v>23</v>
      </c>
      <c r="F558" t="s">
        <v>27</v>
      </c>
      <c r="G558" t="s">
        <v>284</v>
      </c>
      <c r="H558" s="2">
        <v>42873</v>
      </c>
      <c r="I558" s="3">
        <v>31626.94</v>
      </c>
      <c r="J558" t="s">
        <v>20</v>
      </c>
      <c r="K558" t="str">
        <f>PROPER(Table1[[#This Row],[marital]])</f>
        <v>Married</v>
      </c>
      <c r="L558" t="s">
        <v>21</v>
      </c>
      <c r="M558" t="str">
        <f>UPPER(Table1[[#This Row],[education]])</f>
        <v>PRIMARY</v>
      </c>
      <c r="N558" t="s">
        <v>22</v>
      </c>
      <c r="O558" t="s">
        <v>22</v>
      </c>
      <c r="P558" t="s">
        <v>23</v>
      </c>
      <c r="Q558">
        <v>139</v>
      </c>
      <c r="R558">
        <v>9</v>
      </c>
      <c r="S558" t="s">
        <v>24</v>
      </c>
      <c r="T558" t="s">
        <v>22</v>
      </c>
      <c r="U558">
        <f>Table1[[#This Row],[campaign]]*Table1[[#This Row],[duration]]</f>
        <v>1251</v>
      </c>
    </row>
    <row r="559" spans="1:21" x14ac:dyDescent="0.25">
      <c r="A559" t="s">
        <v>71</v>
      </c>
      <c r="B559" t="s">
        <v>193</v>
      </c>
      <c r="C559" t="s">
        <v>194</v>
      </c>
      <c r="D559" t="s">
        <v>26</v>
      </c>
      <c r="E559">
        <v>42</v>
      </c>
      <c r="F559" t="s">
        <v>18</v>
      </c>
      <c r="G559" t="s">
        <v>284</v>
      </c>
      <c r="H559" s="2">
        <v>42874</v>
      </c>
      <c r="I559" s="3">
        <v>39665.79</v>
      </c>
      <c r="J559" t="s">
        <v>33</v>
      </c>
      <c r="K559" t="str">
        <f>PROPER(Table1[[#This Row],[marital]])</f>
        <v>Single</v>
      </c>
      <c r="L559" t="s">
        <v>34</v>
      </c>
      <c r="M559" t="str">
        <f>UPPER(Table1[[#This Row],[education]])</f>
        <v>TERTIARY</v>
      </c>
      <c r="N559" t="s">
        <v>22</v>
      </c>
      <c r="O559" t="s">
        <v>22</v>
      </c>
      <c r="P559" t="s">
        <v>23</v>
      </c>
      <c r="Q559">
        <v>501</v>
      </c>
      <c r="R559">
        <v>2</v>
      </c>
      <c r="S559" t="s">
        <v>24</v>
      </c>
      <c r="T559" t="s">
        <v>30</v>
      </c>
      <c r="U559">
        <f>Table1[[#This Row],[campaign]]*Table1[[#This Row],[duration]]</f>
        <v>1002</v>
      </c>
    </row>
    <row r="560" spans="1:21" x14ac:dyDescent="0.25">
      <c r="A560" t="s">
        <v>95</v>
      </c>
      <c r="B560" t="s">
        <v>241</v>
      </c>
      <c r="C560" t="s">
        <v>242</v>
      </c>
      <c r="D560" t="s">
        <v>26</v>
      </c>
      <c r="E560">
        <v>34</v>
      </c>
      <c r="F560" t="s">
        <v>18</v>
      </c>
      <c r="G560" t="s">
        <v>19</v>
      </c>
      <c r="H560" s="2">
        <v>42874</v>
      </c>
      <c r="I560" s="3">
        <v>22948.52</v>
      </c>
      <c r="J560" t="s">
        <v>20</v>
      </c>
      <c r="K560" t="str">
        <f>PROPER(Table1[[#This Row],[marital]])</f>
        <v>Married</v>
      </c>
      <c r="L560" t="s">
        <v>29</v>
      </c>
      <c r="M560" t="str">
        <f>UPPER(Table1[[#This Row],[education]])</f>
        <v>SECONDARY</v>
      </c>
      <c r="N560" t="s">
        <v>22</v>
      </c>
      <c r="O560" t="s">
        <v>30</v>
      </c>
      <c r="P560" t="s">
        <v>23</v>
      </c>
      <c r="Q560">
        <v>651</v>
      </c>
      <c r="R560">
        <v>1</v>
      </c>
      <c r="S560" t="s">
        <v>24</v>
      </c>
      <c r="T560" t="s">
        <v>30</v>
      </c>
      <c r="U560">
        <f>Table1[[#This Row],[campaign]]*Table1[[#This Row],[duration]]</f>
        <v>651</v>
      </c>
    </row>
    <row r="561" spans="1:21" x14ac:dyDescent="0.25">
      <c r="A561" t="s">
        <v>37</v>
      </c>
      <c r="B561" t="s">
        <v>135</v>
      </c>
      <c r="C561" t="s">
        <v>136</v>
      </c>
      <c r="D561" t="s">
        <v>17</v>
      </c>
      <c r="E561">
        <v>34</v>
      </c>
      <c r="F561" t="s">
        <v>18</v>
      </c>
      <c r="G561" t="s">
        <v>284</v>
      </c>
      <c r="H561" s="2">
        <v>42874</v>
      </c>
      <c r="I561" s="3">
        <v>69018.39</v>
      </c>
      <c r="J561" t="s">
        <v>50</v>
      </c>
      <c r="K561" t="str">
        <f>PROPER(Table1[[#This Row],[marital]])</f>
        <v>Divorced</v>
      </c>
      <c r="L561" t="s">
        <v>29</v>
      </c>
      <c r="M561" t="str">
        <f>UPPER(Table1[[#This Row],[education]])</f>
        <v>SECONDARY</v>
      </c>
      <c r="N561" t="s">
        <v>30</v>
      </c>
      <c r="O561" t="s">
        <v>22</v>
      </c>
      <c r="P561" t="s">
        <v>23</v>
      </c>
      <c r="Q561">
        <v>405</v>
      </c>
      <c r="R561">
        <v>13</v>
      </c>
      <c r="S561" t="s">
        <v>24</v>
      </c>
      <c r="T561" t="s">
        <v>22</v>
      </c>
      <c r="U561">
        <f>Table1[[#This Row],[campaign]]*Table1[[#This Row],[duration]]</f>
        <v>5265</v>
      </c>
    </row>
    <row r="562" spans="1:21" x14ac:dyDescent="0.25">
      <c r="A562" t="s">
        <v>65</v>
      </c>
      <c r="B562" t="s">
        <v>183</v>
      </c>
      <c r="C562" t="s">
        <v>184</v>
      </c>
      <c r="D562" t="s">
        <v>26</v>
      </c>
      <c r="E562">
        <v>30</v>
      </c>
      <c r="F562" t="s">
        <v>18</v>
      </c>
      <c r="G562" t="s">
        <v>19</v>
      </c>
      <c r="H562" s="2">
        <v>42874</v>
      </c>
      <c r="I562" s="3">
        <v>98363.51</v>
      </c>
      <c r="J562" t="s">
        <v>20</v>
      </c>
      <c r="K562" t="str">
        <f>PROPER(Table1[[#This Row],[marital]])</f>
        <v>Married</v>
      </c>
      <c r="L562" t="s">
        <v>29</v>
      </c>
      <c r="M562" t="str">
        <f>UPPER(Table1[[#This Row],[education]])</f>
        <v>SECONDARY</v>
      </c>
      <c r="N562" t="s">
        <v>30</v>
      </c>
      <c r="O562" t="s">
        <v>22</v>
      </c>
      <c r="P562" t="s">
        <v>24</v>
      </c>
      <c r="Q562">
        <v>350</v>
      </c>
      <c r="R562">
        <v>1</v>
      </c>
      <c r="S562" t="s">
        <v>24</v>
      </c>
      <c r="T562" t="s">
        <v>22</v>
      </c>
      <c r="U562">
        <f>Table1[[#This Row],[campaign]]*Table1[[#This Row],[duration]]</f>
        <v>350</v>
      </c>
    </row>
    <row r="563" spans="1:21" x14ac:dyDescent="0.25">
      <c r="A563" t="s">
        <v>61</v>
      </c>
      <c r="B563" t="s">
        <v>175</v>
      </c>
      <c r="C563" t="s">
        <v>176</v>
      </c>
      <c r="D563" t="s">
        <v>17</v>
      </c>
      <c r="E563">
        <v>27</v>
      </c>
      <c r="F563" t="s">
        <v>18</v>
      </c>
      <c r="G563" t="s">
        <v>19</v>
      </c>
      <c r="H563" s="2">
        <v>42874</v>
      </c>
      <c r="I563" s="3">
        <v>35076.43</v>
      </c>
      <c r="J563" t="s">
        <v>33</v>
      </c>
      <c r="K563" t="str">
        <f>PROPER(Table1[[#This Row],[marital]])</f>
        <v>Single</v>
      </c>
      <c r="L563" t="s">
        <v>29</v>
      </c>
      <c r="M563" t="str">
        <f>UPPER(Table1[[#This Row],[education]])</f>
        <v>SECONDARY</v>
      </c>
      <c r="N563" t="s">
        <v>22</v>
      </c>
      <c r="O563" t="s">
        <v>22</v>
      </c>
      <c r="P563" t="s">
        <v>23</v>
      </c>
      <c r="Q563">
        <v>125</v>
      </c>
      <c r="R563">
        <v>2</v>
      </c>
      <c r="S563" t="s">
        <v>24</v>
      </c>
      <c r="T563" t="s">
        <v>22</v>
      </c>
      <c r="U563">
        <f>Table1[[#This Row],[campaign]]*Table1[[#This Row],[duration]]</f>
        <v>250</v>
      </c>
    </row>
    <row r="564" spans="1:21" x14ac:dyDescent="0.25">
      <c r="A564" t="s">
        <v>60</v>
      </c>
      <c r="B564" t="s">
        <v>173</v>
      </c>
      <c r="C564" t="s">
        <v>174</v>
      </c>
      <c r="D564" t="s">
        <v>26</v>
      </c>
      <c r="E564">
        <v>52</v>
      </c>
      <c r="F564" t="s">
        <v>18</v>
      </c>
      <c r="G564" t="s">
        <v>28</v>
      </c>
      <c r="H564" s="2">
        <v>42874</v>
      </c>
      <c r="I564" s="3">
        <v>113995.88</v>
      </c>
      <c r="J564" t="s">
        <v>20</v>
      </c>
      <c r="K564" t="str">
        <f>PROPER(Table1[[#This Row],[marital]])</f>
        <v>Married</v>
      </c>
      <c r="L564" t="s">
        <v>29</v>
      </c>
      <c r="M564" t="str">
        <f>UPPER(Table1[[#This Row],[education]])</f>
        <v>SECONDARY</v>
      </c>
      <c r="N564" t="s">
        <v>30</v>
      </c>
      <c r="O564" t="s">
        <v>22</v>
      </c>
      <c r="P564" t="s">
        <v>23</v>
      </c>
      <c r="Q564">
        <v>36</v>
      </c>
      <c r="R564">
        <v>2</v>
      </c>
      <c r="S564" t="s">
        <v>24</v>
      </c>
      <c r="T564" t="s">
        <v>22</v>
      </c>
      <c r="U564">
        <f>Table1[[#This Row],[campaign]]*Table1[[#This Row],[duration]]</f>
        <v>72</v>
      </c>
    </row>
    <row r="565" spans="1:21" x14ac:dyDescent="0.25">
      <c r="A565" t="s">
        <v>66</v>
      </c>
      <c r="B565" t="s">
        <v>185</v>
      </c>
      <c r="C565" t="s">
        <v>186</v>
      </c>
      <c r="D565" t="s">
        <v>17</v>
      </c>
      <c r="E565">
        <v>27</v>
      </c>
      <c r="F565" t="s">
        <v>18</v>
      </c>
      <c r="G565" t="s">
        <v>19</v>
      </c>
      <c r="H565" s="2">
        <v>42874</v>
      </c>
      <c r="I565" s="3">
        <v>18537.12</v>
      </c>
      <c r="J565" t="s">
        <v>20</v>
      </c>
      <c r="K565" t="str">
        <f>PROPER(Table1[[#This Row],[marital]])</f>
        <v>Married</v>
      </c>
      <c r="L565" t="s">
        <v>29</v>
      </c>
      <c r="M565" t="str">
        <f>UPPER(Table1[[#This Row],[education]])</f>
        <v>SECONDARY</v>
      </c>
      <c r="N565" t="s">
        <v>30</v>
      </c>
      <c r="O565" t="s">
        <v>22</v>
      </c>
      <c r="P565" t="s">
        <v>23</v>
      </c>
      <c r="Q565">
        <v>35</v>
      </c>
      <c r="R565">
        <v>1</v>
      </c>
      <c r="S565" t="s">
        <v>31</v>
      </c>
      <c r="T565" t="s">
        <v>22</v>
      </c>
      <c r="U565">
        <f>Table1[[#This Row],[campaign]]*Table1[[#This Row],[duration]]</f>
        <v>35</v>
      </c>
    </row>
    <row r="566" spans="1:21" x14ac:dyDescent="0.25">
      <c r="A566" t="s">
        <v>89</v>
      </c>
      <c r="B566" t="s">
        <v>229</v>
      </c>
      <c r="C566" t="s">
        <v>230</v>
      </c>
      <c r="D566" t="s">
        <v>26</v>
      </c>
      <c r="E566">
        <v>31</v>
      </c>
      <c r="F566" t="s">
        <v>18</v>
      </c>
      <c r="G566" t="s">
        <v>284</v>
      </c>
      <c r="H566" s="2">
        <v>42874</v>
      </c>
      <c r="I566" s="3">
        <v>31763.48</v>
      </c>
      <c r="J566" t="s">
        <v>20</v>
      </c>
      <c r="K566" t="str">
        <f>PROPER(Table1[[#This Row],[marital]])</f>
        <v>Married</v>
      </c>
      <c r="L566" t="s">
        <v>29</v>
      </c>
      <c r="M566" t="str">
        <f>UPPER(Table1[[#This Row],[education]])</f>
        <v>SECONDARY</v>
      </c>
      <c r="N566" t="s">
        <v>30</v>
      </c>
      <c r="O566" t="s">
        <v>22</v>
      </c>
      <c r="P566" t="s">
        <v>24</v>
      </c>
      <c r="Q566">
        <v>389</v>
      </c>
      <c r="R566">
        <v>2</v>
      </c>
      <c r="S566" t="s">
        <v>24</v>
      </c>
      <c r="T566" t="s">
        <v>22</v>
      </c>
      <c r="U566">
        <f>Table1[[#This Row],[campaign]]*Table1[[#This Row],[duration]]</f>
        <v>778</v>
      </c>
    </row>
    <row r="567" spans="1:21" x14ac:dyDescent="0.25">
      <c r="A567" t="s">
        <v>52</v>
      </c>
      <c r="B567" t="s">
        <v>159</v>
      </c>
      <c r="C567" t="s">
        <v>160</v>
      </c>
      <c r="D567" t="s">
        <v>26</v>
      </c>
      <c r="E567">
        <v>36</v>
      </c>
      <c r="F567" t="s">
        <v>18</v>
      </c>
      <c r="G567" t="s">
        <v>19</v>
      </c>
      <c r="H567" s="2">
        <v>42874</v>
      </c>
      <c r="I567" s="3">
        <v>11167.6</v>
      </c>
      <c r="J567" t="s">
        <v>20</v>
      </c>
      <c r="K567" t="str">
        <f>PROPER(Table1[[#This Row],[marital]])</f>
        <v>Married</v>
      </c>
      <c r="L567" t="s">
        <v>29</v>
      </c>
      <c r="M567" t="str">
        <f>UPPER(Table1[[#This Row],[education]])</f>
        <v>SECONDARY</v>
      </c>
      <c r="N567" t="s">
        <v>30</v>
      </c>
      <c r="O567" t="s">
        <v>30</v>
      </c>
      <c r="P567" t="s">
        <v>23</v>
      </c>
      <c r="Q567">
        <v>194</v>
      </c>
      <c r="R567">
        <v>1</v>
      </c>
      <c r="S567" t="s">
        <v>31</v>
      </c>
      <c r="T567" t="s">
        <v>22</v>
      </c>
      <c r="U567">
        <f>Table1[[#This Row],[campaign]]*Table1[[#This Row],[duration]]</f>
        <v>194</v>
      </c>
    </row>
    <row r="568" spans="1:21" x14ac:dyDescent="0.25">
      <c r="A568" t="s">
        <v>52</v>
      </c>
      <c r="B568" t="s">
        <v>159</v>
      </c>
      <c r="C568" t="s">
        <v>160</v>
      </c>
      <c r="D568" t="s">
        <v>26</v>
      </c>
      <c r="E568">
        <v>26</v>
      </c>
      <c r="F568" t="s">
        <v>18</v>
      </c>
      <c r="G568" t="s">
        <v>19</v>
      </c>
      <c r="H568" s="2">
        <v>42874</v>
      </c>
      <c r="I568" s="3">
        <v>40721.449999999997</v>
      </c>
      <c r="J568" t="s">
        <v>33</v>
      </c>
      <c r="K568" t="str">
        <f>PROPER(Table1[[#This Row],[marital]])</f>
        <v>Single</v>
      </c>
      <c r="L568" t="s">
        <v>34</v>
      </c>
      <c r="M568" t="str">
        <f>UPPER(Table1[[#This Row],[education]])</f>
        <v>TERTIARY</v>
      </c>
      <c r="N568" t="s">
        <v>22</v>
      </c>
      <c r="O568" t="s">
        <v>22</v>
      </c>
      <c r="P568" t="s">
        <v>23</v>
      </c>
      <c r="Q568">
        <v>168</v>
      </c>
      <c r="R568">
        <v>3</v>
      </c>
      <c r="S568" t="s">
        <v>24</v>
      </c>
      <c r="T568" t="s">
        <v>22</v>
      </c>
      <c r="U568">
        <f>Table1[[#This Row],[campaign]]*Table1[[#This Row],[duration]]</f>
        <v>504</v>
      </c>
    </row>
    <row r="569" spans="1:21" x14ac:dyDescent="0.25">
      <c r="A569" t="s">
        <v>80</v>
      </c>
      <c r="B569" t="s">
        <v>211</v>
      </c>
      <c r="C569" t="s">
        <v>212</v>
      </c>
      <c r="D569" t="s">
        <v>17</v>
      </c>
      <c r="E569">
        <v>35</v>
      </c>
      <c r="F569" t="s">
        <v>18</v>
      </c>
      <c r="G569" t="s">
        <v>19</v>
      </c>
      <c r="H569" s="2">
        <v>42874</v>
      </c>
      <c r="I569" s="3">
        <v>99352.67</v>
      </c>
      <c r="J569" t="s">
        <v>50</v>
      </c>
      <c r="K569" t="str">
        <f>PROPER(Table1[[#This Row],[marital]])</f>
        <v>Divorced</v>
      </c>
      <c r="L569" t="s">
        <v>34</v>
      </c>
      <c r="M569" t="str">
        <f>UPPER(Table1[[#This Row],[education]])</f>
        <v>TERTIARY</v>
      </c>
      <c r="N569" t="s">
        <v>30</v>
      </c>
      <c r="O569" t="s">
        <v>22</v>
      </c>
      <c r="P569" t="s">
        <v>24</v>
      </c>
      <c r="Q569">
        <v>347</v>
      </c>
      <c r="R569">
        <v>3</v>
      </c>
      <c r="S569" t="s">
        <v>24</v>
      </c>
      <c r="T569" t="s">
        <v>22</v>
      </c>
      <c r="U569">
        <f>Table1[[#This Row],[campaign]]*Table1[[#This Row],[duration]]</f>
        <v>1041</v>
      </c>
    </row>
    <row r="570" spans="1:21" x14ac:dyDescent="0.25">
      <c r="A570" t="s">
        <v>72</v>
      </c>
      <c r="B570" t="s">
        <v>195</v>
      </c>
      <c r="C570" t="s">
        <v>196</v>
      </c>
      <c r="D570" t="s">
        <v>26</v>
      </c>
      <c r="E570">
        <v>39</v>
      </c>
      <c r="F570" t="s">
        <v>18</v>
      </c>
      <c r="G570" t="s">
        <v>19</v>
      </c>
      <c r="H570" s="2">
        <v>42874</v>
      </c>
      <c r="I570" s="3">
        <v>109487.87</v>
      </c>
      <c r="J570" t="s">
        <v>20</v>
      </c>
      <c r="K570" t="str">
        <f>PROPER(Table1[[#This Row],[marital]])</f>
        <v>Married</v>
      </c>
      <c r="L570" t="s">
        <v>21</v>
      </c>
      <c r="M570" t="str">
        <f>UPPER(Table1[[#This Row],[education]])</f>
        <v>PRIMARY</v>
      </c>
      <c r="N570" t="s">
        <v>22</v>
      </c>
      <c r="O570" t="s">
        <v>22</v>
      </c>
      <c r="P570" t="s">
        <v>23</v>
      </c>
      <c r="Q570">
        <v>3025</v>
      </c>
      <c r="R570">
        <v>2</v>
      </c>
      <c r="S570" t="s">
        <v>24</v>
      </c>
      <c r="T570" t="s">
        <v>22</v>
      </c>
      <c r="U570">
        <f>Table1[[#This Row],[campaign]]*Table1[[#This Row],[duration]]</f>
        <v>6050</v>
      </c>
    </row>
    <row r="571" spans="1:21" x14ac:dyDescent="0.25">
      <c r="A571" t="s">
        <v>61</v>
      </c>
      <c r="B571" t="s">
        <v>175</v>
      </c>
      <c r="C571" t="s">
        <v>176</v>
      </c>
      <c r="D571" t="s">
        <v>26</v>
      </c>
      <c r="E571">
        <v>34</v>
      </c>
      <c r="F571" t="s">
        <v>18</v>
      </c>
      <c r="G571" t="s">
        <v>284</v>
      </c>
      <c r="H571" s="2">
        <v>42874</v>
      </c>
      <c r="I571" s="3">
        <v>53251.22</v>
      </c>
      <c r="J571" t="s">
        <v>33</v>
      </c>
      <c r="K571" t="str">
        <f>PROPER(Table1[[#This Row],[marital]])</f>
        <v>Single</v>
      </c>
      <c r="L571" t="s">
        <v>29</v>
      </c>
      <c r="M571" t="str">
        <f>UPPER(Table1[[#This Row],[education]])</f>
        <v>SECONDARY</v>
      </c>
      <c r="N571" t="s">
        <v>22</v>
      </c>
      <c r="O571" t="s">
        <v>22</v>
      </c>
      <c r="P571" t="s">
        <v>23</v>
      </c>
      <c r="Q571">
        <v>83</v>
      </c>
      <c r="R571">
        <v>13</v>
      </c>
      <c r="S571" t="s">
        <v>24</v>
      </c>
      <c r="T571" t="s">
        <v>22</v>
      </c>
      <c r="U571">
        <f>Table1[[#This Row],[campaign]]*Table1[[#This Row],[duration]]</f>
        <v>1079</v>
      </c>
    </row>
    <row r="572" spans="1:21" x14ac:dyDescent="0.25">
      <c r="A572" t="s">
        <v>106</v>
      </c>
      <c r="B572" t="s">
        <v>263</v>
      </c>
      <c r="C572" t="s">
        <v>264</v>
      </c>
      <c r="D572" t="s">
        <v>17</v>
      </c>
      <c r="E572">
        <v>31</v>
      </c>
      <c r="F572" t="s">
        <v>18</v>
      </c>
      <c r="G572" t="s">
        <v>19</v>
      </c>
      <c r="H572" s="2">
        <v>42874</v>
      </c>
      <c r="I572" s="3">
        <v>119020.46</v>
      </c>
      <c r="J572" t="s">
        <v>20</v>
      </c>
      <c r="K572" t="str">
        <f>PROPER(Table1[[#This Row],[marital]])</f>
        <v>Married</v>
      </c>
      <c r="L572" t="s">
        <v>24</v>
      </c>
      <c r="M572" t="str">
        <f>UPPER(Table1[[#This Row],[education]])</f>
        <v>UNKNOWN</v>
      </c>
      <c r="N572" t="s">
        <v>30</v>
      </c>
      <c r="O572" t="s">
        <v>22</v>
      </c>
      <c r="P572" t="s">
        <v>24</v>
      </c>
      <c r="Q572">
        <v>332</v>
      </c>
      <c r="R572">
        <v>2</v>
      </c>
      <c r="S572" t="s">
        <v>24</v>
      </c>
      <c r="T572" t="s">
        <v>22</v>
      </c>
      <c r="U572">
        <f>Table1[[#This Row],[campaign]]*Table1[[#This Row],[duration]]</f>
        <v>664</v>
      </c>
    </row>
    <row r="573" spans="1:21" x14ac:dyDescent="0.25">
      <c r="A573" t="s">
        <v>80</v>
      </c>
      <c r="B573" t="s">
        <v>211</v>
      </c>
      <c r="C573" t="s">
        <v>212</v>
      </c>
      <c r="D573" t="s">
        <v>17</v>
      </c>
      <c r="E573">
        <v>51</v>
      </c>
      <c r="F573" t="s">
        <v>18</v>
      </c>
      <c r="G573" t="s">
        <v>19</v>
      </c>
      <c r="H573" s="2">
        <v>42874</v>
      </c>
      <c r="I573" s="3">
        <v>108569.45</v>
      </c>
      <c r="J573" t="s">
        <v>20</v>
      </c>
      <c r="K573" t="str">
        <f>PROPER(Table1[[#This Row],[marital]])</f>
        <v>Married</v>
      </c>
      <c r="L573" t="s">
        <v>29</v>
      </c>
      <c r="M573" t="str">
        <f>UPPER(Table1[[#This Row],[education]])</f>
        <v>SECONDARY</v>
      </c>
      <c r="N573" t="s">
        <v>22</v>
      </c>
      <c r="O573" t="s">
        <v>22</v>
      </c>
      <c r="P573" t="s">
        <v>23</v>
      </c>
      <c r="Q573">
        <v>219</v>
      </c>
      <c r="R573">
        <v>10</v>
      </c>
      <c r="S573" t="s">
        <v>24</v>
      </c>
      <c r="T573" t="s">
        <v>22</v>
      </c>
      <c r="U573">
        <f>Table1[[#This Row],[campaign]]*Table1[[#This Row],[duration]]</f>
        <v>2190</v>
      </c>
    </row>
    <row r="574" spans="1:21" x14ac:dyDescent="0.25">
      <c r="A574" t="s">
        <v>77</v>
      </c>
      <c r="B574" t="s">
        <v>205</v>
      </c>
      <c r="C574" t="s">
        <v>206</v>
      </c>
      <c r="D574" t="s">
        <v>17</v>
      </c>
      <c r="E574">
        <v>35</v>
      </c>
      <c r="F574" t="s">
        <v>18</v>
      </c>
      <c r="G574" t="s">
        <v>19</v>
      </c>
      <c r="H574" s="2">
        <v>42874</v>
      </c>
      <c r="I574" s="3">
        <v>67425.600000000006</v>
      </c>
      <c r="J574" t="s">
        <v>20</v>
      </c>
      <c r="K574" t="str">
        <f>PROPER(Table1[[#This Row],[marital]])</f>
        <v>Married</v>
      </c>
      <c r="L574" t="s">
        <v>34</v>
      </c>
      <c r="M574" t="str">
        <f>UPPER(Table1[[#This Row],[education]])</f>
        <v>TERTIARY</v>
      </c>
      <c r="N574" t="s">
        <v>30</v>
      </c>
      <c r="O574" t="s">
        <v>22</v>
      </c>
      <c r="P574" t="s">
        <v>23</v>
      </c>
      <c r="Q574">
        <v>427</v>
      </c>
      <c r="R574">
        <v>1</v>
      </c>
      <c r="S574" t="s">
        <v>31</v>
      </c>
      <c r="T574" t="s">
        <v>22</v>
      </c>
      <c r="U574">
        <f>Table1[[#This Row],[campaign]]*Table1[[#This Row],[duration]]</f>
        <v>427</v>
      </c>
    </row>
    <row r="575" spans="1:21" x14ac:dyDescent="0.25">
      <c r="A575" t="s">
        <v>80</v>
      </c>
      <c r="B575" t="s">
        <v>211</v>
      </c>
      <c r="C575" t="s">
        <v>212</v>
      </c>
      <c r="D575" t="s">
        <v>17</v>
      </c>
      <c r="E575">
        <v>25</v>
      </c>
      <c r="F575" t="s">
        <v>18</v>
      </c>
      <c r="G575" t="s">
        <v>284</v>
      </c>
      <c r="H575" s="2">
        <v>42874</v>
      </c>
      <c r="I575" s="3">
        <v>12712.64</v>
      </c>
      <c r="J575" t="s">
        <v>20</v>
      </c>
      <c r="K575" t="str">
        <f>PROPER(Table1[[#This Row],[marital]])</f>
        <v>Married</v>
      </c>
      <c r="L575" t="s">
        <v>29</v>
      </c>
      <c r="M575" t="str">
        <f>UPPER(Table1[[#This Row],[education]])</f>
        <v>SECONDARY</v>
      </c>
      <c r="N575" t="s">
        <v>22</v>
      </c>
      <c r="O575" t="s">
        <v>22</v>
      </c>
      <c r="P575" t="s">
        <v>23</v>
      </c>
      <c r="Q575">
        <v>65</v>
      </c>
      <c r="R575">
        <v>5</v>
      </c>
      <c r="S575" t="s">
        <v>24</v>
      </c>
      <c r="T575" t="s">
        <v>22</v>
      </c>
      <c r="U575">
        <f>Table1[[#This Row],[campaign]]*Table1[[#This Row],[duration]]</f>
        <v>325</v>
      </c>
    </row>
    <row r="576" spans="1:21" x14ac:dyDescent="0.25">
      <c r="A576" t="s">
        <v>32</v>
      </c>
      <c r="B576" t="s">
        <v>131</v>
      </c>
      <c r="C576" t="s">
        <v>132</v>
      </c>
      <c r="D576" t="s">
        <v>17</v>
      </c>
      <c r="E576">
        <v>20</v>
      </c>
      <c r="F576" t="s">
        <v>18</v>
      </c>
      <c r="G576" t="s">
        <v>19</v>
      </c>
      <c r="H576" s="2">
        <v>42874</v>
      </c>
      <c r="I576" s="3">
        <v>4648.51</v>
      </c>
      <c r="J576" t="s">
        <v>50</v>
      </c>
      <c r="K576" t="str">
        <f>PROPER(Table1[[#This Row],[marital]])</f>
        <v>Divorced</v>
      </c>
      <c r="L576" t="s">
        <v>29</v>
      </c>
      <c r="M576" t="str">
        <f>UPPER(Table1[[#This Row],[education]])</f>
        <v>SECONDARY</v>
      </c>
      <c r="N576" t="s">
        <v>30</v>
      </c>
      <c r="O576" t="s">
        <v>22</v>
      </c>
      <c r="P576" t="s">
        <v>23</v>
      </c>
      <c r="Q576">
        <v>192</v>
      </c>
      <c r="R576">
        <v>2</v>
      </c>
      <c r="S576" t="s">
        <v>24</v>
      </c>
      <c r="T576" t="s">
        <v>22</v>
      </c>
      <c r="U576">
        <f>Table1[[#This Row],[campaign]]*Table1[[#This Row],[duration]]</f>
        <v>384</v>
      </c>
    </row>
    <row r="577" spans="1:21" x14ac:dyDescent="0.25">
      <c r="A577" t="s">
        <v>45</v>
      </c>
      <c r="B577" t="s">
        <v>147</v>
      </c>
      <c r="C577" t="s">
        <v>148</v>
      </c>
      <c r="D577" t="s">
        <v>26</v>
      </c>
      <c r="E577">
        <v>26</v>
      </c>
      <c r="F577" t="s">
        <v>18</v>
      </c>
      <c r="G577" t="s">
        <v>19</v>
      </c>
      <c r="H577" s="2">
        <v>42874</v>
      </c>
      <c r="I577" s="3">
        <v>82097.67</v>
      </c>
      <c r="J577" t="s">
        <v>20</v>
      </c>
      <c r="K577" t="str">
        <f>PROPER(Table1[[#This Row],[marital]])</f>
        <v>Married</v>
      </c>
      <c r="L577" t="s">
        <v>24</v>
      </c>
      <c r="M577" t="str">
        <f>UPPER(Table1[[#This Row],[education]])</f>
        <v>UNKNOWN</v>
      </c>
      <c r="N577" t="s">
        <v>22</v>
      </c>
      <c r="O577" t="s">
        <v>22</v>
      </c>
      <c r="P577" t="s">
        <v>23</v>
      </c>
      <c r="Q577">
        <v>155</v>
      </c>
      <c r="R577">
        <v>1</v>
      </c>
      <c r="S577" t="s">
        <v>24</v>
      </c>
      <c r="T577" t="s">
        <v>22</v>
      </c>
      <c r="U577">
        <f>Table1[[#This Row],[campaign]]*Table1[[#This Row],[duration]]</f>
        <v>155</v>
      </c>
    </row>
    <row r="578" spans="1:21" x14ac:dyDescent="0.25">
      <c r="A578" t="s">
        <v>79</v>
      </c>
      <c r="B578" t="s">
        <v>209</v>
      </c>
      <c r="C578" t="s">
        <v>210</v>
      </c>
      <c r="D578" t="s">
        <v>26</v>
      </c>
      <c r="E578">
        <v>43</v>
      </c>
      <c r="F578" t="s">
        <v>18</v>
      </c>
      <c r="G578" t="s">
        <v>284</v>
      </c>
      <c r="H578" s="2">
        <v>42874</v>
      </c>
      <c r="I578" s="3">
        <v>122757.85</v>
      </c>
      <c r="J578" t="s">
        <v>20</v>
      </c>
      <c r="K578" t="str">
        <f>PROPER(Table1[[#This Row],[marital]])</f>
        <v>Married</v>
      </c>
      <c r="L578" t="s">
        <v>29</v>
      </c>
      <c r="M578" t="str">
        <f>UPPER(Table1[[#This Row],[education]])</f>
        <v>SECONDARY</v>
      </c>
      <c r="N578" t="s">
        <v>30</v>
      </c>
      <c r="O578" t="s">
        <v>30</v>
      </c>
      <c r="P578" t="s">
        <v>23</v>
      </c>
      <c r="Q578">
        <v>161</v>
      </c>
      <c r="R578">
        <v>1</v>
      </c>
      <c r="S578" t="s">
        <v>24</v>
      </c>
      <c r="T578" t="s">
        <v>22</v>
      </c>
      <c r="U578">
        <f>Table1[[#This Row],[campaign]]*Table1[[#This Row],[duration]]</f>
        <v>161</v>
      </c>
    </row>
    <row r="579" spans="1:21" x14ac:dyDescent="0.25">
      <c r="A579" t="s">
        <v>98</v>
      </c>
      <c r="B579" t="s">
        <v>247</v>
      </c>
      <c r="C579" t="s">
        <v>248</v>
      </c>
      <c r="D579" t="s">
        <v>17</v>
      </c>
      <c r="E579">
        <v>33</v>
      </c>
      <c r="F579" t="s">
        <v>18</v>
      </c>
      <c r="G579" t="s">
        <v>28</v>
      </c>
      <c r="H579" s="2">
        <v>42874</v>
      </c>
      <c r="I579" s="3">
        <v>188283.58</v>
      </c>
      <c r="J579" t="s">
        <v>20</v>
      </c>
      <c r="K579" t="str">
        <f>PROPER(Table1[[#This Row],[marital]])</f>
        <v>Married</v>
      </c>
      <c r="L579" t="s">
        <v>34</v>
      </c>
      <c r="M579" t="str">
        <f>UPPER(Table1[[#This Row],[education]])</f>
        <v>TERTIARY</v>
      </c>
      <c r="N579" t="s">
        <v>30</v>
      </c>
      <c r="O579" t="s">
        <v>22</v>
      </c>
      <c r="P579" t="s">
        <v>23</v>
      </c>
      <c r="Q579">
        <v>533</v>
      </c>
      <c r="R579">
        <v>1</v>
      </c>
      <c r="S579" t="s">
        <v>24</v>
      </c>
      <c r="T579" t="s">
        <v>22</v>
      </c>
      <c r="U579">
        <f>Table1[[#This Row],[campaign]]*Table1[[#This Row],[duration]]</f>
        <v>533</v>
      </c>
    </row>
    <row r="580" spans="1:21" x14ac:dyDescent="0.25">
      <c r="A580" t="s">
        <v>106</v>
      </c>
      <c r="B580" t="s">
        <v>263</v>
      </c>
      <c r="C580" t="s">
        <v>264</v>
      </c>
      <c r="D580" t="s">
        <v>17</v>
      </c>
      <c r="E580">
        <v>47</v>
      </c>
      <c r="F580" t="s">
        <v>42</v>
      </c>
      <c r="G580" t="s">
        <v>284</v>
      </c>
      <c r="H580" s="2">
        <v>42874</v>
      </c>
      <c r="I580" s="3">
        <v>66064.070000000007</v>
      </c>
      <c r="J580" t="s">
        <v>20</v>
      </c>
      <c r="K580" t="str">
        <f>PROPER(Table1[[#This Row],[marital]])</f>
        <v>Married</v>
      </c>
      <c r="L580" t="s">
        <v>29</v>
      </c>
      <c r="M580" t="str">
        <f>UPPER(Table1[[#This Row],[education]])</f>
        <v>SECONDARY</v>
      </c>
      <c r="N580" t="s">
        <v>22</v>
      </c>
      <c r="O580" t="s">
        <v>22</v>
      </c>
      <c r="P580" t="s">
        <v>23</v>
      </c>
      <c r="Q580">
        <v>19</v>
      </c>
      <c r="R580">
        <v>3</v>
      </c>
      <c r="S580" t="s">
        <v>40</v>
      </c>
      <c r="T580" t="s">
        <v>22</v>
      </c>
      <c r="U580">
        <f>Table1[[#This Row],[campaign]]*Table1[[#This Row],[duration]]</f>
        <v>57</v>
      </c>
    </row>
    <row r="581" spans="1:21" x14ac:dyDescent="0.25">
      <c r="A581" t="s">
        <v>59</v>
      </c>
      <c r="B581" t="s">
        <v>171</v>
      </c>
      <c r="C581" t="s">
        <v>172</v>
      </c>
      <c r="D581" t="s">
        <v>17</v>
      </c>
      <c r="E581">
        <v>52</v>
      </c>
      <c r="F581" t="s">
        <v>42</v>
      </c>
      <c r="G581" t="s">
        <v>284</v>
      </c>
      <c r="H581" s="2">
        <v>42874</v>
      </c>
      <c r="I581" s="3">
        <v>33486.120000000003</v>
      </c>
      <c r="J581" t="s">
        <v>33</v>
      </c>
      <c r="K581" t="str">
        <f>PROPER(Table1[[#This Row],[marital]])</f>
        <v>Single</v>
      </c>
      <c r="L581" t="s">
        <v>34</v>
      </c>
      <c r="M581" t="str">
        <f>UPPER(Table1[[#This Row],[education]])</f>
        <v>TERTIARY</v>
      </c>
      <c r="N581" t="s">
        <v>22</v>
      </c>
      <c r="O581" t="s">
        <v>30</v>
      </c>
      <c r="P581" t="s">
        <v>23</v>
      </c>
      <c r="Q581">
        <v>193</v>
      </c>
      <c r="R581">
        <v>1</v>
      </c>
      <c r="S581" t="s">
        <v>31</v>
      </c>
      <c r="T581" t="s">
        <v>22</v>
      </c>
      <c r="U581">
        <f>Table1[[#This Row],[campaign]]*Table1[[#This Row],[duration]]</f>
        <v>193</v>
      </c>
    </row>
    <row r="582" spans="1:21" x14ac:dyDescent="0.25">
      <c r="A582" t="s">
        <v>65</v>
      </c>
      <c r="B582" t="s">
        <v>183</v>
      </c>
      <c r="C582" t="s">
        <v>184</v>
      </c>
      <c r="D582" t="s">
        <v>17</v>
      </c>
      <c r="E582">
        <v>46</v>
      </c>
      <c r="F582" t="s">
        <v>42</v>
      </c>
      <c r="G582" t="s">
        <v>28</v>
      </c>
      <c r="H582" s="2">
        <v>42874</v>
      </c>
      <c r="I582" s="3">
        <v>21798.36</v>
      </c>
      <c r="J582" t="s">
        <v>20</v>
      </c>
      <c r="K582" t="str">
        <f>PROPER(Table1[[#This Row],[marital]])</f>
        <v>Married</v>
      </c>
      <c r="L582" t="s">
        <v>34</v>
      </c>
      <c r="M582" t="str">
        <f>UPPER(Table1[[#This Row],[education]])</f>
        <v>TERTIARY</v>
      </c>
      <c r="N582" t="s">
        <v>30</v>
      </c>
      <c r="O582" t="s">
        <v>30</v>
      </c>
      <c r="P582" t="s">
        <v>23</v>
      </c>
      <c r="Q582">
        <v>819</v>
      </c>
      <c r="R582">
        <v>3</v>
      </c>
      <c r="S582" t="s">
        <v>24</v>
      </c>
      <c r="T582" t="s">
        <v>22</v>
      </c>
      <c r="U582">
        <f>Table1[[#This Row],[campaign]]*Table1[[#This Row],[duration]]</f>
        <v>2457</v>
      </c>
    </row>
    <row r="583" spans="1:21" x14ac:dyDescent="0.25">
      <c r="A583" t="s">
        <v>71</v>
      </c>
      <c r="B583" t="s">
        <v>193</v>
      </c>
      <c r="C583" t="s">
        <v>194</v>
      </c>
      <c r="D583" t="s">
        <v>26</v>
      </c>
      <c r="E583">
        <v>42</v>
      </c>
      <c r="F583" t="s">
        <v>42</v>
      </c>
      <c r="G583" t="s">
        <v>28</v>
      </c>
      <c r="H583" s="2">
        <v>42874</v>
      </c>
      <c r="I583" s="3">
        <v>35950.75</v>
      </c>
      <c r="J583" t="s">
        <v>33</v>
      </c>
      <c r="K583" t="str">
        <f>PROPER(Table1[[#This Row],[marital]])</f>
        <v>Single</v>
      </c>
      <c r="L583" t="s">
        <v>29</v>
      </c>
      <c r="M583" t="str">
        <f>UPPER(Table1[[#This Row],[education]])</f>
        <v>SECONDARY</v>
      </c>
      <c r="N583" t="s">
        <v>22</v>
      </c>
      <c r="O583" t="s">
        <v>22</v>
      </c>
      <c r="P583" t="s">
        <v>23</v>
      </c>
      <c r="Q583">
        <v>278</v>
      </c>
      <c r="R583">
        <v>1</v>
      </c>
      <c r="S583" t="s">
        <v>24</v>
      </c>
      <c r="T583" t="s">
        <v>30</v>
      </c>
      <c r="U583">
        <f>Table1[[#This Row],[campaign]]*Table1[[#This Row],[duration]]</f>
        <v>278</v>
      </c>
    </row>
    <row r="584" spans="1:21" x14ac:dyDescent="0.25">
      <c r="A584" t="s">
        <v>99</v>
      </c>
      <c r="B584" t="s">
        <v>249</v>
      </c>
      <c r="C584" t="s">
        <v>250</v>
      </c>
      <c r="D584" t="s">
        <v>26</v>
      </c>
      <c r="E584">
        <v>56</v>
      </c>
      <c r="F584" t="s">
        <v>42</v>
      </c>
      <c r="G584" t="s">
        <v>284</v>
      </c>
      <c r="H584" s="2">
        <v>42874</v>
      </c>
      <c r="I584" s="3">
        <v>68706.13</v>
      </c>
      <c r="J584" t="s">
        <v>20</v>
      </c>
      <c r="K584" t="str">
        <f>PROPER(Table1[[#This Row],[marital]])</f>
        <v>Married</v>
      </c>
      <c r="L584" t="s">
        <v>29</v>
      </c>
      <c r="M584" t="str">
        <f>UPPER(Table1[[#This Row],[education]])</f>
        <v>SECONDARY</v>
      </c>
      <c r="N584" t="s">
        <v>30</v>
      </c>
      <c r="O584" t="s">
        <v>30</v>
      </c>
      <c r="P584" t="s">
        <v>54</v>
      </c>
      <c r="Q584">
        <v>211</v>
      </c>
      <c r="R584">
        <v>3</v>
      </c>
      <c r="S584" t="s">
        <v>24</v>
      </c>
      <c r="T584" t="s">
        <v>22</v>
      </c>
      <c r="U584">
        <f>Table1[[#This Row],[campaign]]*Table1[[#This Row],[duration]]</f>
        <v>633</v>
      </c>
    </row>
    <row r="585" spans="1:21" x14ac:dyDescent="0.25">
      <c r="A585" t="s">
        <v>53</v>
      </c>
      <c r="B585" t="s">
        <v>161</v>
      </c>
      <c r="C585" t="s">
        <v>162</v>
      </c>
      <c r="D585" t="s">
        <v>17</v>
      </c>
      <c r="E585">
        <v>44</v>
      </c>
      <c r="F585" t="s">
        <v>42</v>
      </c>
      <c r="G585" t="s">
        <v>28</v>
      </c>
      <c r="H585" s="2">
        <v>42874</v>
      </c>
      <c r="I585" s="3">
        <v>90244.1</v>
      </c>
      <c r="J585" t="s">
        <v>33</v>
      </c>
      <c r="K585" t="str">
        <f>PROPER(Table1[[#This Row],[marital]])</f>
        <v>Single</v>
      </c>
      <c r="L585" t="s">
        <v>34</v>
      </c>
      <c r="M585" t="str">
        <f>UPPER(Table1[[#This Row],[education]])</f>
        <v>TERTIARY</v>
      </c>
      <c r="N585" t="s">
        <v>22</v>
      </c>
      <c r="O585" t="s">
        <v>22</v>
      </c>
      <c r="P585" t="s">
        <v>23</v>
      </c>
      <c r="Q585">
        <v>617</v>
      </c>
      <c r="R585">
        <v>2</v>
      </c>
      <c r="S585" t="s">
        <v>24</v>
      </c>
      <c r="T585" t="s">
        <v>22</v>
      </c>
      <c r="U585">
        <f>Table1[[#This Row],[campaign]]*Table1[[#This Row],[duration]]</f>
        <v>1234</v>
      </c>
    </row>
    <row r="586" spans="1:21" x14ac:dyDescent="0.25">
      <c r="A586" t="s">
        <v>62</v>
      </c>
      <c r="B586" t="s">
        <v>177</v>
      </c>
      <c r="C586" t="s">
        <v>178</v>
      </c>
      <c r="D586" t="s">
        <v>17</v>
      </c>
      <c r="E586">
        <v>58</v>
      </c>
      <c r="F586" t="s">
        <v>42</v>
      </c>
      <c r="G586" t="s">
        <v>284</v>
      </c>
      <c r="H586" s="2">
        <v>42874</v>
      </c>
      <c r="I586" s="3">
        <v>81699.88</v>
      </c>
      <c r="J586" t="s">
        <v>20</v>
      </c>
      <c r="K586" t="str">
        <f>PROPER(Table1[[#This Row],[marital]])</f>
        <v>Married</v>
      </c>
      <c r="L586" t="s">
        <v>29</v>
      </c>
      <c r="M586" t="str">
        <f>UPPER(Table1[[#This Row],[education]])</f>
        <v>SECONDARY</v>
      </c>
      <c r="N586" t="s">
        <v>30</v>
      </c>
      <c r="O586" t="s">
        <v>22</v>
      </c>
      <c r="P586" t="s">
        <v>23</v>
      </c>
      <c r="Q586">
        <v>61</v>
      </c>
      <c r="R586">
        <v>2</v>
      </c>
      <c r="S586" t="s">
        <v>24</v>
      </c>
      <c r="T586" t="s">
        <v>22</v>
      </c>
      <c r="U586">
        <f>Table1[[#This Row],[campaign]]*Table1[[#This Row],[duration]]</f>
        <v>122</v>
      </c>
    </row>
    <row r="587" spans="1:21" x14ac:dyDescent="0.25">
      <c r="A587" t="s">
        <v>78</v>
      </c>
      <c r="B587" t="s">
        <v>207</v>
      </c>
      <c r="C587" t="s">
        <v>208</v>
      </c>
      <c r="D587" t="s">
        <v>17</v>
      </c>
      <c r="E587">
        <v>44</v>
      </c>
      <c r="F587" t="s">
        <v>42</v>
      </c>
      <c r="G587" t="s">
        <v>28</v>
      </c>
      <c r="H587" s="2">
        <v>42874</v>
      </c>
      <c r="I587" s="3">
        <v>9697.15</v>
      </c>
      <c r="J587" t="s">
        <v>50</v>
      </c>
      <c r="K587" t="str">
        <f>PROPER(Table1[[#This Row],[marital]])</f>
        <v>Divorced</v>
      </c>
      <c r="L587" t="s">
        <v>34</v>
      </c>
      <c r="M587" t="str">
        <f>UPPER(Table1[[#This Row],[education]])</f>
        <v>TERTIARY</v>
      </c>
      <c r="N587" t="s">
        <v>30</v>
      </c>
      <c r="O587" t="s">
        <v>22</v>
      </c>
      <c r="P587" t="s">
        <v>23</v>
      </c>
      <c r="Q587">
        <v>197</v>
      </c>
      <c r="R587">
        <v>6</v>
      </c>
      <c r="S587" t="s">
        <v>24</v>
      </c>
      <c r="T587" t="s">
        <v>22</v>
      </c>
      <c r="U587">
        <f>Table1[[#This Row],[campaign]]*Table1[[#This Row],[duration]]</f>
        <v>1182</v>
      </c>
    </row>
    <row r="588" spans="1:21" x14ac:dyDescent="0.25">
      <c r="A588" t="s">
        <v>37</v>
      </c>
      <c r="B588" t="s">
        <v>135</v>
      </c>
      <c r="C588" t="s">
        <v>136</v>
      </c>
      <c r="D588" t="s">
        <v>17</v>
      </c>
      <c r="E588">
        <v>51</v>
      </c>
      <c r="F588" t="s">
        <v>42</v>
      </c>
      <c r="G588" t="s">
        <v>28</v>
      </c>
      <c r="H588" s="2">
        <v>42874</v>
      </c>
      <c r="I588" s="3">
        <v>64963.519999999997</v>
      </c>
      <c r="J588" t="s">
        <v>33</v>
      </c>
      <c r="K588" t="str">
        <f>PROPER(Table1[[#This Row],[marital]])</f>
        <v>Single</v>
      </c>
      <c r="L588" t="s">
        <v>29</v>
      </c>
      <c r="M588" t="str">
        <f>UPPER(Table1[[#This Row],[education]])</f>
        <v>SECONDARY</v>
      </c>
      <c r="N588" t="s">
        <v>30</v>
      </c>
      <c r="O588" t="s">
        <v>22</v>
      </c>
      <c r="P588" t="s">
        <v>23</v>
      </c>
      <c r="Q588">
        <v>34</v>
      </c>
      <c r="R588">
        <v>7</v>
      </c>
      <c r="S588" t="s">
        <v>24</v>
      </c>
      <c r="T588" t="s">
        <v>22</v>
      </c>
      <c r="U588">
        <f>Table1[[#This Row],[campaign]]*Table1[[#This Row],[duration]]</f>
        <v>238</v>
      </c>
    </row>
    <row r="589" spans="1:21" x14ac:dyDescent="0.25">
      <c r="A589" t="s">
        <v>106</v>
      </c>
      <c r="B589" t="s">
        <v>263</v>
      </c>
      <c r="C589" t="s">
        <v>264</v>
      </c>
      <c r="D589" t="s">
        <v>17</v>
      </c>
      <c r="E589">
        <v>46</v>
      </c>
      <c r="F589" t="s">
        <v>42</v>
      </c>
      <c r="G589" t="s">
        <v>28</v>
      </c>
      <c r="H589" s="2">
        <v>42874</v>
      </c>
      <c r="I589" s="3">
        <v>38945.879999999997</v>
      </c>
      <c r="J589" t="s">
        <v>20</v>
      </c>
      <c r="K589" t="str">
        <f>PROPER(Table1[[#This Row],[marital]])</f>
        <v>Married</v>
      </c>
      <c r="L589" t="s">
        <v>34</v>
      </c>
      <c r="M589" t="str">
        <f>UPPER(Table1[[#This Row],[education]])</f>
        <v>TERTIARY</v>
      </c>
      <c r="N589" t="s">
        <v>30</v>
      </c>
      <c r="O589" t="s">
        <v>30</v>
      </c>
      <c r="P589" t="s">
        <v>23</v>
      </c>
      <c r="Q589">
        <v>95</v>
      </c>
      <c r="R589">
        <v>4</v>
      </c>
      <c r="S589" t="s">
        <v>24</v>
      </c>
      <c r="T589" t="s">
        <v>22</v>
      </c>
      <c r="U589">
        <f>Table1[[#This Row],[campaign]]*Table1[[#This Row],[duration]]</f>
        <v>380</v>
      </c>
    </row>
    <row r="590" spans="1:21" x14ac:dyDescent="0.25">
      <c r="A590" t="s">
        <v>38</v>
      </c>
      <c r="B590" t="s">
        <v>137</v>
      </c>
      <c r="C590" t="s">
        <v>138</v>
      </c>
      <c r="D590" t="s">
        <v>17</v>
      </c>
      <c r="E590">
        <v>43</v>
      </c>
      <c r="F590" t="s">
        <v>42</v>
      </c>
      <c r="G590" t="s">
        <v>28</v>
      </c>
      <c r="H590" s="2">
        <v>42874</v>
      </c>
      <c r="I590" s="3">
        <v>96241.94</v>
      </c>
      <c r="J590" t="s">
        <v>20</v>
      </c>
      <c r="K590" t="str">
        <f>PROPER(Table1[[#This Row],[marital]])</f>
        <v>Married</v>
      </c>
      <c r="L590" t="s">
        <v>29</v>
      </c>
      <c r="M590" t="str">
        <f>UPPER(Table1[[#This Row],[education]])</f>
        <v>SECONDARY</v>
      </c>
      <c r="N590" t="s">
        <v>30</v>
      </c>
      <c r="O590" t="s">
        <v>22</v>
      </c>
      <c r="P590" t="s">
        <v>24</v>
      </c>
      <c r="Q590">
        <v>147</v>
      </c>
      <c r="R590">
        <v>2</v>
      </c>
      <c r="S590" t="s">
        <v>24</v>
      </c>
      <c r="T590" t="s">
        <v>22</v>
      </c>
      <c r="U590">
        <f>Table1[[#This Row],[campaign]]*Table1[[#This Row],[duration]]</f>
        <v>294</v>
      </c>
    </row>
    <row r="591" spans="1:21" x14ac:dyDescent="0.25">
      <c r="A591" t="s">
        <v>101</v>
      </c>
      <c r="B591" t="s">
        <v>253</v>
      </c>
      <c r="C591" t="s">
        <v>254</v>
      </c>
      <c r="D591" t="s">
        <v>17</v>
      </c>
      <c r="E591">
        <v>53</v>
      </c>
      <c r="F591" t="s">
        <v>42</v>
      </c>
      <c r="G591" t="s">
        <v>28</v>
      </c>
      <c r="H591" s="2">
        <v>42874</v>
      </c>
      <c r="I591" s="3">
        <v>53579.06</v>
      </c>
      <c r="J591" t="s">
        <v>20</v>
      </c>
      <c r="K591" t="str">
        <f>PROPER(Table1[[#This Row],[marital]])</f>
        <v>Married</v>
      </c>
      <c r="L591" t="s">
        <v>29</v>
      </c>
      <c r="M591" t="str">
        <f>UPPER(Table1[[#This Row],[education]])</f>
        <v>SECONDARY</v>
      </c>
      <c r="N591" t="s">
        <v>22</v>
      </c>
      <c r="O591" t="s">
        <v>30</v>
      </c>
      <c r="P591" t="s">
        <v>23</v>
      </c>
      <c r="Q591">
        <v>668</v>
      </c>
      <c r="R591">
        <v>2</v>
      </c>
      <c r="S591" t="s">
        <v>24</v>
      </c>
      <c r="T591" t="s">
        <v>22</v>
      </c>
      <c r="U591">
        <f>Table1[[#This Row],[campaign]]*Table1[[#This Row],[duration]]</f>
        <v>1336</v>
      </c>
    </row>
    <row r="592" spans="1:21" x14ac:dyDescent="0.25">
      <c r="A592" t="s">
        <v>47</v>
      </c>
      <c r="B592" t="s">
        <v>151</v>
      </c>
      <c r="C592" t="s">
        <v>152</v>
      </c>
      <c r="D592" t="s">
        <v>17</v>
      </c>
      <c r="E592">
        <v>41</v>
      </c>
      <c r="F592" t="s">
        <v>42</v>
      </c>
      <c r="G592" t="s">
        <v>28</v>
      </c>
      <c r="H592" s="2">
        <v>42874</v>
      </c>
      <c r="I592" s="3">
        <v>78190.179999999993</v>
      </c>
      <c r="J592" t="s">
        <v>20</v>
      </c>
      <c r="K592" t="str">
        <f>PROPER(Table1[[#This Row],[marital]])</f>
        <v>Married</v>
      </c>
      <c r="L592" t="s">
        <v>34</v>
      </c>
      <c r="M592" t="str">
        <f>UPPER(Table1[[#This Row],[education]])</f>
        <v>TERTIARY</v>
      </c>
      <c r="N592" t="s">
        <v>22</v>
      </c>
      <c r="O592" t="s">
        <v>22</v>
      </c>
      <c r="P592" t="s">
        <v>24</v>
      </c>
      <c r="Q592">
        <v>87</v>
      </c>
      <c r="R592">
        <v>2</v>
      </c>
      <c r="S592" t="s">
        <v>24</v>
      </c>
      <c r="T592" t="s">
        <v>22</v>
      </c>
      <c r="U592">
        <f>Table1[[#This Row],[campaign]]*Table1[[#This Row],[duration]]</f>
        <v>174</v>
      </c>
    </row>
    <row r="593" spans="1:21" x14ac:dyDescent="0.25">
      <c r="A593" t="s">
        <v>84</v>
      </c>
      <c r="B593" t="s">
        <v>219</v>
      </c>
      <c r="C593" t="s">
        <v>220</v>
      </c>
      <c r="D593" t="s">
        <v>26</v>
      </c>
      <c r="E593">
        <v>27</v>
      </c>
      <c r="F593" t="s">
        <v>36</v>
      </c>
      <c r="G593" t="s">
        <v>19</v>
      </c>
      <c r="H593" s="2">
        <v>42874</v>
      </c>
      <c r="I593" s="3">
        <v>147075.76</v>
      </c>
      <c r="J593" t="s">
        <v>20</v>
      </c>
      <c r="K593" t="str">
        <f>PROPER(Table1[[#This Row],[marital]])</f>
        <v>Married</v>
      </c>
      <c r="L593" t="s">
        <v>29</v>
      </c>
      <c r="M593" t="str">
        <f>UPPER(Table1[[#This Row],[education]])</f>
        <v>SECONDARY</v>
      </c>
      <c r="N593" t="s">
        <v>22</v>
      </c>
      <c r="O593" t="s">
        <v>30</v>
      </c>
      <c r="P593" t="s">
        <v>23</v>
      </c>
      <c r="Q593">
        <v>405</v>
      </c>
      <c r="R593">
        <v>1</v>
      </c>
      <c r="S593" t="s">
        <v>24</v>
      </c>
      <c r="T593" t="s">
        <v>22</v>
      </c>
      <c r="U593">
        <f>Table1[[#This Row],[campaign]]*Table1[[#This Row],[duration]]</f>
        <v>405</v>
      </c>
    </row>
    <row r="594" spans="1:21" x14ac:dyDescent="0.25">
      <c r="A594" t="s">
        <v>63</v>
      </c>
      <c r="B594" t="s">
        <v>179</v>
      </c>
      <c r="C594" t="s">
        <v>180</v>
      </c>
      <c r="D594" t="s">
        <v>26</v>
      </c>
      <c r="E594">
        <v>33</v>
      </c>
      <c r="F594" t="s">
        <v>36</v>
      </c>
      <c r="G594" t="s">
        <v>284</v>
      </c>
      <c r="H594" s="2">
        <v>42874</v>
      </c>
      <c r="I594" s="3">
        <v>49810.19</v>
      </c>
      <c r="J594" t="s">
        <v>20</v>
      </c>
      <c r="K594" t="str">
        <f>PROPER(Table1[[#This Row],[marital]])</f>
        <v>Married</v>
      </c>
      <c r="L594" t="s">
        <v>29</v>
      </c>
      <c r="M594" t="str">
        <f>UPPER(Table1[[#This Row],[education]])</f>
        <v>SECONDARY</v>
      </c>
      <c r="N594" t="s">
        <v>30</v>
      </c>
      <c r="O594" t="s">
        <v>30</v>
      </c>
      <c r="P594" t="s">
        <v>24</v>
      </c>
      <c r="Q594">
        <v>83</v>
      </c>
      <c r="R594">
        <v>7</v>
      </c>
      <c r="S594" t="s">
        <v>24</v>
      </c>
      <c r="T594" t="s">
        <v>22</v>
      </c>
      <c r="U594">
        <f>Table1[[#This Row],[campaign]]*Table1[[#This Row],[duration]]</f>
        <v>581</v>
      </c>
    </row>
    <row r="595" spans="1:21" x14ac:dyDescent="0.25">
      <c r="A595" t="s">
        <v>39</v>
      </c>
      <c r="B595" t="s">
        <v>139</v>
      </c>
      <c r="C595" t="s">
        <v>140</v>
      </c>
      <c r="D595" t="s">
        <v>26</v>
      </c>
      <c r="E595">
        <v>39</v>
      </c>
      <c r="F595" t="s">
        <v>36</v>
      </c>
      <c r="G595" t="s">
        <v>19</v>
      </c>
      <c r="H595" s="2">
        <v>42874</v>
      </c>
      <c r="I595" s="3">
        <v>60650.96</v>
      </c>
      <c r="J595" t="s">
        <v>20</v>
      </c>
      <c r="K595" t="str">
        <f>PROPER(Table1[[#This Row],[marital]])</f>
        <v>Married</v>
      </c>
      <c r="L595" t="s">
        <v>29</v>
      </c>
      <c r="M595" t="str">
        <f>UPPER(Table1[[#This Row],[education]])</f>
        <v>SECONDARY</v>
      </c>
      <c r="N595" t="s">
        <v>22</v>
      </c>
      <c r="O595" t="s">
        <v>22</v>
      </c>
      <c r="P595" t="s">
        <v>23</v>
      </c>
      <c r="Q595">
        <v>115</v>
      </c>
      <c r="R595">
        <v>1</v>
      </c>
      <c r="S595" t="s">
        <v>24</v>
      </c>
      <c r="T595" t="s">
        <v>22</v>
      </c>
      <c r="U595">
        <f>Table1[[#This Row],[campaign]]*Table1[[#This Row],[duration]]</f>
        <v>115</v>
      </c>
    </row>
    <row r="596" spans="1:21" x14ac:dyDescent="0.25">
      <c r="A596" t="s">
        <v>80</v>
      </c>
      <c r="B596" t="s">
        <v>211</v>
      </c>
      <c r="C596" t="s">
        <v>212</v>
      </c>
      <c r="D596" t="s">
        <v>17</v>
      </c>
      <c r="E596">
        <v>34</v>
      </c>
      <c r="F596" t="s">
        <v>36</v>
      </c>
      <c r="G596" t="s">
        <v>28</v>
      </c>
      <c r="H596" s="2">
        <v>42874</v>
      </c>
      <c r="I596" s="3">
        <v>91672.48</v>
      </c>
      <c r="J596" t="s">
        <v>33</v>
      </c>
      <c r="K596" t="str">
        <f>PROPER(Table1[[#This Row],[marital]])</f>
        <v>Single</v>
      </c>
      <c r="L596" t="s">
        <v>34</v>
      </c>
      <c r="M596" t="str">
        <f>UPPER(Table1[[#This Row],[education]])</f>
        <v>TERTIARY</v>
      </c>
      <c r="N596" t="s">
        <v>30</v>
      </c>
      <c r="O596" t="s">
        <v>22</v>
      </c>
      <c r="P596" t="s">
        <v>23</v>
      </c>
      <c r="Q596">
        <v>108</v>
      </c>
      <c r="R596">
        <v>1</v>
      </c>
      <c r="S596" t="s">
        <v>24</v>
      </c>
      <c r="T596" t="s">
        <v>22</v>
      </c>
      <c r="U596">
        <f>Table1[[#This Row],[campaign]]*Table1[[#This Row],[duration]]</f>
        <v>108</v>
      </c>
    </row>
    <row r="597" spans="1:21" x14ac:dyDescent="0.25">
      <c r="A597" t="s">
        <v>41</v>
      </c>
      <c r="B597" t="s">
        <v>141</v>
      </c>
      <c r="C597" t="s">
        <v>142</v>
      </c>
      <c r="D597" t="s">
        <v>26</v>
      </c>
      <c r="E597">
        <v>36</v>
      </c>
      <c r="F597" t="s">
        <v>36</v>
      </c>
      <c r="G597" t="s">
        <v>19</v>
      </c>
      <c r="H597" s="2">
        <v>42874</v>
      </c>
      <c r="I597" s="3">
        <v>85057.91</v>
      </c>
      <c r="J597" t="s">
        <v>20</v>
      </c>
      <c r="K597" t="str">
        <f>PROPER(Table1[[#This Row],[marital]])</f>
        <v>Married</v>
      </c>
      <c r="L597" t="s">
        <v>24</v>
      </c>
      <c r="M597" t="str">
        <f>UPPER(Table1[[#This Row],[education]])</f>
        <v>UNKNOWN</v>
      </c>
      <c r="N597" t="s">
        <v>22</v>
      </c>
      <c r="O597" t="s">
        <v>22</v>
      </c>
      <c r="P597" t="s">
        <v>23</v>
      </c>
      <c r="Q597">
        <v>113</v>
      </c>
      <c r="R597">
        <v>1</v>
      </c>
      <c r="S597" t="s">
        <v>24</v>
      </c>
      <c r="T597" t="s">
        <v>22</v>
      </c>
      <c r="U597">
        <f>Table1[[#This Row],[campaign]]*Table1[[#This Row],[duration]]</f>
        <v>113</v>
      </c>
    </row>
    <row r="598" spans="1:21" x14ac:dyDescent="0.25">
      <c r="A598" t="s">
        <v>61</v>
      </c>
      <c r="B598" t="s">
        <v>175</v>
      </c>
      <c r="C598" t="s">
        <v>176</v>
      </c>
      <c r="D598" t="s">
        <v>17</v>
      </c>
      <c r="E598">
        <v>36</v>
      </c>
      <c r="F598" t="s">
        <v>36</v>
      </c>
      <c r="G598" t="s">
        <v>19</v>
      </c>
      <c r="H598" s="2">
        <v>42874</v>
      </c>
      <c r="I598" s="3">
        <v>89676.9</v>
      </c>
      <c r="J598" t="s">
        <v>20</v>
      </c>
      <c r="K598" t="str">
        <f>PROPER(Table1[[#This Row],[marital]])</f>
        <v>Married</v>
      </c>
      <c r="L598" t="s">
        <v>21</v>
      </c>
      <c r="M598" t="str">
        <f>UPPER(Table1[[#This Row],[education]])</f>
        <v>PRIMARY</v>
      </c>
      <c r="N598" t="s">
        <v>30</v>
      </c>
      <c r="O598" t="s">
        <v>22</v>
      </c>
      <c r="P598" t="s">
        <v>23</v>
      </c>
      <c r="Q598">
        <v>58</v>
      </c>
      <c r="R598">
        <v>2</v>
      </c>
      <c r="S598" t="s">
        <v>31</v>
      </c>
      <c r="T598" t="s">
        <v>22</v>
      </c>
      <c r="U598">
        <f>Table1[[#This Row],[campaign]]*Table1[[#This Row],[duration]]</f>
        <v>116</v>
      </c>
    </row>
    <row r="599" spans="1:21" x14ac:dyDescent="0.25">
      <c r="A599" t="s">
        <v>75</v>
      </c>
      <c r="B599" t="s">
        <v>201</v>
      </c>
      <c r="C599" t="s">
        <v>202</v>
      </c>
      <c r="D599" t="s">
        <v>17</v>
      </c>
      <c r="E599">
        <v>39</v>
      </c>
      <c r="F599" t="s">
        <v>36</v>
      </c>
      <c r="G599" t="s">
        <v>28</v>
      </c>
      <c r="H599" s="2">
        <v>42874</v>
      </c>
      <c r="I599" s="3">
        <v>76615.27</v>
      </c>
      <c r="J599" t="s">
        <v>20</v>
      </c>
      <c r="K599" t="str">
        <f>PROPER(Table1[[#This Row],[marital]])</f>
        <v>Married</v>
      </c>
      <c r="L599" t="s">
        <v>21</v>
      </c>
      <c r="M599" t="str">
        <f>UPPER(Table1[[#This Row],[education]])</f>
        <v>PRIMARY</v>
      </c>
      <c r="N599" t="s">
        <v>22</v>
      </c>
      <c r="O599" t="s">
        <v>22</v>
      </c>
      <c r="P599" t="s">
        <v>23</v>
      </c>
      <c r="Q599">
        <v>148</v>
      </c>
      <c r="R599">
        <v>4</v>
      </c>
      <c r="S599" t="s">
        <v>24</v>
      </c>
      <c r="T599" t="s">
        <v>22</v>
      </c>
      <c r="U599">
        <f>Table1[[#This Row],[campaign]]*Table1[[#This Row],[duration]]</f>
        <v>592</v>
      </c>
    </row>
    <row r="600" spans="1:21" x14ac:dyDescent="0.25">
      <c r="A600" t="s">
        <v>44</v>
      </c>
      <c r="B600" t="s">
        <v>145</v>
      </c>
      <c r="C600" t="s">
        <v>146</v>
      </c>
      <c r="D600" t="s">
        <v>26</v>
      </c>
      <c r="E600">
        <v>33</v>
      </c>
      <c r="F600" t="s">
        <v>36</v>
      </c>
      <c r="G600" t="s">
        <v>19</v>
      </c>
      <c r="H600" s="2">
        <v>42874</v>
      </c>
      <c r="I600" s="3">
        <v>2670.54</v>
      </c>
      <c r="J600" t="s">
        <v>50</v>
      </c>
      <c r="K600" t="str">
        <f>PROPER(Table1[[#This Row],[marital]])</f>
        <v>Divorced</v>
      </c>
      <c r="L600" t="s">
        <v>24</v>
      </c>
      <c r="M600" t="str">
        <f>UPPER(Table1[[#This Row],[education]])</f>
        <v>UNKNOWN</v>
      </c>
      <c r="N600" t="s">
        <v>30</v>
      </c>
      <c r="O600" t="s">
        <v>22</v>
      </c>
      <c r="P600" t="s">
        <v>23</v>
      </c>
      <c r="Q600">
        <v>188</v>
      </c>
      <c r="R600">
        <v>1</v>
      </c>
      <c r="S600" t="s">
        <v>31</v>
      </c>
      <c r="T600" t="s">
        <v>22</v>
      </c>
      <c r="U600">
        <f>Table1[[#This Row],[campaign]]*Table1[[#This Row],[duration]]</f>
        <v>188</v>
      </c>
    </row>
    <row r="601" spans="1:21" x14ac:dyDescent="0.25">
      <c r="A601" t="s">
        <v>74</v>
      </c>
      <c r="B601" t="s">
        <v>199</v>
      </c>
      <c r="C601" t="s">
        <v>200</v>
      </c>
      <c r="D601" t="s">
        <v>26</v>
      </c>
      <c r="E601">
        <v>24</v>
      </c>
      <c r="F601" t="s">
        <v>27</v>
      </c>
      <c r="G601" t="s">
        <v>284</v>
      </c>
      <c r="H601" s="2">
        <v>42874</v>
      </c>
      <c r="I601" s="3">
        <v>50164.72</v>
      </c>
      <c r="J601" t="s">
        <v>50</v>
      </c>
      <c r="K601" t="str">
        <f>PROPER(Table1[[#This Row],[marital]])</f>
        <v>Divorced</v>
      </c>
      <c r="L601" t="s">
        <v>29</v>
      </c>
      <c r="M601" t="str">
        <f>UPPER(Table1[[#This Row],[education]])</f>
        <v>SECONDARY</v>
      </c>
      <c r="N601" t="s">
        <v>30</v>
      </c>
      <c r="O601" t="s">
        <v>22</v>
      </c>
      <c r="P601" t="s">
        <v>54</v>
      </c>
      <c r="Q601">
        <v>75</v>
      </c>
      <c r="R601">
        <v>3</v>
      </c>
      <c r="S601" t="s">
        <v>24</v>
      </c>
      <c r="T601" t="s">
        <v>22</v>
      </c>
      <c r="U601">
        <f>Table1[[#This Row],[campaign]]*Table1[[#This Row],[duration]]</f>
        <v>225</v>
      </c>
    </row>
    <row r="602" spans="1:21" x14ac:dyDescent="0.25">
      <c r="A602" t="s">
        <v>16</v>
      </c>
      <c r="B602" t="s">
        <v>127</v>
      </c>
      <c r="C602" t="s">
        <v>128</v>
      </c>
      <c r="D602" t="s">
        <v>17</v>
      </c>
      <c r="E602">
        <v>32</v>
      </c>
      <c r="F602" t="s">
        <v>27</v>
      </c>
      <c r="G602" t="s">
        <v>28</v>
      </c>
      <c r="H602" s="2">
        <v>42874</v>
      </c>
      <c r="I602" s="3">
        <v>46152.93</v>
      </c>
      <c r="J602" t="s">
        <v>50</v>
      </c>
      <c r="K602" t="str">
        <f>PROPER(Table1[[#This Row],[marital]])</f>
        <v>Divorced</v>
      </c>
      <c r="L602" t="s">
        <v>34</v>
      </c>
      <c r="M602" t="str">
        <f>UPPER(Table1[[#This Row],[education]])</f>
        <v>TERTIARY</v>
      </c>
      <c r="N602" t="s">
        <v>30</v>
      </c>
      <c r="O602" t="s">
        <v>30</v>
      </c>
      <c r="P602" t="s">
        <v>23</v>
      </c>
      <c r="Q602">
        <v>523</v>
      </c>
      <c r="R602">
        <v>3</v>
      </c>
      <c r="S602" t="s">
        <v>24</v>
      </c>
      <c r="T602" t="s">
        <v>22</v>
      </c>
      <c r="U602">
        <f>Table1[[#This Row],[campaign]]*Table1[[#This Row],[duration]]</f>
        <v>1569</v>
      </c>
    </row>
    <row r="603" spans="1:21" x14ac:dyDescent="0.25">
      <c r="A603" t="s">
        <v>32</v>
      </c>
      <c r="B603" t="s">
        <v>131</v>
      </c>
      <c r="C603" t="s">
        <v>132</v>
      </c>
      <c r="D603" t="s">
        <v>26</v>
      </c>
      <c r="E603">
        <v>24</v>
      </c>
      <c r="F603" t="s">
        <v>27</v>
      </c>
      <c r="G603" t="s">
        <v>19</v>
      </c>
      <c r="H603" s="2">
        <v>42874</v>
      </c>
      <c r="I603" s="3">
        <v>94133.43</v>
      </c>
      <c r="J603" t="s">
        <v>20</v>
      </c>
      <c r="K603" t="str">
        <f>PROPER(Table1[[#This Row],[marital]])</f>
        <v>Married</v>
      </c>
      <c r="L603" t="s">
        <v>34</v>
      </c>
      <c r="M603" t="str">
        <f>UPPER(Table1[[#This Row],[education]])</f>
        <v>TERTIARY</v>
      </c>
      <c r="N603" t="s">
        <v>30</v>
      </c>
      <c r="O603" t="s">
        <v>30</v>
      </c>
      <c r="P603" t="s">
        <v>54</v>
      </c>
      <c r="Q603">
        <v>103</v>
      </c>
      <c r="R603">
        <v>1</v>
      </c>
      <c r="S603" t="s">
        <v>24</v>
      </c>
      <c r="T603" t="s">
        <v>22</v>
      </c>
      <c r="U603">
        <f>Table1[[#This Row],[campaign]]*Table1[[#This Row],[duration]]</f>
        <v>103</v>
      </c>
    </row>
    <row r="604" spans="1:21" x14ac:dyDescent="0.25">
      <c r="A604" t="s">
        <v>76</v>
      </c>
      <c r="B604" t="s">
        <v>203</v>
      </c>
      <c r="C604" t="s">
        <v>204</v>
      </c>
      <c r="D604" t="s">
        <v>26</v>
      </c>
      <c r="E604">
        <v>31</v>
      </c>
      <c r="F604" t="s">
        <v>18</v>
      </c>
      <c r="G604" t="s">
        <v>19</v>
      </c>
      <c r="H604" s="2">
        <v>42875</v>
      </c>
      <c r="I604" s="3">
        <v>61496.160000000003</v>
      </c>
      <c r="J604" t="s">
        <v>20</v>
      </c>
      <c r="K604" t="str">
        <f>PROPER(Table1[[#This Row],[marital]])</f>
        <v>Married</v>
      </c>
      <c r="L604" t="s">
        <v>21</v>
      </c>
      <c r="M604" t="str">
        <f>UPPER(Table1[[#This Row],[education]])</f>
        <v>PRIMARY</v>
      </c>
      <c r="N604" t="s">
        <v>30</v>
      </c>
      <c r="O604" t="s">
        <v>22</v>
      </c>
      <c r="P604" t="s">
        <v>23</v>
      </c>
      <c r="Q604">
        <v>146</v>
      </c>
      <c r="R604">
        <v>2</v>
      </c>
      <c r="S604" t="s">
        <v>70</v>
      </c>
      <c r="T604" t="s">
        <v>22</v>
      </c>
      <c r="U604">
        <f>Table1[[#This Row],[campaign]]*Table1[[#This Row],[duration]]</f>
        <v>292</v>
      </c>
    </row>
    <row r="605" spans="1:21" x14ac:dyDescent="0.25">
      <c r="A605" t="s">
        <v>37</v>
      </c>
      <c r="B605" t="s">
        <v>135</v>
      </c>
      <c r="C605" t="s">
        <v>136</v>
      </c>
      <c r="D605" t="s">
        <v>26</v>
      </c>
      <c r="E605">
        <v>31</v>
      </c>
      <c r="F605" t="s">
        <v>18</v>
      </c>
      <c r="G605" t="s">
        <v>19</v>
      </c>
      <c r="H605" s="2">
        <v>42875</v>
      </c>
      <c r="I605" s="3">
        <v>32670.87</v>
      </c>
      <c r="J605" t="s">
        <v>33</v>
      </c>
      <c r="K605" t="str">
        <f>PROPER(Table1[[#This Row],[marital]])</f>
        <v>Single</v>
      </c>
      <c r="L605" t="s">
        <v>29</v>
      </c>
      <c r="M605" t="str">
        <f>UPPER(Table1[[#This Row],[education]])</f>
        <v>SECONDARY</v>
      </c>
      <c r="N605" t="s">
        <v>22</v>
      </c>
      <c r="O605" t="s">
        <v>22</v>
      </c>
      <c r="P605" t="s">
        <v>23</v>
      </c>
      <c r="Q605">
        <v>356</v>
      </c>
      <c r="R605">
        <v>1</v>
      </c>
      <c r="S605" t="s">
        <v>24</v>
      </c>
      <c r="T605" t="s">
        <v>30</v>
      </c>
      <c r="U605">
        <f>Table1[[#This Row],[campaign]]*Table1[[#This Row],[duration]]</f>
        <v>356</v>
      </c>
    </row>
    <row r="606" spans="1:21" x14ac:dyDescent="0.25">
      <c r="A606" t="s">
        <v>52</v>
      </c>
      <c r="B606" t="s">
        <v>159</v>
      </c>
      <c r="C606" t="s">
        <v>160</v>
      </c>
      <c r="D606" t="s">
        <v>26</v>
      </c>
      <c r="E606">
        <v>45</v>
      </c>
      <c r="F606" t="s">
        <v>18</v>
      </c>
      <c r="G606" t="s">
        <v>19</v>
      </c>
      <c r="H606" s="2">
        <v>42875</v>
      </c>
      <c r="I606" s="3">
        <v>111398.46</v>
      </c>
      <c r="J606" t="s">
        <v>20</v>
      </c>
      <c r="K606" t="str">
        <f>PROPER(Table1[[#This Row],[marital]])</f>
        <v>Married</v>
      </c>
      <c r="L606" t="s">
        <v>21</v>
      </c>
      <c r="M606" t="str">
        <f>UPPER(Table1[[#This Row],[education]])</f>
        <v>PRIMARY</v>
      </c>
      <c r="N606" t="s">
        <v>30</v>
      </c>
      <c r="O606" t="s">
        <v>22</v>
      </c>
      <c r="P606" t="s">
        <v>23</v>
      </c>
      <c r="Q606">
        <v>71</v>
      </c>
      <c r="R606">
        <v>1</v>
      </c>
      <c r="S606" t="s">
        <v>24</v>
      </c>
      <c r="T606" t="s">
        <v>22</v>
      </c>
      <c r="U606">
        <f>Table1[[#This Row],[campaign]]*Table1[[#This Row],[duration]]</f>
        <v>71</v>
      </c>
    </row>
    <row r="607" spans="1:21" x14ac:dyDescent="0.25">
      <c r="A607" t="s">
        <v>44</v>
      </c>
      <c r="B607" t="s">
        <v>145</v>
      </c>
      <c r="C607" t="s">
        <v>146</v>
      </c>
      <c r="D607" t="s">
        <v>26</v>
      </c>
      <c r="E607">
        <v>42</v>
      </c>
      <c r="F607" t="s">
        <v>18</v>
      </c>
      <c r="G607" t="s">
        <v>19</v>
      </c>
      <c r="H607" s="2">
        <v>42875</v>
      </c>
      <c r="I607" s="3">
        <v>6345.03</v>
      </c>
      <c r="J607" t="s">
        <v>20</v>
      </c>
      <c r="K607" t="str">
        <f>PROPER(Table1[[#This Row],[marital]])</f>
        <v>Married</v>
      </c>
      <c r="L607" t="s">
        <v>29</v>
      </c>
      <c r="M607" t="str">
        <f>UPPER(Table1[[#This Row],[education]])</f>
        <v>SECONDARY</v>
      </c>
      <c r="N607" t="s">
        <v>30</v>
      </c>
      <c r="O607" t="s">
        <v>30</v>
      </c>
      <c r="P607" t="s">
        <v>23</v>
      </c>
      <c r="Q607">
        <v>189</v>
      </c>
      <c r="R607">
        <v>2</v>
      </c>
      <c r="S607" t="s">
        <v>24</v>
      </c>
      <c r="T607" t="s">
        <v>22</v>
      </c>
      <c r="U607">
        <f>Table1[[#This Row],[campaign]]*Table1[[#This Row],[duration]]</f>
        <v>378</v>
      </c>
    </row>
    <row r="608" spans="1:21" x14ac:dyDescent="0.25">
      <c r="A608" t="s">
        <v>99</v>
      </c>
      <c r="B608" t="s">
        <v>249</v>
      </c>
      <c r="C608" t="s">
        <v>250</v>
      </c>
      <c r="D608" t="s">
        <v>17</v>
      </c>
      <c r="E608">
        <v>45</v>
      </c>
      <c r="F608" t="s">
        <v>42</v>
      </c>
      <c r="G608" t="s">
        <v>19</v>
      </c>
      <c r="H608" s="2">
        <v>42875</v>
      </c>
      <c r="I608" s="3">
        <v>15332.51</v>
      </c>
      <c r="J608" t="s">
        <v>20</v>
      </c>
      <c r="K608" t="str">
        <f>PROPER(Table1[[#This Row],[marital]])</f>
        <v>Married</v>
      </c>
      <c r="L608" t="s">
        <v>29</v>
      </c>
      <c r="M608" t="str">
        <f>UPPER(Table1[[#This Row],[education]])</f>
        <v>SECONDARY</v>
      </c>
      <c r="N608" t="s">
        <v>30</v>
      </c>
      <c r="O608" t="s">
        <v>22</v>
      </c>
      <c r="P608" t="s">
        <v>24</v>
      </c>
      <c r="Q608">
        <v>251</v>
      </c>
      <c r="R608">
        <v>1</v>
      </c>
      <c r="S608" t="s">
        <v>24</v>
      </c>
      <c r="T608" t="s">
        <v>22</v>
      </c>
      <c r="U608">
        <f>Table1[[#This Row],[campaign]]*Table1[[#This Row],[duration]]</f>
        <v>251</v>
      </c>
    </row>
    <row r="609" spans="1:21" x14ac:dyDescent="0.25">
      <c r="A609" t="s">
        <v>37</v>
      </c>
      <c r="B609" t="s">
        <v>135</v>
      </c>
      <c r="C609" t="s">
        <v>136</v>
      </c>
      <c r="D609" t="s">
        <v>17</v>
      </c>
      <c r="E609">
        <v>44</v>
      </c>
      <c r="F609" t="s">
        <v>42</v>
      </c>
      <c r="G609" t="s">
        <v>284</v>
      </c>
      <c r="H609" s="2">
        <v>42875</v>
      </c>
      <c r="I609" s="3">
        <v>13522.42</v>
      </c>
      <c r="J609" t="s">
        <v>50</v>
      </c>
      <c r="K609" t="str">
        <f>PROPER(Table1[[#This Row],[marital]])</f>
        <v>Divorced</v>
      </c>
      <c r="L609" t="s">
        <v>34</v>
      </c>
      <c r="M609" t="str">
        <f>UPPER(Table1[[#This Row],[education]])</f>
        <v>TERTIARY</v>
      </c>
      <c r="N609" t="s">
        <v>22</v>
      </c>
      <c r="O609" t="s">
        <v>22</v>
      </c>
      <c r="P609" t="s">
        <v>23</v>
      </c>
      <c r="Q609">
        <v>127</v>
      </c>
      <c r="R609">
        <v>8</v>
      </c>
      <c r="S609" t="s">
        <v>24</v>
      </c>
      <c r="T609" t="s">
        <v>22</v>
      </c>
      <c r="U609">
        <f>Table1[[#This Row],[campaign]]*Table1[[#This Row],[duration]]</f>
        <v>1016</v>
      </c>
    </row>
    <row r="610" spans="1:21" x14ac:dyDescent="0.25">
      <c r="A610" t="s">
        <v>98</v>
      </c>
      <c r="B610" t="s">
        <v>247</v>
      </c>
      <c r="C610" t="s">
        <v>248</v>
      </c>
      <c r="D610" t="s">
        <v>17</v>
      </c>
      <c r="E610">
        <v>58</v>
      </c>
      <c r="F610" t="s">
        <v>42</v>
      </c>
      <c r="G610" t="s">
        <v>284</v>
      </c>
      <c r="H610" s="2">
        <v>42875</v>
      </c>
      <c r="I610" s="3">
        <v>128418.75</v>
      </c>
      <c r="J610" t="s">
        <v>33</v>
      </c>
      <c r="K610" t="str">
        <f>PROPER(Table1[[#This Row],[marital]])</f>
        <v>Single</v>
      </c>
      <c r="L610" t="s">
        <v>34</v>
      </c>
      <c r="M610" t="str">
        <f>UPPER(Table1[[#This Row],[education]])</f>
        <v>TERTIARY</v>
      </c>
      <c r="N610" t="s">
        <v>22</v>
      </c>
      <c r="O610" t="s">
        <v>22</v>
      </c>
      <c r="P610" t="s">
        <v>54</v>
      </c>
      <c r="Q610">
        <v>197</v>
      </c>
      <c r="R610">
        <v>1</v>
      </c>
      <c r="S610" t="s">
        <v>24</v>
      </c>
      <c r="T610" t="s">
        <v>22</v>
      </c>
      <c r="U610">
        <f>Table1[[#This Row],[campaign]]*Table1[[#This Row],[duration]]</f>
        <v>197</v>
      </c>
    </row>
    <row r="611" spans="1:21" x14ac:dyDescent="0.25">
      <c r="A611" t="s">
        <v>47</v>
      </c>
      <c r="B611" t="s">
        <v>151</v>
      </c>
      <c r="C611" t="s">
        <v>152</v>
      </c>
      <c r="D611" t="s">
        <v>17</v>
      </c>
      <c r="E611">
        <v>52</v>
      </c>
      <c r="F611" t="s">
        <v>42</v>
      </c>
      <c r="G611" t="s">
        <v>28</v>
      </c>
      <c r="H611" s="2">
        <v>42875</v>
      </c>
      <c r="I611" s="3">
        <v>144489.21</v>
      </c>
      <c r="J611" t="s">
        <v>20</v>
      </c>
      <c r="K611" t="str">
        <f>PROPER(Table1[[#This Row],[marital]])</f>
        <v>Married</v>
      </c>
      <c r="L611" t="s">
        <v>34</v>
      </c>
      <c r="M611" t="str">
        <f>UPPER(Table1[[#This Row],[education]])</f>
        <v>TERTIARY</v>
      </c>
      <c r="N611" t="s">
        <v>30</v>
      </c>
      <c r="O611" t="s">
        <v>30</v>
      </c>
      <c r="P611" t="s">
        <v>23</v>
      </c>
      <c r="Q611">
        <v>84</v>
      </c>
      <c r="R611">
        <v>1</v>
      </c>
      <c r="S611" t="s">
        <v>24</v>
      </c>
      <c r="T611" t="s">
        <v>22</v>
      </c>
      <c r="U611">
        <f>Table1[[#This Row],[campaign]]*Table1[[#This Row],[duration]]</f>
        <v>84</v>
      </c>
    </row>
    <row r="612" spans="1:21" x14ac:dyDescent="0.25">
      <c r="A612" t="s">
        <v>76</v>
      </c>
      <c r="B612" t="s">
        <v>203</v>
      </c>
      <c r="C612" t="s">
        <v>204</v>
      </c>
      <c r="D612" t="s">
        <v>26</v>
      </c>
      <c r="E612">
        <v>36</v>
      </c>
      <c r="F612" t="s">
        <v>36</v>
      </c>
      <c r="G612" t="s">
        <v>28</v>
      </c>
      <c r="H612" s="2">
        <v>42875</v>
      </c>
      <c r="I612" s="3">
        <v>39973.81</v>
      </c>
      <c r="J612" t="s">
        <v>33</v>
      </c>
      <c r="K612" t="str">
        <f>PROPER(Table1[[#This Row],[marital]])</f>
        <v>Single</v>
      </c>
      <c r="L612" t="s">
        <v>29</v>
      </c>
      <c r="M612" t="str">
        <f>UPPER(Table1[[#This Row],[education]])</f>
        <v>SECONDARY</v>
      </c>
      <c r="N612" t="s">
        <v>22</v>
      </c>
      <c r="O612" t="s">
        <v>22</v>
      </c>
      <c r="P612" t="s">
        <v>24</v>
      </c>
      <c r="Q612">
        <v>141</v>
      </c>
      <c r="R612">
        <v>2</v>
      </c>
      <c r="S612" t="s">
        <v>24</v>
      </c>
      <c r="T612" t="s">
        <v>22</v>
      </c>
      <c r="U612">
        <f>Table1[[#This Row],[campaign]]*Table1[[#This Row],[duration]]</f>
        <v>282</v>
      </c>
    </row>
    <row r="613" spans="1:21" x14ac:dyDescent="0.25">
      <c r="A613" t="s">
        <v>75</v>
      </c>
      <c r="B613" t="s">
        <v>201</v>
      </c>
      <c r="C613" t="s">
        <v>202</v>
      </c>
      <c r="D613" t="s">
        <v>26</v>
      </c>
      <c r="E613">
        <v>24</v>
      </c>
      <c r="F613" t="s">
        <v>36</v>
      </c>
      <c r="G613" t="s">
        <v>19</v>
      </c>
      <c r="H613" s="2">
        <v>42875</v>
      </c>
      <c r="I613" s="3">
        <v>24830.959999999999</v>
      </c>
      <c r="J613" t="s">
        <v>20</v>
      </c>
      <c r="K613" t="str">
        <f>PROPER(Table1[[#This Row],[marital]])</f>
        <v>Married</v>
      </c>
      <c r="L613" t="s">
        <v>29</v>
      </c>
      <c r="M613" t="str">
        <f>UPPER(Table1[[#This Row],[education]])</f>
        <v>SECONDARY</v>
      </c>
      <c r="N613" t="s">
        <v>30</v>
      </c>
      <c r="O613" t="s">
        <v>22</v>
      </c>
      <c r="P613" t="s">
        <v>24</v>
      </c>
      <c r="Q613">
        <v>171</v>
      </c>
      <c r="R613">
        <v>1</v>
      </c>
      <c r="S613" t="s">
        <v>24</v>
      </c>
      <c r="T613" t="s">
        <v>22</v>
      </c>
      <c r="U613">
        <f>Table1[[#This Row],[campaign]]*Table1[[#This Row],[duration]]</f>
        <v>171</v>
      </c>
    </row>
    <row r="614" spans="1:21" x14ac:dyDescent="0.25">
      <c r="A614" t="s">
        <v>61</v>
      </c>
      <c r="B614" t="s">
        <v>175</v>
      </c>
      <c r="C614" t="s">
        <v>176</v>
      </c>
      <c r="D614" t="s">
        <v>17</v>
      </c>
      <c r="E614">
        <v>31</v>
      </c>
      <c r="F614" t="s">
        <v>36</v>
      </c>
      <c r="G614" t="s">
        <v>19</v>
      </c>
      <c r="H614" s="2">
        <v>42875</v>
      </c>
      <c r="I614" s="3">
        <v>50757.61</v>
      </c>
      <c r="J614" t="s">
        <v>33</v>
      </c>
      <c r="K614" t="str">
        <f>PROPER(Table1[[#This Row],[marital]])</f>
        <v>Single</v>
      </c>
      <c r="L614" t="s">
        <v>34</v>
      </c>
      <c r="M614" t="str">
        <f>UPPER(Table1[[#This Row],[education]])</f>
        <v>TERTIARY</v>
      </c>
      <c r="N614" t="s">
        <v>22</v>
      </c>
      <c r="O614" t="s">
        <v>22</v>
      </c>
      <c r="P614" t="s">
        <v>23</v>
      </c>
      <c r="Q614">
        <v>262</v>
      </c>
      <c r="R614">
        <v>3</v>
      </c>
      <c r="S614" t="s">
        <v>24</v>
      </c>
      <c r="T614" t="s">
        <v>22</v>
      </c>
      <c r="U614">
        <f>Table1[[#This Row],[campaign]]*Table1[[#This Row],[duration]]</f>
        <v>786</v>
      </c>
    </row>
    <row r="615" spans="1:21" x14ac:dyDescent="0.25">
      <c r="A615" t="s">
        <v>47</v>
      </c>
      <c r="B615" t="s">
        <v>151</v>
      </c>
      <c r="C615" t="s">
        <v>152</v>
      </c>
      <c r="D615" t="s">
        <v>26</v>
      </c>
      <c r="E615">
        <v>38</v>
      </c>
      <c r="F615" t="s">
        <v>36</v>
      </c>
      <c r="G615" t="s">
        <v>28</v>
      </c>
      <c r="H615" s="2">
        <v>42875</v>
      </c>
      <c r="I615" s="3">
        <v>41553.9</v>
      </c>
      <c r="J615" t="s">
        <v>20</v>
      </c>
      <c r="K615" t="str">
        <f>PROPER(Table1[[#This Row],[marital]])</f>
        <v>Married</v>
      </c>
      <c r="L615" t="s">
        <v>34</v>
      </c>
      <c r="M615" t="str">
        <f>UPPER(Table1[[#This Row],[education]])</f>
        <v>TERTIARY</v>
      </c>
      <c r="N615" t="s">
        <v>22</v>
      </c>
      <c r="O615" t="s">
        <v>22</v>
      </c>
      <c r="P615" t="s">
        <v>23</v>
      </c>
      <c r="Q615">
        <v>352</v>
      </c>
      <c r="R615">
        <v>2</v>
      </c>
      <c r="S615" t="s">
        <v>24</v>
      </c>
      <c r="T615" t="s">
        <v>30</v>
      </c>
      <c r="U615">
        <f>Table1[[#This Row],[campaign]]*Table1[[#This Row],[duration]]</f>
        <v>704</v>
      </c>
    </row>
    <row r="616" spans="1:21" x14ac:dyDescent="0.25">
      <c r="A616" t="s">
        <v>25</v>
      </c>
      <c r="B616" t="s">
        <v>129</v>
      </c>
      <c r="C616" t="s">
        <v>130</v>
      </c>
      <c r="D616" t="s">
        <v>26</v>
      </c>
      <c r="E616">
        <v>42</v>
      </c>
      <c r="F616" t="s">
        <v>36</v>
      </c>
      <c r="G616" t="s">
        <v>284</v>
      </c>
      <c r="H616" s="2">
        <v>42875</v>
      </c>
      <c r="I616" s="3">
        <v>35849.699999999997</v>
      </c>
      <c r="J616" t="s">
        <v>20</v>
      </c>
      <c r="K616" t="str">
        <f>PROPER(Table1[[#This Row],[marital]])</f>
        <v>Married</v>
      </c>
      <c r="L616" t="s">
        <v>34</v>
      </c>
      <c r="M616" t="str">
        <f>UPPER(Table1[[#This Row],[education]])</f>
        <v>TERTIARY</v>
      </c>
      <c r="N616" t="s">
        <v>30</v>
      </c>
      <c r="O616" t="s">
        <v>22</v>
      </c>
      <c r="P616" t="s">
        <v>23</v>
      </c>
      <c r="Q616">
        <v>236</v>
      </c>
      <c r="R616">
        <v>1</v>
      </c>
      <c r="S616" t="s">
        <v>31</v>
      </c>
      <c r="T616" t="s">
        <v>22</v>
      </c>
      <c r="U616">
        <f>Table1[[#This Row],[campaign]]*Table1[[#This Row],[duration]]</f>
        <v>236</v>
      </c>
    </row>
    <row r="617" spans="1:21" x14ac:dyDescent="0.25">
      <c r="A617" t="s">
        <v>49</v>
      </c>
      <c r="B617" t="s">
        <v>155</v>
      </c>
      <c r="C617" t="s">
        <v>156</v>
      </c>
      <c r="D617" t="s">
        <v>26</v>
      </c>
      <c r="E617">
        <v>40</v>
      </c>
      <c r="F617" t="s">
        <v>18</v>
      </c>
      <c r="G617" t="s">
        <v>19</v>
      </c>
      <c r="H617" s="2">
        <v>42876</v>
      </c>
      <c r="I617" s="3">
        <v>33836.03</v>
      </c>
      <c r="J617" t="s">
        <v>20</v>
      </c>
      <c r="K617" t="str">
        <f>PROPER(Table1[[#This Row],[marital]])</f>
        <v>Married</v>
      </c>
      <c r="L617" t="s">
        <v>29</v>
      </c>
      <c r="M617" t="str">
        <f>UPPER(Table1[[#This Row],[education]])</f>
        <v>SECONDARY</v>
      </c>
      <c r="N617" t="s">
        <v>30</v>
      </c>
      <c r="O617" t="s">
        <v>22</v>
      </c>
      <c r="P617" t="s">
        <v>24</v>
      </c>
      <c r="Q617">
        <v>184</v>
      </c>
      <c r="R617">
        <v>1</v>
      </c>
      <c r="S617" t="s">
        <v>24</v>
      </c>
      <c r="T617" t="s">
        <v>22</v>
      </c>
      <c r="U617">
        <f>Table1[[#This Row],[campaign]]*Table1[[#This Row],[duration]]</f>
        <v>184</v>
      </c>
    </row>
    <row r="618" spans="1:21" x14ac:dyDescent="0.25">
      <c r="A618" t="s">
        <v>49</v>
      </c>
      <c r="B618" t="s">
        <v>155</v>
      </c>
      <c r="C618" t="s">
        <v>156</v>
      </c>
      <c r="D618" t="s">
        <v>17</v>
      </c>
      <c r="E618">
        <v>32</v>
      </c>
      <c r="F618" t="s">
        <v>18</v>
      </c>
      <c r="G618" t="s">
        <v>28</v>
      </c>
      <c r="H618" s="2">
        <v>42876</v>
      </c>
      <c r="I618" s="3">
        <v>6829.04</v>
      </c>
      <c r="J618" t="s">
        <v>33</v>
      </c>
      <c r="K618" t="str">
        <f>PROPER(Table1[[#This Row],[marital]])</f>
        <v>Single</v>
      </c>
      <c r="L618" t="s">
        <v>34</v>
      </c>
      <c r="M618" t="str">
        <f>UPPER(Table1[[#This Row],[education]])</f>
        <v>TERTIARY</v>
      </c>
      <c r="N618" t="s">
        <v>30</v>
      </c>
      <c r="O618" t="s">
        <v>30</v>
      </c>
      <c r="P618" t="s">
        <v>23</v>
      </c>
      <c r="Q618">
        <v>568</v>
      </c>
      <c r="R618">
        <v>2</v>
      </c>
      <c r="S618" t="s">
        <v>24</v>
      </c>
      <c r="T618" t="s">
        <v>22</v>
      </c>
      <c r="U618">
        <f>Table1[[#This Row],[campaign]]*Table1[[#This Row],[duration]]</f>
        <v>1136</v>
      </c>
    </row>
    <row r="619" spans="1:21" x14ac:dyDescent="0.25">
      <c r="A619" t="s">
        <v>74</v>
      </c>
      <c r="B619" t="s">
        <v>199</v>
      </c>
      <c r="C619" t="s">
        <v>200</v>
      </c>
      <c r="D619" t="s">
        <v>17</v>
      </c>
      <c r="E619">
        <v>42</v>
      </c>
      <c r="F619" t="s">
        <v>18</v>
      </c>
      <c r="G619" t="s">
        <v>19</v>
      </c>
      <c r="H619" s="2">
        <v>42876</v>
      </c>
      <c r="I619" s="3">
        <v>24231.52</v>
      </c>
      <c r="J619" t="s">
        <v>33</v>
      </c>
      <c r="K619" t="str">
        <f>PROPER(Table1[[#This Row],[marital]])</f>
        <v>Single</v>
      </c>
      <c r="L619" t="s">
        <v>29</v>
      </c>
      <c r="M619" t="str">
        <f>UPPER(Table1[[#This Row],[education]])</f>
        <v>SECONDARY</v>
      </c>
      <c r="N619" t="s">
        <v>22</v>
      </c>
      <c r="O619" t="s">
        <v>22</v>
      </c>
      <c r="P619" t="s">
        <v>23</v>
      </c>
      <c r="Q619">
        <v>105</v>
      </c>
      <c r="R619">
        <v>2</v>
      </c>
      <c r="S619" t="s">
        <v>24</v>
      </c>
      <c r="T619" t="s">
        <v>22</v>
      </c>
      <c r="U619">
        <f>Table1[[#This Row],[campaign]]*Table1[[#This Row],[duration]]</f>
        <v>210</v>
      </c>
    </row>
    <row r="620" spans="1:21" x14ac:dyDescent="0.25">
      <c r="A620" t="s">
        <v>38</v>
      </c>
      <c r="B620" t="s">
        <v>137</v>
      </c>
      <c r="C620" t="s">
        <v>138</v>
      </c>
      <c r="D620" t="s">
        <v>17</v>
      </c>
      <c r="E620">
        <v>49</v>
      </c>
      <c r="F620" t="s">
        <v>42</v>
      </c>
      <c r="G620" t="s">
        <v>28</v>
      </c>
      <c r="H620" s="2">
        <v>42876</v>
      </c>
      <c r="I620" s="3">
        <v>47975.3</v>
      </c>
      <c r="J620" t="s">
        <v>20</v>
      </c>
      <c r="K620" t="str">
        <f>PROPER(Table1[[#This Row],[marital]])</f>
        <v>Married</v>
      </c>
      <c r="L620" t="s">
        <v>34</v>
      </c>
      <c r="M620" t="str">
        <f>UPPER(Table1[[#This Row],[education]])</f>
        <v>TERTIARY</v>
      </c>
      <c r="N620" t="s">
        <v>30</v>
      </c>
      <c r="O620" t="s">
        <v>22</v>
      </c>
      <c r="P620" t="s">
        <v>23</v>
      </c>
      <c r="Q620">
        <v>260</v>
      </c>
      <c r="R620">
        <v>1</v>
      </c>
      <c r="S620" t="s">
        <v>24</v>
      </c>
      <c r="T620" t="s">
        <v>22</v>
      </c>
      <c r="U620">
        <f>Table1[[#This Row],[campaign]]*Table1[[#This Row],[duration]]</f>
        <v>260</v>
      </c>
    </row>
    <row r="621" spans="1:21" x14ac:dyDescent="0.25">
      <c r="A621" t="s">
        <v>80</v>
      </c>
      <c r="B621" t="s">
        <v>211</v>
      </c>
      <c r="C621" t="s">
        <v>212</v>
      </c>
      <c r="D621" t="s">
        <v>17</v>
      </c>
      <c r="E621">
        <v>51</v>
      </c>
      <c r="F621" t="s">
        <v>42</v>
      </c>
      <c r="G621" t="s">
        <v>28</v>
      </c>
      <c r="H621" s="2">
        <v>42876</v>
      </c>
      <c r="I621" s="3">
        <v>81108.69</v>
      </c>
      <c r="J621" t="s">
        <v>20</v>
      </c>
      <c r="K621" t="str">
        <f>PROPER(Table1[[#This Row],[marital]])</f>
        <v>Married</v>
      </c>
      <c r="L621" t="s">
        <v>34</v>
      </c>
      <c r="M621" t="str">
        <f>UPPER(Table1[[#This Row],[education]])</f>
        <v>TERTIARY</v>
      </c>
      <c r="N621" t="s">
        <v>22</v>
      </c>
      <c r="O621" t="s">
        <v>22</v>
      </c>
      <c r="P621" t="s">
        <v>23</v>
      </c>
      <c r="Q621">
        <v>222</v>
      </c>
      <c r="R621">
        <v>3</v>
      </c>
      <c r="S621" t="s">
        <v>70</v>
      </c>
      <c r="T621" t="s">
        <v>30</v>
      </c>
      <c r="U621">
        <f>Table1[[#This Row],[campaign]]*Table1[[#This Row],[duration]]</f>
        <v>666</v>
      </c>
    </row>
    <row r="622" spans="1:21" x14ac:dyDescent="0.25">
      <c r="A622" t="s">
        <v>37</v>
      </c>
      <c r="B622" t="s">
        <v>135</v>
      </c>
      <c r="C622" t="s">
        <v>136</v>
      </c>
      <c r="D622" t="s">
        <v>17</v>
      </c>
      <c r="E622">
        <v>51</v>
      </c>
      <c r="F622" t="s">
        <v>42</v>
      </c>
      <c r="G622" t="s">
        <v>28</v>
      </c>
      <c r="H622" s="2">
        <v>42876</v>
      </c>
      <c r="I622" s="3">
        <v>90830.21</v>
      </c>
      <c r="J622" t="s">
        <v>20</v>
      </c>
      <c r="K622" t="str">
        <f>PROPER(Table1[[#This Row],[marital]])</f>
        <v>Married</v>
      </c>
      <c r="L622" t="s">
        <v>21</v>
      </c>
      <c r="M622" t="str">
        <f>UPPER(Table1[[#This Row],[education]])</f>
        <v>PRIMARY</v>
      </c>
      <c r="N622" t="s">
        <v>30</v>
      </c>
      <c r="O622" t="s">
        <v>22</v>
      </c>
      <c r="P622" t="s">
        <v>24</v>
      </c>
      <c r="Q622">
        <v>447</v>
      </c>
      <c r="R622">
        <v>2</v>
      </c>
      <c r="S622" t="s">
        <v>24</v>
      </c>
      <c r="T622" t="s">
        <v>22</v>
      </c>
      <c r="U622">
        <f>Table1[[#This Row],[campaign]]*Table1[[#This Row],[duration]]</f>
        <v>894</v>
      </c>
    </row>
    <row r="623" spans="1:21" x14ac:dyDescent="0.25">
      <c r="A623" t="s">
        <v>76</v>
      </c>
      <c r="B623" t="s">
        <v>203</v>
      </c>
      <c r="C623" t="s">
        <v>204</v>
      </c>
      <c r="D623" t="s">
        <v>17</v>
      </c>
      <c r="E623">
        <v>49</v>
      </c>
      <c r="F623" t="s">
        <v>42</v>
      </c>
      <c r="G623" t="s">
        <v>19</v>
      </c>
      <c r="H623" s="2">
        <v>42876</v>
      </c>
      <c r="I623" s="3">
        <v>101867.63</v>
      </c>
      <c r="J623" t="s">
        <v>33</v>
      </c>
      <c r="K623" t="str">
        <f>PROPER(Table1[[#This Row],[marital]])</f>
        <v>Single</v>
      </c>
      <c r="L623" t="s">
        <v>34</v>
      </c>
      <c r="M623" t="str">
        <f>UPPER(Table1[[#This Row],[education]])</f>
        <v>TERTIARY</v>
      </c>
      <c r="N623" t="s">
        <v>30</v>
      </c>
      <c r="O623" t="s">
        <v>22</v>
      </c>
      <c r="P623" t="s">
        <v>23</v>
      </c>
      <c r="Q623">
        <v>239</v>
      </c>
      <c r="R623">
        <v>8</v>
      </c>
      <c r="S623" t="s">
        <v>24</v>
      </c>
      <c r="T623" t="s">
        <v>22</v>
      </c>
      <c r="U623">
        <f>Table1[[#This Row],[campaign]]*Table1[[#This Row],[duration]]</f>
        <v>1912</v>
      </c>
    </row>
    <row r="624" spans="1:21" x14ac:dyDescent="0.25">
      <c r="A624" t="s">
        <v>81</v>
      </c>
      <c r="B624" t="s">
        <v>213</v>
      </c>
      <c r="C624" t="s">
        <v>214</v>
      </c>
      <c r="D624" t="s">
        <v>17</v>
      </c>
      <c r="E624">
        <v>53</v>
      </c>
      <c r="F624" t="s">
        <v>42</v>
      </c>
      <c r="G624" t="s">
        <v>284</v>
      </c>
      <c r="H624" s="2">
        <v>42876</v>
      </c>
      <c r="I624" s="3">
        <v>165204.78</v>
      </c>
      <c r="J624" t="s">
        <v>33</v>
      </c>
      <c r="K624" t="str">
        <f>PROPER(Table1[[#This Row],[marital]])</f>
        <v>Single</v>
      </c>
      <c r="L624" t="s">
        <v>29</v>
      </c>
      <c r="M624" t="str">
        <f>UPPER(Table1[[#This Row],[education]])</f>
        <v>SECONDARY</v>
      </c>
      <c r="N624" t="s">
        <v>30</v>
      </c>
      <c r="O624" t="s">
        <v>22</v>
      </c>
      <c r="P624" t="s">
        <v>23</v>
      </c>
      <c r="Q624">
        <v>426</v>
      </c>
      <c r="R624">
        <v>1</v>
      </c>
      <c r="S624" t="s">
        <v>24</v>
      </c>
      <c r="T624" t="s">
        <v>22</v>
      </c>
      <c r="U624">
        <f>Table1[[#This Row],[campaign]]*Table1[[#This Row],[duration]]</f>
        <v>426</v>
      </c>
    </row>
    <row r="625" spans="1:21" x14ac:dyDescent="0.25">
      <c r="A625" t="s">
        <v>37</v>
      </c>
      <c r="B625" t="s">
        <v>135</v>
      </c>
      <c r="C625" t="s">
        <v>136</v>
      </c>
      <c r="D625" t="s">
        <v>17</v>
      </c>
      <c r="E625">
        <v>40</v>
      </c>
      <c r="F625" t="s">
        <v>36</v>
      </c>
      <c r="G625" t="s">
        <v>28</v>
      </c>
      <c r="H625" s="2">
        <v>42876</v>
      </c>
      <c r="I625" s="3">
        <v>51229.4</v>
      </c>
      <c r="J625" t="s">
        <v>33</v>
      </c>
      <c r="K625" t="str">
        <f>PROPER(Table1[[#This Row],[marital]])</f>
        <v>Single</v>
      </c>
      <c r="L625" t="s">
        <v>34</v>
      </c>
      <c r="M625" t="str">
        <f>UPPER(Table1[[#This Row],[education]])</f>
        <v>TERTIARY</v>
      </c>
      <c r="N625" t="s">
        <v>22</v>
      </c>
      <c r="O625" t="s">
        <v>22</v>
      </c>
      <c r="P625" t="s">
        <v>23</v>
      </c>
      <c r="Q625">
        <v>333</v>
      </c>
      <c r="R625">
        <v>1</v>
      </c>
      <c r="S625" t="s">
        <v>31</v>
      </c>
      <c r="T625" t="s">
        <v>22</v>
      </c>
      <c r="U625">
        <f>Table1[[#This Row],[campaign]]*Table1[[#This Row],[duration]]</f>
        <v>333</v>
      </c>
    </row>
    <row r="626" spans="1:21" x14ac:dyDescent="0.25">
      <c r="A626" t="s">
        <v>38</v>
      </c>
      <c r="B626" t="s">
        <v>137</v>
      </c>
      <c r="C626" t="s">
        <v>138</v>
      </c>
      <c r="D626" t="s">
        <v>17</v>
      </c>
      <c r="E626">
        <v>22</v>
      </c>
      <c r="F626" t="s">
        <v>27</v>
      </c>
      <c r="G626" t="s">
        <v>19</v>
      </c>
      <c r="H626" s="2">
        <v>42876</v>
      </c>
      <c r="I626" s="3">
        <v>15629.1</v>
      </c>
      <c r="J626" t="s">
        <v>20</v>
      </c>
      <c r="K626" t="str">
        <f>PROPER(Table1[[#This Row],[marital]])</f>
        <v>Married</v>
      </c>
      <c r="L626" t="s">
        <v>34</v>
      </c>
      <c r="M626" t="str">
        <f>UPPER(Table1[[#This Row],[education]])</f>
        <v>TERTIARY</v>
      </c>
      <c r="N626" t="s">
        <v>22</v>
      </c>
      <c r="O626" t="s">
        <v>22</v>
      </c>
      <c r="P626" t="s">
        <v>23</v>
      </c>
      <c r="Q626">
        <v>174</v>
      </c>
      <c r="R626">
        <v>2</v>
      </c>
      <c r="S626" t="s">
        <v>24</v>
      </c>
      <c r="T626" t="s">
        <v>22</v>
      </c>
      <c r="U626">
        <f>Table1[[#This Row],[campaign]]*Table1[[#This Row],[duration]]</f>
        <v>348</v>
      </c>
    </row>
    <row r="627" spans="1:21" x14ac:dyDescent="0.25">
      <c r="A627" t="s">
        <v>72</v>
      </c>
      <c r="B627" t="s">
        <v>195</v>
      </c>
      <c r="C627" t="s">
        <v>196</v>
      </c>
      <c r="D627" t="s">
        <v>26</v>
      </c>
      <c r="E627">
        <v>36</v>
      </c>
      <c r="F627" t="s">
        <v>18</v>
      </c>
      <c r="G627" t="s">
        <v>19</v>
      </c>
      <c r="H627" s="2">
        <v>42877</v>
      </c>
      <c r="I627" s="3">
        <v>41423.33</v>
      </c>
      <c r="J627" t="s">
        <v>20</v>
      </c>
      <c r="K627" t="str">
        <f>PROPER(Table1[[#This Row],[marital]])</f>
        <v>Married</v>
      </c>
      <c r="L627" t="s">
        <v>29</v>
      </c>
      <c r="M627" t="str">
        <f>UPPER(Table1[[#This Row],[education]])</f>
        <v>SECONDARY</v>
      </c>
      <c r="N627" t="s">
        <v>30</v>
      </c>
      <c r="O627" t="s">
        <v>30</v>
      </c>
      <c r="P627" t="s">
        <v>24</v>
      </c>
      <c r="Q627">
        <v>284</v>
      </c>
      <c r="R627">
        <v>2</v>
      </c>
      <c r="S627" t="s">
        <v>24</v>
      </c>
      <c r="T627" t="s">
        <v>22</v>
      </c>
      <c r="U627">
        <f>Table1[[#This Row],[campaign]]*Table1[[#This Row],[duration]]</f>
        <v>568</v>
      </c>
    </row>
    <row r="628" spans="1:21" x14ac:dyDescent="0.25">
      <c r="A628" t="s">
        <v>49</v>
      </c>
      <c r="B628" t="s">
        <v>155</v>
      </c>
      <c r="C628" t="s">
        <v>156</v>
      </c>
      <c r="D628" t="s">
        <v>17</v>
      </c>
      <c r="E628">
        <v>44</v>
      </c>
      <c r="F628" t="s">
        <v>18</v>
      </c>
      <c r="G628" t="s">
        <v>19</v>
      </c>
      <c r="H628" s="2">
        <v>42877</v>
      </c>
      <c r="I628" s="3">
        <v>141001.29999999999</v>
      </c>
      <c r="J628" t="s">
        <v>33</v>
      </c>
      <c r="K628" t="str">
        <f>PROPER(Table1[[#This Row],[marital]])</f>
        <v>Single</v>
      </c>
      <c r="L628" t="s">
        <v>34</v>
      </c>
      <c r="M628" t="str">
        <f>UPPER(Table1[[#This Row],[education]])</f>
        <v>TERTIARY</v>
      </c>
      <c r="N628" t="s">
        <v>30</v>
      </c>
      <c r="O628" t="s">
        <v>22</v>
      </c>
      <c r="P628" t="s">
        <v>23</v>
      </c>
      <c r="Q628">
        <v>428</v>
      </c>
      <c r="R628">
        <v>1</v>
      </c>
      <c r="S628" t="s">
        <v>24</v>
      </c>
      <c r="T628" t="s">
        <v>22</v>
      </c>
      <c r="U628">
        <f>Table1[[#This Row],[campaign]]*Table1[[#This Row],[duration]]</f>
        <v>428</v>
      </c>
    </row>
    <row r="629" spans="1:21" x14ac:dyDescent="0.25">
      <c r="A629" t="s">
        <v>38</v>
      </c>
      <c r="B629" t="s">
        <v>137</v>
      </c>
      <c r="C629" t="s">
        <v>138</v>
      </c>
      <c r="D629" t="s">
        <v>26</v>
      </c>
      <c r="E629">
        <v>33</v>
      </c>
      <c r="F629" t="s">
        <v>18</v>
      </c>
      <c r="G629" t="s">
        <v>19</v>
      </c>
      <c r="H629" s="2">
        <v>42877</v>
      </c>
      <c r="I629" s="3">
        <v>33412.550000000003</v>
      </c>
      <c r="J629" t="s">
        <v>20</v>
      </c>
      <c r="K629" t="str">
        <f>PROPER(Table1[[#This Row],[marital]])</f>
        <v>Married</v>
      </c>
      <c r="L629" t="s">
        <v>29</v>
      </c>
      <c r="M629" t="str">
        <f>UPPER(Table1[[#This Row],[education]])</f>
        <v>SECONDARY</v>
      </c>
      <c r="N629" t="s">
        <v>30</v>
      </c>
      <c r="O629" t="s">
        <v>30</v>
      </c>
      <c r="P629" t="s">
        <v>23</v>
      </c>
      <c r="Q629">
        <v>236</v>
      </c>
      <c r="R629">
        <v>1</v>
      </c>
      <c r="S629" t="s">
        <v>24</v>
      </c>
      <c r="T629" t="s">
        <v>22</v>
      </c>
      <c r="U629">
        <f>Table1[[#This Row],[campaign]]*Table1[[#This Row],[duration]]</f>
        <v>236</v>
      </c>
    </row>
    <row r="630" spans="1:21" x14ac:dyDescent="0.25">
      <c r="A630" t="s">
        <v>60</v>
      </c>
      <c r="B630" t="s">
        <v>173</v>
      </c>
      <c r="C630" t="s">
        <v>174</v>
      </c>
      <c r="D630" t="s">
        <v>17</v>
      </c>
      <c r="E630">
        <v>48</v>
      </c>
      <c r="F630" t="s">
        <v>42</v>
      </c>
      <c r="G630" t="s">
        <v>284</v>
      </c>
      <c r="H630" s="2">
        <v>42877</v>
      </c>
      <c r="I630" s="3">
        <v>12110.19</v>
      </c>
      <c r="J630" t="s">
        <v>20</v>
      </c>
      <c r="K630" t="str">
        <f>PROPER(Table1[[#This Row],[marital]])</f>
        <v>Married</v>
      </c>
      <c r="L630" t="s">
        <v>29</v>
      </c>
      <c r="M630" t="str">
        <f>UPPER(Table1[[#This Row],[education]])</f>
        <v>SECONDARY</v>
      </c>
      <c r="N630" t="s">
        <v>22</v>
      </c>
      <c r="O630" t="s">
        <v>22</v>
      </c>
      <c r="P630" t="s">
        <v>23</v>
      </c>
      <c r="Q630">
        <v>150</v>
      </c>
      <c r="R630">
        <v>2</v>
      </c>
      <c r="S630" t="s">
        <v>24</v>
      </c>
      <c r="T630" t="s">
        <v>22</v>
      </c>
      <c r="U630">
        <f>Table1[[#This Row],[campaign]]*Table1[[#This Row],[duration]]</f>
        <v>300</v>
      </c>
    </row>
    <row r="631" spans="1:21" x14ac:dyDescent="0.25">
      <c r="A631" t="s">
        <v>77</v>
      </c>
      <c r="B631" t="s">
        <v>205</v>
      </c>
      <c r="C631" t="s">
        <v>206</v>
      </c>
      <c r="D631" t="s">
        <v>17</v>
      </c>
      <c r="E631">
        <v>51</v>
      </c>
      <c r="F631" t="s">
        <v>42</v>
      </c>
      <c r="G631" t="s">
        <v>28</v>
      </c>
      <c r="H631" s="2">
        <v>42877</v>
      </c>
      <c r="I631" s="3">
        <v>188553.37</v>
      </c>
      <c r="J631" t="s">
        <v>20</v>
      </c>
      <c r="K631" t="str">
        <f>PROPER(Table1[[#This Row],[marital]])</f>
        <v>Married</v>
      </c>
      <c r="L631" t="s">
        <v>34</v>
      </c>
      <c r="M631" t="str">
        <f>UPPER(Table1[[#This Row],[education]])</f>
        <v>TERTIARY</v>
      </c>
      <c r="N631" t="s">
        <v>22</v>
      </c>
      <c r="O631" t="s">
        <v>22</v>
      </c>
      <c r="P631" t="s">
        <v>23</v>
      </c>
      <c r="Q631">
        <v>237</v>
      </c>
      <c r="R631">
        <v>1</v>
      </c>
      <c r="S631" t="s">
        <v>31</v>
      </c>
      <c r="T631" t="s">
        <v>22</v>
      </c>
      <c r="U631">
        <f>Table1[[#This Row],[campaign]]*Table1[[#This Row],[duration]]</f>
        <v>237</v>
      </c>
    </row>
    <row r="632" spans="1:21" x14ac:dyDescent="0.25">
      <c r="A632" t="s">
        <v>68</v>
      </c>
      <c r="B632" t="s">
        <v>189</v>
      </c>
      <c r="C632" t="s">
        <v>190</v>
      </c>
      <c r="D632" t="s">
        <v>17</v>
      </c>
      <c r="E632">
        <v>57</v>
      </c>
      <c r="F632" t="s">
        <v>42</v>
      </c>
      <c r="G632" t="s">
        <v>28</v>
      </c>
      <c r="H632" s="2">
        <v>42877</v>
      </c>
      <c r="I632" s="3">
        <v>75304.09</v>
      </c>
      <c r="J632" t="s">
        <v>33</v>
      </c>
      <c r="K632" t="str">
        <f>PROPER(Table1[[#This Row],[marital]])</f>
        <v>Single</v>
      </c>
      <c r="L632" t="s">
        <v>34</v>
      </c>
      <c r="M632" t="str">
        <f>UPPER(Table1[[#This Row],[education]])</f>
        <v>TERTIARY</v>
      </c>
      <c r="N632" t="s">
        <v>30</v>
      </c>
      <c r="O632" t="s">
        <v>30</v>
      </c>
      <c r="P632" t="s">
        <v>23</v>
      </c>
      <c r="Q632">
        <v>1031</v>
      </c>
      <c r="R632">
        <v>8</v>
      </c>
      <c r="S632" t="s">
        <v>24</v>
      </c>
      <c r="T632" t="s">
        <v>30</v>
      </c>
      <c r="U632">
        <f>Table1[[#This Row],[campaign]]*Table1[[#This Row],[duration]]</f>
        <v>8248</v>
      </c>
    </row>
    <row r="633" spans="1:21" x14ac:dyDescent="0.25">
      <c r="A633" t="s">
        <v>62</v>
      </c>
      <c r="B633" t="s">
        <v>177</v>
      </c>
      <c r="C633" t="s">
        <v>178</v>
      </c>
      <c r="D633" t="s">
        <v>17</v>
      </c>
      <c r="E633">
        <v>64</v>
      </c>
      <c r="F633" t="s">
        <v>42</v>
      </c>
      <c r="G633" t="s">
        <v>28</v>
      </c>
      <c r="H633" s="2">
        <v>42877</v>
      </c>
      <c r="I633" s="3">
        <v>23744.73</v>
      </c>
      <c r="J633" t="s">
        <v>20</v>
      </c>
      <c r="K633" t="str">
        <f>PROPER(Table1[[#This Row],[marital]])</f>
        <v>Married</v>
      </c>
      <c r="L633" t="s">
        <v>34</v>
      </c>
      <c r="M633" t="str">
        <f>UPPER(Table1[[#This Row],[education]])</f>
        <v>TERTIARY</v>
      </c>
      <c r="N633" t="s">
        <v>22</v>
      </c>
      <c r="O633" t="s">
        <v>22</v>
      </c>
      <c r="P633" t="s">
        <v>23</v>
      </c>
      <c r="Q633">
        <v>107</v>
      </c>
      <c r="R633">
        <v>1</v>
      </c>
      <c r="S633" t="s">
        <v>31</v>
      </c>
      <c r="T633" t="s">
        <v>22</v>
      </c>
      <c r="U633">
        <f>Table1[[#This Row],[campaign]]*Table1[[#This Row],[duration]]</f>
        <v>107</v>
      </c>
    </row>
    <row r="634" spans="1:21" x14ac:dyDescent="0.25">
      <c r="A634" t="s">
        <v>55</v>
      </c>
      <c r="B634" t="s">
        <v>163</v>
      </c>
      <c r="C634" t="s">
        <v>164</v>
      </c>
      <c r="D634" t="s">
        <v>17</v>
      </c>
      <c r="E634">
        <v>42</v>
      </c>
      <c r="F634" t="s">
        <v>36</v>
      </c>
      <c r="G634" t="s">
        <v>19</v>
      </c>
      <c r="H634" s="2">
        <v>42877</v>
      </c>
      <c r="I634" s="3">
        <v>59086</v>
      </c>
      <c r="J634" t="s">
        <v>20</v>
      </c>
      <c r="K634" t="str">
        <f>PROPER(Table1[[#This Row],[marital]])</f>
        <v>Married</v>
      </c>
      <c r="L634" t="s">
        <v>29</v>
      </c>
      <c r="M634" t="str">
        <f>UPPER(Table1[[#This Row],[education]])</f>
        <v>SECONDARY</v>
      </c>
      <c r="N634" t="s">
        <v>30</v>
      </c>
      <c r="O634" t="s">
        <v>22</v>
      </c>
      <c r="P634" t="s">
        <v>24</v>
      </c>
      <c r="Q634">
        <v>45</v>
      </c>
      <c r="R634">
        <v>13</v>
      </c>
      <c r="S634" t="s">
        <v>24</v>
      </c>
      <c r="T634" t="s">
        <v>22</v>
      </c>
      <c r="U634">
        <f>Table1[[#This Row],[campaign]]*Table1[[#This Row],[duration]]</f>
        <v>585</v>
      </c>
    </row>
    <row r="635" spans="1:21" x14ac:dyDescent="0.25">
      <c r="A635" t="s">
        <v>79</v>
      </c>
      <c r="B635" t="s">
        <v>209</v>
      </c>
      <c r="C635" t="s">
        <v>210</v>
      </c>
      <c r="D635" t="s">
        <v>26</v>
      </c>
      <c r="E635">
        <v>50</v>
      </c>
      <c r="F635" t="s">
        <v>36</v>
      </c>
      <c r="G635" t="s">
        <v>19</v>
      </c>
      <c r="H635" s="2">
        <v>42877</v>
      </c>
      <c r="I635" s="3">
        <v>86002.69</v>
      </c>
      <c r="J635" t="s">
        <v>20</v>
      </c>
      <c r="K635" t="str">
        <f>PROPER(Table1[[#This Row],[marital]])</f>
        <v>Married</v>
      </c>
      <c r="L635" t="s">
        <v>29</v>
      </c>
      <c r="M635" t="str">
        <f>UPPER(Table1[[#This Row],[education]])</f>
        <v>SECONDARY</v>
      </c>
      <c r="N635" t="s">
        <v>22</v>
      </c>
      <c r="O635" t="s">
        <v>22</v>
      </c>
      <c r="P635" t="s">
        <v>23</v>
      </c>
      <c r="Q635">
        <v>140</v>
      </c>
      <c r="R635">
        <v>10</v>
      </c>
      <c r="S635" t="s">
        <v>24</v>
      </c>
      <c r="T635" t="s">
        <v>22</v>
      </c>
      <c r="U635">
        <f>Table1[[#This Row],[campaign]]*Table1[[#This Row],[duration]]</f>
        <v>1400</v>
      </c>
    </row>
    <row r="636" spans="1:21" x14ac:dyDescent="0.25">
      <c r="A636" t="s">
        <v>69</v>
      </c>
      <c r="B636" t="s">
        <v>191</v>
      </c>
      <c r="C636" t="s">
        <v>192</v>
      </c>
      <c r="D636" t="s">
        <v>26</v>
      </c>
      <c r="E636">
        <v>34</v>
      </c>
      <c r="F636" t="s">
        <v>36</v>
      </c>
      <c r="G636" t="s">
        <v>19</v>
      </c>
      <c r="H636" s="2">
        <v>42877</v>
      </c>
      <c r="I636" s="3">
        <v>72209.490000000005</v>
      </c>
      <c r="J636" t="s">
        <v>50</v>
      </c>
      <c r="K636" t="str">
        <f>PROPER(Table1[[#This Row],[marital]])</f>
        <v>Divorced</v>
      </c>
      <c r="L636" t="s">
        <v>34</v>
      </c>
      <c r="M636" t="str">
        <f>UPPER(Table1[[#This Row],[education]])</f>
        <v>TERTIARY</v>
      </c>
      <c r="N636" t="s">
        <v>22</v>
      </c>
      <c r="O636" t="s">
        <v>22</v>
      </c>
      <c r="P636" t="s">
        <v>24</v>
      </c>
      <c r="Q636">
        <v>700</v>
      </c>
      <c r="R636">
        <v>1</v>
      </c>
      <c r="S636" t="s">
        <v>24</v>
      </c>
      <c r="T636" t="s">
        <v>30</v>
      </c>
      <c r="U636">
        <f>Table1[[#This Row],[campaign]]*Table1[[#This Row],[duration]]</f>
        <v>700</v>
      </c>
    </row>
    <row r="637" spans="1:21" x14ac:dyDescent="0.25">
      <c r="A637" t="s">
        <v>44</v>
      </c>
      <c r="B637" t="s">
        <v>145</v>
      </c>
      <c r="C637" t="s">
        <v>146</v>
      </c>
      <c r="D637" t="s">
        <v>26</v>
      </c>
      <c r="E637">
        <v>30</v>
      </c>
      <c r="F637" t="s">
        <v>36</v>
      </c>
      <c r="G637" t="s">
        <v>19</v>
      </c>
      <c r="H637" s="2">
        <v>42877</v>
      </c>
      <c r="I637" s="3">
        <v>30261.33</v>
      </c>
      <c r="J637" t="s">
        <v>50</v>
      </c>
      <c r="K637" t="str">
        <f>PROPER(Table1[[#This Row],[marital]])</f>
        <v>Divorced</v>
      </c>
      <c r="L637" t="s">
        <v>34</v>
      </c>
      <c r="M637" t="str">
        <f>UPPER(Table1[[#This Row],[education]])</f>
        <v>TERTIARY</v>
      </c>
      <c r="N637" t="s">
        <v>22</v>
      </c>
      <c r="O637" t="s">
        <v>30</v>
      </c>
      <c r="P637" t="s">
        <v>23</v>
      </c>
      <c r="Q637">
        <v>155</v>
      </c>
      <c r="R637">
        <v>1</v>
      </c>
      <c r="S637" t="s">
        <v>24</v>
      </c>
      <c r="T637" t="s">
        <v>22</v>
      </c>
      <c r="U637">
        <f>Table1[[#This Row],[campaign]]*Table1[[#This Row],[duration]]</f>
        <v>155</v>
      </c>
    </row>
    <row r="638" spans="1:21" x14ac:dyDescent="0.25">
      <c r="A638" t="s">
        <v>79</v>
      </c>
      <c r="B638" t="s">
        <v>209</v>
      </c>
      <c r="C638" t="s">
        <v>210</v>
      </c>
      <c r="D638" t="s">
        <v>26</v>
      </c>
      <c r="E638">
        <v>40</v>
      </c>
      <c r="F638" t="s">
        <v>36</v>
      </c>
      <c r="G638" t="s">
        <v>19</v>
      </c>
      <c r="H638" s="2">
        <v>42877</v>
      </c>
      <c r="I638" s="3">
        <v>27429.88</v>
      </c>
      <c r="J638" t="s">
        <v>50</v>
      </c>
      <c r="K638" t="str">
        <f>PROPER(Table1[[#This Row],[marital]])</f>
        <v>Divorced</v>
      </c>
      <c r="L638" t="s">
        <v>21</v>
      </c>
      <c r="M638" t="str">
        <f>UPPER(Table1[[#This Row],[education]])</f>
        <v>PRIMARY</v>
      </c>
      <c r="N638" t="s">
        <v>30</v>
      </c>
      <c r="O638" t="s">
        <v>22</v>
      </c>
      <c r="P638" t="s">
        <v>24</v>
      </c>
      <c r="Q638">
        <v>211</v>
      </c>
      <c r="R638">
        <v>5</v>
      </c>
      <c r="S638" t="s">
        <v>24</v>
      </c>
      <c r="T638" t="s">
        <v>22</v>
      </c>
      <c r="U638">
        <f>Table1[[#This Row],[campaign]]*Table1[[#This Row],[duration]]</f>
        <v>1055</v>
      </c>
    </row>
    <row r="639" spans="1:21" x14ac:dyDescent="0.25">
      <c r="A639" t="s">
        <v>41</v>
      </c>
      <c r="B639" t="s">
        <v>141</v>
      </c>
      <c r="C639" t="s">
        <v>142</v>
      </c>
      <c r="D639" t="s">
        <v>26</v>
      </c>
      <c r="E639">
        <v>46</v>
      </c>
      <c r="F639" t="s">
        <v>27</v>
      </c>
      <c r="G639" t="s">
        <v>28</v>
      </c>
      <c r="H639" s="2">
        <v>42877</v>
      </c>
      <c r="I639" s="3">
        <v>34188.06</v>
      </c>
      <c r="J639" t="s">
        <v>20</v>
      </c>
      <c r="K639" t="str">
        <f>PROPER(Table1[[#This Row],[marital]])</f>
        <v>Married</v>
      </c>
      <c r="L639" t="s">
        <v>29</v>
      </c>
      <c r="M639" t="str">
        <f>UPPER(Table1[[#This Row],[education]])</f>
        <v>SECONDARY</v>
      </c>
      <c r="N639" t="s">
        <v>22</v>
      </c>
      <c r="O639" t="s">
        <v>22</v>
      </c>
      <c r="P639" t="s">
        <v>23</v>
      </c>
      <c r="Q639">
        <v>165</v>
      </c>
      <c r="R639">
        <v>4</v>
      </c>
      <c r="S639" t="s">
        <v>24</v>
      </c>
      <c r="T639" t="s">
        <v>22</v>
      </c>
      <c r="U639">
        <f>Table1[[#This Row],[campaign]]*Table1[[#This Row],[duration]]</f>
        <v>660</v>
      </c>
    </row>
    <row r="640" spans="1:21" x14ac:dyDescent="0.25">
      <c r="A640" t="s">
        <v>46</v>
      </c>
      <c r="B640" t="s">
        <v>149</v>
      </c>
      <c r="C640" t="s">
        <v>150</v>
      </c>
      <c r="D640" t="s">
        <v>17</v>
      </c>
      <c r="E640">
        <v>28</v>
      </c>
      <c r="F640" t="s">
        <v>27</v>
      </c>
      <c r="G640" t="s">
        <v>19</v>
      </c>
      <c r="H640" s="2">
        <v>42877</v>
      </c>
      <c r="I640" s="3">
        <v>218759.37</v>
      </c>
      <c r="J640" t="s">
        <v>50</v>
      </c>
      <c r="K640" t="str">
        <f>PROPER(Table1[[#This Row],[marital]])</f>
        <v>Divorced</v>
      </c>
      <c r="L640" t="s">
        <v>29</v>
      </c>
      <c r="M640" t="str">
        <f>UPPER(Table1[[#This Row],[education]])</f>
        <v>SECONDARY</v>
      </c>
      <c r="N640" t="s">
        <v>22</v>
      </c>
      <c r="O640" t="s">
        <v>30</v>
      </c>
      <c r="P640" t="s">
        <v>23</v>
      </c>
      <c r="Q640">
        <v>144</v>
      </c>
      <c r="R640">
        <v>5</v>
      </c>
      <c r="S640" t="s">
        <v>24</v>
      </c>
      <c r="T640" t="s">
        <v>22</v>
      </c>
      <c r="U640">
        <f>Table1[[#This Row],[campaign]]*Table1[[#This Row],[duration]]</f>
        <v>720</v>
      </c>
    </row>
    <row r="641" spans="1:21" x14ac:dyDescent="0.25">
      <c r="A641" t="s">
        <v>69</v>
      </c>
      <c r="B641" t="s">
        <v>191</v>
      </c>
      <c r="C641" t="s">
        <v>192</v>
      </c>
      <c r="D641" t="s">
        <v>17</v>
      </c>
      <c r="E641">
        <v>38</v>
      </c>
      <c r="F641" t="s">
        <v>18</v>
      </c>
      <c r="G641" t="s">
        <v>28</v>
      </c>
      <c r="H641" s="2">
        <v>42878</v>
      </c>
      <c r="I641" s="3">
        <v>71378.570000000007</v>
      </c>
      <c r="J641" t="s">
        <v>33</v>
      </c>
      <c r="K641" t="str">
        <f>PROPER(Table1[[#This Row],[marital]])</f>
        <v>Single</v>
      </c>
      <c r="L641" t="s">
        <v>34</v>
      </c>
      <c r="M641" t="str">
        <f>UPPER(Table1[[#This Row],[education]])</f>
        <v>TERTIARY</v>
      </c>
      <c r="N641" t="s">
        <v>30</v>
      </c>
      <c r="O641" t="s">
        <v>22</v>
      </c>
      <c r="P641" t="s">
        <v>24</v>
      </c>
      <c r="Q641">
        <v>590</v>
      </c>
      <c r="R641">
        <v>3</v>
      </c>
      <c r="S641" t="s">
        <v>24</v>
      </c>
      <c r="T641" t="s">
        <v>30</v>
      </c>
      <c r="U641">
        <f>Table1[[#This Row],[campaign]]*Table1[[#This Row],[duration]]</f>
        <v>1770</v>
      </c>
    </row>
    <row r="642" spans="1:21" x14ac:dyDescent="0.25">
      <c r="A642" t="s">
        <v>58</v>
      </c>
      <c r="B642" t="s">
        <v>169</v>
      </c>
      <c r="C642" t="s">
        <v>170</v>
      </c>
      <c r="D642" t="s">
        <v>26</v>
      </c>
      <c r="E642">
        <v>38</v>
      </c>
      <c r="F642" t="s">
        <v>18</v>
      </c>
      <c r="G642" t="s">
        <v>284</v>
      </c>
      <c r="H642" s="2">
        <v>42878</v>
      </c>
      <c r="I642" s="3">
        <v>45951.25</v>
      </c>
      <c r="J642" t="s">
        <v>50</v>
      </c>
      <c r="K642" t="str">
        <f>PROPER(Table1[[#This Row],[marital]])</f>
        <v>Divorced</v>
      </c>
      <c r="L642" t="s">
        <v>24</v>
      </c>
      <c r="M642" t="str">
        <f>UPPER(Table1[[#This Row],[education]])</f>
        <v>UNKNOWN</v>
      </c>
      <c r="N642" t="s">
        <v>22</v>
      </c>
      <c r="O642" t="s">
        <v>22</v>
      </c>
      <c r="P642" t="s">
        <v>24</v>
      </c>
      <c r="Q642">
        <v>43</v>
      </c>
      <c r="R642">
        <v>8</v>
      </c>
      <c r="S642" t="s">
        <v>24</v>
      </c>
      <c r="T642" t="s">
        <v>22</v>
      </c>
      <c r="U642">
        <f>Table1[[#This Row],[campaign]]*Table1[[#This Row],[duration]]</f>
        <v>344</v>
      </c>
    </row>
    <row r="643" spans="1:21" x14ac:dyDescent="0.25">
      <c r="A643" t="s">
        <v>63</v>
      </c>
      <c r="B643" t="s">
        <v>179</v>
      </c>
      <c r="C643" t="s">
        <v>180</v>
      </c>
      <c r="D643" t="s">
        <v>17</v>
      </c>
      <c r="E643">
        <v>29</v>
      </c>
      <c r="F643" t="s">
        <v>18</v>
      </c>
      <c r="G643" t="s">
        <v>28</v>
      </c>
      <c r="H643" s="2">
        <v>42878</v>
      </c>
      <c r="I643" s="3">
        <v>93477.69</v>
      </c>
      <c r="J643" t="s">
        <v>20</v>
      </c>
      <c r="K643" t="str">
        <f>PROPER(Table1[[#This Row],[marital]])</f>
        <v>Married</v>
      </c>
      <c r="L643" t="s">
        <v>24</v>
      </c>
      <c r="M643" t="str">
        <f>UPPER(Table1[[#This Row],[education]])</f>
        <v>UNKNOWN</v>
      </c>
      <c r="N643" t="s">
        <v>22</v>
      </c>
      <c r="O643" t="s">
        <v>22</v>
      </c>
      <c r="P643" t="s">
        <v>24</v>
      </c>
      <c r="Q643">
        <v>471</v>
      </c>
      <c r="R643">
        <v>2</v>
      </c>
      <c r="S643" t="s">
        <v>24</v>
      </c>
      <c r="T643" t="s">
        <v>22</v>
      </c>
      <c r="U643">
        <f>Table1[[#This Row],[campaign]]*Table1[[#This Row],[duration]]</f>
        <v>942</v>
      </c>
    </row>
    <row r="644" spans="1:21" x14ac:dyDescent="0.25">
      <c r="A644" t="s">
        <v>62</v>
      </c>
      <c r="B644" t="s">
        <v>177</v>
      </c>
      <c r="C644" t="s">
        <v>178</v>
      </c>
      <c r="D644" t="s">
        <v>26</v>
      </c>
      <c r="E644">
        <v>32</v>
      </c>
      <c r="F644" t="s">
        <v>18</v>
      </c>
      <c r="G644" t="s">
        <v>284</v>
      </c>
      <c r="H644" s="2">
        <v>42878</v>
      </c>
      <c r="I644" s="3">
        <v>118830.61</v>
      </c>
      <c r="J644" t="s">
        <v>33</v>
      </c>
      <c r="K644" t="str">
        <f>PROPER(Table1[[#This Row],[marital]])</f>
        <v>Single</v>
      </c>
      <c r="L644" t="s">
        <v>29</v>
      </c>
      <c r="M644" t="str">
        <f>UPPER(Table1[[#This Row],[education]])</f>
        <v>SECONDARY</v>
      </c>
      <c r="N644" t="s">
        <v>30</v>
      </c>
      <c r="O644" t="s">
        <v>22</v>
      </c>
      <c r="P644" t="s">
        <v>24</v>
      </c>
      <c r="Q644">
        <v>295</v>
      </c>
      <c r="R644">
        <v>2</v>
      </c>
      <c r="S644" t="s">
        <v>24</v>
      </c>
      <c r="T644" t="s">
        <v>22</v>
      </c>
      <c r="U644">
        <f>Table1[[#This Row],[campaign]]*Table1[[#This Row],[duration]]</f>
        <v>590</v>
      </c>
    </row>
    <row r="645" spans="1:21" x14ac:dyDescent="0.25">
      <c r="A645" t="s">
        <v>102</v>
      </c>
      <c r="B645" t="s">
        <v>255</v>
      </c>
      <c r="C645" t="s">
        <v>256</v>
      </c>
      <c r="D645" t="s">
        <v>17</v>
      </c>
      <c r="E645">
        <v>48</v>
      </c>
      <c r="F645" t="s">
        <v>42</v>
      </c>
      <c r="G645" t="s">
        <v>28</v>
      </c>
      <c r="H645" s="2">
        <v>42878</v>
      </c>
      <c r="I645" s="3">
        <v>14920.63</v>
      </c>
      <c r="J645" t="s">
        <v>20</v>
      </c>
      <c r="K645" t="str">
        <f>PROPER(Table1[[#This Row],[marital]])</f>
        <v>Married</v>
      </c>
      <c r="L645" t="s">
        <v>34</v>
      </c>
      <c r="M645" t="str">
        <f>UPPER(Table1[[#This Row],[education]])</f>
        <v>TERTIARY</v>
      </c>
      <c r="N645" t="s">
        <v>30</v>
      </c>
      <c r="O645" t="s">
        <v>22</v>
      </c>
      <c r="P645" t="s">
        <v>24</v>
      </c>
      <c r="Q645">
        <v>526</v>
      </c>
      <c r="R645">
        <v>2</v>
      </c>
      <c r="S645" t="s">
        <v>24</v>
      </c>
      <c r="T645" t="s">
        <v>30</v>
      </c>
      <c r="U645">
        <f>Table1[[#This Row],[campaign]]*Table1[[#This Row],[duration]]</f>
        <v>1052</v>
      </c>
    </row>
    <row r="646" spans="1:21" x14ac:dyDescent="0.25">
      <c r="A646" t="s">
        <v>82</v>
      </c>
      <c r="B646" t="s">
        <v>215</v>
      </c>
      <c r="C646" t="s">
        <v>216</v>
      </c>
      <c r="D646" t="s">
        <v>26</v>
      </c>
      <c r="E646">
        <v>47</v>
      </c>
      <c r="F646" t="s">
        <v>42</v>
      </c>
      <c r="G646" t="s">
        <v>284</v>
      </c>
      <c r="H646" s="2">
        <v>42878</v>
      </c>
      <c r="I646" s="3">
        <v>28904.33</v>
      </c>
      <c r="J646" t="s">
        <v>33</v>
      </c>
      <c r="K646" t="str">
        <f>PROPER(Table1[[#This Row],[marital]])</f>
        <v>Single</v>
      </c>
      <c r="L646" t="s">
        <v>34</v>
      </c>
      <c r="M646" t="str">
        <f>UPPER(Table1[[#This Row],[education]])</f>
        <v>TERTIARY</v>
      </c>
      <c r="N646" t="s">
        <v>30</v>
      </c>
      <c r="O646" t="s">
        <v>30</v>
      </c>
      <c r="P646" t="s">
        <v>23</v>
      </c>
      <c r="Q646">
        <v>27</v>
      </c>
      <c r="R646">
        <v>10</v>
      </c>
      <c r="S646" t="s">
        <v>24</v>
      </c>
      <c r="T646" t="s">
        <v>22</v>
      </c>
      <c r="U646">
        <f>Table1[[#This Row],[campaign]]*Table1[[#This Row],[duration]]</f>
        <v>270</v>
      </c>
    </row>
    <row r="647" spans="1:21" x14ac:dyDescent="0.25">
      <c r="A647" t="s">
        <v>85</v>
      </c>
      <c r="B647" t="s">
        <v>221</v>
      </c>
      <c r="C647" t="s">
        <v>222</v>
      </c>
      <c r="D647" t="s">
        <v>17</v>
      </c>
      <c r="E647">
        <v>50</v>
      </c>
      <c r="F647" t="s">
        <v>42</v>
      </c>
      <c r="G647" t="s">
        <v>28</v>
      </c>
      <c r="H647" s="2">
        <v>42878</v>
      </c>
      <c r="I647" s="3">
        <v>105729.97</v>
      </c>
      <c r="J647" t="s">
        <v>20</v>
      </c>
      <c r="K647" t="str">
        <f>PROPER(Table1[[#This Row],[marital]])</f>
        <v>Married</v>
      </c>
      <c r="L647" t="s">
        <v>29</v>
      </c>
      <c r="M647" t="str">
        <f>UPPER(Table1[[#This Row],[education]])</f>
        <v>SECONDARY</v>
      </c>
      <c r="N647" t="s">
        <v>22</v>
      </c>
      <c r="O647" t="s">
        <v>22</v>
      </c>
      <c r="P647" t="s">
        <v>23</v>
      </c>
      <c r="Q647">
        <v>1181</v>
      </c>
      <c r="R647">
        <v>4</v>
      </c>
      <c r="S647" t="s">
        <v>24</v>
      </c>
      <c r="T647" t="s">
        <v>30</v>
      </c>
      <c r="U647">
        <f>Table1[[#This Row],[campaign]]*Table1[[#This Row],[duration]]</f>
        <v>4724</v>
      </c>
    </row>
    <row r="648" spans="1:21" x14ac:dyDescent="0.25">
      <c r="A648" t="s">
        <v>61</v>
      </c>
      <c r="B648" t="s">
        <v>175</v>
      </c>
      <c r="C648" t="s">
        <v>176</v>
      </c>
      <c r="D648" t="s">
        <v>17</v>
      </c>
      <c r="E648">
        <v>50</v>
      </c>
      <c r="F648" t="s">
        <v>42</v>
      </c>
      <c r="G648" t="s">
        <v>284</v>
      </c>
      <c r="H648" s="2">
        <v>42878</v>
      </c>
      <c r="I648" s="3">
        <v>72322.67</v>
      </c>
      <c r="J648" t="s">
        <v>20</v>
      </c>
      <c r="K648" t="str">
        <f>PROPER(Table1[[#This Row],[marital]])</f>
        <v>Married</v>
      </c>
      <c r="L648" t="s">
        <v>34</v>
      </c>
      <c r="M648" t="str">
        <f>UPPER(Table1[[#This Row],[education]])</f>
        <v>TERTIARY</v>
      </c>
      <c r="N648" t="s">
        <v>22</v>
      </c>
      <c r="O648" t="s">
        <v>22</v>
      </c>
      <c r="P648" t="s">
        <v>23</v>
      </c>
      <c r="Q648">
        <v>103</v>
      </c>
      <c r="R648">
        <v>2</v>
      </c>
      <c r="S648" t="s">
        <v>24</v>
      </c>
      <c r="T648" t="s">
        <v>22</v>
      </c>
      <c r="U648">
        <f>Table1[[#This Row],[campaign]]*Table1[[#This Row],[duration]]</f>
        <v>206</v>
      </c>
    </row>
    <row r="649" spans="1:21" x14ac:dyDescent="0.25">
      <c r="A649" t="s">
        <v>80</v>
      </c>
      <c r="B649" t="s">
        <v>211</v>
      </c>
      <c r="C649" t="s">
        <v>212</v>
      </c>
      <c r="D649" t="s">
        <v>17</v>
      </c>
      <c r="E649">
        <v>52</v>
      </c>
      <c r="F649" t="s">
        <v>42</v>
      </c>
      <c r="G649" t="s">
        <v>28</v>
      </c>
      <c r="H649" s="2">
        <v>42878</v>
      </c>
      <c r="I649" s="3">
        <v>74014.78</v>
      </c>
      <c r="J649" t="s">
        <v>50</v>
      </c>
      <c r="K649" t="str">
        <f>PROPER(Table1[[#This Row],[marital]])</f>
        <v>Divorced</v>
      </c>
      <c r="L649" t="s">
        <v>34</v>
      </c>
      <c r="M649" t="str">
        <f>UPPER(Table1[[#This Row],[education]])</f>
        <v>TERTIARY</v>
      </c>
      <c r="N649" t="s">
        <v>30</v>
      </c>
      <c r="O649" t="s">
        <v>22</v>
      </c>
      <c r="P649" t="s">
        <v>54</v>
      </c>
      <c r="Q649">
        <v>249</v>
      </c>
      <c r="R649">
        <v>3</v>
      </c>
      <c r="S649" t="s">
        <v>31</v>
      </c>
      <c r="T649" t="s">
        <v>22</v>
      </c>
      <c r="U649">
        <f>Table1[[#This Row],[campaign]]*Table1[[#This Row],[duration]]</f>
        <v>747</v>
      </c>
    </row>
    <row r="650" spans="1:21" x14ac:dyDescent="0.25">
      <c r="A650" t="s">
        <v>75</v>
      </c>
      <c r="B650" t="s">
        <v>201</v>
      </c>
      <c r="C650" t="s">
        <v>202</v>
      </c>
      <c r="D650" t="s">
        <v>17</v>
      </c>
      <c r="E650">
        <v>53</v>
      </c>
      <c r="F650" t="s">
        <v>42</v>
      </c>
      <c r="G650" t="s">
        <v>28</v>
      </c>
      <c r="H650" s="2">
        <v>42878</v>
      </c>
      <c r="I650" s="3">
        <v>49654.27</v>
      </c>
      <c r="J650" t="s">
        <v>20</v>
      </c>
      <c r="K650" t="str">
        <f>PROPER(Table1[[#This Row],[marital]])</f>
        <v>Married</v>
      </c>
      <c r="L650" t="s">
        <v>29</v>
      </c>
      <c r="M650" t="str">
        <f>UPPER(Table1[[#This Row],[education]])</f>
        <v>SECONDARY</v>
      </c>
      <c r="N650" t="s">
        <v>30</v>
      </c>
      <c r="O650" t="s">
        <v>22</v>
      </c>
      <c r="P650" t="s">
        <v>23</v>
      </c>
      <c r="Q650">
        <v>231</v>
      </c>
      <c r="R650">
        <v>4</v>
      </c>
      <c r="S650" t="s">
        <v>24</v>
      </c>
      <c r="T650" t="s">
        <v>22</v>
      </c>
      <c r="U650">
        <f>Table1[[#This Row],[campaign]]*Table1[[#This Row],[duration]]</f>
        <v>924</v>
      </c>
    </row>
    <row r="651" spans="1:21" x14ac:dyDescent="0.25">
      <c r="A651" t="s">
        <v>61</v>
      </c>
      <c r="B651" t="s">
        <v>175</v>
      </c>
      <c r="C651" t="s">
        <v>176</v>
      </c>
      <c r="D651" t="s">
        <v>26</v>
      </c>
      <c r="E651">
        <v>26</v>
      </c>
      <c r="F651" t="s">
        <v>36</v>
      </c>
      <c r="G651" t="s">
        <v>28</v>
      </c>
      <c r="H651" s="2">
        <v>42878</v>
      </c>
      <c r="I651" s="3">
        <v>59617.39</v>
      </c>
      <c r="J651" t="s">
        <v>20</v>
      </c>
      <c r="K651" t="str">
        <f>PROPER(Table1[[#This Row],[marital]])</f>
        <v>Married</v>
      </c>
      <c r="L651" t="s">
        <v>21</v>
      </c>
      <c r="M651" t="str">
        <f>UPPER(Table1[[#This Row],[education]])</f>
        <v>PRIMARY</v>
      </c>
      <c r="N651" t="s">
        <v>30</v>
      </c>
      <c r="O651" t="s">
        <v>30</v>
      </c>
      <c r="P651" t="s">
        <v>23</v>
      </c>
      <c r="Q651">
        <v>123</v>
      </c>
      <c r="R651">
        <v>2</v>
      </c>
      <c r="S651" t="s">
        <v>31</v>
      </c>
      <c r="T651" t="s">
        <v>22</v>
      </c>
      <c r="U651">
        <f>Table1[[#This Row],[campaign]]*Table1[[#This Row],[duration]]</f>
        <v>246</v>
      </c>
    </row>
    <row r="652" spans="1:21" x14ac:dyDescent="0.25">
      <c r="A652" t="s">
        <v>96</v>
      </c>
      <c r="B652" t="s">
        <v>243</v>
      </c>
      <c r="C652" t="s">
        <v>244</v>
      </c>
      <c r="D652" t="s">
        <v>26</v>
      </c>
      <c r="E652">
        <v>46</v>
      </c>
      <c r="F652" t="s">
        <v>36</v>
      </c>
      <c r="G652" t="s">
        <v>19</v>
      </c>
      <c r="H652" s="2">
        <v>42878</v>
      </c>
      <c r="I652" s="3">
        <v>45155.63</v>
      </c>
      <c r="J652" t="s">
        <v>33</v>
      </c>
      <c r="K652" t="str">
        <f>PROPER(Table1[[#This Row],[marital]])</f>
        <v>Single</v>
      </c>
      <c r="L652" t="s">
        <v>34</v>
      </c>
      <c r="M652" t="str">
        <f>UPPER(Table1[[#This Row],[education]])</f>
        <v>TERTIARY</v>
      </c>
      <c r="N652" t="s">
        <v>30</v>
      </c>
      <c r="O652" t="s">
        <v>22</v>
      </c>
      <c r="P652" t="s">
        <v>23</v>
      </c>
      <c r="Q652">
        <v>199</v>
      </c>
      <c r="R652">
        <v>2</v>
      </c>
      <c r="S652" t="s">
        <v>31</v>
      </c>
      <c r="T652" t="s">
        <v>22</v>
      </c>
      <c r="U652">
        <f>Table1[[#This Row],[campaign]]*Table1[[#This Row],[duration]]</f>
        <v>398</v>
      </c>
    </row>
    <row r="653" spans="1:21" x14ac:dyDescent="0.25">
      <c r="A653" t="s">
        <v>100</v>
      </c>
      <c r="B653" t="s">
        <v>251</v>
      </c>
      <c r="C653" t="s">
        <v>252</v>
      </c>
      <c r="D653" t="s">
        <v>26</v>
      </c>
      <c r="E653">
        <v>34</v>
      </c>
      <c r="F653" t="s">
        <v>36</v>
      </c>
      <c r="G653" t="s">
        <v>19</v>
      </c>
      <c r="H653" s="2">
        <v>42878</v>
      </c>
      <c r="I653" s="3">
        <v>42196.21</v>
      </c>
      <c r="J653" t="s">
        <v>33</v>
      </c>
      <c r="K653" t="str">
        <f>PROPER(Table1[[#This Row],[marital]])</f>
        <v>Single</v>
      </c>
      <c r="L653" t="s">
        <v>34</v>
      </c>
      <c r="M653" t="str">
        <f>UPPER(Table1[[#This Row],[education]])</f>
        <v>TERTIARY</v>
      </c>
      <c r="N653" t="s">
        <v>22</v>
      </c>
      <c r="O653" t="s">
        <v>22</v>
      </c>
      <c r="P653" t="s">
        <v>23</v>
      </c>
      <c r="Q653">
        <v>197</v>
      </c>
      <c r="R653">
        <v>1</v>
      </c>
      <c r="S653" t="s">
        <v>31</v>
      </c>
      <c r="T653" t="s">
        <v>22</v>
      </c>
      <c r="U653">
        <f>Table1[[#This Row],[campaign]]*Table1[[#This Row],[duration]]</f>
        <v>197</v>
      </c>
    </row>
    <row r="654" spans="1:21" x14ac:dyDescent="0.25">
      <c r="A654" t="s">
        <v>92</v>
      </c>
      <c r="B654" t="s">
        <v>235</v>
      </c>
      <c r="C654" t="s">
        <v>236</v>
      </c>
      <c r="D654" t="s">
        <v>17</v>
      </c>
      <c r="E654">
        <v>35</v>
      </c>
      <c r="F654" t="s">
        <v>27</v>
      </c>
      <c r="G654" t="s">
        <v>19</v>
      </c>
      <c r="H654" s="2">
        <v>42878</v>
      </c>
      <c r="I654" s="3">
        <v>17369.25</v>
      </c>
      <c r="J654" t="s">
        <v>50</v>
      </c>
      <c r="K654" t="str">
        <f>PROPER(Table1[[#This Row],[marital]])</f>
        <v>Divorced</v>
      </c>
      <c r="L654" t="s">
        <v>34</v>
      </c>
      <c r="M654" t="str">
        <f>UPPER(Table1[[#This Row],[education]])</f>
        <v>TERTIARY</v>
      </c>
      <c r="N654" t="s">
        <v>30</v>
      </c>
      <c r="O654" t="s">
        <v>22</v>
      </c>
      <c r="P654" t="s">
        <v>24</v>
      </c>
      <c r="Q654">
        <v>67</v>
      </c>
      <c r="R654">
        <v>2</v>
      </c>
      <c r="S654" t="s">
        <v>24</v>
      </c>
      <c r="T654" t="s">
        <v>22</v>
      </c>
      <c r="U654">
        <f>Table1[[#This Row],[campaign]]*Table1[[#This Row],[duration]]</f>
        <v>134</v>
      </c>
    </row>
    <row r="655" spans="1:21" x14ac:dyDescent="0.25">
      <c r="A655" t="s">
        <v>64</v>
      </c>
      <c r="B655" t="s">
        <v>181</v>
      </c>
      <c r="C655" t="s">
        <v>182</v>
      </c>
      <c r="D655" t="s">
        <v>17</v>
      </c>
      <c r="E655">
        <v>25</v>
      </c>
      <c r="F655" t="s">
        <v>27</v>
      </c>
      <c r="G655" t="s">
        <v>284</v>
      </c>
      <c r="H655" s="2">
        <v>42878</v>
      </c>
      <c r="I655" s="3">
        <v>526.94000000000005</v>
      </c>
      <c r="J655" t="s">
        <v>20</v>
      </c>
      <c r="K655" t="str">
        <f>PROPER(Table1[[#This Row],[marital]])</f>
        <v>Married</v>
      </c>
      <c r="L655" t="s">
        <v>29</v>
      </c>
      <c r="M655" t="str">
        <f>UPPER(Table1[[#This Row],[education]])</f>
        <v>SECONDARY</v>
      </c>
      <c r="N655" t="s">
        <v>22</v>
      </c>
      <c r="O655" t="s">
        <v>30</v>
      </c>
      <c r="P655" t="s">
        <v>23</v>
      </c>
      <c r="Q655">
        <v>220</v>
      </c>
      <c r="R655">
        <v>1</v>
      </c>
      <c r="S655" t="s">
        <v>24</v>
      </c>
      <c r="T655" t="s">
        <v>22</v>
      </c>
      <c r="U655">
        <f>Table1[[#This Row],[campaign]]*Table1[[#This Row],[duration]]</f>
        <v>220</v>
      </c>
    </row>
    <row r="656" spans="1:21" x14ac:dyDescent="0.25">
      <c r="A656" t="s">
        <v>108</v>
      </c>
      <c r="B656" t="s">
        <v>267</v>
      </c>
      <c r="C656" t="s">
        <v>268</v>
      </c>
      <c r="D656" t="s">
        <v>17</v>
      </c>
      <c r="E656">
        <v>30</v>
      </c>
      <c r="F656" t="s">
        <v>18</v>
      </c>
      <c r="G656" t="s">
        <v>19</v>
      </c>
      <c r="H656" s="2">
        <v>42879</v>
      </c>
      <c r="I656" s="3">
        <v>27088.27</v>
      </c>
      <c r="J656" t="s">
        <v>20</v>
      </c>
      <c r="K656" t="str">
        <f>PROPER(Table1[[#This Row],[marital]])</f>
        <v>Married</v>
      </c>
      <c r="L656" t="s">
        <v>29</v>
      </c>
      <c r="M656" t="str">
        <f>UPPER(Table1[[#This Row],[education]])</f>
        <v>SECONDARY</v>
      </c>
      <c r="N656" t="s">
        <v>22</v>
      </c>
      <c r="O656" t="s">
        <v>22</v>
      </c>
      <c r="P656" t="s">
        <v>23</v>
      </c>
      <c r="Q656">
        <v>122</v>
      </c>
      <c r="R656">
        <v>6</v>
      </c>
      <c r="S656" t="s">
        <v>24</v>
      </c>
      <c r="T656" t="s">
        <v>22</v>
      </c>
      <c r="U656">
        <f>Table1[[#This Row],[campaign]]*Table1[[#This Row],[duration]]</f>
        <v>732</v>
      </c>
    </row>
    <row r="657" spans="1:21" x14ac:dyDescent="0.25">
      <c r="A657" t="s">
        <v>74</v>
      </c>
      <c r="B657" t="s">
        <v>199</v>
      </c>
      <c r="C657" t="s">
        <v>200</v>
      </c>
      <c r="D657" t="s">
        <v>17</v>
      </c>
      <c r="E657">
        <v>32</v>
      </c>
      <c r="F657" t="s">
        <v>18</v>
      </c>
      <c r="G657" t="s">
        <v>284</v>
      </c>
      <c r="H657" s="2">
        <v>42879</v>
      </c>
      <c r="I657" s="3">
        <v>78477.179999999993</v>
      </c>
      <c r="J657" t="s">
        <v>20</v>
      </c>
      <c r="K657" t="str">
        <f>PROPER(Table1[[#This Row],[marital]])</f>
        <v>Married</v>
      </c>
      <c r="L657" t="s">
        <v>21</v>
      </c>
      <c r="M657" t="str">
        <f>UPPER(Table1[[#This Row],[education]])</f>
        <v>PRIMARY</v>
      </c>
      <c r="N657" t="s">
        <v>30</v>
      </c>
      <c r="O657" t="s">
        <v>22</v>
      </c>
      <c r="P657" t="s">
        <v>24</v>
      </c>
      <c r="Q657">
        <v>104</v>
      </c>
      <c r="R657">
        <v>7</v>
      </c>
      <c r="S657" t="s">
        <v>24</v>
      </c>
      <c r="T657" t="s">
        <v>22</v>
      </c>
      <c r="U657">
        <f>Table1[[#This Row],[campaign]]*Table1[[#This Row],[duration]]</f>
        <v>728</v>
      </c>
    </row>
    <row r="658" spans="1:21" x14ac:dyDescent="0.25">
      <c r="A658" t="s">
        <v>108</v>
      </c>
      <c r="B658" t="s">
        <v>267</v>
      </c>
      <c r="C658" t="s">
        <v>268</v>
      </c>
      <c r="D658" t="s">
        <v>26</v>
      </c>
      <c r="E658">
        <v>48</v>
      </c>
      <c r="F658" t="s">
        <v>18</v>
      </c>
      <c r="G658" t="s">
        <v>19</v>
      </c>
      <c r="H658" s="2">
        <v>42879</v>
      </c>
      <c r="I658" s="3">
        <v>39540.699999999997</v>
      </c>
      <c r="J658" t="s">
        <v>50</v>
      </c>
      <c r="K658" t="str">
        <f>PROPER(Table1[[#This Row],[marital]])</f>
        <v>Divorced</v>
      </c>
      <c r="L658" t="s">
        <v>21</v>
      </c>
      <c r="M658" t="str">
        <f>UPPER(Table1[[#This Row],[education]])</f>
        <v>PRIMARY</v>
      </c>
      <c r="N658" t="s">
        <v>30</v>
      </c>
      <c r="O658" t="s">
        <v>22</v>
      </c>
      <c r="P658" t="s">
        <v>23</v>
      </c>
      <c r="Q658">
        <v>307</v>
      </c>
      <c r="R658">
        <v>6</v>
      </c>
      <c r="S658" t="s">
        <v>24</v>
      </c>
      <c r="T658" t="s">
        <v>22</v>
      </c>
      <c r="U658">
        <f>Table1[[#This Row],[campaign]]*Table1[[#This Row],[duration]]</f>
        <v>1842</v>
      </c>
    </row>
    <row r="659" spans="1:21" x14ac:dyDescent="0.25">
      <c r="A659" t="s">
        <v>98</v>
      </c>
      <c r="B659" t="s">
        <v>247</v>
      </c>
      <c r="C659" t="s">
        <v>248</v>
      </c>
      <c r="D659" t="s">
        <v>17</v>
      </c>
      <c r="E659">
        <v>45</v>
      </c>
      <c r="F659" t="s">
        <v>42</v>
      </c>
      <c r="G659" t="s">
        <v>284</v>
      </c>
      <c r="H659" s="2">
        <v>42879</v>
      </c>
      <c r="I659" s="3">
        <v>25109.87</v>
      </c>
      <c r="J659" t="s">
        <v>20</v>
      </c>
      <c r="K659" t="str">
        <f>PROPER(Table1[[#This Row],[marital]])</f>
        <v>Married</v>
      </c>
      <c r="L659" t="s">
        <v>21</v>
      </c>
      <c r="M659" t="str">
        <f>UPPER(Table1[[#This Row],[education]])</f>
        <v>PRIMARY</v>
      </c>
      <c r="N659" t="s">
        <v>22</v>
      </c>
      <c r="O659" t="s">
        <v>22</v>
      </c>
      <c r="P659" t="s">
        <v>23</v>
      </c>
      <c r="Q659">
        <v>117</v>
      </c>
      <c r="R659">
        <v>1</v>
      </c>
      <c r="S659" t="s">
        <v>70</v>
      </c>
      <c r="T659" t="s">
        <v>22</v>
      </c>
      <c r="U659">
        <f>Table1[[#This Row],[campaign]]*Table1[[#This Row],[duration]]</f>
        <v>117</v>
      </c>
    </row>
    <row r="660" spans="1:21" x14ac:dyDescent="0.25">
      <c r="A660" t="s">
        <v>76</v>
      </c>
      <c r="B660" t="s">
        <v>203</v>
      </c>
      <c r="C660" t="s">
        <v>204</v>
      </c>
      <c r="D660" t="s">
        <v>17</v>
      </c>
      <c r="E660">
        <v>52</v>
      </c>
      <c r="F660" t="s">
        <v>42</v>
      </c>
      <c r="G660" t="s">
        <v>28</v>
      </c>
      <c r="H660" s="2">
        <v>42879</v>
      </c>
      <c r="I660" s="3">
        <v>25147.759999999998</v>
      </c>
      <c r="J660" t="s">
        <v>20</v>
      </c>
      <c r="K660" t="str">
        <f>PROPER(Table1[[#This Row],[marital]])</f>
        <v>Married</v>
      </c>
      <c r="L660" t="s">
        <v>29</v>
      </c>
      <c r="M660" t="str">
        <f>UPPER(Table1[[#This Row],[education]])</f>
        <v>SECONDARY</v>
      </c>
      <c r="N660" t="s">
        <v>22</v>
      </c>
      <c r="O660" t="s">
        <v>22</v>
      </c>
      <c r="P660" t="s">
        <v>23</v>
      </c>
      <c r="Q660">
        <v>253</v>
      </c>
      <c r="R660">
        <v>1</v>
      </c>
      <c r="S660" t="s">
        <v>70</v>
      </c>
      <c r="T660" t="s">
        <v>22</v>
      </c>
      <c r="U660">
        <f>Table1[[#This Row],[campaign]]*Table1[[#This Row],[duration]]</f>
        <v>253</v>
      </c>
    </row>
    <row r="661" spans="1:21" x14ac:dyDescent="0.25">
      <c r="A661" t="s">
        <v>77</v>
      </c>
      <c r="B661" t="s">
        <v>205</v>
      </c>
      <c r="C661" t="s">
        <v>206</v>
      </c>
      <c r="D661" t="s">
        <v>17</v>
      </c>
      <c r="E661">
        <v>53</v>
      </c>
      <c r="F661" t="s">
        <v>42</v>
      </c>
      <c r="G661" t="s">
        <v>28</v>
      </c>
      <c r="H661" s="2">
        <v>42879</v>
      </c>
      <c r="I661" s="3">
        <v>98998.22</v>
      </c>
      <c r="J661" t="s">
        <v>20</v>
      </c>
      <c r="K661" t="str">
        <f>PROPER(Table1[[#This Row],[marital]])</f>
        <v>Married</v>
      </c>
      <c r="L661" t="s">
        <v>34</v>
      </c>
      <c r="M661" t="str">
        <f>UPPER(Table1[[#This Row],[education]])</f>
        <v>TERTIARY</v>
      </c>
      <c r="N661" t="s">
        <v>30</v>
      </c>
      <c r="O661" t="s">
        <v>22</v>
      </c>
      <c r="P661" t="s">
        <v>23</v>
      </c>
      <c r="Q661">
        <v>770</v>
      </c>
      <c r="R661">
        <v>2</v>
      </c>
      <c r="S661" t="s">
        <v>24</v>
      </c>
      <c r="T661" t="s">
        <v>22</v>
      </c>
      <c r="U661">
        <f>Table1[[#This Row],[campaign]]*Table1[[#This Row],[duration]]</f>
        <v>1540</v>
      </c>
    </row>
    <row r="662" spans="1:21" x14ac:dyDescent="0.25">
      <c r="A662" t="s">
        <v>103</v>
      </c>
      <c r="B662" t="s">
        <v>257</v>
      </c>
      <c r="C662" t="s">
        <v>258</v>
      </c>
      <c r="D662" t="s">
        <v>17</v>
      </c>
      <c r="E662">
        <v>51</v>
      </c>
      <c r="F662" t="s">
        <v>42</v>
      </c>
      <c r="G662" t="s">
        <v>28</v>
      </c>
      <c r="H662" s="2">
        <v>42879</v>
      </c>
      <c r="I662" s="3">
        <v>38597.480000000003</v>
      </c>
      <c r="J662" t="s">
        <v>50</v>
      </c>
      <c r="K662" t="str">
        <f>PROPER(Table1[[#This Row],[marital]])</f>
        <v>Divorced</v>
      </c>
      <c r="L662" t="s">
        <v>29</v>
      </c>
      <c r="M662" t="str">
        <f>UPPER(Table1[[#This Row],[education]])</f>
        <v>SECONDARY</v>
      </c>
      <c r="N662" t="s">
        <v>30</v>
      </c>
      <c r="O662" t="s">
        <v>30</v>
      </c>
      <c r="P662" t="s">
        <v>23</v>
      </c>
      <c r="Q662">
        <v>190</v>
      </c>
      <c r="R662">
        <v>1</v>
      </c>
      <c r="S662" t="s">
        <v>40</v>
      </c>
      <c r="T662" t="s">
        <v>22</v>
      </c>
      <c r="U662">
        <f>Table1[[#This Row],[campaign]]*Table1[[#This Row],[duration]]</f>
        <v>190</v>
      </c>
    </row>
    <row r="663" spans="1:21" x14ac:dyDescent="0.25">
      <c r="A663" t="s">
        <v>45</v>
      </c>
      <c r="B663" t="s">
        <v>147</v>
      </c>
      <c r="C663" t="s">
        <v>148</v>
      </c>
      <c r="D663" t="s">
        <v>17</v>
      </c>
      <c r="E663">
        <v>48</v>
      </c>
      <c r="F663" t="s">
        <v>42</v>
      </c>
      <c r="G663" t="s">
        <v>28</v>
      </c>
      <c r="H663" s="2">
        <v>42879</v>
      </c>
      <c r="I663" s="3">
        <v>44030.55</v>
      </c>
      <c r="J663" t="s">
        <v>33</v>
      </c>
      <c r="K663" t="str">
        <f>PROPER(Table1[[#This Row],[marital]])</f>
        <v>Single</v>
      </c>
      <c r="L663" t="s">
        <v>34</v>
      </c>
      <c r="M663" t="str">
        <f>UPPER(Table1[[#This Row],[education]])</f>
        <v>TERTIARY</v>
      </c>
      <c r="N663" t="s">
        <v>30</v>
      </c>
      <c r="O663" t="s">
        <v>22</v>
      </c>
      <c r="P663" t="s">
        <v>23</v>
      </c>
      <c r="Q663">
        <v>767</v>
      </c>
      <c r="R663">
        <v>5</v>
      </c>
      <c r="S663" t="s">
        <v>24</v>
      </c>
      <c r="T663" t="s">
        <v>30</v>
      </c>
      <c r="U663">
        <f>Table1[[#This Row],[campaign]]*Table1[[#This Row],[duration]]</f>
        <v>3835</v>
      </c>
    </row>
    <row r="664" spans="1:21" x14ac:dyDescent="0.25">
      <c r="A664" t="s">
        <v>60</v>
      </c>
      <c r="B664" t="s">
        <v>173</v>
      </c>
      <c r="C664" t="s">
        <v>174</v>
      </c>
      <c r="D664" t="s">
        <v>17</v>
      </c>
      <c r="E664">
        <v>52</v>
      </c>
      <c r="F664" t="s">
        <v>42</v>
      </c>
      <c r="G664" t="s">
        <v>284</v>
      </c>
      <c r="H664" s="2">
        <v>42879</v>
      </c>
      <c r="I664" s="3">
        <v>87267.73</v>
      </c>
      <c r="J664" t="s">
        <v>33</v>
      </c>
      <c r="K664" t="str">
        <f>PROPER(Table1[[#This Row],[marital]])</f>
        <v>Single</v>
      </c>
      <c r="L664" t="s">
        <v>34</v>
      </c>
      <c r="M664" t="str">
        <f>UPPER(Table1[[#This Row],[education]])</f>
        <v>TERTIARY</v>
      </c>
      <c r="N664" t="s">
        <v>30</v>
      </c>
      <c r="O664" t="s">
        <v>22</v>
      </c>
      <c r="P664" t="s">
        <v>23</v>
      </c>
      <c r="Q664">
        <v>232</v>
      </c>
      <c r="R664">
        <v>2</v>
      </c>
      <c r="S664" t="s">
        <v>24</v>
      </c>
      <c r="T664" t="s">
        <v>30</v>
      </c>
      <c r="U664">
        <f>Table1[[#This Row],[campaign]]*Table1[[#This Row],[duration]]</f>
        <v>464</v>
      </c>
    </row>
    <row r="665" spans="1:21" x14ac:dyDescent="0.25">
      <c r="A665" t="s">
        <v>100</v>
      </c>
      <c r="B665" t="s">
        <v>251</v>
      </c>
      <c r="C665" t="s">
        <v>252</v>
      </c>
      <c r="D665" t="s">
        <v>17</v>
      </c>
      <c r="E665">
        <v>38</v>
      </c>
      <c r="F665" t="s">
        <v>42</v>
      </c>
      <c r="G665" t="s">
        <v>19</v>
      </c>
      <c r="H665" s="2">
        <v>42879</v>
      </c>
      <c r="I665" s="3">
        <v>59255.49</v>
      </c>
      <c r="J665" t="s">
        <v>20</v>
      </c>
      <c r="K665" t="str">
        <f>PROPER(Table1[[#This Row],[marital]])</f>
        <v>Married</v>
      </c>
      <c r="L665" t="s">
        <v>21</v>
      </c>
      <c r="M665" t="str">
        <f>UPPER(Table1[[#This Row],[education]])</f>
        <v>PRIMARY</v>
      </c>
      <c r="N665" t="s">
        <v>30</v>
      </c>
      <c r="O665" t="s">
        <v>22</v>
      </c>
      <c r="P665" t="s">
        <v>23</v>
      </c>
      <c r="Q665">
        <v>854</v>
      </c>
      <c r="R665">
        <v>2</v>
      </c>
      <c r="S665" t="s">
        <v>40</v>
      </c>
      <c r="T665" t="s">
        <v>22</v>
      </c>
      <c r="U665">
        <f>Table1[[#This Row],[campaign]]*Table1[[#This Row],[duration]]</f>
        <v>1708</v>
      </c>
    </row>
    <row r="666" spans="1:21" x14ac:dyDescent="0.25">
      <c r="A666" t="s">
        <v>76</v>
      </c>
      <c r="B666" t="s">
        <v>203</v>
      </c>
      <c r="C666" t="s">
        <v>204</v>
      </c>
      <c r="D666" t="s">
        <v>17</v>
      </c>
      <c r="E666">
        <v>48</v>
      </c>
      <c r="F666" t="s">
        <v>42</v>
      </c>
      <c r="G666" t="s">
        <v>284</v>
      </c>
      <c r="H666" s="2">
        <v>42879</v>
      </c>
      <c r="I666" s="3">
        <v>28983.119999999999</v>
      </c>
      <c r="J666" t="s">
        <v>33</v>
      </c>
      <c r="K666" t="str">
        <f>PROPER(Table1[[#This Row],[marital]])</f>
        <v>Single</v>
      </c>
      <c r="L666" t="s">
        <v>29</v>
      </c>
      <c r="M666" t="str">
        <f>UPPER(Table1[[#This Row],[education]])</f>
        <v>SECONDARY</v>
      </c>
      <c r="N666" t="s">
        <v>30</v>
      </c>
      <c r="O666" t="s">
        <v>22</v>
      </c>
      <c r="P666" t="s">
        <v>24</v>
      </c>
      <c r="Q666">
        <v>293</v>
      </c>
      <c r="R666">
        <v>6</v>
      </c>
      <c r="S666" t="s">
        <v>24</v>
      </c>
      <c r="T666" t="s">
        <v>22</v>
      </c>
      <c r="U666">
        <f>Table1[[#This Row],[campaign]]*Table1[[#This Row],[duration]]</f>
        <v>1758</v>
      </c>
    </row>
    <row r="667" spans="1:21" x14ac:dyDescent="0.25">
      <c r="A667" t="s">
        <v>97</v>
      </c>
      <c r="B667" t="s">
        <v>245</v>
      </c>
      <c r="C667" t="s">
        <v>246</v>
      </c>
      <c r="D667" t="s">
        <v>17</v>
      </c>
      <c r="E667">
        <v>35</v>
      </c>
      <c r="F667" t="s">
        <v>36</v>
      </c>
      <c r="G667" t="s">
        <v>28</v>
      </c>
      <c r="H667" s="2">
        <v>42879</v>
      </c>
      <c r="I667" s="3">
        <v>56776.4</v>
      </c>
      <c r="J667" t="s">
        <v>20</v>
      </c>
      <c r="K667" t="str">
        <f>PROPER(Table1[[#This Row],[marital]])</f>
        <v>Married</v>
      </c>
      <c r="L667" t="s">
        <v>29</v>
      </c>
      <c r="M667" t="str">
        <f>UPPER(Table1[[#This Row],[education]])</f>
        <v>SECONDARY</v>
      </c>
      <c r="N667" t="s">
        <v>22</v>
      </c>
      <c r="O667" t="s">
        <v>22</v>
      </c>
      <c r="P667" t="s">
        <v>54</v>
      </c>
      <c r="Q667">
        <v>986</v>
      </c>
      <c r="R667">
        <v>1</v>
      </c>
      <c r="S667" t="s">
        <v>31</v>
      </c>
      <c r="T667" t="s">
        <v>22</v>
      </c>
      <c r="U667">
        <f>Table1[[#This Row],[campaign]]*Table1[[#This Row],[duration]]</f>
        <v>986</v>
      </c>
    </row>
    <row r="668" spans="1:21" x14ac:dyDescent="0.25">
      <c r="A668" t="s">
        <v>48</v>
      </c>
      <c r="B668" t="s">
        <v>153</v>
      </c>
      <c r="C668" t="s">
        <v>154</v>
      </c>
      <c r="D668" t="s">
        <v>17</v>
      </c>
      <c r="E668">
        <v>35</v>
      </c>
      <c r="F668" t="s">
        <v>36</v>
      </c>
      <c r="G668" t="s">
        <v>19</v>
      </c>
      <c r="H668" s="2">
        <v>42879</v>
      </c>
      <c r="I668" s="3">
        <v>124964.43</v>
      </c>
      <c r="J668" t="s">
        <v>20</v>
      </c>
      <c r="K668" t="str">
        <f>PROPER(Table1[[#This Row],[marital]])</f>
        <v>Married</v>
      </c>
      <c r="L668" t="s">
        <v>34</v>
      </c>
      <c r="M668" t="str">
        <f>UPPER(Table1[[#This Row],[education]])</f>
        <v>TERTIARY</v>
      </c>
      <c r="N668" t="s">
        <v>22</v>
      </c>
      <c r="O668" t="s">
        <v>22</v>
      </c>
      <c r="P668" t="s">
        <v>23</v>
      </c>
      <c r="Q668">
        <v>66</v>
      </c>
      <c r="R668">
        <v>1</v>
      </c>
      <c r="S668" t="s">
        <v>24</v>
      </c>
      <c r="T668" t="s">
        <v>22</v>
      </c>
      <c r="U668">
        <f>Table1[[#This Row],[campaign]]*Table1[[#This Row],[duration]]</f>
        <v>66</v>
      </c>
    </row>
    <row r="669" spans="1:21" x14ac:dyDescent="0.25">
      <c r="A669" t="s">
        <v>89</v>
      </c>
      <c r="B669" t="s">
        <v>229</v>
      </c>
      <c r="C669" t="s">
        <v>230</v>
      </c>
      <c r="D669" t="s">
        <v>17</v>
      </c>
      <c r="E669">
        <v>33</v>
      </c>
      <c r="F669" t="s">
        <v>36</v>
      </c>
      <c r="G669" t="s">
        <v>19</v>
      </c>
      <c r="H669" s="2">
        <v>42879</v>
      </c>
      <c r="I669" s="3">
        <v>63504.03</v>
      </c>
      <c r="J669" t="s">
        <v>20</v>
      </c>
      <c r="K669" t="str">
        <f>PROPER(Table1[[#This Row],[marital]])</f>
        <v>Married</v>
      </c>
      <c r="L669" t="s">
        <v>21</v>
      </c>
      <c r="M669" t="str">
        <f>UPPER(Table1[[#This Row],[education]])</f>
        <v>PRIMARY</v>
      </c>
      <c r="N669" t="s">
        <v>22</v>
      </c>
      <c r="O669" t="s">
        <v>30</v>
      </c>
      <c r="P669" t="s">
        <v>23</v>
      </c>
      <c r="Q669">
        <v>114</v>
      </c>
      <c r="R669">
        <v>1</v>
      </c>
      <c r="S669" t="s">
        <v>31</v>
      </c>
      <c r="T669" t="s">
        <v>22</v>
      </c>
      <c r="U669">
        <f>Table1[[#This Row],[campaign]]*Table1[[#This Row],[duration]]</f>
        <v>114</v>
      </c>
    </row>
    <row r="670" spans="1:21" x14ac:dyDescent="0.25">
      <c r="A670" t="s">
        <v>68</v>
      </c>
      <c r="B670" t="s">
        <v>189</v>
      </c>
      <c r="C670" t="s">
        <v>190</v>
      </c>
      <c r="D670" t="s">
        <v>17</v>
      </c>
      <c r="E670">
        <v>52</v>
      </c>
      <c r="F670" t="s">
        <v>42</v>
      </c>
      <c r="G670" t="s">
        <v>28</v>
      </c>
      <c r="H670" s="2">
        <v>42880</v>
      </c>
      <c r="I670" s="3">
        <v>125226.63</v>
      </c>
      <c r="J670" t="s">
        <v>50</v>
      </c>
      <c r="K670" t="str">
        <f>PROPER(Table1[[#This Row],[marital]])</f>
        <v>Divorced</v>
      </c>
      <c r="L670" t="s">
        <v>29</v>
      </c>
      <c r="M670" t="str">
        <f>UPPER(Table1[[#This Row],[education]])</f>
        <v>SECONDARY</v>
      </c>
      <c r="N670" t="s">
        <v>22</v>
      </c>
      <c r="O670" t="s">
        <v>22</v>
      </c>
      <c r="P670" t="s">
        <v>23</v>
      </c>
      <c r="Q670">
        <v>205</v>
      </c>
      <c r="R670">
        <v>1</v>
      </c>
      <c r="S670" t="s">
        <v>24</v>
      </c>
      <c r="T670" t="s">
        <v>22</v>
      </c>
      <c r="U670">
        <f>Table1[[#This Row],[campaign]]*Table1[[#This Row],[duration]]</f>
        <v>205</v>
      </c>
    </row>
    <row r="671" spans="1:21" x14ac:dyDescent="0.25">
      <c r="A671" t="s">
        <v>65</v>
      </c>
      <c r="B671" t="s">
        <v>183</v>
      </c>
      <c r="C671" t="s">
        <v>184</v>
      </c>
      <c r="D671" t="s">
        <v>17</v>
      </c>
      <c r="E671">
        <v>42</v>
      </c>
      <c r="F671" t="s">
        <v>42</v>
      </c>
      <c r="G671" t="s">
        <v>28</v>
      </c>
      <c r="H671" s="2">
        <v>42880</v>
      </c>
      <c r="I671" s="3">
        <v>97991.6</v>
      </c>
      <c r="J671" t="s">
        <v>20</v>
      </c>
      <c r="K671" t="str">
        <f>PROPER(Table1[[#This Row],[marital]])</f>
        <v>Married</v>
      </c>
      <c r="L671" t="s">
        <v>29</v>
      </c>
      <c r="M671" t="str">
        <f>UPPER(Table1[[#This Row],[education]])</f>
        <v>SECONDARY</v>
      </c>
      <c r="N671" t="s">
        <v>22</v>
      </c>
      <c r="O671" t="s">
        <v>30</v>
      </c>
      <c r="P671" t="s">
        <v>54</v>
      </c>
      <c r="Q671">
        <v>31</v>
      </c>
      <c r="R671">
        <v>4</v>
      </c>
      <c r="S671" t="s">
        <v>24</v>
      </c>
      <c r="T671" t="s">
        <v>22</v>
      </c>
      <c r="U671">
        <f>Table1[[#This Row],[campaign]]*Table1[[#This Row],[duration]]</f>
        <v>124</v>
      </c>
    </row>
    <row r="672" spans="1:21" x14ac:dyDescent="0.25">
      <c r="A672" t="s">
        <v>92</v>
      </c>
      <c r="B672" t="s">
        <v>235</v>
      </c>
      <c r="C672" t="s">
        <v>236</v>
      </c>
      <c r="D672" t="s">
        <v>26</v>
      </c>
      <c r="E672">
        <v>61</v>
      </c>
      <c r="F672" t="s">
        <v>42</v>
      </c>
      <c r="G672" t="s">
        <v>284</v>
      </c>
      <c r="H672" s="2">
        <v>42880</v>
      </c>
      <c r="I672" s="3">
        <v>12487.46</v>
      </c>
      <c r="J672" t="s">
        <v>20</v>
      </c>
      <c r="K672" t="str">
        <f>PROPER(Table1[[#This Row],[marital]])</f>
        <v>Married</v>
      </c>
      <c r="L672" t="s">
        <v>29</v>
      </c>
      <c r="M672" t="str">
        <f>UPPER(Table1[[#This Row],[education]])</f>
        <v>SECONDARY</v>
      </c>
      <c r="N672" t="s">
        <v>22</v>
      </c>
      <c r="O672" t="s">
        <v>22</v>
      </c>
      <c r="P672" t="s">
        <v>24</v>
      </c>
      <c r="Q672">
        <v>113</v>
      </c>
      <c r="R672">
        <v>1</v>
      </c>
      <c r="S672" t="s">
        <v>24</v>
      </c>
      <c r="T672" t="s">
        <v>22</v>
      </c>
      <c r="U672">
        <f>Table1[[#This Row],[campaign]]*Table1[[#This Row],[duration]]</f>
        <v>113</v>
      </c>
    </row>
    <row r="673" spans="1:21" x14ac:dyDescent="0.25">
      <c r="A673" t="s">
        <v>76</v>
      </c>
      <c r="B673" t="s">
        <v>203</v>
      </c>
      <c r="C673" t="s">
        <v>204</v>
      </c>
      <c r="D673" t="s">
        <v>26</v>
      </c>
      <c r="E673">
        <v>59</v>
      </c>
      <c r="F673" t="s">
        <v>42</v>
      </c>
      <c r="G673" t="s">
        <v>284</v>
      </c>
      <c r="H673" s="2">
        <v>42880</v>
      </c>
      <c r="I673" s="3">
        <v>35931.629999999997</v>
      </c>
      <c r="J673" t="s">
        <v>20</v>
      </c>
      <c r="K673" t="str">
        <f>PROPER(Table1[[#This Row],[marital]])</f>
        <v>Married</v>
      </c>
      <c r="L673" t="s">
        <v>29</v>
      </c>
      <c r="M673" t="str">
        <f>UPPER(Table1[[#This Row],[education]])</f>
        <v>SECONDARY</v>
      </c>
      <c r="N673" t="s">
        <v>30</v>
      </c>
      <c r="O673" t="s">
        <v>22</v>
      </c>
      <c r="P673" t="s">
        <v>23</v>
      </c>
      <c r="Q673">
        <v>200</v>
      </c>
      <c r="R673">
        <v>1</v>
      </c>
      <c r="S673" t="s">
        <v>31</v>
      </c>
      <c r="T673" t="s">
        <v>22</v>
      </c>
      <c r="U673">
        <f>Table1[[#This Row],[campaign]]*Table1[[#This Row],[duration]]</f>
        <v>200</v>
      </c>
    </row>
    <row r="674" spans="1:21" x14ac:dyDescent="0.25">
      <c r="A674" t="s">
        <v>44</v>
      </c>
      <c r="B674" t="s">
        <v>145</v>
      </c>
      <c r="C674" t="s">
        <v>146</v>
      </c>
      <c r="D674" t="s">
        <v>17</v>
      </c>
      <c r="E674">
        <v>53</v>
      </c>
      <c r="F674" t="s">
        <v>42</v>
      </c>
      <c r="G674" t="s">
        <v>284</v>
      </c>
      <c r="H674" s="2">
        <v>42880</v>
      </c>
      <c r="I674" s="3">
        <v>106683.04</v>
      </c>
      <c r="J674" t="s">
        <v>20</v>
      </c>
      <c r="K674" t="str">
        <f>PROPER(Table1[[#This Row],[marital]])</f>
        <v>Married</v>
      </c>
      <c r="L674" t="s">
        <v>24</v>
      </c>
      <c r="M674" t="str">
        <f>UPPER(Table1[[#This Row],[education]])</f>
        <v>UNKNOWN</v>
      </c>
      <c r="N674" t="s">
        <v>30</v>
      </c>
      <c r="O674" t="s">
        <v>22</v>
      </c>
      <c r="P674" t="s">
        <v>23</v>
      </c>
      <c r="Q674">
        <v>158</v>
      </c>
      <c r="R674">
        <v>1</v>
      </c>
      <c r="S674" t="s">
        <v>31</v>
      </c>
      <c r="T674" t="s">
        <v>22</v>
      </c>
      <c r="U674">
        <f>Table1[[#This Row],[campaign]]*Table1[[#This Row],[duration]]</f>
        <v>158</v>
      </c>
    </row>
    <row r="675" spans="1:21" x14ac:dyDescent="0.25">
      <c r="A675" t="s">
        <v>91</v>
      </c>
      <c r="B675" t="s">
        <v>233</v>
      </c>
      <c r="C675" t="s">
        <v>234</v>
      </c>
      <c r="D675" t="s">
        <v>17</v>
      </c>
      <c r="E675">
        <v>55</v>
      </c>
      <c r="F675" t="s">
        <v>42</v>
      </c>
      <c r="G675" t="s">
        <v>28</v>
      </c>
      <c r="H675" s="2">
        <v>42880</v>
      </c>
      <c r="I675" s="3">
        <v>48672.04</v>
      </c>
      <c r="J675" t="s">
        <v>20</v>
      </c>
      <c r="K675" t="str">
        <f>PROPER(Table1[[#This Row],[marital]])</f>
        <v>Married</v>
      </c>
      <c r="L675" t="s">
        <v>34</v>
      </c>
      <c r="M675" t="str">
        <f>UPPER(Table1[[#This Row],[education]])</f>
        <v>TERTIARY</v>
      </c>
      <c r="N675" t="s">
        <v>30</v>
      </c>
      <c r="O675" t="s">
        <v>22</v>
      </c>
      <c r="P675" t="s">
        <v>24</v>
      </c>
      <c r="Q675">
        <v>99</v>
      </c>
      <c r="R675">
        <v>4</v>
      </c>
      <c r="S675" t="s">
        <v>24</v>
      </c>
      <c r="T675" t="s">
        <v>22</v>
      </c>
      <c r="U675">
        <f>Table1[[#This Row],[campaign]]*Table1[[#This Row],[duration]]</f>
        <v>396</v>
      </c>
    </row>
    <row r="676" spans="1:21" x14ac:dyDescent="0.25">
      <c r="A676" t="s">
        <v>96</v>
      </c>
      <c r="B676" t="s">
        <v>243</v>
      </c>
      <c r="C676" t="s">
        <v>244</v>
      </c>
      <c r="D676" t="s">
        <v>17</v>
      </c>
      <c r="E676">
        <v>26</v>
      </c>
      <c r="F676" t="s">
        <v>36</v>
      </c>
      <c r="G676" t="s">
        <v>28</v>
      </c>
      <c r="H676" s="2">
        <v>42880</v>
      </c>
      <c r="I676" s="3">
        <v>16530.64</v>
      </c>
      <c r="J676" t="s">
        <v>50</v>
      </c>
      <c r="K676" t="str">
        <f>PROPER(Table1[[#This Row],[marital]])</f>
        <v>Divorced</v>
      </c>
      <c r="L676" t="s">
        <v>29</v>
      </c>
      <c r="M676" t="str">
        <f>UPPER(Table1[[#This Row],[education]])</f>
        <v>SECONDARY</v>
      </c>
      <c r="N676" t="s">
        <v>22</v>
      </c>
      <c r="O676" t="s">
        <v>22</v>
      </c>
      <c r="P676" t="s">
        <v>23</v>
      </c>
      <c r="Q676">
        <v>45</v>
      </c>
      <c r="R676">
        <v>3</v>
      </c>
      <c r="S676" t="s">
        <v>24</v>
      </c>
      <c r="T676" t="s">
        <v>22</v>
      </c>
      <c r="U676">
        <f>Table1[[#This Row],[campaign]]*Table1[[#This Row],[duration]]</f>
        <v>135</v>
      </c>
    </row>
    <row r="677" spans="1:21" x14ac:dyDescent="0.25">
      <c r="A677" t="s">
        <v>64</v>
      </c>
      <c r="B677" t="s">
        <v>181</v>
      </c>
      <c r="C677" t="s">
        <v>182</v>
      </c>
      <c r="D677" t="s">
        <v>26</v>
      </c>
      <c r="E677">
        <v>22</v>
      </c>
      <c r="F677" t="s">
        <v>27</v>
      </c>
      <c r="G677" t="s">
        <v>284</v>
      </c>
      <c r="H677" s="2">
        <v>42880</v>
      </c>
      <c r="I677" s="3">
        <v>44950.58</v>
      </c>
      <c r="J677" t="s">
        <v>20</v>
      </c>
      <c r="K677" t="str">
        <f>PROPER(Table1[[#This Row],[marital]])</f>
        <v>Married</v>
      </c>
      <c r="L677" t="s">
        <v>29</v>
      </c>
      <c r="M677" t="str">
        <f>UPPER(Table1[[#This Row],[education]])</f>
        <v>SECONDARY</v>
      </c>
      <c r="N677" t="s">
        <v>30</v>
      </c>
      <c r="O677" t="s">
        <v>22</v>
      </c>
      <c r="P677" t="s">
        <v>23</v>
      </c>
      <c r="Q677">
        <v>239</v>
      </c>
      <c r="R677">
        <v>4</v>
      </c>
      <c r="S677" t="s">
        <v>40</v>
      </c>
      <c r="T677" t="s">
        <v>22</v>
      </c>
      <c r="U677">
        <f>Table1[[#This Row],[campaign]]*Table1[[#This Row],[duration]]</f>
        <v>956</v>
      </c>
    </row>
    <row r="678" spans="1:21" x14ac:dyDescent="0.25">
      <c r="A678" t="s">
        <v>45</v>
      </c>
      <c r="B678" t="s">
        <v>147</v>
      </c>
      <c r="C678" t="s">
        <v>148</v>
      </c>
      <c r="D678" t="s">
        <v>17</v>
      </c>
      <c r="E678">
        <v>41</v>
      </c>
      <c r="F678" t="s">
        <v>18</v>
      </c>
      <c r="G678" t="s">
        <v>19</v>
      </c>
      <c r="H678" s="2">
        <v>42881</v>
      </c>
      <c r="I678" s="3">
        <v>36653.72</v>
      </c>
      <c r="J678" t="s">
        <v>33</v>
      </c>
      <c r="K678" t="str">
        <f>PROPER(Table1[[#This Row],[marital]])</f>
        <v>Single</v>
      </c>
      <c r="L678" t="s">
        <v>34</v>
      </c>
      <c r="M678" t="str">
        <f>UPPER(Table1[[#This Row],[education]])</f>
        <v>TERTIARY</v>
      </c>
      <c r="N678" t="s">
        <v>30</v>
      </c>
      <c r="O678" t="s">
        <v>22</v>
      </c>
      <c r="P678" t="s">
        <v>54</v>
      </c>
      <c r="Q678">
        <v>168</v>
      </c>
      <c r="R678">
        <v>3</v>
      </c>
      <c r="S678" t="s">
        <v>24</v>
      </c>
      <c r="T678" t="s">
        <v>22</v>
      </c>
      <c r="U678">
        <f>Table1[[#This Row],[campaign]]*Table1[[#This Row],[duration]]</f>
        <v>504</v>
      </c>
    </row>
    <row r="679" spans="1:21" x14ac:dyDescent="0.25">
      <c r="A679" t="s">
        <v>43</v>
      </c>
      <c r="B679" t="s">
        <v>143</v>
      </c>
      <c r="C679" t="s">
        <v>144</v>
      </c>
      <c r="D679" t="s">
        <v>26</v>
      </c>
      <c r="E679">
        <v>25</v>
      </c>
      <c r="F679" t="s">
        <v>18</v>
      </c>
      <c r="G679" t="s">
        <v>19</v>
      </c>
      <c r="H679" s="2">
        <v>42881</v>
      </c>
      <c r="I679" s="3">
        <v>1381.04</v>
      </c>
      <c r="J679" t="s">
        <v>20</v>
      </c>
      <c r="K679" t="str">
        <f>PROPER(Table1[[#This Row],[marital]])</f>
        <v>Married</v>
      </c>
      <c r="L679" t="s">
        <v>29</v>
      </c>
      <c r="M679" t="str">
        <f>UPPER(Table1[[#This Row],[education]])</f>
        <v>SECONDARY</v>
      </c>
      <c r="N679" t="s">
        <v>22</v>
      </c>
      <c r="O679" t="s">
        <v>30</v>
      </c>
      <c r="P679" t="s">
        <v>23</v>
      </c>
      <c r="Q679">
        <v>196</v>
      </c>
      <c r="R679">
        <v>2</v>
      </c>
      <c r="S679" t="s">
        <v>24</v>
      </c>
      <c r="T679" t="s">
        <v>22</v>
      </c>
      <c r="U679">
        <f>Table1[[#This Row],[campaign]]*Table1[[#This Row],[duration]]</f>
        <v>392</v>
      </c>
    </row>
    <row r="680" spans="1:21" x14ac:dyDescent="0.25">
      <c r="A680" t="s">
        <v>61</v>
      </c>
      <c r="B680" t="s">
        <v>175</v>
      </c>
      <c r="C680" t="s">
        <v>176</v>
      </c>
      <c r="D680" t="s">
        <v>26</v>
      </c>
      <c r="E680">
        <v>29</v>
      </c>
      <c r="F680" t="s">
        <v>18</v>
      </c>
      <c r="G680" t="s">
        <v>19</v>
      </c>
      <c r="H680" s="2">
        <v>42881</v>
      </c>
      <c r="I680" s="3">
        <v>22972.79</v>
      </c>
      <c r="J680" t="s">
        <v>33</v>
      </c>
      <c r="K680" t="str">
        <f>PROPER(Table1[[#This Row],[marital]])</f>
        <v>Single</v>
      </c>
      <c r="L680" t="s">
        <v>29</v>
      </c>
      <c r="M680" t="str">
        <f>UPPER(Table1[[#This Row],[education]])</f>
        <v>SECONDARY</v>
      </c>
      <c r="N680" t="s">
        <v>22</v>
      </c>
      <c r="O680" t="s">
        <v>22</v>
      </c>
      <c r="P680" t="s">
        <v>24</v>
      </c>
      <c r="Q680">
        <v>319</v>
      </c>
      <c r="R680">
        <v>6</v>
      </c>
      <c r="S680" t="s">
        <v>24</v>
      </c>
      <c r="T680" t="s">
        <v>22</v>
      </c>
      <c r="U680">
        <f>Table1[[#This Row],[campaign]]*Table1[[#This Row],[duration]]</f>
        <v>1914</v>
      </c>
    </row>
    <row r="681" spans="1:21" x14ac:dyDescent="0.25">
      <c r="A681" t="s">
        <v>87</v>
      </c>
      <c r="B681" t="s">
        <v>225</v>
      </c>
      <c r="C681" t="s">
        <v>226</v>
      </c>
      <c r="D681" t="s">
        <v>26</v>
      </c>
      <c r="E681">
        <v>40</v>
      </c>
      <c r="F681" t="s">
        <v>18</v>
      </c>
      <c r="G681" t="s">
        <v>28</v>
      </c>
      <c r="H681" s="2">
        <v>42881</v>
      </c>
      <c r="I681" s="3">
        <v>113570.34</v>
      </c>
      <c r="J681" t="s">
        <v>20</v>
      </c>
      <c r="K681" t="str">
        <f>PROPER(Table1[[#This Row],[marital]])</f>
        <v>Married</v>
      </c>
      <c r="L681" t="s">
        <v>21</v>
      </c>
      <c r="M681" t="str">
        <f>UPPER(Table1[[#This Row],[education]])</f>
        <v>PRIMARY</v>
      </c>
      <c r="N681" t="s">
        <v>22</v>
      </c>
      <c r="O681" t="s">
        <v>22</v>
      </c>
      <c r="P681" t="s">
        <v>24</v>
      </c>
      <c r="Q681">
        <v>209</v>
      </c>
      <c r="R681">
        <v>3</v>
      </c>
      <c r="S681" t="s">
        <v>24</v>
      </c>
      <c r="T681" t="s">
        <v>22</v>
      </c>
      <c r="U681">
        <f>Table1[[#This Row],[campaign]]*Table1[[#This Row],[duration]]</f>
        <v>627</v>
      </c>
    </row>
    <row r="682" spans="1:21" x14ac:dyDescent="0.25">
      <c r="A682" t="s">
        <v>39</v>
      </c>
      <c r="B682" t="s">
        <v>139</v>
      </c>
      <c r="C682" t="s">
        <v>140</v>
      </c>
      <c r="D682" t="s">
        <v>26</v>
      </c>
      <c r="E682">
        <v>52</v>
      </c>
      <c r="F682" t="s">
        <v>42</v>
      </c>
      <c r="G682" t="s">
        <v>284</v>
      </c>
      <c r="H682" s="2">
        <v>42881</v>
      </c>
      <c r="I682" s="3">
        <v>26862.959999999999</v>
      </c>
      <c r="J682" t="s">
        <v>33</v>
      </c>
      <c r="K682" t="str">
        <f>PROPER(Table1[[#This Row],[marital]])</f>
        <v>Single</v>
      </c>
      <c r="L682" t="s">
        <v>24</v>
      </c>
      <c r="M682" t="str">
        <f>UPPER(Table1[[#This Row],[education]])</f>
        <v>UNKNOWN</v>
      </c>
      <c r="N682" t="s">
        <v>22</v>
      </c>
      <c r="O682" t="s">
        <v>22</v>
      </c>
      <c r="P682" t="s">
        <v>23</v>
      </c>
      <c r="Q682">
        <v>184</v>
      </c>
      <c r="R682">
        <v>1</v>
      </c>
      <c r="S682" t="s">
        <v>24</v>
      </c>
      <c r="T682" t="s">
        <v>22</v>
      </c>
      <c r="U682">
        <f>Table1[[#This Row],[campaign]]*Table1[[#This Row],[duration]]</f>
        <v>184</v>
      </c>
    </row>
    <row r="683" spans="1:21" x14ac:dyDescent="0.25">
      <c r="A683" t="s">
        <v>44</v>
      </c>
      <c r="B683" t="s">
        <v>145</v>
      </c>
      <c r="C683" t="s">
        <v>146</v>
      </c>
      <c r="D683" t="s">
        <v>17</v>
      </c>
      <c r="E683">
        <v>37</v>
      </c>
      <c r="F683" t="s">
        <v>42</v>
      </c>
      <c r="G683" t="s">
        <v>284</v>
      </c>
      <c r="H683" s="2">
        <v>42881</v>
      </c>
      <c r="I683" s="3">
        <v>99286.15</v>
      </c>
      <c r="J683" t="s">
        <v>20</v>
      </c>
      <c r="K683" t="str">
        <f>PROPER(Table1[[#This Row],[marital]])</f>
        <v>Married</v>
      </c>
      <c r="L683" t="s">
        <v>29</v>
      </c>
      <c r="M683" t="str">
        <f>UPPER(Table1[[#This Row],[education]])</f>
        <v>SECONDARY</v>
      </c>
      <c r="N683" t="s">
        <v>22</v>
      </c>
      <c r="O683" t="s">
        <v>30</v>
      </c>
      <c r="P683" t="s">
        <v>23</v>
      </c>
      <c r="Q683">
        <v>156</v>
      </c>
      <c r="R683">
        <v>2</v>
      </c>
      <c r="S683" t="s">
        <v>24</v>
      </c>
      <c r="T683" t="s">
        <v>22</v>
      </c>
      <c r="U683">
        <f>Table1[[#This Row],[campaign]]*Table1[[#This Row],[duration]]</f>
        <v>312</v>
      </c>
    </row>
    <row r="684" spans="1:21" x14ac:dyDescent="0.25">
      <c r="A684" t="s">
        <v>102</v>
      </c>
      <c r="B684" t="s">
        <v>255</v>
      </c>
      <c r="C684" t="s">
        <v>256</v>
      </c>
      <c r="D684" t="s">
        <v>17</v>
      </c>
      <c r="E684">
        <v>60</v>
      </c>
      <c r="F684" t="s">
        <v>42</v>
      </c>
      <c r="G684" t="s">
        <v>28</v>
      </c>
      <c r="H684" s="2">
        <v>42881</v>
      </c>
      <c r="I684" s="3">
        <v>20542.88</v>
      </c>
      <c r="J684" t="s">
        <v>20</v>
      </c>
      <c r="K684" t="str">
        <f>PROPER(Table1[[#This Row],[marital]])</f>
        <v>Married</v>
      </c>
      <c r="L684" t="s">
        <v>29</v>
      </c>
      <c r="M684" t="str">
        <f>UPPER(Table1[[#This Row],[education]])</f>
        <v>SECONDARY</v>
      </c>
      <c r="N684" t="s">
        <v>30</v>
      </c>
      <c r="O684" t="s">
        <v>22</v>
      </c>
      <c r="P684" t="s">
        <v>23</v>
      </c>
      <c r="Q684">
        <v>35</v>
      </c>
      <c r="R684">
        <v>16</v>
      </c>
      <c r="S684" t="s">
        <v>24</v>
      </c>
      <c r="T684" t="s">
        <v>22</v>
      </c>
      <c r="U684">
        <f>Table1[[#This Row],[campaign]]*Table1[[#This Row],[duration]]</f>
        <v>560</v>
      </c>
    </row>
    <row r="685" spans="1:21" x14ac:dyDescent="0.25">
      <c r="A685" t="s">
        <v>79</v>
      </c>
      <c r="B685" t="s">
        <v>209</v>
      </c>
      <c r="C685" t="s">
        <v>210</v>
      </c>
      <c r="D685" t="s">
        <v>17</v>
      </c>
      <c r="E685">
        <v>23</v>
      </c>
      <c r="F685" t="s">
        <v>42</v>
      </c>
      <c r="G685" t="s">
        <v>28</v>
      </c>
      <c r="H685" s="2">
        <v>42881</v>
      </c>
      <c r="I685" s="3">
        <v>86443.43</v>
      </c>
      <c r="J685" t="s">
        <v>33</v>
      </c>
      <c r="K685" t="str">
        <f>PROPER(Table1[[#This Row],[marital]])</f>
        <v>Single</v>
      </c>
      <c r="L685" t="s">
        <v>34</v>
      </c>
      <c r="M685" t="str">
        <f>UPPER(Table1[[#This Row],[education]])</f>
        <v>TERTIARY</v>
      </c>
      <c r="N685" t="s">
        <v>30</v>
      </c>
      <c r="O685" t="s">
        <v>22</v>
      </c>
      <c r="P685" t="s">
        <v>23</v>
      </c>
      <c r="Q685">
        <v>88</v>
      </c>
      <c r="R685">
        <v>2</v>
      </c>
      <c r="S685" t="s">
        <v>24</v>
      </c>
      <c r="T685" t="s">
        <v>22</v>
      </c>
      <c r="U685">
        <f>Table1[[#This Row],[campaign]]*Table1[[#This Row],[duration]]</f>
        <v>176</v>
      </c>
    </row>
    <row r="686" spans="1:21" x14ac:dyDescent="0.25">
      <c r="A686" t="s">
        <v>80</v>
      </c>
      <c r="B686" t="s">
        <v>211</v>
      </c>
      <c r="C686" t="s">
        <v>212</v>
      </c>
      <c r="D686" t="s">
        <v>26</v>
      </c>
      <c r="E686">
        <v>42</v>
      </c>
      <c r="F686" t="s">
        <v>36</v>
      </c>
      <c r="G686" t="s">
        <v>28</v>
      </c>
      <c r="H686" s="2">
        <v>42881</v>
      </c>
      <c r="I686" s="3">
        <v>45715.3</v>
      </c>
      <c r="J686" t="s">
        <v>33</v>
      </c>
      <c r="K686" t="str">
        <f>PROPER(Table1[[#This Row],[marital]])</f>
        <v>Single</v>
      </c>
      <c r="L686" t="s">
        <v>29</v>
      </c>
      <c r="M686" t="str">
        <f>UPPER(Table1[[#This Row],[education]])</f>
        <v>SECONDARY</v>
      </c>
      <c r="N686" t="s">
        <v>22</v>
      </c>
      <c r="O686" t="s">
        <v>22</v>
      </c>
      <c r="P686" t="s">
        <v>23</v>
      </c>
      <c r="Q686">
        <v>347</v>
      </c>
      <c r="R686">
        <v>3</v>
      </c>
      <c r="S686" t="s">
        <v>70</v>
      </c>
      <c r="T686" t="s">
        <v>30</v>
      </c>
      <c r="U686">
        <f>Table1[[#This Row],[campaign]]*Table1[[#This Row],[duration]]</f>
        <v>1041</v>
      </c>
    </row>
    <row r="687" spans="1:21" x14ac:dyDescent="0.25">
      <c r="A687" t="s">
        <v>32</v>
      </c>
      <c r="B687" t="s">
        <v>131</v>
      </c>
      <c r="C687" t="s">
        <v>132</v>
      </c>
      <c r="D687" t="s">
        <v>17</v>
      </c>
      <c r="E687">
        <v>34</v>
      </c>
      <c r="F687" t="s">
        <v>36</v>
      </c>
      <c r="G687" t="s">
        <v>28</v>
      </c>
      <c r="H687" s="2">
        <v>42881</v>
      </c>
      <c r="I687" s="3">
        <v>126712.52</v>
      </c>
      <c r="J687" t="s">
        <v>20</v>
      </c>
      <c r="K687" t="str">
        <f>PROPER(Table1[[#This Row],[marital]])</f>
        <v>Married</v>
      </c>
      <c r="L687" t="s">
        <v>29</v>
      </c>
      <c r="M687" t="str">
        <f>UPPER(Table1[[#This Row],[education]])</f>
        <v>SECONDARY</v>
      </c>
      <c r="N687" t="s">
        <v>30</v>
      </c>
      <c r="O687" t="s">
        <v>22</v>
      </c>
      <c r="P687" t="s">
        <v>23</v>
      </c>
      <c r="Q687">
        <v>126</v>
      </c>
      <c r="R687">
        <v>2</v>
      </c>
      <c r="S687" t="s">
        <v>31</v>
      </c>
      <c r="T687" t="s">
        <v>22</v>
      </c>
      <c r="U687">
        <f>Table1[[#This Row],[campaign]]*Table1[[#This Row],[duration]]</f>
        <v>252</v>
      </c>
    </row>
    <row r="688" spans="1:21" x14ac:dyDescent="0.25">
      <c r="A688" t="s">
        <v>32</v>
      </c>
      <c r="B688" t="s">
        <v>131</v>
      </c>
      <c r="C688" t="s">
        <v>132</v>
      </c>
      <c r="D688" t="s">
        <v>17</v>
      </c>
      <c r="E688">
        <v>36</v>
      </c>
      <c r="F688" t="s">
        <v>36</v>
      </c>
      <c r="G688" t="s">
        <v>284</v>
      </c>
      <c r="H688" s="2">
        <v>42881</v>
      </c>
      <c r="I688" s="3">
        <v>597.22</v>
      </c>
      <c r="J688" t="s">
        <v>20</v>
      </c>
      <c r="K688" t="str">
        <f>PROPER(Table1[[#This Row],[marital]])</f>
        <v>Married</v>
      </c>
      <c r="L688" t="s">
        <v>34</v>
      </c>
      <c r="M688" t="str">
        <f>UPPER(Table1[[#This Row],[education]])</f>
        <v>TERTIARY</v>
      </c>
      <c r="N688" t="s">
        <v>30</v>
      </c>
      <c r="O688" t="s">
        <v>22</v>
      </c>
      <c r="P688" t="s">
        <v>23</v>
      </c>
      <c r="Q688">
        <v>157</v>
      </c>
      <c r="R688">
        <v>5</v>
      </c>
      <c r="S688" t="s">
        <v>24</v>
      </c>
      <c r="T688" t="s">
        <v>22</v>
      </c>
      <c r="U688">
        <f>Table1[[#This Row],[campaign]]*Table1[[#This Row],[duration]]</f>
        <v>785</v>
      </c>
    </row>
    <row r="689" spans="1:21" x14ac:dyDescent="0.25">
      <c r="A689" t="s">
        <v>38</v>
      </c>
      <c r="B689" t="s">
        <v>137</v>
      </c>
      <c r="C689" t="s">
        <v>138</v>
      </c>
      <c r="D689" t="s">
        <v>26</v>
      </c>
      <c r="E689">
        <v>33</v>
      </c>
      <c r="F689" t="s">
        <v>36</v>
      </c>
      <c r="G689" t="s">
        <v>19</v>
      </c>
      <c r="H689" s="2">
        <v>42881</v>
      </c>
      <c r="I689" s="3">
        <v>53186.97</v>
      </c>
      <c r="J689" t="s">
        <v>20</v>
      </c>
      <c r="K689" t="str">
        <f>PROPER(Table1[[#This Row],[marital]])</f>
        <v>Married</v>
      </c>
      <c r="L689" t="s">
        <v>21</v>
      </c>
      <c r="M689" t="str">
        <f>UPPER(Table1[[#This Row],[education]])</f>
        <v>PRIMARY</v>
      </c>
      <c r="N689" t="s">
        <v>30</v>
      </c>
      <c r="O689" t="s">
        <v>22</v>
      </c>
      <c r="P689" t="s">
        <v>24</v>
      </c>
      <c r="Q689">
        <v>212</v>
      </c>
      <c r="R689">
        <v>5</v>
      </c>
      <c r="S689" t="s">
        <v>24</v>
      </c>
      <c r="T689" t="s">
        <v>22</v>
      </c>
      <c r="U689">
        <f>Table1[[#This Row],[campaign]]*Table1[[#This Row],[duration]]</f>
        <v>1060</v>
      </c>
    </row>
    <row r="690" spans="1:21" x14ac:dyDescent="0.25">
      <c r="A690" t="s">
        <v>104</v>
      </c>
      <c r="B690" t="s">
        <v>259</v>
      </c>
      <c r="C690" t="s">
        <v>260</v>
      </c>
      <c r="D690" t="s">
        <v>17</v>
      </c>
      <c r="E690">
        <v>33</v>
      </c>
      <c r="F690" t="s">
        <v>36</v>
      </c>
      <c r="G690" t="s">
        <v>19</v>
      </c>
      <c r="H690" s="2">
        <v>42881</v>
      </c>
      <c r="I690" s="3">
        <v>46727.57</v>
      </c>
      <c r="J690" t="s">
        <v>20</v>
      </c>
      <c r="K690" t="str">
        <f>PROPER(Table1[[#This Row],[marital]])</f>
        <v>Married</v>
      </c>
      <c r="L690" t="s">
        <v>21</v>
      </c>
      <c r="M690" t="str">
        <f>UPPER(Table1[[#This Row],[education]])</f>
        <v>PRIMARY</v>
      </c>
      <c r="N690" t="s">
        <v>22</v>
      </c>
      <c r="O690" t="s">
        <v>22</v>
      </c>
      <c r="P690" t="s">
        <v>54</v>
      </c>
      <c r="Q690">
        <v>123</v>
      </c>
      <c r="R690">
        <v>1</v>
      </c>
      <c r="S690" t="s">
        <v>24</v>
      </c>
      <c r="T690" t="s">
        <v>22</v>
      </c>
      <c r="U690">
        <f>Table1[[#This Row],[campaign]]*Table1[[#This Row],[duration]]</f>
        <v>123</v>
      </c>
    </row>
    <row r="691" spans="1:21" x14ac:dyDescent="0.25">
      <c r="A691" t="s">
        <v>67</v>
      </c>
      <c r="B691" t="s">
        <v>187</v>
      </c>
      <c r="C691" t="s">
        <v>188</v>
      </c>
      <c r="D691" t="s">
        <v>26</v>
      </c>
      <c r="E691">
        <v>42</v>
      </c>
      <c r="F691" t="s">
        <v>27</v>
      </c>
      <c r="G691" t="s">
        <v>284</v>
      </c>
      <c r="H691" s="2">
        <v>42881</v>
      </c>
      <c r="I691" s="3">
        <v>143325.24</v>
      </c>
      <c r="J691" t="s">
        <v>33</v>
      </c>
      <c r="K691" t="str">
        <f>PROPER(Table1[[#This Row],[marital]])</f>
        <v>Single</v>
      </c>
      <c r="L691" t="s">
        <v>34</v>
      </c>
      <c r="M691" t="str">
        <f>UPPER(Table1[[#This Row],[education]])</f>
        <v>TERTIARY</v>
      </c>
      <c r="N691" t="s">
        <v>30</v>
      </c>
      <c r="O691" t="s">
        <v>30</v>
      </c>
      <c r="P691" t="s">
        <v>24</v>
      </c>
      <c r="Q691">
        <v>306</v>
      </c>
      <c r="R691">
        <v>5</v>
      </c>
      <c r="S691" t="s">
        <v>24</v>
      </c>
      <c r="T691" t="s">
        <v>22</v>
      </c>
      <c r="U691">
        <f>Table1[[#This Row],[campaign]]*Table1[[#This Row],[duration]]</f>
        <v>1530</v>
      </c>
    </row>
    <row r="692" spans="1:21" x14ac:dyDescent="0.25">
      <c r="A692" t="s">
        <v>52</v>
      </c>
      <c r="B692" t="s">
        <v>159</v>
      </c>
      <c r="C692" t="s">
        <v>160</v>
      </c>
      <c r="D692" t="s">
        <v>17</v>
      </c>
      <c r="E692">
        <v>18</v>
      </c>
      <c r="F692" t="s">
        <v>27</v>
      </c>
      <c r="G692" t="s">
        <v>19</v>
      </c>
      <c r="H692" s="2">
        <v>42881</v>
      </c>
      <c r="I692" s="3">
        <v>58028.03</v>
      </c>
      <c r="J692" t="s">
        <v>33</v>
      </c>
      <c r="K692" t="str">
        <f>PROPER(Table1[[#This Row],[marital]])</f>
        <v>Single</v>
      </c>
      <c r="L692" t="s">
        <v>29</v>
      </c>
      <c r="M692" t="str">
        <f>UPPER(Table1[[#This Row],[education]])</f>
        <v>SECONDARY</v>
      </c>
      <c r="N692" t="s">
        <v>30</v>
      </c>
      <c r="O692" t="s">
        <v>22</v>
      </c>
      <c r="P692" t="s">
        <v>24</v>
      </c>
      <c r="Q692">
        <v>63</v>
      </c>
      <c r="R692">
        <v>1</v>
      </c>
      <c r="S692" t="s">
        <v>24</v>
      </c>
      <c r="T692" t="s">
        <v>22</v>
      </c>
      <c r="U692">
        <f>Table1[[#This Row],[campaign]]*Table1[[#This Row],[duration]]</f>
        <v>63</v>
      </c>
    </row>
    <row r="693" spans="1:21" x14ac:dyDescent="0.25">
      <c r="A693" t="s">
        <v>107</v>
      </c>
      <c r="B693" t="s">
        <v>265</v>
      </c>
      <c r="C693" t="s">
        <v>266</v>
      </c>
      <c r="D693" t="s">
        <v>26</v>
      </c>
      <c r="E693">
        <v>34</v>
      </c>
      <c r="F693" t="s">
        <v>27</v>
      </c>
      <c r="G693" t="s">
        <v>284</v>
      </c>
      <c r="H693" s="2">
        <v>42881</v>
      </c>
      <c r="I693" s="3">
        <v>181799.7</v>
      </c>
      <c r="J693" t="s">
        <v>33</v>
      </c>
      <c r="K693" t="str">
        <f>PROPER(Table1[[#This Row],[marital]])</f>
        <v>Single</v>
      </c>
      <c r="L693" t="s">
        <v>34</v>
      </c>
      <c r="M693" t="str">
        <f>UPPER(Table1[[#This Row],[education]])</f>
        <v>TERTIARY</v>
      </c>
      <c r="N693" t="s">
        <v>22</v>
      </c>
      <c r="O693" t="s">
        <v>30</v>
      </c>
      <c r="P693" t="s">
        <v>23</v>
      </c>
      <c r="Q693">
        <v>119</v>
      </c>
      <c r="R693">
        <v>1</v>
      </c>
      <c r="S693" t="s">
        <v>24</v>
      </c>
      <c r="T693" t="s">
        <v>22</v>
      </c>
      <c r="U693">
        <f>Table1[[#This Row],[campaign]]*Table1[[#This Row],[duration]]</f>
        <v>119</v>
      </c>
    </row>
    <row r="694" spans="1:21" x14ac:dyDescent="0.25">
      <c r="A694" t="s">
        <v>95</v>
      </c>
      <c r="B694" t="s">
        <v>241</v>
      </c>
      <c r="C694" t="s">
        <v>242</v>
      </c>
      <c r="D694" t="s">
        <v>17</v>
      </c>
      <c r="E694">
        <v>32</v>
      </c>
      <c r="F694" t="s">
        <v>18</v>
      </c>
      <c r="G694" t="s">
        <v>19</v>
      </c>
      <c r="H694" s="2">
        <v>42882</v>
      </c>
      <c r="I694" s="3">
        <v>16307.03</v>
      </c>
      <c r="J694" t="s">
        <v>33</v>
      </c>
      <c r="K694" t="str">
        <f>PROPER(Table1[[#This Row],[marital]])</f>
        <v>Single</v>
      </c>
      <c r="L694" t="s">
        <v>21</v>
      </c>
      <c r="M694" t="str">
        <f>UPPER(Table1[[#This Row],[education]])</f>
        <v>PRIMARY</v>
      </c>
      <c r="N694" t="s">
        <v>30</v>
      </c>
      <c r="O694" t="s">
        <v>22</v>
      </c>
      <c r="P694" t="s">
        <v>24</v>
      </c>
      <c r="Q694">
        <v>29</v>
      </c>
      <c r="R694">
        <v>1</v>
      </c>
      <c r="S694" t="s">
        <v>24</v>
      </c>
      <c r="T694" t="s">
        <v>22</v>
      </c>
      <c r="U694">
        <f>Table1[[#This Row],[campaign]]*Table1[[#This Row],[duration]]</f>
        <v>29</v>
      </c>
    </row>
    <row r="695" spans="1:21" x14ac:dyDescent="0.25">
      <c r="A695" t="s">
        <v>48</v>
      </c>
      <c r="B695" t="s">
        <v>153</v>
      </c>
      <c r="C695" t="s">
        <v>154</v>
      </c>
      <c r="D695" t="s">
        <v>17</v>
      </c>
      <c r="E695">
        <v>29</v>
      </c>
      <c r="F695" t="s">
        <v>18</v>
      </c>
      <c r="G695" t="s">
        <v>19</v>
      </c>
      <c r="H695" s="2">
        <v>42882</v>
      </c>
      <c r="I695" s="3">
        <v>31296.01</v>
      </c>
      <c r="J695" t="s">
        <v>20</v>
      </c>
      <c r="K695" t="str">
        <f>PROPER(Table1[[#This Row],[marital]])</f>
        <v>Married</v>
      </c>
      <c r="L695" t="s">
        <v>24</v>
      </c>
      <c r="M695" t="str">
        <f>UPPER(Table1[[#This Row],[education]])</f>
        <v>UNKNOWN</v>
      </c>
      <c r="N695" t="s">
        <v>22</v>
      </c>
      <c r="O695" t="s">
        <v>22</v>
      </c>
      <c r="P695" t="s">
        <v>23</v>
      </c>
      <c r="Q695">
        <v>117</v>
      </c>
      <c r="R695">
        <v>2</v>
      </c>
      <c r="S695" t="s">
        <v>24</v>
      </c>
      <c r="T695" t="s">
        <v>22</v>
      </c>
      <c r="U695">
        <f>Table1[[#This Row],[campaign]]*Table1[[#This Row],[duration]]</f>
        <v>234</v>
      </c>
    </row>
    <row r="696" spans="1:21" x14ac:dyDescent="0.25">
      <c r="A696" t="s">
        <v>45</v>
      </c>
      <c r="B696" t="s">
        <v>147</v>
      </c>
      <c r="C696" t="s">
        <v>148</v>
      </c>
      <c r="D696" t="s">
        <v>26</v>
      </c>
      <c r="E696">
        <v>45</v>
      </c>
      <c r="F696" t="s">
        <v>18</v>
      </c>
      <c r="G696" t="s">
        <v>19</v>
      </c>
      <c r="H696" s="2">
        <v>42882</v>
      </c>
      <c r="I696" s="3">
        <v>117909.45</v>
      </c>
      <c r="J696" t="s">
        <v>20</v>
      </c>
      <c r="K696" t="str">
        <f>PROPER(Table1[[#This Row],[marital]])</f>
        <v>Married</v>
      </c>
      <c r="L696" t="s">
        <v>34</v>
      </c>
      <c r="M696" t="str">
        <f>UPPER(Table1[[#This Row],[education]])</f>
        <v>TERTIARY</v>
      </c>
      <c r="N696" t="s">
        <v>22</v>
      </c>
      <c r="O696" t="s">
        <v>22</v>
      </c>
      <c r="P696" t="s">
        <v>23</v>
      </c>
      <c r="Q696">
        <v>231</v>
      </c>
      <c r="R696">
        <v>2</v>
      </c>
      <c r="S696" t="s">
        <v>24</v>
      </c>
      <c r="T696" t="s">
        <v>22</v>
      </c>
      <c r="U696">
        <f>Table1[[#This Row],[campaign]]*Table1[[#This Row],[duration]]</f>
        <v>462</v>
      </c>
    </row>
    <row r="697" spans="1:21" x14ac:dyDescent="0.25">
      <c r="A697" t="s">
        <v>60</v>
      </c>
      <c r="B697" t="s">
        <v>173</v>
      </c>
      <c r="C697" t="s">
        <v>174</v>
      </c>
      <c r="D697" t="s">
        <v>17</v>
      </c>
      <c r="E697">
        <v>44</v>
      </c>
      <c r="F697" t="s">
        <v>42</v>
      </c>
      <c r="G697" t="s">
        <v>284</v>
      </c>
      <c r="H697" s="2">
        <v>42882</v>
      </c>
      <c r="I697" s="3">
        <v>45882.6</v>
      </c>
      <c r="J697" t="s">
        <v>20</v>
      </c>
      <c r="K697" t="str">
        <f>PROPER(Table1[[#This Row],[marital]])</f>
        <v>Married</v>
      </c>
      <c r="L697" t="s">
        <v>29</v>
      </c>
      <c r="M697" t="str">
        <f>UPPER(Table1[[#This Row],[education]])</f>
        <v>SECONDARY</v>
      </c>
      <c r="N697" t="s">
        <v>22</v>
      </c>
      <c r="O697" t="s">
        <v>30</v>
      </c>
      <c r="P697" t="s">
        <v>23</v>
      </c>
      <c r="Q697">
        <v>123</v>
      </c>
      <c r="R697">
        <v>4</v>
      </c>
      <c r="S697" t="s">
        <v>24</v>
      </c>
      <c r="T697" t="s">
        <v>22</v>
      </c>
      <c r="U697">
        <f>Table1[[#This Row],[campaign]]*Table1[[#This Row],[duration]]</f>
        <v>492</v>
      </c>
    </row>
    <row r="698" spans="1:21" x14ac:dyDescent="0.25">
      <c r="A698" t="s">
        <v>73</v>
      </c>
      <c r="B698" t="s">
        <v>197</v>
      </c>
      <c r="C698" t="s">
        <v>198</v>
      </c>
      <c r="D698" t="s">
        <v>17</v>
      </c>
      <c r="E698">
        <v>45</v>
      </c>
      <c r="F698" t="s">
        <v>42</v>
      </c>
      <c r="G698" t="s">
        <v>284</v>
      </c>
      <c r="H698" s="2">
        <v>42882</v>
      </c>
      <c r="I698" s="3">
        <v>110790.58</v>
      </c>
      <c r="J698" t="s">
        <v>20</v>
      </c>
      <c r="K698" t="str">
        <f>PROPER(Table1[[#This Row],[marital]])</f>
        <v>Married</v>
      </c>
      <c r="L698" t="s">
        <v>34</v>
      </c>
      <c r="M698" t="str">
        <f>UPPER(Table1[[#This Row],[education]])</f>
        <v>TERTIARY</v>
      </c>
      <c r="N698" t="s">
        <v>30</v>
      </c>
      <c r="O698" t="s">
        <v>22</v>
      </c>
      <c r="P698" t="s">
        <v>23</v>
      </c>
      <c r="Q698">
        <v>265</v>
      </c>
      <c r="R698">
        <v>1</v>
      </c>
      <c r="S698" t="s">
        <v>24</v>
      </c>
      <c r="T698" t="s">
        <v>22</v>
      </c>
      <c r="U698">
        <f>Table1[[#This Row],[campaign]]*Table1[[#This Row],[duration]]</f>
        <v>265</v>
      </c>
    </row>
    <row r="699" spans="1:21" x14ac:dyDescent="0.25">
      <c r="A699" t="s">
        <v>92</v>
      </c>
      <c r="B699" t="s">
        <v>235</v>
      </c>
      <c r="C699" t="s">
        <v>236</v>
      </c>
      <c r="D699" t="s">
        <v>17</v>
      </c>
      <c r="E699">
        <v>45</v>
      </c>
      <c r="F699" t="s">
        <v>42</v>
      </c>
      <c r="G699" t="s">
        <v>28</v>
      </c>
      <c r="H699" s="2">
        <v>42882</v>
      </c>
      <c r="I699" s="3">
        <v>79231.64</v>
      </c>
      <c r="J699" t="s">
        <v>20</v>
      </c>
      <c r="K699" t="str">
        <f>PROPER(Table1[[#This Row],[marital]])</f>
        <v>Married</v>
      </c>
      <c r="L699" t="s">
        <v>29</v>
      </c>
      <c r="M699" t="str">
        <f>UPPER(Table1[[#This Row],[education]])</f>
        <v>SECONDARY</v>
      </c>
      <c r="N699" t="s">
        <v>30</v>
      </c>
      <c r="O699" t="s">
        <v>22</v>
      </c>
      <c r="P699" t="s">
        <v>23</v>
      </c>
      <c r="Q699">
        <v>144</v>
      </c>
      <c r="R699">
        <v>1</v>
      </c>
      <c r="S699" t="s">
        <v>24</v>
      </c>
      <c r="T699" t="s">
        <v>22</v>
      </c>
      <c r="U699">
        <f>Table1[[#This Row],[campaign]]*Table1[[#This Row],[duration]]</f>
        <v>144</v>
      </c>
    </row>
    <row r="700" spans="1:21" x14ac:dyDescent="0.25">
      <c r="A700" t="s">
        <v>66</v>
      </c>
      <c r="B700" t="s">
        <v>185</v>
      </c>
      <c r="C700" t="s">
        <v>186</v>
      </c>
      <c r="D700" t="s">
        <v>17</v>
      </c>
      <c r="E700">
        <v>60</v>
      </c>
      <c r="F700" t="s">
        <v>42</v>
      </c>
      <c r="G700" t="s">
        <v>284</v>
      </c>
      <c r="H700" s="2">
        <v>42882</v>
      </c>
      <c r="I700" s="3">
        <v>73254.490000000005</v>
      </c>
      <c r="J700" t="s">
        <v>33</v>
      </c>
      <c r="K700" t="str">
        <f>PROPER(Table1[[#This Row],[marital]])</f>
        <v>Single</v>
      </c>
      <c r="L700" t="s">
        <v>29</v>
      </c>
      <c r="M700" t="str">
        <f>UPPER(Table1[[#This Row],[education]])</f>
        <v>SECONDARY</v>
      </c>
      <c r="N700" t="s">
        <v>22</v>
      </c>
      <c r="O700" t="s">
        <v>30</v>
      </c>
      <c r="P700" t="s">
        <v>24</v>
      </c>
      <c r="Q700">
        <v>559</v>
      </c>
      <c r="R700">
        <v>3</v>
      </c>
      <c r="S700" t="s">
        <v>24</v>
      </c>
      <c r="T700" t="s">
        <v>22</v>
      </c>
      <c r="U700">
        <f>Table1[[#This Row],[campaign]]*Table1[[#This Row],[duration]]</f>
        <v>1677</v>
      </c>
    </row>
    <row r="701" spans="1:21" x14ac:dyDescent="0.25">
      <c r="A701" t="s">
        <v>68</v>
      </c>
      <c r="B701" t="s">
        <v>189</v>
      </c>
      <c r="C701" t="s">
        <v>190</v>
      </c>
      <c r="D701" t="s">
        <v>17</v>
      </c>
      <c r="E701">
        <v>58</v>
      </c>
      <c r="F701" t="s">
        <v>42</v>
      </c>
      <c r="G701" t="s">
        <v>28</v>
      </c>
      <c r="H701" s="2">
        <v>42882</v>
      </c>
      <c r="I701" s="3">
        <v>91588.33</v>
      </c>
      <c r="J701" t="s">
        <v>20</v>
      </c>
      <c r="K701" t="str">
        <f>PROPER(Table1[[#This Row],[marital]])</f>
        <v>Married</v>
      </c>
      <c r="L701" t="s">
        <v>34</v>
      </c>
      <c r="M701" t="str">
        <f>UPPER(Table1[[#This Row],[education]])</f>
        <v>TERTIARY</v>
      </c>
      <c r="N701" t="s">
        <v>22</v>
      </c>
      <c r="O701" t="s">
        <v>22</v>
      </c>
      <c r="P701" t="s">
        <v>23</v>
      </c>
      <c r="Q701">
        <v>74</v>
      </c>
      <c r="R701">
        <v>1</v>
      </c>
      <c r="S701" t="s">
        <v>31</v>
      </c>
      <c r="T701" t="s">
        <v>22</v>
      </c>
      <c r="U701">
        <f>Table1[[#This Row],[campaign]]*Table1[[#This Row],[duration]]</f>
        <v>74</v>
      </c>
    </row>
    <row r="702" spans="1:21" x14ac:dyDescent="0.25">
      <c r="A702" t="s">
        <v>74</v>
      </c>
      <c r="B702" t="s">
        <v>199</v>
      </c>
      <c r="C702" t="s">
        <v>200</v>
      </c>
      <c r="D702" t="s">
        <v>17</v>
      </c>
      <c r="E702">
        <v>48</v>
      </c>
      <c r="F702" t="s">
        <v>42</v>
      </c>
      <c r="G702" t="s">
        <v>284</v>
      </c>
      <c r="H702" s="2">
        <v>42882</v>
      </c>
      <c r="I702" s="3">
        <v>25761.96</v>
      </c>
      <c r="J702" t="s">
        <v>20</v>
      </c>
      <c r="K702" t="str">
        <f>PROPER(Table1[[#This Row],[marital]])</f>
        <v>Married</v>
      </c>
      <c r="L702" t="s">
        <v>29</v>
      </c>
      <c r="M702" t="str">
        <f>UPPER(Table1[[#This Row],[education]])</f>
        <v>SECONDARY</v>
      </c>
      <c r="N702" t="s">
        <v>30</v>
      </c>
      <c r="O702" t="s">
        <v>22</v>
      </c>
      <c r="P702" t="s">
        <v>23</v>
      </c>
      <c r="Q702">
        <v>183</v>
      </c>
      <c r="R702">
        <v>1</v>
      </c>
      <c r="S702" t="s">
        <v>24</v>
      </c>
      <c r="T702" t="s">
        <v>22</v>
      </c>
      <c r="U702">
        <f>Table1[[#This Row],[campaign]]*Table1[[#This Row],[duration]]</f>
        <v>183</v>
      </c>
    </row>
    <row r="703" spans="1:21" x14ac:dyDescent="0.25">
      <c r="A703" t="s">
        <v>52</v>
      </c>
      <c r="B703" t="s">
        <v>159</v>
      </c>
      <c r="C703" t="s">
        <v>160</v>
      </c>
      <c r="D703" t="s">
        <v>26</v>
      </c>
      <c r="E703">
        <v>31</v>
      </c>
      <c r="F703" t="s">
        <v>36</v>
      </c>
      <c r="G703" t="s">
        <v>19</v>
      </c>
      <c r="H703" s="2">
        <v>42882</v>
      </c>
      <c r="I703" s="3">
        <v>84884.93</v>
      </c>
      <c r="J703" t="s">
        <v>33</v>
      </c>
      <c r="K703" t="str">
        <f>PROPER(Table1[[#This Row],[marital]])</f>
        <v>Single</v>
      </c>
      <c r="L703" t="s">
        <v>34</v>
      </c>
      <c r="M703" t="str">
        <f>UPPER(Table1[[#This Row],[education]])</f>
        <v>TERTIARY</v>
      </c>
      <c r="N703" t="s">
        <v>30</v>
      </c>
      <c r="O703" t="s">
        <v>22</v>
      </c>
      <c r="P703" t="s">
        <v>23</v>
      </c>
      <c r="Q703">
        <v>631</v>
      </c>
      <c r="R703">
        <v>1</v>
      </c>
      <c r="S703" t="s">
        <v>24</v>
      </c>
      <c r="T703" t="s">
        <v>22</v>
      </c>
      <c r="U703">
        <f>Table1[[#This Row],[campaign]]*Table1[[#This Row],[duration]]</f>
        <v>631</v>
      </c>
    </row>
    <row r="704" spans="1:21" x14ac:dyDescent="0.25">
      <c r="A704" t="s">
        <v>47</v>
      </c>
      <c r="B704" t="s">
        <v>151</v>
      </c>
      <c r="C704" t="s">
        <v>152</v>
      </c>
      <c r="D704" t="s">
        <v>26</v>
      </c>
      <c r="E704">
        <v>34</v>
      </c>
      <c r="F704" t="s">
        <v>36</v>
      </c>
      <c r="G704" t="s">
        <v>19</v>
      </c>
      <c r="H704" s="2">
        <v>42882</v>
      </c>
      <c r="I704" s="3">
        <v>37008.33</v>
      </c>
      <c r="J704" t="s">
        <v>50</v>
      </c>
      <c r="K704" t="str">
        <f>PROPER(Table1[[#This Row],[marital]])</f>
        <v>Divorced</v>
      </c>
      <c r="L704" t="s">
        <v>34</v>
      </c>
      <c r="M704" t="str">
        <f>UPPER(Table1[[#This Row],[education]])</f>
        <v>TERTIARY</v>
      </c>
      <c r="N704" t="s">
        <v>22</v>
      </c>
      <c r="O704" t="s">
        <v>22</v>
      </c>
      <c r="P704" t="s">
        <v>23</v>
      </c>
      <c r="Q704">
        <v>1282</v>
      </c>
      <c r="R704">
        <v>6</v>
      </c>
      <c r="S704" t="s">
        <v>24</v>
      </c>
      <c r="T704" t="s">
        <v>30</v>
      </c>
      <c r="U704">
        <f>Table1[[#This Row],[campaign]]*Table1[[#This Row],[duration]]</f>
        <v>7692</v>
      </c>
    </row>
    <row r="705" spans="1:21" x14ac:dyDescent="0.25">
      <c r="A705" t="s">
        <v>92</v>
      </c>
      <c r="B705" t="s">
        <v>235</v>
      </c>
      <c r="C705" t="s">
        <v>236</v>
      </c>
      <c r="D705" t="s">
        <v>26</v>
      </c>
      <c r="E705">
        <v>40</v>
      </c>
      <c r="F705" t="s">
        <v>36</v>
      </c>
      <c r="G705" t="s">
        <v>19</v>
      </c>
      <c r="H705" s="2">
        <v>42882</v>
      </c>
      <c r="I705" s="3">
        <v>33866.15</v>
      </c>
      <c r="J705" t="s">
        <v>20</v>
      </c>
      <c r="K705" t="str">
        <f>PROPER(Table1[[#This Row],[marital]])</f>
        <v>Married</v>
      </c>
      <c r="L705" t="s">
        <v>29</v>
      </c>
      <c r="M705" t="str">
        <f>UPPER(Table1[[#This Row],[education]])</f>
        <v>SECONDARY</v>
      </c>
      <c r="N705" t="s">
        <v>22</v>
      </c>
      <c r="O705" t="s">
        <v>22</v>
      </c>
      <c r="P705" t="s">
        <v>24</v>
      </c>
      <c r="Q705">
        <v>108</v>
      </c>
      <c r="R705">
        <v>2</v>
      </c>
      <c r="S705" t="s">
        <v>24</v>
      </c>
      <c r="T705" t="s">
        <v>22</v>
      </c>
      <c r="U705">
        <f>Table1[[#This Row],[campaign]]*Table1[[#This Row],[duration]]</f>
        <v>216</v>
      </c>
    </row>
    <row r="706" spans="1:21" x14ac:dyDescent="0.25">
      <c r="A706" t="s">
        <v>45</v>
      </c>
      <c r="B706" t="s">
        <v>147</v>
      </c>
      <c r="C706" t="s">
        <v>148</v>
      </c>
      <c r="D706" t="s">
        <v>17</v>
      </c>
      <c r="E706">
        <v>34</v>
      </c>
      <c r="F706" t="s">
        <v>36</v>
      </c>
      <c r="G706" t="s">
        <v>19</v>
      </c>
      <c r="H706" s="2">
        <v>42882</v>
      </c>
      <c r="I706" s="3">
        <v>30424.7</v>
      </c>
      <c r="J706" t="s">
        <v>20</v>
      </c>
      <c r="K706" t="str">
        <f>PROPER(Table1[[#This Row],[marital]])</f>
        <v>Married</v>
      </c>
      <c r="L706" t="s">
        <v>24</v>
      </c>
      <c r="M706" t="str">
        <f>UPPER(Table1[[#This Row],[education]])</f>
        <v>UNKNOWN</v>
      </c>
      <c r="N706" t="s">
        <v>22</v>
      </c>
      <c r="O706" t="s">
        <v>22</v>
      </c>
      <c r="P706" t="s">
        <v>24</v>
      </c>
      <c r="Q706">
        <v>1199</v>
      </c>
      <c r="R706">
        <v>1</v>
      </c>
      <c r="S706" t="s">
        <v>24</v>
      </c>
      <c r="T706" t="s">
        <v>30</v>
      </c>
      <c r="U706">
        <f>Table1[[#This Row],[campaign]]*Table1[[#This Row],[duration]]</f>
        <v>1199</v>
      </c>
    </row>
    <row r="707" spans="1:21" x14ac:dyDescent="0.25">
      <c r="A707" t="s">
        <v>38</v>
      </c>
      <c r="B707" t="s">
        <v>137</v>
      </c>
      <c r="C707" t="s">
        <v>138</v>
      </c>
      <c r="D707" t="s">
        <v>26</v>
      </c>
      <c r="E707">
        <v>28</v>
      </c>
      <c r="F707" t="s">
        <v>27</v>
      </c>
      <c r="G707" t="s">
        <v>19</v>
      </c>
      <c r="H707" s="2">
        <v>42882</v>
      </c>
      <c r="I707" s="3">
        <v>51544.31</v>
      </c>
      <c r="J707" t="s">
        <v>50</v>
      </c>
      <c r="K707" t="str">
        <f>PROPER(Table1[[#This Row],[marital]])</f>
        <v>Divorced</v>
      </c>
      <c r="L707" t="s">
        <v>34</v>
      </c>
      <c r="M707" t="str">
        <f>UPPER(Table1[[#This Row],[education]])</f>
        <v>TERTIARY</v>
      </c>
      <c r="N707" t="s">
        <v>30</v>
      </c>
      <c r="O707" t="s">
        <v>22</v>
      </c>
      <c r="P707" t="s">
        <v>24</v>
      </c>
      <c r="Q707">
        <v>736</v>
      </c>
      <c r="R707">
        <v>2</v>
      </c>
      <c r="S707" t="s">
        <v>24</v>
      </c>
      <c r="T707" t="s">
        <v>30</v>
      </c>
      <c r="U707">
        <f>Table1[[#This Row],[campaign]]*Table1[[#This Row],[duration]]</f>
        <v>1472</v>
      </c>
    </row>
    <row r="708" spans="1:21" x14ac:dyDescent="0.25">
      <c r="A708" t="s">
        <v>62</v>
      </c>
      <c r="B708" t="s">
        <v>177</v>
      </c>
      <c r="C708" t="s">
        <v>178</v>
      </c>
      <c r="D708" t="s">
        <v>17</v>
      </c>
      <c r="E708">
        <v>29</v>
      </c>
      <c r="F708" t="s">
        <v>18</v>
      </c>
      <c r="G708" t="s">
        <v>19</v>
      </c>
      <c r="H708" s="2">
        <v>42883</v>
      </c>
      <c r="I708" s="3">
        <v>111734.31</v>
      </c>
      <c r="J708" t="s">
        <v>33</v>
      </c>
      <c r="K708" t="str">
        <f>PROPER(Table1[[#This Row],[marital]])</f>
        <v>Single</v>
      </c>
      <c r="L708" t="s">
        <v>34</v>
      </c>
      <c r="M708" t="str">
        <f>UPPER(Table1[[#This Row],[education]])</f>
        <v>TERTIARY</v>
      </c>
      <c r="N708" t="s">
        <v>22</v>
      </c>
      <c r="O708" t="s">
        <v>22</v>
      </c>
      <c r="P708" t="s">
        <v>23</v>
      </c>
      <c r="Q708">
        <v>264</v>
      </c>
      <c r="R708">
        <v>1</v>
      </c>
      <c r="S708" t="s">
        <v>24</v>
      </c>
      <c r="T708" t="s">
        <v>22</v>
      </c>
      <c r="U708">
        <f>Table1[[#This Row],[campaign]]*Table1[[#This Row],[duration]]</f>
        <v>264</v>
      </c>
    </row>
    <row r="709" spans="1:21" x14ac:dyDescent="0.25">
      <c r="A709" t="s">
        <v>68</v>
      </c>
      <c r="B709" t="s">
        <v>189</v>
      </c>
      <c r="C709" t="s">
        <v>190</v>
      </c>
      <c r="D709" t="s">
        <v>26</v>
      </c>
      <c r="E709">
        <v>32</v>
      </c>
      <c r="F709" t="s">
        <v>18</v>
      </c>
      <c r="G709" t="s">
        <v>19</v>
      </c>
      <c r="H709" s="2">
        <v>42883</v>
      </c>
      <c r="I709" s="3">
        <v>114203.25</v>
      </c>
      <c r="J709" t="s">
        <v>20</v>
      </c>
      <c r="K709" t="str">
        <f>PROPER(Table1[[#This Row],[marital]])</f>
        <v>Married</v>
      </c>
      <c r="L709" t="s">
        <v>21</v>
      </c>
      <c r="M709" t="str">
        <f>UPPER(Table1[[#This Row],[education]])</f>
        <v>PRIMARY</v>
      </c>
      <c r="N709" t="s">
        <v>22</v>
      </c>
      <c r="O709" t="s">
        <v>22</v>
      </c>
      <c r="P709" t="s">
        <v>24</v>
      </c>
      <c r="Q709">
        <v>262</v>
      </c>
      <c r="R709">
        <v>1</v>
      </c>
      <c r="S709" t="s">
        <v>24</v>
      </c>
      <c r="T709" t="s">
        <v>22</v>
      </c>
      <c r="U709">
        <f>Table1[[#This Row],[campaign]]*Table1[[#This Row],[duration]]</f>
        <v>262</v>
      </c>
    </row>
    <row r="710" spans="1:21" x14ac:dyDescent="0.25">
      <c r="A710" t="s">
        <v>94</v>
      </c>
      <c r="B710" t="s">
        <v>239</v>
      </c>
      <c r="C710" t="s">
        <v>240</v>
      </c>
      <c r="D710" t="s">
        <v>26</v>
      </c>
      <c r="E710">
        <v>38</v>
      </c>
      <c r="F710" t="s">
        <v>18</v>
      </c>
      <c r="G710" t="s">
        <v>19</v>
      </c>
      <c r="H710" s="2">
        <v>42883</v>
      </c>
      <c r="I710" s="3">
        <v>27116.720000000001</v>
      </c>
      <c r="J710" t="s">
        <v>20</v>
      </c>
      <c r="K710" t="str">
        <f>PROPER(Table1[[#This Row],[marital]])</f>
        <v>Married</v>
      </c>
      <c r="L710" t="s">
        <v>29</v>
      </c>
      <c r="M710" t="str">
        <f>UPPER(Table1[[#This Row],[education]])</f>
        <v>SECONDARY</v>
      </c>
      <c r="N710" t="s">
        <v>30</v>
      </c>
      <c r="O710" t="s">
        <v>22</v>
      </c>
      <c r="P710" t="s">
        <v>24</v>
      </c>
      <c r="Q710">
        <v>244</v>
      </c>
      <c r="R710">
        <v>1</v>
      </c>
      <c r="S710" t="s">
        <v>24</v>
      </c>
      <c r="T710" t="s">
        <v>22</v>
      </c>
      <c r="U710">
        <f>Table1[[#This Row],[campaign]]*Table1[[#This Row],[duration]]</f>
        <v>244</v>
      </c>
    </row>
    <row r="711" spans="1:21" x14ac:dyDescent="0.25">
      <c r="A711" t="s">
        <v>103</v>
      </c>
      <c r="B711" t="s">
        <v>257</v>
      </c>
      <c r="C711" t="s">
        <v>258</v>
      </c>
      <c r="D711" t="s">
        <v>26</v>
      </c>
      <c r="E711">
        <v>39</v>
      </c>
      <c r="F711" t="s">
        <v>18</v>
      </c>
      <c r="G711" t="s">
        <v>19</v>
      </c>
      <c r="H711" s="2">
        <v>42883</v>
      </c>
      <c r="I711" s="3">
        <v>77763.12</v>
      </c>
      <c r="J711" t="s">
        <v>20</v>
      </c>
      <c r="K711" t="str">
        <f>PROPER(Table1[[#This Row],[marital]])</f>
        <v>Married</v>
      </c>
      <c r="L711" t="s">
        <v>21</v>
      </c>
      <c r="M711" t="str">
        <f>UPPER(Table1[[#This Row],[education]])</f>
        <v>PRIMARY</v>
      </c>
      <c r="N711" t="s">
        <v>22</v>
      </c>
      <c r="O711" t="s">
        <v>22</v>
      </c>
      <c r="P711" t="s">
        <v>24</v>
      </c>
      <c r="Q711">
        <v>107</v>
      </c>
      <c r="R711">
        <v>2</v>
      </c>
      <c r="S711" t="s">
        <v>24</v>
      </c>
      <c r="T711" t="s">
        <v>22</v>
      </c>
      <c r="U711">
        <f>Table1[[#This Row],[campaign]]*Table1[[#This Row],[duration]]</f>
        <v>214</v>
      </c>
    </row>
    <row r="712" spans="1:21" x14ac:dyDescent="0.25">
      <c r="A712" t="s">
        <v>67</v>
      </c>
      <c r="B712" t="s">
        <v>187</v>
      </c>
      <c r="C712" t="s">
        <v>188</v>
      </c>
      <c r="D712" t="s">
        <v>26</v>
      </c>
      <c r="E712">
        <v>53</v>
      </c>
      <c r="F712" t="s">
        <v>42</v>
      </c>
      <c r="G712" t="s">
        <v>284</v>
      </c>
      <c r="H712" s="2">
        <v>42883</v>
      </c>
      <c r="I712" s="3">
        <v>122626.13</v>
      </c>
      <c r="J712" t="s">
        <v>20</v>
      </c>
      <c r="K712" t="str">
        <f>PROPER(Table1[[#This Row],[marital]])</f>
        <v>Married</v>
      </c>
      <c r="L712" t="s">
        <v>21</v>
      </c>
      <c r="M712" t="str">
        <f>UPPER(Table1[[#This Row],[education]])</f>
        <v>PRIMARY</v>
      </c>
      <c r="N712" t="s">
        <v>22</v>
      </c>
      <c r="O712" t="s">
        <v>22</v>
      </c>
      <c r="P712" t="s">
        <v>24</v>
      </c>
      <c r="Q712">
        <v>9</v>
      </c>
      <c r="R712">
        <v>1</v>
      </c>
      <c r="S712" t="s">
        <v>24</v>
      </c>
      <c r="T712" t="s">
        <v>22</v>
      </c>
      <c r="U712">
        <f>Table1[[#This Row],[campaign]]*Table1[[#This Row],[duration]]</f>
        <v>9</v>
      </c>
    </row>
    <row r="713" spans="1:21" x14ac:dyDescent="0.25">
      <c r="A713" t="s">
        <v>80</v>
      </c>
      <c r="B713" t="s">
        <v>211</v>
      </c>
      <c r="C713" t="s">
        <v>212</v>
      </c>
      <c r="D713" t="s">
        <v>17</v>
      </c>
      <c r="E713">
        <v>54</v>
      </c>
      <c r="F713" t="s">
        <v>42</v>
      </c>
      <c r="G713" t="s">
        <v>28</v>
      </c>
      <c r="H713" s="2">
        <v>42883</v>
      </c>
      <c r="I713" s="3">
        <v>129924.06</v>
      </c>
      <c r="J713" t="s">
        <v>50</v>
      </c>
      <c r="K713" t="str">
        <f>PROPER(Table1[[#This Row],[marital]])</f>
        <v>Divorced</v>
      </c>
      <c r="L713" t="s">
        <v>29</v>
      </c>
      <c r="M713" t="str">
        <f>UPPER(Table1[[#This Row],[education]])</f>
        <v>SECONDARY</v>
      </c>
      <c r="N713" t="s">
        <v>22</v>
      </c>
      <c r="O713" t="s">
        <v>22</v>
      </c>
      <c r="P713" t="s">
        <v>23</v>
      </c>
      <c r="Q713">
        <v>149</v>
      </c>
      <c r="R713">
        <v>2</v>
      </c>
      <c r="S713" t="s">
        <v>24</v>
      </c>
      <c r="T713" t="s">
        <v>22</v>
      </c>
      <c r="U713">
        <f>Table1[[#This Row],[campaign]]*Table1[[#This Row],[duration]]</f>
        <v>298</v>
      </c>
    </row>
    <row r="714" spans="1:21" x14ac:dyDescent="0.25">
      <c r="A714" t="s">
        <v>46</v>
      </c>
      <c r="B714" t="s">
        <v>149</v>
      </c>
      <c r="C714" t="s">
        <v>150</v>
      </c>
      <c r="D714" t="s">
        <v>17</v>
      </c>
      <c r="E714">
        <v>54</v>
      </c>
      <c r="F714" t="s">
        <v>42</v>
      </c>
      <c r="G714" t="s">
        <v>28</v>
      </c>
      <c r="H714" s="2">
        <v>42883</v>
      </c>
      <c r="I714" s="3">
        <v>82331.87</v>
      </c>
      <c r="J714" t="s">
        <v>33</v>
      </c>
      <c r="K714" t="str">
        <f>PROPER(Table1[[#This Row],[marital]])</f>
        <v>Single</v>
      </c>
      <c r="L714" t="s">
        <v>34</v>
      </c>
      <c r="M714" t="str">
        <f>UPPER(Table1[[#This Row],[education]])</f>
        <v>TERTIARY</v>
      </c>
      <c r="N714" t="s">
        <v>22</v>
      </c>
      <c r="O714" t="s">
        <v>22</v>
      </c>
      <c r="P714" t="s">
        <v>23</v>
      </c>
      <c r="Q714">
        <v>321</v>
      </c>
      <c r="R714">
        <v>2</v>
      </c>
      <c r="S714" t="s">
        <v>24</v>
      </c>
      <c r="T714" t="s">
        <v>22</v>
      </c>
      <c r="U714">
        <f>Table1[[#This Row],[campaign]]*Table1[[#This Row],[duration]]</f>
        <v>642</v>
      </c>
    </row>
    <row r="715" spans="1:21" x14ac:dyDescent="0.25">
      <c r="A715" t="s">
        <v>38</v>
      </c>
      <c r="B715" t="s">
        <v>137</v>
      </c>
      <c r="C715" t="s">
        <v>138</v>
      </c>
      <c r="D715" t="s">
        <v>17</v>
      </c>
      <c r="E715">
        <v>45</v>
      </c>
      <c r="F715" t="s">
        <v>42</v>
      </c>
      <c r="G715" t="s">
        <v>284</v>
      </c>
      <c r="H715" s="2">
        <v>42883</v>
      </c>
      <c r="I715" s="3">
        <v>23049.69</v>
      </c>
      <c r="J715" t="s">
        <v>33</v>
      </c>
      <c r="K715" t="str">
        <f>PROPER(Table1[[#This Row],[marital]])</f>
        <v>Single</v>
      </c>
      <c r="L715" t="s">
        <v>29</v>
      </c>
      <c r="M715" t="str">
        <f>UPPER(Table1[[#This Row],[education]])</f>
        <v>SECONDARY</v>
      </c>
      <c r="N715" t="s">
        <v>22</v>
      </c>
      <c r="O715" t="s">
        <v>22</v>
      </c>
      <c r="P715" t="s">
        <v>23</v>
      </c>
      <c r="Q715">
        <v>224</v>
      </c>
      <c r="R715">
        <v>1</v>
      </c>
      <c r="S715" t="s">
        <v>31</v>
      </c>
      <c r="T715" t="s">
        <v>22</v>
      </c>
      <c r="U715">
        <f>Table1[[#This Row],[campaign]]*Table1[[#This Row],[duration]]</f>
        <v>224</v>
      </c>
    </row>
    <row r="716" spans="1:21" x14ac:dyDescent="0.25">
      <c r="A716" t="s">
        <v>65</v>
      </c>
      <c r="B716" t="s">
        <v>183</v>
      </c>
      <c r="C716" t="s">
        <v>184</v>
      </c>
      <c r="D716" t="s">
        <v>17</v>
      </c>
      <c r="E716">
        <v>56</v>
      </c>
      <c r="F716" t="s">
        <v>42</v>
      </c>
      <c r="G716" t="s">
        <v>28</v>
      </c>
      <c r="H716" s="2">
        <v>42883</v>
      </c>
      <c r="I716" s="3">
        <v>30964.25</v>
      </c>
      <c r="J716" t="s">
        <v>33</v>
      </c>
      <c r="K716" t="str">
        <f>PROPER(Table1[[#This Row],[marital]])</f>
        <v>Single</v>
      </c>
      <c r="L716" t="s">
        <v>34</v>
      </c>
      <c r="M716" t="str">
        <f>UPPER(Table1[[#This Row],[education]])</f>
        <v>TERTIARY</v>
      </c>
      <c r="N716" t="s">
        <v>22</v>
      </c>
      <c r="O716" t="s">
        <v>22</v>
      </c>
      <c r="P716" t="s">
        <v>23</v>
      </c>
      <c r="Q716">
        <v>157</v>
      </c>
      <c r="R716">
        <v>6</v>
      </c>
      <c r="S716" t="s">
        <v>24</v>
      </c>
      <c r="T716" t="s">
        <v>22</v>
      </c>
      <c r="U716">
        <f>Table1[[#This Row],[campaign]]*Table1[[#This Row],[duration]]</f>
        <v>942</v>
      </c>
    </row>
    <row r="717" spans="1:21" x14ac:dyDescent="0.25">
      <c r="A717" t="s">
        <v>73</v>
      </c>
      <c r="B717" t="s">
        <v>197</v>
      </c>
      <c r="C717" t="s">
        <v>198</v>
      </c>
      <c r="D717" t="s">
        <v>26</v>
      </c>
      <c r="E717">
        <v>59</v>
      </c>
      <c r="F717" t="s">
        <v>42</v>
      </c>
      <c r="G717" t="s">
        <v>19</v>
      </c>
      <c r="H717" s="2">
        <v>42883</v>
      </c>
      <c r="I717" s="3">
        <v>65863.81</v>
      </c>
      <c r="J717" t="s">
        <v>33</v>
      </c>
      <c r="K717" t="str">
        <f>PROPER(Table1[[#This Row],[marital]])</f>
        <v>Single</v>
      </c>
      <c r="L717" t="s">
        <v>29</v>
      </c>
      <c r="M717" t="str">
        <f>UPPER(Table1[[#This Row],[education]])</f>
        <v>SECONDARY</v>
      </c>
      <c r="N717" t="s">
        <v>22</v>
      </c>
      <c r="O717" t="s">
        <v>22</v>
      </c>
      <c r="P717" t="s">
        <v>23</v>
      </c>
      <c r="Q717">
        <v>250</v>
      </c>
      <c r="R717">
        <v>1</v>
      </c>
      <c r="S717" t="s">
        <v>24</v>
      </c>
      <c r="T717" t="s">
        <v>22</v>
      </c>
      <c r="U717">
        <f>Table1[[#This Row],[campaign]]*Table1[[#This Row],[duration]]</f>
        <v>250</v>
      </c>
    </row>
    <row r="718" spans="1:21" x14ac:dyDescent="0.25">
      <c r="A718" t="s">
        <v>76</v>
      </c>
      <c r="B718" t="s">
        <v>203</v>
      </c>
      <c r="C718" t="s">
        <v>204</v>
      </c>
      <c r="D718" t="s">
        <v>26</v>
      </c>
      <c r="E718">
        <v>30</v>
      </c>
      <c r="F718" t="s">
        <v>36</v>
      </c>
      <c r="G718" t="s">
        <v>19</v>
      </c>
      <c r="H718" s="2">
        <v>42883</v>
      </c>
      <c r="I718" s="3">
        <v>24033.759999999998</v>
      </c>
      <c r="J718" t="s">
        <v>20</v>
      </c>
      <c r="K718" t="str">
        <f>PROPER(Table1[[#This Row],[marital]])</f>
        <v>Married</v>
      </c>
      <c r="L718" t="s">
        <v>29</v>
      </c>
      <c r="M718" t="str">
        <f>UPPER(Table1[[#This Row],[education]])</f>
        <v>SECONDARY</v>
      </c>
      <c r="N718" t="s">
        <v>22</v>
      </c>
      <c r="O718" t="s">
        <v>22</v>
      </c>
      <c r="P718" t="s">
        <v>23</v>
      </c>
      <c r="Q718">
        <v>209</v>
      </c>
      <c r="R718">
        <v>4</v>
      </c>
      <c r="S718" t="s">
        <v>24</v>
      </c>
      <c r="T718" t="s">
        <v>22</v>
      </c>
      <c r="U718">
        <f>Table1[[#This Row],[campaign]]*Table1[[#This Row],[duration]]</f>
        <v>836</v>
      </c>
    </row>
    <row r="719" spans="1:21" x14ac:dyDescent="0.25">
      <c r="A719" t="s">
        <v>99</v>
      </c>
      <c r="B719" t="s">
        <v>249</v>
      </c>
      <c r="C719" t="s">
        <v>250</v>
      </c>
      <c r="D719" t="s">
        <v>17</v>
      </c>
      <c r="E719">
        <v>32</v>
      </c>
      <c r="F719" t="s">
        <v>36</v>
      </c>
      <c r="G719" t="s">
        <v>19</v>
      </c>
      <c r="H719" s="2">
        <v>42883</v>
      </c>
      <c r="I719" s="3">
        <v>56064.51</v>
      </c>
      <c r="J719" t="s">
        <v>20</v>
      </c>
      <c r="K719" t="str">
        <f>PROPER(Table1[[#This Row],[marital]])</f>
        <v>Married</v>
      </c>
      <c r="L719" t="s">
        <v>34</v>
      </c>
      <c r="M719" t="str">
        <f>UPPER(Table1[[#This Row],[education]])</f>
        <v>TERTIARY</v>
      </c>
      <c r="N719" t="s">
        <v>22</v>
      </c>
      <c r="O719" t="s">
        <v>22</v>
      </c>
      <c r="P719" t="s">
        <v>24</v>
      </c>
      <c r="Q719">
        <v>111</v>
      </c>
      <c r="R719">
        <v>3</v>
      </c>
      <c r="S719" t="s">
        <v>24</v>
      </c>
      <c r="T719" t="s">
        <v>22</v>
      </c>
      <c r="U719">
        <f>Table1[[#This Row],[campaign]]*Table1[[#This Row],[duration]]</f>
        <v>333</v>
      </c>
    </row>
    <row r="720" spans="1:21" x14ac:dyDescent="0.25">
      <c r="A720" t="s">
        <v>47</v>
      </c>
      <c r="B720" t="s">
        <v>151</v>
      </c>
      <c r="C720" t="s">
        <v>152</v>
      </c>
      <c r="D720" t="s">
        <v>17</v>
      </c>
      <c r="E720">
        <v>32</v>
      </c>
      <c r="F720" t="s">
        <v>36</v>
      </c>
      <c r="G720" t="s">
        <v>19</v>
      </c>
      <c r="H720" s="2">
        <v>42883</v>
      </c>
      <c r="I720" s="3">
        <v>131963.96</v>
      </c>
      <c r="J720" t="s">
        <v>20</v>
      </c>
      <c r="K720" t="str">
        <f>PROPER(Table1[[#This Row],[marital]])</f>
        <v>Married</v>
      </c>
      <c r="L720" t="s">
        <v>29</v>
      </c>
      <c r="M720" t="str">
        <f>UPPER(Table1[[#This Row],[education]])</f>
        <v>SECONDARY</v>
      </c>
      <c r="N720" t="s">
        <v>30</v>
      </c>
      <c r="O720" t="s">
        <v>22</v>
      </c>
      <c r="P720" t="s">
        <v>23</v>
      </c>
      <c r="Q720">
        <v>55</v>
      </c>
      <c r="R720">
        <v>2</v>
      </c>
      <c r="S720" t="s">
        <v>31</v>
      </c>
      <c r="T720" t="s">
        <v>22</v>
      </c>
      <c r="U720">
        <f>Table1[[#This Row],[campaign]]*Table1[[#This Row],[duration]]</f>
        <v>110</v>
      </c>
    </row>
    <row r="721" spans="1:21" x14ac:dyDescent="0.25">
      <c r="A721" t="s">
        <v>79</v>
      </c>
      <c r="B721" t="s">
        <v>209</v>
      </c>
      <c r="C721" t="s">
        <v>210</v>
      </c>
      <c r="D721" t="s">
        <v>17</v>
      </c>
      <c r="E721">
        <v>26</v>
      </c>
      <c r="F721" t="s">
        <v>27</v>
      </c>
      <c r="G721" t="s">
        <v>19</v>
      </c>
      <c r="H721" s="2">
        <v>42883</v>
      </c>
      <c r="I721" s="3">
        <v>1474.24</v>
      </c>
      <c r="J721" t="s">
        <v>20</v>
      </c>
      <c r="K721" t="str">
        <f>PROPER(Table1[[#This Row],[marital]])</f>
        <v>Married</v>
      </c>
      <c r="L721" t="s">
        <v>29</v>
      </c>
      <c r="M721" t="str">
        <f>UPPER(Table1[[#This Row],[education]])</f>
        <v>SECONDARY</v>
      </c>
      <c r="N721" t="s">
        <v>30</v>
      </c>
      <c r="O721" t="s">
        <v>30</v>
      </c>
      <c r="P721" t="s">
        <v>23</v>
      </c>
      <c r="Q721">
        <v>290</v>
      </c>
      <c r="R721">
        <v>13</v>
      </c>
      <c r="S721" t="s">
        <v>24</v>
      </c>
      <c r="T721" t="s">
        <v>22</v>
      </c>
      <c r="U721">
        <f>Table1[[#This Row],[campaign]]*Table1[[#This Row],[duration]]</f>
        <v>3770</v>
      </c>
    </row>
    <row r="722" spans="1:21" x14ac:dyDescent="0.25">
      <c r="A722" t="s">
        <v>75</v>
      </c>
      <c r="B722" t="s">
        <v>201</v>
      </c>
      <c r="C722" t="s">
        <v>202</v>
      </c>
      <c r="D722" t="s">
        <v>17</v>
      </c>
      <c r="E722">
        <v>33</v>
      </c>
      <c r="F722" t="s">
        <v>27</v>
      </c>
      <c r="G722" t="s">
        <v>19</v>
      </c>
      <c r="H722" s="2">
        <v>42883</v>
      </c>
      <c r="I722" s="3">
        <v>139588.12</v>
      </c>
      <c r="J722" t="s">
        <v>20</v>
      </c>
      <c r="K722" t="str">
        <f>PROPER(Table1[[#This Row],[marital]])</f>
        <v>Married</v>
      </c>
      <c r="L722" t="s">
        <v>34</v>
      </c>
      <c r="M722" t="str">
        <f>UPPER(Table1[[#This Row],[education]])</f>
        <v>TERTIARY</v>
      </c>
      <c r="N722" t="s">
        <v>22</v>
      </c>
      <c r="O722" t="s">
        <v>22</v>
      </c>
      <c r="P722" t="s">
        <v>24</v>
      </c>
      <c r="Q722">
        <v>383</v>
      </c>
      <c r="R722">
        <v>1</v>
      </c>
      <c r="S722" t="s">
        <v>24</v>
      </c>
      <c r="T722" t="s">
        <v>22</v>
      </c>
      <c r="U722">
        <f>Table1[[#This Row],[campaign]]*Table1[[#This Row],[duration]]</f>
        <v>383</v>
      </c>
    </row>
    <row r="723" spans="1:21" x14ac:dyDescent="0.25">
      <c r="A723" t="s">
        <v>51</v>
      </c>
      <c r="B723" t="s">
        <v>157</v>
      </c>
      <c r="C723" t="s">
        <v>158</v>
      </c>
      <c r="D723" t="s">
        <v>26</v>
      </c>
      <c r="E723">
        <v>36</v>
      </c>
      <c r="F723" t="s">
        <v>18</v>
      </c>
      <c r="G723" t="s">
        <v>19</v>
      </c>
      <c r="H723" s="2">
        <v>42884</v>
      </c>
      <c r="I723" s="3">
        <v>76927.88</v>
      </c>
      <c r="J723" t="s">
        <v>33</v>
      </c>
      <c r="K723" t="str">
        <f>PROPER(Table1[[#This Row],[marital]])</f>
        <v>Single</v>
      </c>
      <c r="L723" t="s">
        <v>34</v>
      </c>
      <c r="M723" t="str">
        <f>UPPER(Table1[[#This Row],[education]])</f>
        <v>TERTIARY</v>
      </c>
      <c r="N723" t="s">
        <v>30</v>
      </c>
      <c r="O723" t="s">
        <v>22</v>
      </c>
      <c r="P723" t="s">
        <v>23</v>
      </c>
      <c r="Q723">
        <v>380</v>
      </c>
      <c r="R723">
        <v>1</v>
      </c>
      <c r="S723" t="s">
        <v>24</v>
      </c>
      <c r="T723" t="s">
        <v>22</v>
      </c>
      <c r="U723">
        <f>Table1[[#This Row],[campaign]]*Table1[[#This Row],[duration]]</f>
        <v>380</v>
      </c>
    </row>
    <row r="724" spans="1:21" x14ac:dyDescent="0.25">
      <c r="A724" t="s">
        <v>74</v>
      </c>
      <c r="B724" t="s">
        <v>199</v>
      </c>
      <c r="C724" t="s">
        <v>200</v>
      </c>
      <c r="D724" t="s">
        <v>17</v>
      </c>
      <c r="E724">
        <v>43</v>
      </c>
      <c r="F724" t="s">
        <v>18</v>
      </c>
      <c r="G724" t="s">
        <v>19</v>
      </c>
      <c r="H724" s="2">
        <v>42884</v>
      </c>
      <c r="I724" s="3">
        <v>59585.69</v>
      </c>
      <c r="J724" t="s">
        <v>20</v>
      </c>
      <c r="K724" t="str">
        <f>PROPER(Table1[[#This Row],[marital]])</f>
        <v>Married</v>
      </c>
      <c r="L724" t="s">
        <v>34</v>
      </c>
      <c r="M724" t="str">
        <f>UPPER(Table1[[#This Row],[education]])</f>
        <v>TERTIARY</v>
      </c>
      <c r="N724" t="s">
        <v>22</v>
      </c>
      <c r="O724" t="s">
        <v>22</v>
      </c>
      <c r="P724" t="s">
        <v>23</v>
      </c>
      <c r="Q724">
        <v>124</v>
      </c>
      <c r="R724">
        <v>3</v>
      </c>
      <c r="S724" t="s">
        <v>24</v>
      </c>
      <c r="T724" t="s">
        <v>22</v>
      </c>
      <c r="U724">
        <f>Table1[[#This Row],[campaign]]*Table1[[#This Row],[duration]]</f>
        <v>372</v>
      </c>
    </row>
    <row r="725" spans="1:21" x14ac:dyDescent="0.25">
      <c r="A725" t="s">
        <v>85</v>
      </c>
      <c r="B725" t="s">
        <v>221</v>
      </c>
      <c r="C725" t="s">
        <v>222</v>
      </c>
      <c r="D725" t="s">
        <v>26</v>
      </c>
      <c r="E725">
        <v>41</v>
      </c>
      <c r="F725" t="s">
        <v>18</v>
      </c>
      <c r="G725" t="s">
        <v>19</v>
      </c>
      <c r="H725" s="2">
        <v>42884</v>
      </c>
      <c r="I725" s="3">
        <v>5649.69</v>
      </c>
      <c r="J725" t="s">
        <v>20</v>
      </c>
      <c r="K725" t="str">
        <f>PROPER(Table1[[#This Row],[marital]])</f>
        <v>Married</v>
      </c>
      <c r="L725" t="s">
        <v>29</v>
      </c>
      <c r="M725" t="str">
        <f>UPPER(Table1[[#This Row],[education]])</f>
        <v>SECONDARY</v>
      </c>
      <c r="N725" t="s">
        <v>30</v>
      </c>
      <c r="O725" t="s">
        <v>30</v>
      </c>
      <c r="P725" t="s">
        <v>24</v>
      </c>
      <c r="Q725">
        <v>224</v>
      </c>
      <c r="R725">
        <v>2</v>
      </c>
      <c r="S725" t="s">
        <v>24</v>
      </c>
      <c r="T725" t="s">
        <v>22</v>
      </c>
      <c r="U725">
        <f>Table1[[#This Row],[campaign]]*Table1[[#This Row],[duration]]</f>
        <v>448</v>
      </c>
    </row>
    <row r="726" spans="1:21" x14ac:dyDescent="0.25">
      <c r="A726" t="s">
        <v>52</v>
      </c>
      <c r="B726" t="s">
        <v>159</v>
      </c>
      <c r="C726" t="s">
        <v>160</v>
      </c>
      <c r="D726" t="s">
        <v>17</v>
      </c>
      <c r="E726">
        <v>59</v>
      </c>
      <c r="F726" t="s">
        <v>42</v>
      </c>
      <c r="G726" t="s">
        <v>28</v>
      </c>
      <c r="H726" s="2">
        <v>42884</v>
      </c>
      <c r="I726" s="3">
        <v>38679.43</v>
      </c>
      <c r="J726" t="s">
        <v>33</v>
      </c>
      <c r="K726" t="str">
        <f>PROPER(Table1[[#This Row],[marital]])</f>
        <v>Single</v>
      </c>
      <c r="L726" t="s">
        <v>29</v>
      </c>
      <c r="M726" t="str">
        <f>UPPER(Table1[[#This Row],[education]])</f>
        <v>SECONDARY</v>
      </c>
      <c r="N726" t="s">
        <v>22</v>
      </c>
      <c r="O726" t="s">
        <v>22</v>
      </c>
      <c r="P726" t="s">
        <v>23</v>
      </c>
      <c r="Q726">
        <v>240</v>
      </c>
      <c r="R726">
        <v>1</v>
      </c>
      <c r="S726" t="s">
        <v>40</v>
      </c>
      <c r="T726" t="s">
        <v>22</v>
      </c>
      <c r="U726">
        <f>Table1[[#This Row],[campaign]]*Table1[[#This Row],[duration]]</f>
        <v>240</v>
      </c>
    </row>
    <row r="727" spans="1:21" x14ac:dyDescent="0.25">
      <c r="A727" t="s">
        <v>80</v>
      </c>
      <c r="B727" t="s">
        <v>211</v>
      </c>
      <c r="C727" t="s">
        <v>212</v>
      </c>
      <c r="D727" t="s">
        <v>17</v>
      </c>
      <c r="E727">
        <v>43</v>
      </c>
      <c r="F727" t="s">
        <v>42</v>
      </c>
      <c r="G727" t="s">
        <v>284</v>
      </c>
      <c r="H727" s="2">
        <v>42884</v>
      </c>
      <c r="I727" s="3">
        <v>3524.13</v>
      </c>
      <c r="J727" t="s">
        <v>20</v>
      </c>
      <c r="K727" t="str">
        <f>PROPER(Table1[[#This Row],[marital]])</f>
        <v>Married</v>
      </c>
      <c r="L727" t="s">
        <v>34</v>
      </c>
      <c r="M727" t="str">
        <f>UPPER(Table1[[#This Row],[education]])</f>
        <v>TERTIARY</v>
      </c>
      <c r="N727" t="s">
        <v>30</v>
      </c>
      <c r="O727" t="s">
        <v>22</v>
      </c>
      <c r="P727" t="s">
        <v>23</v>
      </c>
      <c r="Q727">
        <v>385</v>
      </c>
      <c r="R727">
        <v>3</v>
      </c>
      <c r="S727" t="s">
        <v>40</v>
      </c>
      <c r="T727" t="s">
        <v>22</v>
      </c>
      <c r="U727">
        <f>Table1[[#This Row],[campaign]]*Table1[[#This Row],[duration]]</f>
        <v>1155</v>
      </c>
    </row>
    <row r="728" spans="1:21" x14ac:dyDescent="0.25">
      <c r="A728" t="s">
        <v>49</v>
      </c>
      <c r="B728" t="s">
        <v>155</v>
      </c>
      <c r="C728" t="s">
        <v>156</v>
      </c>
      <c r="D728" t="s">
        <v>17</v>
      </c>
      <c r="E728">
        <v>53</v>
      </c>
      <c r="F728" t="s">
        <v>42</v>
      </c>
      <c r="G728" t="s">
        <v>284</v>
      </c>
      <c r="H728" s="2">
        <v>42884</v>
      </c>
      <c r="I728" s="3">
        <v>66775.61</v>
      </c>
      <c r="J728" t="s">
        <v>33</v>
      </c>
      <c r="K728" t="str">
        <f>PROPER(Table1[[#This Row],[marital]])</f>
        <v>Single</v>
      </c>
      <c r="L728" t="s">
        <v>34</v>
      </c>
      <c r="M728" t="str">
        <f>UPPER(Table1[[#This Row],[education]])</f>
        <v>TERTIARY</v>
      </c>
      <c r="N728" t="s">
        <v>30</v>
      </c>
      <c r="O728" t="s">
        <v>22</v>
      </c>
      <c r="P728" t="s">
        <v>23</v>
      </c>
      <c r="Q728">
        <v>133</v>
      </c>
      <c r="R728">
        <v>1</v>
      </c>
      <c r="S728" t="s">
        <v>24</v>
      </c>
      <c r="T728" t="s">
        <v>22</v>
      </c>
      <c r="U728">
        <f>Table1[[#This Row],[campaign]]*Table1[[#This Row],[duration]]</f>
        <v>133</v>
      </c>
    </row>
    <row r="729" spans="1:21" x14ac:dyDescent="0.25">
      <c r="A729" t="s">
        <v>99</v>
      </c>
      <c r="B729" t="s">
        <v>249</v>
      </c>
      <c r="C729" t="s">
        <v>250</v>
      </c>
      <c r="D729" t="s">
        <v>17</v>
      </c>
      <c r="E729">
        <v>63</v>
      </c>
      <c r="F729" t="s">
        <v>42</v>
      </c>
      <c r="G729" t="s">
        <v>284</v>
      </c>
      <c r="H729" s="2">
        <v>42884</v>
      </c>
      <c r="I729" s="3">
        <v>34366.639999999999</v>
      </c>
      <c r="J729" t="s">
        <v>33</v>
      </c>
      <c r="K729" t="str">
        <f>PROPER(Table1[[#This Row],[marital]])</f>
        <v>Single</v>
      </c>
      <c r="L729" t="s">
        <v>24</v>
      </c>
      <c r="M729" t="str">
        <f>UPPER(Table1[[#This Row],[education]])</f>
        <v>UNKNOWN</v>
      </c>
      <c r="N729" t="s">
        <v>22</v>
      </c>
      <c r="O729" t="s">
        <v>22</v>
      </c>
      <c r="P729" t="s">
        <v>23</v>
      </c>
      <c r="Q729">
        <v>91</v>
      </c>
      <c r="R729">
        <v>1</v>
      </c>
      <c r="S729" t="s">
        <v>24</v>
      </c>
      <c r="T729" t="s">
        <v>22</v>
      </c>
      <c r="U729">
        <f>Table1[[#This Row],[campaign]]*Table1[[#This Row],[duration]]</f>
        <v>91</v>
      </c>
    </row>
    <row r="730" spans="1:21" x14ac:dyDescent="0.25">
      <c r="A730" t="s">
        <v>97</v>
      </c>
      <c r="B730" t="s">
        <v>245</v>
      </c>
      <c r="C730" t="s">
        <v>246</v>
      </c>
      <c r="D730" t="s">
        <v>17</v>
      </c>
      <c r="E730">
        <v>34</v>
      </c>
      <c r="F730" t="s">
        <v>36</v>
      </c>
      <c r="G730" t="s">
        <v>28</v>
      </c>
      <c r="H730" s="2">
        <v>42884</v>
      </c>
      <c r="I730" s="3">
        <v>91715.24</v>
      </c>
      <c r="J730" t="s">
        <v>20</v>
      </c>
      <c r="K730" t="str">
        <f>PROPER(Table1[[#This Row],[marital]])</f>
        <v>Married</v>
      </c>
      <c r="L730" t="s">
        <v>29</v>
      </c>
      <c r="M730" t="str">
        <f>UPPER(Table1[[#This Row],[education]])</f>
        <v>SECONDARY</v>
      </c>
      <c r="N730" t="s">
        <v>30</v>
      </c>
      <c r="O730" t="s">
        <v>30</v>
      </c>
      <c r="P730" t="s">
        <v>23</v>
      </c>
      <c r="Q730">
        <v>63</v>
      </c>
      <c r="R730">
        <v>3</v>
      </c>
      <c r="S730" t="s">
        <v>24</v>
      </c>
      <c r="T730" t="s">
        <v>22</v>
      </c>
      <c r="U730">
        <f>Table1[[#This Row],[campaign]]*Table1[[#This Row],[duration]]</f>
        <v>189</v>
      </c>
    </row>
    <row r="731" spans="1:21" x14ac:dyDescent="0.25">
      <c r="A731" t="s">
        <v>35</v>
      </c>
      <c r="B731" t="s">
        <v>133</v>
      </c>
      <c r="C731" t="s">
        <v>134</v>
      </c>
      <c r="D731" t="s">
        <v>26</v>
      </c>
      <c r="E731">
        <v>33</v>
      </c>
      <c r="F731" t="s">
        <v>36</v>
      </c>
      <c r="G731" t="s">
        <v>19</v>
      </c>
      <c r="H731" s="2">
        <v>42884</v>
      </c>
      <c r="I731" s="3">
        <v>125207.45</v>
      </c>
      <c r="J731" t="s">
        <v>33</v>
      </c>
      <c r="K731" t="str">
        <f>PROPER(Table1[[#This Row],[marital]])</f>
        <v>Single</v>
      </c>
      <c r="L731" t="s">
        <v>34</v>
      </c>
      <c r="M731" t="str">
        <f>UPPER(Table1[[#This Row],[education]])</f>
        <v>TERTIARY</v>
      </c>
      <c r="N731" t="s">
        <v>30</v>
      </c>
      <c r="O731" t="s">
        <v>22</v>
      </c>
      <c r="P731" t="s">
        <v>23</v>
      </c>
      <c r="Q731">
        <v>192</v>
      </c>
      <c r="R731">
        <v>2</v>
      </c>
      <c r="S731" t="s">
        <v>24</v>
      </c>
      <c r="T731" t="s">
        <v>22</v>
      </c>
      <c r="U731">
        <f>Table1[[#This Row],[campaign]]*Table1[[#This Row],[duration]]</f>
        <v>384</v>
      </c>
    </row>
    <row r="732" spans="1:21" x14ac:dyDescent="0.25">
      <c r="A732" t="s">
        <v>85</v>
      </c>
      <c r="B732" t="s">
        <v>221</v>
      </c>
      <c r="C732" t="s">
        <v>222</v>
      </c>
      <c r="D732" t="s">
        <v>17</v>
      </c>
      <c r="E732">
        <v>31</v>
      </c>
      <c r="F732" t="s">
        <v>36</v>
      </c>
      <c r="G732" t="s">
        <v>19</v>
      </c>
      <c r="H732" s="2">
        <v>42884</v>
      </c>
      <c r="I732" s="3">
        <v>95500.49</v>
      </c>
      <c r="J732" t="s">
        <v>33</v>
      </c>
      <c r="K732" t="str">
        <f>PROPER(Table1[[#This Row],[marital]])</f>
        <v>Single</v>
      </c>
      <c r="L732" t="s">
        <v>29</v>
      </c>
      <c r="M732" t="str">
        <f>UPPER(Table1[[#This Row],[education]])</f>
        <v>SECONDARY</v>
      </c>
      <c r="N732" t="s">
        <v>30</v>
      </c>
      <c r="O732" t="s">
        <v>22</v>
      </c>
      <c r="P732" t="s">
        <v>24</v>
      </c>
      <c r="Q732">
        <v>91</v>
      </c>
      <c r="R732">
        <v>2</v>
      </c>
      <c r="S732" t="s">
        <v>24</v>
      </c>
      <c r="T732" t="s">
        <v>22</v>
      </c>
      <c r="U732">
        <f>Table1[[#This Row],[campaign]]*Table1[[#This Row],[duration]]</f>
        <v>182</v>
      </c>
    </row>
    <row r="733" spans="1:21" x14ac:dyDescent="0.25">
      <c r="A733" t="s">
        <v>69</v>
      </c>
      <c r="B733" t="s">
        <v>191</v>
      </c>
      <c r="C733" t="s">
        <v>192</v>
      </c>
      <c r="D733" t="s">
        <v>17</v>
      </c>
      <c r="E733">
        <v>40</v>
      </c>
      <c r="F733" t="s">
        <v>36</v>
      </c>
      <c r="G733" t="s">
        <v>28</v>
      </c>
      <c r="H733" s="2">
        <v>42884</v>
      </c>
      <c r="I733" s="3">
        <v>29011.94</v>
      </c>
      <c r="J733" t="s">
        <v>20</v>
      </c>
      <c r="K733" t="str">
        <f>PROPER(Table1[[#This Row],[marital]])</f>
        <v>Married</v>
      </c>
      <c r="L733" t="s">
        <v>21</v>
      </c>
      <c r="M733" t="str">
        <f>UPPER(Table1[[#This Row],[education]])</f>
        <v>PRIMARY</v>
      </c>
      <c r="N733" t="s">
        <v>22</v>
      </c>
      <c r="O733" t="s">
        <v>30</v>
      </c>
      <c r="P733" t="s">
        <v>23</v>
      </c>
      <c r="Q733">
        <v>79</v>
      </c>
      <c r="R733">
        <v>1</v>
      </c>
      <c r="S733" t="s">
        <v>31</v>
      </c>
      <c r="T733" t="s">
        <v>22</v>
      </c>
      <c r="U733">
        <f>Table1[[#This Row],[campaign]]*Table1[[#This Row],[duration]]</f>
        <v>79</v>
      </c>
    </row>
    <row r="734" spans="1:21" x14ac:dyDescent="0.25">
      <c r="A734" t="s">
        <v>74</v>
      </c>
      <c r="B734" t="s">
        <v>199</v>
      </c>
      <c r="C734" t="s">
        <v>200</v>
      </c>
      <c r="D734" t="s">
        <v>17</v>
      </c>
      <c r="E734">
        <v>47</v>
      </c>
      <c r="F734" t="s">
        <v>36</v>
      </c>
      <c r="G734" t="s">
        <v>28</v>
      </c>
      <c r="H734" s="2">
        <v>42884</v>
      </c>
      <c r="I734" s="3">
        <v>12529.04</v>
      </c>
      <c r="J734" t="s">
        <v>20</v>
      </c>
      <c r="K734" t="str">
        <f>PROPER(Table1[[#This Row],[marital]])</f>
        <v>Married</v>
      </c>
      <c r="L734" t="s">
        <v>34</v>
      </c>
      <c r="M734" t="str">
        <f>UPPER(Table1[[#This Row],[education]])</f>
        <v>TERTIARY</v>
      </c>
      <c r="N734" t="s">
        <v>22</v>
      </c>
      <c r="O734" t="s">
        <v>30</v>
      </c>
      <c r="P734" t="s">
        <v>23</v>
      </c>
      <c r="Q734">
        <v>96</v>
      </c>
      <c r="R734">
        <v>1</v>
      </c>
      <c r="S734" t="s">
        <v>24</v>
      </c>
      <c r="T734" t="s">
        <v>30</v>
      </c>
      <c r="U734">
        <f>Table1[[#This Row],[campaign]]*Table1[[#This Row],[duration]]</f>
        <v>96</v>
      </c>
    </row>
    <row r="735" spans="1:21" x14ac:dyDescent="0.25">
      <c r="A735" t="s">
        <v>64</v>
      </c>
      <c r="B735" t="s">
        <v>181</v>
      </c>
      <c r="C735" t="s">
        <v>182</v>
      </c>
      <c r="D735" t="s">
        <v>26</v>
      </c>
      <c r="E735">
        <v>45</v>
      </c>
      <c r="F735" t="s">
        <v>36</v>
      </c>
      <c r="G735" t="s">
        <v>19</v>
      </c>
      <c r="H735" s="2">
        <v>42884</v>
      </c>
      <c r="I735" s="3">
        <v>24689.13</v>
      </c>
      <c r="J735" t="s">
        <v>20</v>
      </c>
      <c r="K735" t="str">
        <f>PROPER(Table1[[#This Row],[marital]])</f>
        <v>Married</v>
      </c>
      <c r="L735" t="s">
        <v>29</v>
      </c>
      <c r="M735" t="str">
        <f>UPPER(Table1[[#This Row],[education]])</f>
        <v>SECONDARY</v>
      </c>
      <c r="N735" t="s">
        <v>30</v>
      </c>
      <c r="O735" t="s">
        <v>22</v>
      </c>
      <c r="P735" t="s">
        <v>23</v>
      </c>
      <c r="Q735">
        <v>25</v>
      </c>
      <c r="R735">
        <v>2</v>
      </c>
      <c r="S735" t="s">
        <v>24</v>
      </c>
      <c r="T735" t="s">
        <v>22</v>
      </c>
      <c r="U735">
        <f>Table1[[#This Row],[campaign]]*Table1[[#This Row],[duration]]</f>
        <v>50</v>
      </c>
    </row>
    <row r="736" spans="1:21" x14ac:dyDescent="0.25">
      <c r="A736" t="s">
        <v>61</v>
      </c>
      <c r="B736" t="s">
        <v>175</v>
      </c>
      <c r="C736" t="s">
        <v>176</v>
      </c>
      <c r="D736" t="s">
        <v>17</v>
      </c>
      <c r="E736">
        <v>28</v>
      </c>
      <c r="F736" t="s">
        <v>36</v>
      </c>
      <c r="G736" t="s">
        <v>284</v>
      </c>
      <c r="H736" s="2">
        <v>42884</v>
      </c>
      <c r="I736" s="3">
        <v>26960.400000000001</v>
      </c>
      <c r="J736" t="s">
        <v>33</v>
      </c>
      <c r="K736" t="str">
        <f>PROPER(Table1[[#This Row],[marital]])</f>
        <v>Single</v>
      </c>
      <c r="L736" t="s">
        <v>29</v>
      </c>
      <c r="M736" t="str">
        <f>UPPER(Table1[[#This Row],[education]])</f>
        <v>SECONDARY</v>
      </c>
      <c r="N736" t="s">
        <v>30</v>
      </c>
      <c r="O736" t="s">
        <v>22</v>
      </c>
      <c r="P736" t="s">
        <v>23</v>
      </c>
      <c r="Q736">
        <v>227</v>
      </c>
      <c r="R736">
        <v>2</v>
      </c>
      <c r="S736" t="s">
        <v>24</v>
      </c>
      <c r="T736" t="s">
        <v>22</v>
      </c>
      <c r="U736">
        <f>Table1[[#This Row],[campaign]]*Table1[[#This Row],[duration]]</f>
        <v>454</v>
      </c>
    </row>
    <row r="737" spans="1:21" x14ac:dyDescent="0.25">
      <c r="A737" t="s">
        <v>46</v>
      </c>
      <c r="B737" t="s">
        <v>149</v>
      </c>
      <c r="C737" t="s">
        <v>150</v>
      </c>
      <c r="D737" t="s">
        <v>26</v>
      </c>
      <c r="E737">
        <v>33</v>
      </c>
      <c r="F737" t="s">
        <v>36</v>
      </c>
      <c r="G737" t="s">
        <v>28</v>
      </c>
      <c r="H737" s="2">
        <v>42884</v>
      </c>
      <c r="I737" s="3">
        <v>50252.54</v>
      </c>
      <c r="J737" t="s">
        <v>33</v>
      </c>
      <c r="K737" t="str">
        <f>PROPER(Table1[[#This Row],[marital]])</f>
        <v>Single</v>
      </c>
      <c r="L737" t="s">
        <v>29</v>
      </c>
      <c r="M737" t="str">
        <f>UPPER(Table1[[#This Row],[education]])</f>
        <v>SECONDARY</v>
      </c>
      <c r="N737" t="s">
        <v>22</v>
      </c>
      <c r="O737" t="s">
        <v>22</v>
      </c>
      <c r="P737" t="s">
        <v>23</v>
      </c>
      <c r="Q737">
        <v>110</v>
      </c>
      <c r="R737">
        <v>1</v>
      </c>
      <c r="S737" t="s">
        <v>24</v>
      </c>
      <c r="T737" t="s">
        <v>22</v>
      </c>
      <c r="U737">
        <f>Table1[[#This Row],[campaign]]*Table1[[#This Row],[duration]]</f>
        <v>110</v>
      </c>
    </row>
    <row r="738" spans="1:21" x14ac:dyDescent="0.25">
      <c r="A738" t="s">
        <v>80</v>
      </c>
      <c r="B738" t="s">
        <v>211</v>
      </c>
      <c r="C738" t="s">
        <v>212</v>
      </c>
      <c r="D738" t="s">
        <v>26</v>
      </c>
      <c r="E738">
        <v>38</v>
      </c>
      <c r="F738" t="s">
        <v>27</v>
      </c>
      <c r="G738" t="s">
        <v>284</v>
      </c>
      <c r="H738" s="2">
        <v>42884</v>
      </c>
      <c r="I738" s="3">
        <v>61590.87</v>
      </c>
      <c r="J738" t="s">
        <v>50</v>
      </c>
      <c r="K738" t="str">
        <f>PROPER(Table1[[#This Row],[marital]])</f>
        <v>Divorced</v>
      </c>
      <c r="L738" t="s">
        <v>29</v>
      </c>
      <c r="M738" t="str">
        <f>UPPER(Table1[[#This Row],[education]])</f>
        <v>SECONDARY</v>
      </c>
      <c r="N738" t="s">
        <v>22</v>
      </c>
      <c r="O738" t="s">
        <v>22</v>
      </c>
      <c r="P738" t="s">
        <v>23</v>
      </c>
      <c r="Q738">
        <v>134</v>
      </c>
      <c r="R738">
        <v>2</v>
      </c>
      <c r="S738" t="s">
        <v>24</v>
      </c>
      <c r="T738" t="s">
        <v>22</v>
      </c>
      <c r="U738">
        <f>Table1[[#This Row],[campaign]]*Table1[[#This Row],[duration]]</f>
        <v>268</v>
      </c>
    </row>
    <row r="739" spans="1:21" x14ac:dyDescent="0.25">
      <c r="A739" t="s">
        <v>89</v>
      </c>
      <c r="B739" t="s">
        <v>229</v>
      </c>
      <c r="C739" t="s">
        <v>230</v>
      </c>
      <c r="D739" t="s">
        <v>26</v>
      </c>
      <c r="E739">
        <v>20</v>
      </c>
      <c r="F739" t="s">
        <v>27</v>
      </c>
      <c r="G739" t="s">
        <v>284</v>
      </c>
      <c r="H739" s="2">
        <v>42884</v>
      </c>
      <c r="I739" s="3">
        <v>37906.03</v>
      </c>
      <c r="J739" t="s">
        <v>20</v>
      </c>
      <c r="K739" t="str">
        <f>PROPER(Table1[[#This Row],[marital]])</f>
        <v>Married</v>
      </c>
      <c r="L739" t="s">
        <v>29</v>
      </c>
      <c r="M739" t="str">
        <f>UPPER(Table1[[#This Row],[education]])</f>
        <v>SECONDARY</v>
      </c>
      <c r="N739" t="s">
        <v>22</v>
      </c>
      <c r="O739" t="s">
        <v>22</v>
      </c>
      <c r="P739" t="s">
        <v>23</v>
      </c>
      <c r="Q739">
        <v>213</v>
      </c>
      <c r="R739">
        <v>1</v>
      </c>
      <c r="S739" t="s">
        <v>24</v>
      </c>
      <c r="T739" t="s">
        <v>30</v>
      </c>
      <c r="U739">
        <f>Table1[[#This Row],[campaign]]*Table1[[#This Row],[duration]]</f>
        <v>213</v>
      </c>
    </row>
    <row r="740" spans="1:21" x14ac:dyDescent="0.25">
      <c r="A740" t="s">
        <v>37</v>
      </c>
      <c r="B740" t="s">
        <v>135</v>
      </c>
      <c r="C740" t="s">
        <v>136</v>
      </c>
      <c r="D740" t="s">
        <v>26</v>
      </c>
      <c r="E740">
        <v>31</v>
      </c>
      <c r="F740" t="s">
        <v>27</v>
      </c>
      <c r="G740" t="s">
        <v>284</v>
      </c>
      <c r="H740" s="2">
        <v>42884</v>
      </c>
      <c r="I740" s="3">
        <v>51514.45</v>
      </c>
      <c r="J740" t="s">
        <v>33</v>
      </c>
      <c r="K740" t="str">
        <f>PROPER(Table1[[#This Row],[marital]])</f>
        <v>Single</v>
      </c>
      <c r="L740" t="s">
        <v>29</v>
      </c>
      <c r="M740" t="str">
        <f>UPPER(Table1[[#This Row],[education]])</f>
        <v>SECONDARY</v>
      </c>
      <c r="N740" t="s">
        <v>30</v>
      </c>
      <c r="O740" t="s">
        <v>22</v>
      </c>
      <c r="P740" t="s">
        <v>23</v>
      </c>
      <c r="Q740">
        <v>75</v>
      </c>
      <c r="R740">
        <v>1</v>
      </c>
      <c r="S740" t="s">
        <v>31</v>
      </c>
      <c r="T740" t="s">
        <v>22</v>
      </c>
      <c r="U740">
        <f>Table1[[#This Row],[campaign]]*Table1[[#This Row],[duration]]</f>
        <v>75</v>
      </c>
    </row>
    <row r="741" spans="1:21" x14ac:dyDescent="0.25">
      <c r="A741" t="s">
        <v>80</v>
      </c>
      <c r="B741" t="s">
        <v>211</v>
      </c>
      <c r="C741" t="s">
        <v>212</v>
      </c>
      <c r="D741" t="s">
        <v>17</v>
      </c>
      <c r="E741">
        <v>29</v>
      </c>
      <c r="F741" t="s">
        <v>27</v>
      </c>
      <c r="G741" t="s">
        <v>28</v>
      </c>
      <c r="H741" s="2">
        <v>42884</v>
      </c>
      <c r="I741" s="3">
        <v>84831.64</v>
      </c>
      <c r="J741" t="s">
        <v>20</v>
      </c>
      <c r="K741" t="str">
        <f>PROPER(Table1[[#This Row],[marital]])</f>
        <v>Married</v>
      </c>
      <c r="L741" t="s">
        <v>29</v>
      </c>
      <c r="M741" t="str">
        <f>UPPER(Table1[[#This Row],[education]])</f>
        <v>SECONDARY</v>
      </c>
      <c r="N741" t="s">
        <v>22</v>
      </c>
      <c r="O741" t="s">
        <v>22</v>
      </c>
      <c r="P741" t="s">
        <v>23</v>
      </c>
      <c r="Q741">
        <v>109</v>
      </c>
      <c r="R741">
        <v>2</v>
      </c>
      <c r="S741" t="s">
        <v>24</v>
      </c>
      <c r="T741" t="s">
        <v>22</v>
      </c>
      <c r="U741">
        <f>Table1[[#This Row],[campaign]]*Table1[[#This Row],[duration]]</f>
        <v>218</v>
      </c>
    </row>
    <row r="742" spans="1:21" x14ac:dyDescent="0.25">
      <c r="A742" t="s">
        <v>89</v>
      </c>
      <c r="B742" t="s">
        <v>229</v>
      </c>
      <c r="C742" t="s">
        <v>230</v>
      </c>
      <c r="D742" t="s">
        <v>26</v>
      </c>
      <c r="E742">
        <v>38</v>
      </c>
      <c r="F742" t="s">
        <v>27</v>
      </c>
      <c r="G742" t="s">
        <v>284</v>
      </c>
      <c r="H742" s="2">
        <v>42884</v>
      </c>
      <c r="I742" s="3">
        <v>11682.55</v>
      </c>
      <c r="J742" t="s">
        <v>20</v>
      </c>
      <c r="K742" t="str">
        <f>PROPER(Table1[[#This Row],[marital]])</f>
        <v>Married</v>
      </c>
      <c r="L742" t="s">
        <v>34</v>
      </c>
      <c r="M742" t="str">
        <f>UPPER(Table1[[#This Row],[education]])</f>
        <v>TERTIARY</v>
      </c>
      <c r="N742" t="s">
        <v>22</v>
      </c>
      <c r="O742" t="s">
        <v>22</v>
      </c>
      <c r="P742" t="s">
        <v>23</v>
      </c>
      <c r="Q742">
        <v>162</v>
      </c>
      <c r="R742">
        <v>3</v>
      </c>
      <c r="S742" t="s">
        <v>24</v>
      </c>
      <c r="T742" t="s">
        <v>22</v>
      </c>
      <c r="U742">
        <f>Table1[[#This Row],[campaign]]*Table1[[#This Row],[duration]]</f>
        <v>486</v>
      </c>
    </row>
    <row r="743" spans="1:21" x14ac:dyDescent="0.25">
      <c r="A743" t="s">
        <v>38</v>
      </c>
      <c r="B743" t="s">
        <v>137</v>
      </c>
      <c r="C743" t="s">
        <v>138</v>
      </c>
      <c r="D743" t="s">
        <v>17</v>
      </c>
      <c r="E743">
        <v>34</v>
      </c>
      <c r="F743" t="s">
        <v>18</v>
      </c>
      <c r="G743" t="s">
        <v>19</v>
      </c>
      <c r="H743" s="2">
        <v>42885</v>
      </c>
      <c r="I743" s="3">
        <v>66495.03</v>
      </c>
      <c r="J743" t="s">
        <v>33</v>
      </c>
      <c r="K743" t="str">
        <f>PROPER(Table1[[#This Row],[marital]])</f>
        <v>Single</v>
      </c>
      <c r="L743" t="s">
        <v>29</v>
      </c>
      <c r="M743" t="str">
        <f>UPPER(Table1[[#This Row],[education]])</f>
        <v>SECONDARY</v>
      </c>
      <c r="N743" t="s">
        <v>22</v>
      </c>
      <c r="O743" t="s">
        <v>22</v>
      </c>
      <c r="P743" t="s">
        <v>23</v>
      </c>
      <c r="Q743">
        <v>275</v>
      </c>
      <c r="R743">
        <v>1</v>
      </c>
      <c r="S743" t="s">
        <v>24</v>
      </c>
      <c r="T743" t="s">
        <v>30</v>
      </c>
      <c r="U743">
        <f>Table1[[#This Row],[campaign]]*Table1[[#This Row],[duration]]</f>
        <v>275</v>
      </c>
    </row>
    <row r="744" spans="1:21" x14ac:dyDescent="0.25">
      <c r="A744" t="s">
        <v>80</v>
      </c>
      <c r="B744" t="s">
        <v>211</v>
      </c>
      <c r="C744" t="s">
        <v>212</v>
      </c>
      <c r="D744" t="s">
        <v>26</v>
      </c>
      <c r="E744">
        <v>47</v>
      </c>
      <c r="F744" t="s">
        <v>18</v>
      </c>
      <c r="G744" t="s">
        <v>284</v>
      </c>
      <c r="H744" s="2">
        <v>42885</v>
      </c>
      <c r="I744" s="3">
        <v>124011.46</v>
      </c>
      <c r="J744" t="s">
        <v>20</v>
      </c>
      <c r="K744" t="str">
        <f>PROPER(Table1[[#This Row],[marital]])</f>
        <v>Married</v>
      </c>
      <c r="L744" t="s">
        <v>29</v>
      </c>
      <c r="M744" t="str">
        <f>UPPER(Table1[[#This Row],[education]])</f>
        <v>SECONDARY</v>
      </c>
      <c r="N744" t="s">
        <v>30</v>
      </c>
      <c r="O744" t="s">
        <v>22</v>
      </c>
      <c r="P744" t="s">
        <v>23</v>
      </c>
      <c r="Q744">
        <v>154</v>
      </c>
      <c r="R744">
        <v>1</v>
      </c>
      <c r="S744" t="s">
        <v>40</v>
      </c>
      <c r="T744" t="s">
        <v>22</v>
      </c>
      <c r="U744">
        <f>Table1[[#This Row],[campaign]]*Table1[[#This Row],[duration]]</f>
        <v>154</v>
      </c>
    </row>
    <row r="745" spans="1:21" x14ac:dyDescent="0.25">
      <c r="A745" t="s">
        <v>94</v>
      </c>
      <c r="B745" t="s">
        <v>239</v>
      </c>
      <c r="C745" t="s">
        <v>240</v>
      </c>
      <c r="D745" t="s">
        <v>26</v>
      </c>
      <c r="E745">
        <v>38</v>
      </c>
      <c r="F745" t="s">
        <v>18</v>
      </c>
      <c r="G745" t="s">
        <v>19</v>
      </c>
      <c r="H745" s="2">
        <v>42885</v>
      </c>
      <c r="I745" s="3">
        <v>23864.03</v>
      </c>
      <c r="J745" t="s">
        <v>20</v>
      </c>
      <c r="K745" t="str">
        <f>PROPER(Table1[[#This Row],[marital]])</f>
        <v>Married</v>
      </c>
      <c r="L745" t="s">
        <v>21</v>
      </c>
      <c r="M745" t="str">
        <f>UPPER(Table1[[#This Row],[education]])</f>
        <v>PRIMARY</v>
      </c>
      <c r="N745" t="s">
        <v>22</v>
      </c>
      <c r="O745" t="s">
        <v>22</v>
      </c>
      <c r="P745" t="s">
        <v>23</v>
      </c>
      <c r="Q745">
        <v>632</v>
      </c>
      <c r="R745">
        <v>4</v>
      </c>
      <c r="S745" t="s">
        <v>24</v>
      </c>
      <c r="T745" t="s">
        <v>30</v>
      </c>
      <c r="U745">
        <f>Table1[[#This Row],[campaign]]*Table1[[#This Row],[duration]]</f>
        <v>2528</v>
      </c>
    </row>
    <row r="746" spans="1:21" x14ac:dyDescent="0.25">
      <c r="A746" t="s">
        <v>100</v>
      </c>
      <c r="B746" t="s">
        <v>251</v>
      </c>
      <c r="C746" t="s">
        <v>252</v>
      </c>
      <c r="D746" t="s">
        <v>17</v>
      </c>
      <c r="E746">
        <v>46</v>
      </c>
      <c r="F746" t="s">
        <v>18</v>
      </c>
      <c r="G746" t="s">
        <v>19</v>
      </c>
      <c r="H746" s="2">
        <v>42885</v>
      </c>
      <c r="I746" s="3">
        <v>70259.63</v>
      </c>
      <c r="J746" t="s">
        <v>20</v>
      </c>
      <c r="K746" t="str">
        <f>PROPER(Table1[[#This Row],[marital]])</f>
        <v>Married</v>
      </c>
      <c r="L746" t="s">
        <v>34</v>
      </c>
      <c r="M746" t="str">
        <f>UPPER(Table1[[#This Row],[education]])</f>
        <v>TERTIARY</v>
      </c>
      <c r="N746" t="s">
        <v>30</v>
      </c>
      <c r="O746" t="s">
        <v>30</v>
      </c>
      <c r="P746" t="s">
        <v>23</v>
      </c>
      <c r="Q746">
        <v>251</v>
      </c>
      <c r="R746">
        <v>1</v>
      </c>
      <c r="S746" t="s">
        <v>24</v>
      </c>
      <c r="T746" t="s">
        <v>22</v>
      </c>
      <c r="U746">
        <f>Table1[[#This Row],[campaign]]*Table1[[#This Row],[duration]]</f>
        <v>251</v>
      </c>
    </row>
    <row r="747" spans="1:21" x14ac:dyDescent="0.25">
      <c r="A747" t="s">
        <v>38</v>
      </c>
      <c r="B747" t="s">
        <v>137</v>
      </c>
      <c r="C747" t="s">
        <v>138</v>
      </c>
      <c r="D747" t="s">
        <v>26</v>
      </c>
      <c r="E747">
        <v>34</v>
      </c>
      <c r="F747" t="s">
        <v>18</v>
      </c>
      <c r="G747" t="s">
        <v>284</v>
      </c>
      <c r="H747" s="2">
        <v>42885</v>
      </c>
      <c r="I747" s="3">
        <v>68711.28</v>
      </c>
      <c r="J747" t="s">
        <v>20</v>
      </c>
      <c r="K747" t="str">
        <f>PROPER(Table1[[#This Row],[marital]])</f>
        <v>Married</v>
      </c>
      <c r="L747" t="s">
        <v>29</v>
      </c>
      <c r="M747" t="str">
        <f>UPPER(Table1[[#This Row],[education]])</f>
        <v>SECONDARY</v>
      </c>
      <c r="N747" t="s">
        <v>22</v>
      </c>
      <c r="O747" t="s">
        <v>30</v>
      </c>
      <c r="P747" t="s">
        <v>54</v>
      </c>
      <c r="Q747">
        <v>141</v>
      </c>
      <c r="R747">
        <v>1</v>
      </c>
      <c r="S747" t="s">
        <v>24</v>
      </c>
      <c r="T747" t="s">
        <v>22</v>
      </c>
      <c r="U747">
        <f>Table1[[#This Row],[campaign]]*Table1[[#This Row],[duration]]</f>
        <v>141</v>
      </c>
    </row>
    <row r="748" spans="1:21" x14ac:dyDescent="0.25">
      <c r="A748" t="s">
        <v>61</v>
      </c>
      <c r="B748" t="s">
        <v>175</v>
      </c>
      <c r="C748" t="s">
        <v>176</v>
      </c>
      <c r="D748" t="s">
        <v>17</v>
      </c>
      <c r="E748">
        <v>47</v>
      </c>
      <c r="F748" t="s">
        <v>42</v>
      </c>
      <c r="G748" t="s">
        <v>28</v>
      </c>
      <c r="H748" s="2">
        <v>42885</v>
      </c>
      <c r="I748" s="3">
        <v>9233.67</v>
      </c>
      <c r="J748" t="s">
        <v>33</v>
      </c>
      <c r="K748" t="str">
        <f>PROPER(Table1[[#This Row],[marital]])</f>
        <v>Single</v>
      </c>
      <c r="L748" t="s">
        <v>29</v>
      </c>
      <c r="M748" t="str">
        <f>UPPER(Table1[[#This Row],[education]])</f>
        <v>SECONDARY</v>
      </c>
      <c r="N748" t="s">
        <v>30</v>
      </c>
      <c r="O748" t="s">
        <v>30</v>
      </c>
      <c r="P748" t="s">
        <v>23</v>
      </c>
      <c r="Q748">
        <v>154</v>
      </c>
      <c r="R748">
        <v>1</v>
      </c>
      <c r="S748" t="s">
        <v>24</v>
      </c>
      <c r="T748" t="s">
        <v>22</v>
      </c>
      <c r="U748">
        <f>Table1[[#This Row],[campaign]]*Table1[[#This Row],[duration]]</f>
        <v>154</v>
      </c>
    </row>
    <row r="749" spans="1:21" x14ac:dyDescent="0.25">
      <c r="A749" t="s">
        <v>105</v>
      </c>
      <c r="B749" t="s">
        <v>261</v>
      </c>
      <c r="C749" t="s">
        <v>262</v>
      </c>
      <c r="D749" t="s">
        <v>17</v>
      </c>
      <c r="E749">
        <v>51</v>
      </c>
      <c r="F749" t="s">
        <v>42</v>
      </c>
      <c r="G749" t="s">
        <v>28</v>
      </c>
      <c r="H749" s="2">
        <v>42885</v>
      </c>
      <c r="I749" s="3">
        <v>25653.3</v>
      </c>
      <c r="J749" t="s">
        <v>20</v>
      </c>
      <c r="K749" t="str">
        <f>PROPER(Table1[[#This Row],[marital]])</f>
        <v>Married</v>
      </c>
      <c r="L749" t="s">
        <v>29</v>
      </c>
      <c r="M749" t="str">
        <f>UPPER(Table1[[#This Row],[education]])</f>
        <v>SECONDARY</v>
      </c>
      <c r="N749" t="s">
        <v>30</v>
      </c>
      <c r="O749" t="s">
        <v>22</v>
      </c>
      <c r="P749" t="s">
        <v>23</v>
      </c>
      <c r="Q749">
        <v>63</v>
      </c>
      <c r="R749">
        <v>1</v>
      </c>
      <c r="S749" t="s">
        <v>24</v>
      </c>
      <c r="T749" t="s">
        <v>22</v>
      </c>
      <c r="U749">
        <f>Table1[[#This Row],[campaign]]*Table1[[#This Row],[duration]]</f>
        <v>63</v>
      </c>
    </row>
    <row r="750" spans="1:21" x14ac:dyDescent="0.25">
      <c r="A750" t="s">
        <v>80</v>
      </c>
      <c r="B750" t="s">
        <v>211</v>
      </c>
      <c r="C750" t="s">
        <v>212</v>
      </c>
      <c r="D750" t="s">
        <v>17</v>
      </c>
      <c r="E750">
        <v>36</v>
      </c>
      <c r="F750" t="s">
        <v>42</v>
      </c>
      <c r="G750" t="s">
        <v>28</v>
      </c>
      <c r="H750" s="2">
        <v>42885</v>
      </c>
      <c r="I750" s="3">
        <v>24915.27</v>
      </c>
      <c r="J750" t="s">
        <v>20</v>
      </c>
      <c r="K750" t="str">
        <f>PROPER(Table1[[#This Row],[marital]])</f>
        <v>Married</v>
      </c>
      <c r="L750" t="s">
        <v>21</v>
      </c>
      <c r="M750" t="str">
        <f>UPPER(Table1[[#This Row],[education]])</f>
        <v>PRIMARY</v>
      </c>
      <c r="N750" t="s">
        <v>22</v>
      </c>
      <c r="O750" t="s">
        <v>30</v>
      </c>
      <c r="P750" t="s">
        <v>23</v>
      </c>
      <c r="Q750">
        <v>259</v>
      </c>
      <c r="R750">
        <v>1</v>
      </c>
      <c r="S750" t="s">
        <v>24</v>
      </c>
      <c r="T750" t="s">
        <v>22</v>
      </c>
      <c r="U750">
        <f>Table1[[#This Row],[campaign]]*Table1[[#This Row],[duration]]</f>
        <v>259</v>
      </c>
    </row>
    <row r="751" spans="1:21" x14ac:dyDescent="0.25">
      <c r="A751" t="s">
        <v>80</v>
      </c>
      <c r="B751" t="s">
        <v>211</v>
      </c>
      <c r="C751" t="s">
        <v>212</v>
      </c>
      <c r="D751" t="s">
        <v>17</v>
      </c>
      <c r="E751">
        <v>43</v>
      </c>
      <c r="F751" t="s">
        <v>42</v>
      </c>
      <c r="G751" t="s">
        <v>284</v>
      </c>
      <c r="H751" s="2">
        <v>42885</v>
      </c>
      <c r="I751" s="3">
        <v>18190.689999999999</v>
      </c>
      <c r="J751" t="s">
        <v>50</v>
      </c>
      <c r="K751" t="str">
        <f>PROPER(Table1[[#This Row],[marital]])</f>
        <v>Divorced</v>
      </c>
      <c r="L751" t="s">
        <v>21</v>
      </c>
      <c r="M751" t="str">
        <f>UPPER(Table1[[#This Row],[education]])</f>
        <v>PRIMARY</v>
      </c>
      <c r="N751" t="s">
        <v>30</v>
      </c>
      <c r="O751" t="s">
        <v>22</v>
      </c>
      <c r="P751" t="s">
        <v>24</v>
      </c>
      <c r="Q751">
        <v>100</v>
      </c>
      <c r="R751">
        <v>1</v>
      </c>
      <c r="S751" t="s">
        <v>24</v>
      </c>
      <c r="T751" t="s">
        <v>22</v>
      </c>
      <c r="U751">
        <f>Table1[[#This Row],[campaign]]*Table1[[#This Row],[duration]]</f>
        <v>100</v>
      </c>
    </row>
    <row r="752" spans="1:21" x14ac:dyDescent="0.25">
      <c r="A752" t="s">
        <v>77</v>
      </c>
      <c r="B752" t="s">
        <v>205</v>
      </c>
      <c r="C752" t="s">
        <v>206</v>
      </c>
      <c r="D752" t="s">
        <v>17</v>
      </c>
      <c r="E752">
        <v>22</v>
      </c>
      <c r="F752" t="s">
        <v>42</v>
      </c>
      <c r="G752" t="s">
        <v>28</v>
      </c>
      <c r="H752" s="2">
        <v>42885</v>
      </c>
      <c r="I752" s="3">
        <v>1248.27</v>
      </c>
      <c r="J752" t="s">
        <v>50</v>
      </c>
      <c r="K752" t="str">
        <f>PROPER(Table1[[#This Row],[marital]])</f>
        <v>Divorced</v>
      </c>
      <c r="L752" t="s">
        <v>21</v>
      </c>
      <c r="M752" t="str">
        <f>UPPER(Table1[[#This Row],[education]])</f>
        <v>PRIMARY</v>
      </c>
      <c r="N752" t="s">
        <v>22</v>
      </c>
      <c r="O752" t="s">
        <v>22</v>
      </c>
      <c r="P752" t="s">
        <v>24</v>
      </c>
      <c r="Q752">
        <v>17</v>
      </c>
      <c r="R752">
        <v>10</v>
      </c>
      <c r="S752" t="s">
        <v>24</v>
      </c>
      <c r="T752" t="s">
        <v>22</v>
      </c>
      <c r="U752">
        <f>Table1[[#This Row],[campaign]]*Table1[[#This Row],[duration]]</f>
        <v>170</v>
      </c>
    </row>
    <row r="753" spans="1:21" x14ac:dyDescent="0.25">
      <c r="A753" t="s">
        <v>49</v>
      </c>
      <c r="B753" t="s">
        <v>155</v>
      </c>
      <c r="C753" t="s">
        <v>156</v>
      </c>
      <c r="D753" t="s">
        <v>26</v>
      </c>
      <c r="E753">
        <v>35</v>
      </c>
      <c r="F753" t="s">
        <v>36</v>
      </c>
      <c r="G753" t="s">
        <v>19</v>
      </c>
      <c r="H753" s="2">
        <v>42885</v>
      </c>
      <c r="I753" s="3">
        <v>68487.42</v>
      </c>
      <c r="J753" t="s">
        <v>20</v>
      </c>
      <c r="K753" t="str">
        <f>PROPER(Table1[[#This Row],[marital]])</f>
        <v>Married</v>
      </c>
      <c r="L753" t="s">
        <v>29</v>
      </c>
      <c r="M753" t="str">
        <f>UPPER(Table1[[#This Row],[education]])</f>
        <v>SECONDARY</v>
      </c>
      <c r="N753" t="s">
        <v>30</v>
      </c>
      <c r="O753" t="s">
        <v>22</v>
      </c>
      <c r="P753" t="s">
        <v>54</v>
      </c>
      <c r="Q753">
        <v>192</v>
      </c>
      <c r="R753">
        <v>9</v>
      </c>
      <c r="S753" t="s">
        <v>24</v>
      </c>
      <c r="T753" t="s">
        <v>22</v>
      </c>
      <c r="U753">
        <f>Table1[[#This Row],[campaign]]*Table1[[#This Row],[duration]]</f>
        <v>1728</v>
      </c>
    </row>
    <row r="754" spans="1:21" x14ac:dyDescent="0.25">
      <c r="A754" t="s">
        <v>74</v>
      </c>
      <c r="B754" t="s">
        <v>199</v>
      </c>
      <c r="C754" t="s">
        <v>200</v>
      </c>
      <c r="D754" t="s">
        <v>17</v>
      </c>
      <c r="E754">
        <v>34</v>
      </c>
      <c r="F754" t="s">
        <v>36</v>
      </c>
      <c r="G754" t="s">
        <v>284</v>
      </c>
      <c r="H754" s="2">
        <v>42885</v>
      </c>
      <c r="I754" s="3">
        <v>52908.7</v>
      </c>
      <c r="J754" t="s">
        <v>20</v>
      </c>
      <c r="K754" t="str">
        <f>PROPER(Table1[[#This Row],[marital]])</f>
        <v>Married</v>
      </c>
      <c r="L754" t="s">
        <v>21</v>
      </c>
      <c r="M754" t="str">
        <f>UPPER(Table1[[#This Row],[education]])</f>
        <v>PRIMARY</v>
      </c>
      <c r="N754" t="s">
        <v>30</v>
      </c>
      <c r="O754" t="s">
        <v>22</v>
      </c>
      <c r="P754" t="s">
        <v>24</v>
      </c>
      <c r="Q754">
        <v>97</v>
      </c>
      <c r="R754">
        <v>9</v>
      </c>
      <c r="S754" t="s">
        <v>24</v>
      </c>
      <c r="T754" t="s">
        <v>22</v>
      </c>
      <c r="U754">
        <f>Table1[[#This Row],[campaign]]*Table1[[#This Row],[duration]]</f>
        <v>873</v>
      </c>
    </row>
    <row r="755" spans="1:21" x14ac:dyDescent="0.25">
      <c r="A755" t="s">
        <v>86</v>
      </c>
      <c r="B755" t="s">
        <v>223</v>
      </c>
      <c r="C755" t="s">
        <v>224</v>
      </c>
      <c r="D755" t="s">
        <v>26</v>
      </c>
      <c r="E755">
        <v>25</v>
      </c>
      <c r="F755" t="s">
        <v>27</v>
      </c>
      <c r="G755" t="s">
        <v>284</v>
      </c>
      <c r="H755" s="2">
        <v>42885</v>
      </c>
      <c r="I755" s="3">
        <v>24446.639999999999</v>
      </c>
      <c r="J755" t="s">
        <v>20</v>
      </c>
      <c r="K755" t="str">
        <f>PROPER(Table1[[#This Row],[marital]])</f>
        <v>Married</v>
      </c>
      <c r="L755" t="s">
        <v>29</v>
      </c>
      <c r="M755" t="str">
        <f>UPPER(Table1[[#This Row],[education]])</f>
        <v>SECONDARY</v>
      </c>
      <c r="N755" t="s">
        <v>22</v>
      </c>
      <c r="O755" t="s">
        <v>22</v>
      </c>
      <c r="P755" t="s">
        <v>23</v>
      </c>
      <c r="Q755">
        <v>41</v>
      </c>
      <c r="R755">
        <v>2</v>
      </c>
      <c r="S755" t="s">
        <v>24</v>
      </c>
      <c r="T755" t="s">
        <v>22</v>
      </c>
      <c r="U755">
        <f>Table1[[#This Row],[campaign]]*Table1[[#This Row],[duration]]</f>
        <v>82</v>
      </c>
    </row>
    <row r="756" spans="1:21" x14ac:dyDescent="0.25">
      <c r="A756" t="s">
        <v>65</v>
      </c>
      <c r="B756" t="s">
        <v>183</v>
      </c>
      <c r="C756" t="s">
        <v>184</v>
      </c>
      <c r="D756" t="s">
        <v>26</v>
      </c>
      <c r="E756">
        <v>19</v>
      </c>
      <c r="F756" t="s">
        <v>27</v>
      </c>
      <c r="G756" t="s">
        <v>284</v>
      </c>
      <c r="H756" s="2">
        <v>42885</v>
      </c>
      <c r="I756" s="3">
        <v>7063.13</v>
      </c>
      <c r="J756" t="s">
        <v>20</v>
      </c>
      <c r="K756" t="str">
        <f>PROPER(Table1[[#This Row],[marital]])</f>
        <v>Married</v>
      </c>
      <c r="L756" t="s">
        <v>29</v>
      </c>
      <c r="M756" t="str">
        <f>UPPER(Table1[[#This Row],[education]])</f>
        <v>SECONDARY</v>
      </c>
      <c r="N756" t="s">
        <v>30</v>
      </c>
      <c r="O756" t="s">
        <v>22</v>
      </c>
      <c r="P756" t="s">
        <v>24</v>
      </c>
      <c r="Q756">
        <v>200</v>
      </c>
      <c r="R756">
        <v>3</v>
      </c>
      <c r="S756" t="s">
        <v>24</v>
      </c>
      <c r="T756" t="s">
        <v>22</v>
      </c>
      <c r="U756">
        <f>Table1[[#This Row],[campaign]]*Table1[[#This Row],[duration]]</f>
        <v>600</v>
      </c>
    </row>
    <row r="757" spans="1:21" x14ac:dyDescent="0.25">
      <c r="A757" t="s">
        <v>68</v>
      </c>
      <c r="B757" t="s">
        <v>189</v>
      </c>
      <c r="C757" t="s">
        <v>190</v>
      </c>
      <c r="D757" t="s">
        <v>26</v>
      </c>
      <c r="E757">
        <v>37</v>
      </c>
      <c r="F757" t="s">
        <v>27</v>
      </c>
      <c r="G757" t="s">
        <v>284</v>
      </c>
      <c r="H757" s="2">
        <v>42885</v>
      </c>
      <c r="I757" s="3">
        <v>121646.46</v>
      </c>
      <c r="J757" t="s">
        <v>33</v>
      </c>
      <c r="K757" t="str">
        <f>PROPER(Table1[[#This Row],[marital]])</f>
        <v>Single</v>
      </c>
      <c r="L757" t="s">
        <v>29</v>
      </c>
      <c r="M757" t="str">
        <f>UPPER(Table1[[#This Row],[education]])</f>
        <v>SECONDARY</v>
      </c>
      <c r="N757" t="s">
        <v>30</v>
      </c>
      <c r="O757" t="s">
        <v>22</v>
      </c>
      <c r="P757" t="s">
        <v>23</v>
      </c>
      <c r="Q757">
        <v>91</v>
      </c>
      <c r="R757">
        <v>3</v>
      </c>
      <c r="S757" t="s">
        <v>24</v>
      </c>
      <c r="T757" t="s">
        <v>22</v>
      </c>
      <c r="U757">
        <f>Table1[[#This Row],[campaign]]*Table1[[#This Row],[duration]]</f>
        <v>273</v>
      </c>
    </row>
    <row r="758" spans="1:21" x14ac:dyDescent="0.25">
      <c r="A758" t="s">
        <v>104</v>
      </c>
      <c r="B758" t="s">
        <v>259</v>
      </c>
      <c r="C758" t="s">
        <v>260</v>
      </c>
      <c r="D758" t="s">
        <v>26</v>
      </c>
      <c r="E758">
        <v>45</v>
      </c>
      <c r="F758" t="s">
        <v>27</v>
      </c>
      <c r="G758" t="s">
        <v>284</v>
      </c>
      <c r="H758" s="2">
        <v>42885</v>
      </c>
      <c r="I758" s="3">
        <v>14162.73</v>
      </c>
      <c r="J758" t="s">
        <v>20</v>
      </c>
      <c r="K758" t="str">
        <f>PROPER(Table1[[#This Row],[marital]])</f>
        <v>Married</v>
      </c>
      <c r="L758" t="s">
        <v>34</v>
      </c>
      <c r="M758" t="str">
        <f>UPPER(Table1[[#This Row],[education]])</f>
        <v>TERTIARY</v>
      </c>
      <c r="N758" t="s">
        <v>30</v>
      </c>
      <c r="O758" t="s">
        <v>30</v>
      </c>
      <c r="P758" t="s">
        <v>23</v>
      </c>
      <c r="Q758">
        <v>264</v>
      </c>
      <c r="R758">
        <v>1</v>
      </c>
      <c r="S758" t="s">
        <v>24</v>
      </c>
      <c r="T758" t="s">
        <v>30</v>
      </c>
      <c r="U758">
        <f>Table1[[#This Row],[campaign]]*Table1[[#This Row],[duration]]</f>
        <v>264</v>
      </c>
    </row>
    <row r="759" spans="1:21" x14ac:dyDescent="0.25">
      <c r="A759" t="s">
        <v>69</v>
      </c>
      <c r="B759" t="s">
        <v>191</v>
      </c>
      <c r="C759" t="s">
        <v>192</v>
      </c>
      <c r="D759" t="s">
        <v>26</v>
      </c>
      <c r="E759">
        <v>26</v>
      </c>
      <c r="F759" t="s">
        <v>27</v>
      </c>
      <c r="G759" t="s">
        <v>19</v>
      </c>
      <c r="H759" s="2">
        <v>42885</v>
      </c>
      <c r="I759" s="3">
        <v>14037.51</v>
      </c>
      <c r="J759" t="s">
        <v>20</v>
      </c>
      <c r="K759" t="str">
        <f>PROPER(Table1[[#This Row],[marital]])</f>
        <v>Married</v>
      </c>
      <c r="L759" t="s">
        <v>29</v>
      </c>
      <c r="M759" t="str">
        <f>UPPER(Table1[[#This Row],[education]])</f>
        <v>SECONDARY</v>
      </c>
      <c r="N759" t="s">
        <v>30</v>
      </c>
      <c r="O759" t="s">
        <v>22</v>
      </c>
      <c r="P759" t="s">
        <v>23</v>
      </c>
      <c r="Q759">
        <v>397</v>
      </c>
      <c r="R759">
        <v>2</v>
      </c>
      <c r="S759" t="s">
        <v>24</v>
      </c>
      <c r="T759" t="s">
        <v>22</v>
      </c>
      <c r="U759">
        <f>Table1[[#This Row],[campaign]]*Table1[[#This Row],[duration]]</f>
        <v>794</v>
      </c>
    </row>
    <row r="760" spans="1:21" x14ac:dyDescent="0.25">
      <c r="A760" t="s">
        <v>52</v>
      </c>
      <c r="B760" t="s">
        <v>159</v>
      </c>
      <c r="C760" t="s">
        <v>160</v>
      </c>
      <c r="D760" t="s">
        <v>17</v>
      </c>
      <c r="E760">
        <v>37</v>
      </c>
      <c r="F760" t="s">
        <v>27</v>
      </c>
      <c r="G760" t="s">
        <v>19</v>
      </c>
      <c r="H760" s="2">
        <v>42885</v>
      </c>
      <c r="I760" s="3">
        <v>70514.58</v>
      </c>
      <c r="J760" t="s">
        <v>20</v>
      </c>
      <c r="K760" t="str">
        <f>PROPER(Table1[[#This Row],[marital]])</f>
        <v>Married</v>
      </c>
      <c r="L760" t="s">
        <v>21</v>
      </c>
      <c r="M760" t="str">
        <f>UPPER(Table1[[#This Row],[education]])</f>
        <v>PRIMARY</v>
      </c>
      <c r="N760" t="s">
        <v>30</v>
      </c>
      <c r="O760" t="s">
        <v>22</v>
      </c>
      <c r="P760" t="s">
        <v>24</v>
      </c>
      <c r="Q760">
        <v>86</v>
      </c>
      <c r="R760">
        <v>1</v>
      </c>
      <c r="S760" t="s">
        <v>24</v>
      </c>
      <c r="T760" t="s">
        <v>22</v>
      </c>
      <c r="U760">
        <f>Table1[[#This Row],[campaign]]*Table1[[#This Row],[duration]]</f>
        <v>86</v>
      </c>
    </row>
    <row r="761" spans="1:21" x14ac:dyDescent="0.25">
      <c r="A761" t="s">
        <v>35</v>
      </c>
      <c r="B761" t="s">
        <v>133</v>
      </c>
      <c r="C761" t="s">
        <v>134</v>
      </c>
      <c r="D761" t="s">
        <v>17</v>
      </c>
      <c r="E761">
        <v>40</v>
      </c>
      <c r="F761" t="s">
        <v>18</v>
      </c>
      <c r="G761" t="s">
        <v>19</v>
      </c>
      <c r="H761" s="2">
        <v>42886</v>
      </c>
      <c r="I761" s="3">
        <v>1370.75</v>
      </c>
      <c r="J761" t="s">
        <v>20</v>
      </c>
      <c r="K761" t="str">
        <f>PROPER(Table1[[#This Row],[marital]])</f>
        <v>Married</v>
      </c>
      <c r="L761" t="s">
        <v>34</v>
      </c>
      <c r="M761" t="str">
        <f>UPPER(Table1[[#This Row],[education]])</f>
        <v>TERTIARY</v>
      </c>
      <c r="N761" t="s">
        <v>22</v>
      </c>
      <c r="O761" t="s">
        <v>22</v>
      </c>
      <c r="P761" t="s">
        <v>23</v>
      </c>
      <c r="Q761">
        <v>446</v>
      </c>
      <c r="R761">
        <v>1</v>
      </c>
      <c r="S761" t="s">
        <v>24</v>
      </c>
      <c r="T761" t="s">
        <v>22</v>
      </c>
      <c r="U761">
        <f>Table1[[#This Row],[campaign]]*Table1[[#This Row],[duration]]</f>
        <v>446</v>
      </c>
    </row>
    <row r="762" spans="1:21" x14ac:dyDescent="0.25">
      <c r="A762" t="s">
        <v>67</v>
      </c>
      <c r="B762" t="s">
        <v>187</v>
      </c>
      <c r="C762" t="s">
        <v>188</v>
      </c>
      <c r="D762" t="s">
        <v>26</v>
      </c>
      <c r="E762">
        <v>38</v>
      </c>
      <c r="F762" t="s">
        <v>18</v>
      </c>
      <c r="G762" t="s">
        <v>19</v>
      </c>
      <c r="H762" s="2">
        <v>42886</v>
      </c>
      <c r="I762" s="3">
        <v>35593.75</v>
      </c>
      <c r="J762" t="s">
        <v>20</v>
      </c>
      <c r="K762" t="str">
        <f>PROPER(Table1[[#This Row],[marital]])</f>
        <v>Married</v>
      </c>
      <c r="L762" t="s">
        <v>29</v>
      </c>
      <c r="M762" t="str">
        <f>UPPER(Table1[[#This Row],[education]])</f>
        <v>SECONDARY</v>
      </c>
      <c r="N762" t="s">
        <v>22</v>
      </c>
      <c r="O762" t="s">
        <v>22</v>
      </c>
      <c r="P762" t="s">
        <v>23</v>
      </c>
      <c r="Q762">
        <v>304</v>
      </c>
      <c r="R762">
        <v>1</v>
      </c>
      <c r="S762" t="s">
        <v>24</v>
      </c>
      <c r="T762" t="s">
        <v>22</v>
      </c>
      <c r="U762">
        <f>Table1[[#This Row],[campaign]]*Table1[[#This Row],[duration]]</f>
        <v>304</v>
      </c>
    </row>
    <row r="763" spans="1:21" x14ac:dyDescent="0.25">
      <c r="A763" t="s">
        <v>103</v>
      </c>
      <c r="B763" t="s">
        <v>257</v>
      </c>
      <c r="C763" t="s">
        <v>258</v>
      </c>
      <c r="D763" t="s">
        <v>26</v>
      </c>
      <c r="E763">
        <v>52</v>
      </c>
      <c r="F763" t="s">
        <v>42</v>
      </c>
      <c r="G763" t="s">
        <v>284</v>
      </c>
      <c r="H763" s="2">
        <v>42886</v>
      </c>
      <c r="I763" s="3">
        <v>66799.13</v>
      </c>
      <c r="J763" t="s">
        <v>33</v>
      </c>
      <c r="K763" t="str">
        <f>PROPER(Table1[[#This Row],[marital]])</f>
        <v>Single</v>
      </c>
      <c r="L763" t="s">
        <v>21</v>
      </c>
      <c r="M763" t="str">
        <f>UPPER(Table1[[#This Row],[education]])</f>
        <v>PRIMARY</v>
      </c>
      <c r="N763" t="s">
        <v>30</v>
      </c>
      <c r="O763" t="s">
        <v>22</v>
      </c>
      <c r="P763" t="s">
        <v>24</v>
      </c>
      <c r="Q763">
        <v>88</v>
      </c>
      <c r="R763">
        <v>4</v>
      </c>
      <c r="S763" t="s">
        <v>24</v>
      </c>
      <c r="T763" t="s">
        <v>22</v>
      </c>
      <c r="U763">
        <f>Table1[[#This Row],[campaign]]*Table1[[#This Row],[duration]]</f>
        <v>352</v>
      </c>
    </row>
    <row r="764" spans="1:21" x14ac:dyDescent="0.25">
      <c r="A764" t="s">
        <v>38</v>
      </c>
      <c r="B764" t="s">
        <v>137</v>
      </c>
      <c r="C764" t="s">
        <v>138</v>
      </c>
      <c r="D764" t="s">
        <v>17</v>
      </c>
      <c r="E764">
        <v>46</v>
      </c>
      <c r="F764" t="s">
        <v>42</v>
      </c>
      <c r="G764" t="s">
        <v>19</v>
      </c>
      <c r="H764" s="2">
        <v>42886</v>
      </c>
      <c r="I764" s="3">
        <v>68781.37</v>
      </c>
      <c r="J764" t="s">
        <v>33</v>
      </c>
      <c r="K764" t="str">
        <f>PROPER(Table1[[#This Row],[marital]])</f>
        <v>Single</v>
      </c>
      <c r="L764" t="s">
        <v>34</v>
      </c>
      <c r="M764" t="str">
        <f>UPPER(Table1[[#This Row],[education]])</f>
        <v>TERTIARY</v>
      </c>
      <c r="N764" t="s">
        <v>30</v>
      </c>
      <c r="O764" t="s">
        <v>22</v>
      </c>
      <c r="P764" t="s">
        <v>23</v>
      </c>
      <c r="Q764">
        <v>86</v>
      </c>
      <c r="R764">
        <v>2</v>
      </c>
      <c r="S764" t="s">
        <v>24</v>
      </c>
      <c r="T764" t="s">
        <v>22</v>
      </c>
      <c r="U764">
        <f>Table1[[#This Row],[campaign]]*Table1[[#This Row],[duration]]</f>
        <v>172</v>
      </c>
    </row>
    <row r="765" spans="1:21" x14ac:dyDescent="0.25">
      <c r="A765" t="s">
        <v>48</v>
      </c>
      <c r="B765" t="s">
        <v>153</v>
      </c>
      <c r="C765" t="s">
        <v>154</v>
      </c>
      <c r="D765" t="s">
        <v>17</v>
      </c>
      <c r="E765">
        <v>48</v>
      </c>
      <c r="F765" t="s">
        <v>42</v>
      </c>
      <c r="G765" t="s">
        <v>284</v>
      </c>
      <c r="H765" s="2">
        <v>42886</v>
      </c>
      <c r="I765" s="3">
        <v>204970.07</v>
      </c>
      <c r="J765" t="s">
        <v>33</v>
      </c>
      <c r="K765" t="str">
        <f>PROPER(Table1[[#This Row],[marital]])</f>
        <v>Single</v>
      </c>
      <c r="L765" t="s">
        <v>29</v>
      </c>
      <c r="M765" t="str">
        <f>UPPER(Table1[[#This Row],[education]])</f>
        <v>SECONDARY</v>
      </c>
      <c r="N765" t="s">
        <v>30</v>
      </c>
      <c r="O765" t="s">
        <v>22</v>
      </c>
      <c r="P765" t="s">
        <v>23</v>
      </c>
      <c r="Q765">
        <v>63</v>
      </c>
      <c r="R765">
        <v>1</v>
      </c>
      <c r="S765" t="s">
        <v>24</v>
      </c>
      <c r="T765" t="s">
        <v>22</v>
      </c>
      <c r="U765">
        <f>Table1[[#This Row],[campaign]]*Table1[[#This Row],[duration]]</f>
        <v>63</v>
      </c>
    </row>
    <row r="766" spans="1:21" x14ac:dyDescent="0.25">
      <c r="A766" t="s">
        <v>62</v>
      </c>
      <c r="B766" t="s">
        <v>177</v>
      </c>
      <c r="C766" t="s">
        <v>178</v>
      </c>
      <c r="D766" t="s">
        <v>17</v>
      </c>
      <c r="E766">
        <v>44</v>
      </c>
      <c r="F766" t="s">
        <v>42</v>
      </c>
      <c r="G766" t="s">
        <v>28</v>
      </c>
      <c r="H766" s="2">
        <v>42886</v>
      </c>
      <c r="I766" s="3">
        <v>8631.7800000000007</v>
      </c>
      <c r="J766" t="s">
        <v>20</v>
      </c>
      <c r="K766" t="str">
        <f>PROPER(Table1[[#This Row],[marital]])</f>
        <v>Married</v>
      </c>
      <c r="L766" t="s">
        <v>29</v>
      </c>
      <c r="M766" t="str">
        <f>UPPER(Table1[[#This Row],[education]])</f>
        <v>SECONDARY</v>
      </c>
      <c r="N766" t="s">
        <v>30</v>
      </c>
      <c r="O766" t="s">
        <v>22</v>
      </c>
      <c r="P766" t="s">
        <v>23</v>
      </c>
      <c r="Q766">
        <v>335</v>
      </c>
      <c r="R766">
        <v>2</v>
      </c>
      <c r="S766" t="s">
        <v>31</v>
      </c>
      <c r="T766" t="s">
        <v>22</v>
      </c>
      <c r="U766">
        <f>Table1[[#This Row],[campaign]]*Table1[[#This Row],[duration]]</f>
        <v>670</v>
      </c>
    </row>
    <row r="767" spans="1:21" x14ac:dyDescent="0.25">
      <c r="A767" t="s">
        <v>82</v>
      </c>
      <c r="B767" t="s">
        <v>215</v>
      </c>
      <c r="C767" t="s">
        <v>216</v>
      </c>
      <c r="D767" t="s">
        <v>17</v>
      </c>
      <c r="E767">
        <v>45</v>
      </c>
      <c r="F767" t="s">
        <v>42</v>
      </c>
      <c r="G767" t="s">
        <v>28</v>
      </c>
      <c r="H767" s="2">
        <v>42886</v>
      </c>
      <c r="I767" s="3">
        <v>127948.06</v>
      </c>
      <c r="J767" t="s">
        <v>50</v>
      </c>
      <c r="K767" t="str">
        <f>PROPER(Table1[[#This Row],[marital]])</f>
        <v>Divorced</v>
      </c>
      <c r="L767" t="s">
        <v>29</v>
      </c>
      <c r="M767" t="str">
        <f>UPPER(Table1[[#This Row],[education]])</f>
        <v>SECONDARY</v>
      </c>
      <c r="N767" t="s">
        <v>22</v>
      </c>
      <c r="O767" t="s">
        <v>22</v>
      </c>
      <c r="P767" t="s">
        <v>23</v>
      </c>
      <c r="Q767">
        <v>293</v>
      </c>
      <c r="R767">
        <v>2</v>
      </c>
      <c r="S767" t="s">
        <v>31</v>
      </c>
      <c r="T767" t="s">
        <v>22</v>
      </c>
      <c r="U767">
        <f>Table1[[#This Row],[campaign]]*Table1[[#This Row],[duration]]</f>
        <v>586</v>
      </c>
    </row>
    <row r="768" spans="1:21" x14ac:dyDescent="0.25">
      <c r="A768" t="s">
        <v>95</v>
      </c>
      <c r="B768" t="s">
        <v>241</v>
      </c>
      <c r="C768" t="s">
        <v>242</v>
      </c>
      <c r="D768" t="s">
        <v>26</v>
      </c>
      <c r="E768">
        <v>34</v>
      </c>
      <c r="F768" t="s">
        <v>36</v>
      </c>
      <c r="G768" t="s">
        <v>19</v>
      </c>
      <c r="H768" s="2">
        <v>42886</v>
      </c>
      <c r="I768" s="3">
        <v>159036.72</v>
      </c>
      <c r="J768" t="s">
        <v>20</v>
      </c>
      <c r="K768" t="str">
        <f>PROPER(Table1[[#This Row],[marital]])</f>
        <v>Married</v>
      </c>
      <c r="L768" t="s">
        <v>21</v>
      </c>
      <c r="M768" t="str">
        <f>UPPER(Table1[[#This Row],[education]])</f>
        <v>PRIMARY</v>
      </c>
      <c r="N768" t="s">
        <v>30</v>
      </c>
      <c r="O768" t="s">
        <v>22</v>
      </c>
      <c r="P768" t="s">
        <v>24</v>
      </c>
      <c r="Q768">
        <v>227</v>
      </c>
      <c r="R768">
        <v>4</v>
      </c>
      <c r="S768" t="s">
        <v>24</v>
      </c>
      <c r="T768" t="s">
        <v>22</v>
      </c>
      <c r="U768">
        <f>Table1[[#This Row],[campaign]]*Table1[[#This Row],[duration]]</f>
        <v>908</v>
      </c>
    </row>
    <row r="769" spans="1:21" x14ac:dyDescent="0.25">
      <c r="A769" t="s">
        <v>56</v>
      </c>
      <c r="B769" t="s">
        <v>165</v>
      </c>
      <c r="C769" t="s">
        <v>166</v>
      </c>
      <c r="D769" t="s">
        <v>26</v>
      </c>
      <c r="E769">
        <v>39</v>
      </c>
      <c r="F769" t="s">
        <v>36</v>
      </c>
      <c r="G769" t="s">
        <v>284</v>
      </c>
      <c r="H769" s="2">
        <v>42886</v>
      </c>
      <c r="I769" s="3">
        <v>1113.97</v>
      </c>
      <c r="J769" t="s">
        <v>33</v>
      </c>
      <c r="K769" t="str">
        <f>PROPER(Table1[[#This Row],[marital]])</f>
        <v>Single</v>
      </c>
      <c r="L769" t="s">
        <v>29</v>
      </c>
      <c r="M769" t="str">
        <f>UPPER(Table1[[#This Row],[education]])</f>
        <v>SECONDARY</v>
      </c>
      <c r="N769" t="s">
        <v>30</v>
      </c>
      <c r="O769" t="s">
        <v>22</v>
      </c>
      <c r="P769" t="s">
        <v>24</v>
      </c>
      <c r="Q769">
        <v>146</v>
      </c>
      <c r="R769">
        <v>2</v>
      </c>
      <c r="S769" t="s">
        <v>24</v>
      </c>
      <c r="T769" t="s">
        <v>22</v>
      </c>
      <c r="U769">
        <f>Table1[[#This Row],[campaign]]*Table1[[#This Row],[duration]]</f>
        <v>292</v>
      </c>
    </row>
    <row r="770" spans="1:21" x14ac:dyDescent="0.25">
      <c r="A770" t="s">
        <v>67</v>
      </c>
      <c r="B770" t="s">
        <v>187</v>
      </c>
      <c r="C770" t="s">
        <v>188</v>
      </c>
      <c r="D770" t="s">
        <v>17</v>
      </c>
      <c r="E770">
        <v>24</v>
      </c>
      <c r="F770" t="s">
        <v>27</v>
      </c>
      <c r="G770" t="s">
        <v>19</v>
      </c>
      <c r="H770" s="2">
        <v>42886</v>
      </c>
      <c r="I770" s="3">
        <v>116422.84</v>
      </c>
      <c r="J770" t="s">
        <v>20</v>
      </c>
      <c r="K770" t="str">
        <f>PROPER(Table1[[#This Row],[marital]])</f>
        <v>Married</v>
      </c>
      <c r="L770" t="s">
        <v>21</v>
      </c>
      <c r="M770" t="str">
        <f>UPPER(Table1[[#This Row],[education]])</f>
        <v>PRIMARY</v>
      </c>
      <c r="N770" t="s">
        <v>30</v>
      </c>
      <c r="O770" t="s">
        <v>22</v>
      </c>
      <c r="P770" t="s">
        <v>23</v>
      </c>
      <c r="Q770">
        <v>276</v>
      </c>
      <c r="R770">
        <v>3</v>
      </c>
      <c r="S770" t="s">
        <v>24</v>
      </c>
      <c r="T770" t="s">
        <v>22</v>
      </c>
      <c r="U770">
        <f>Table1[[#This Row],[campaign]]*Table1[[#This Row],[duration]]</f>
        <v>828</v>
      </c>
    </row>
    <row r="771" spans="1:21" x14ac:dyDescent="0.25">
      <c r="A771" t="s">
        <v>61</v>
      </c>
      <c r="B771" t="s">
        <v>175</v>
      </c>
      <c r="C771" t="s">
        <v>176</v>
      </c>
      <c r="D771" t="s">
        <v>26</v>
      </c>
      <c r="E771">
        <v>22</v>
      </c>
      <c r="F771" t="s">
        <v>27</v>
      </c>
      <c r="G771" t="s">
        <v>19</v>
      </c>
      <c r="H771" s="2">
        <v>42886</v>
      </c>
      <c r="I771" s="3">
        <v>87439.84</v>
      </c>
      <c r="J771" t="s">
        <v>20</v>
      </c>
      <c r="K771" t="str">
        <f>PROPER(Table1[[#This Row],[marital]])</f>
        <v>Married</v>
      </c>
      <c r="L771" t="s">
        <v>34</v>
      </c>
      <c r="M771" t="str">
        <f>UPPER(Table1[[#This Row],[education]])</f>
        <v>TERTIARY</v>
      </c>
      <c r="N771" t="s">
        <v>30</v>
      </c>
      <c r="O771" t="s">
        <v>22</v>
      </c>
      <c r="P771" t="s">
        <v>23</v>
      </c>
      <c r="Q771">
        <v>238</v>
      </c>
      <c r="R771">
        <v>3</v>
      </c>
      <c r="S771" t="s">
        <v>31</v>
      </c>
      <c r="T771" t="s">
        <v>22</v>
      </c>
      <c r="U771">
        <f>Table1[[#This Row],[campaign]]*Table1[[#This Row],[duration]]</f>
        <v>714</v>
      </c>
    </row>
    <row r="772" spans="1:21" x14ac:dyDescent="0.25">
      <c r="A772" t="s">
        <v>45</v>
      </c>
      <c r="B772" t="s">
        <v>147</v>
      </c>
      <c r="C772" t="s">
        <v>148</v>
      </c>
      <c r="D772" t="s">
        <v>17</v>
      </c>
      <c r="E772">
        <v>44</v>
      </c>
      <c r="F772" t="s">
        <v>18</v>
      </c>
      <c r="G772" t="s">
        <v>19</v>
      </c>
      <c r="H772" s="2">
        <v>42887</v>
      </c>
      <c r="I772" s="3">
        <v>23671.66</v>
      </c>
      <c r="J772" t="s">
        <v>33</v>
      </c>
      <c r="K772" t="str">
        <f>PROPER(Table1[[#This Row],[marital]])</f>
        <v>Single</v>
      </c>
      <c r="L772" t="s">
        <v>29</v>
      </c>
      <c r="M772" t="str">
        <f>UPPER(Table1[[#This Row],[education]])</f>
        <v>SECONDARY</v>
      </c>
      <c r="N772" t="s">
        <v>30</v>
      </c>
      <c r="O772" t="s">
        <v>30</v>
      </c>
      <c r="P772" t="s">
        <v>23</v>
      </c>
      <c r="Q772">
        <v>14</v>
      </c>
      <c r="R772">
        <v>6</v>
      </c>
      <c r="S772" t="s">
        <v>24</v>
      </c>
      <c r="T772" t="s">
        <v>22</v>
      </c>
      <c r="U772">
        <f>Table1[[#This Row],[campaign]]*Table1[[#This Row],[duration]]</f>
        <v>84</v>
      </c>
    </row>
    <row r="773" spans="1:21" x14ac:dyDescent="0.25">
      <c r="A773" t="s">
        <v>101</v>
      </c>
      <c r="B773" t="s">
        <v>253</v>
      </c>
      <c r="C773" t="s">
        <v>254</v>
      </c>
      <c r="D773" t="s">
        <v>17</v>
      </c>
      <c r="E773">
        <v>32</v>
      </c>
      <c r="F773" t="s">
        <v>18</v>
      </c>
      <c r="G773" t="s">
        <v>19</v>
      </c>
      <c r="H773" s="2">
        <v>42887</v>
      </c>
      <c r="I773" s="3">
        <v>145338.28</v>
      </c>
      <c r="J773" t="s">
        <v>20</v>
      </c>
      <c r="K773" t="str">
        <f>PROPER(Table1[[#This Row],[marital]])</f>
        <v>Married</v>
      </c>
      <c r="L773" t="s">
        <v>29</v>
      </c>
      <c r="M773" t="str">
        <f>UPPER(Table1[[#This Row],[education]])</f>
        <v>SECONDARY</v>
      </c>
      <c r="N773" t="s">
        <v>30</v>
      </c>
      <c r="O773" t="s">
        <v>22</v>
      </c>
      <c r="P773" t="s">
        <v>24</v>
      </c>
      <c r="Q773">
        <v>144</v>
      </c>
      <c r="R773">
        <v>2</v>
      </c>
      <c r="S773" t="s">
        <v>24</v>
      </c>
      <c r="T773" t="s">
        <v>22</v>
      </c>
      <c r="U773">
        <f>Table1[[#This Row],[campaign]]*Table1[[#This Row],[duration]]</f>
        <v>288</v>
      </c>
    </row>
    <row r="774" spans="1:21" x14ac:dyDescent="0.25">
      <c r="A774" t="s">
        <v>107</v>
      </c>
      <c r="B774" t="s">
        <v>265</v>
      </c>
      <c r="C774" t="s">
        <v>266</v>
      </c>
      <c r="D774" t="s">
        <v>17</v>
      </c>
      <c r="E774">
        <v>45</v>
      </c>
      <c r="F774" t="s">
        <v>18</v>
      </c>
      <c r="G774" t="s">
        <v>284</v>
      </c>
      <c r="H774" s="2">
        <v>42887</v>
      </c>
      <c r="I774" s="3">
        <v>79930.61</v>
      </c>
      <c r="J774" t="s">
        <v>33</v>
      </c>
      <c r="K774" t="str">
        <f>PROPER(Table1[[#This Row],[marital]])</f>
        <v>Single</v>
      </c>
      <c r="L774" t="s">
        <v>34</v>
      </c>
      <c r="M774" t="str">
        <f>UPPER(Table1[[#This Row],[education]])</f>
        <v>TERTIARY</v>
      </c>
      <c r="N774" t="s">
        <v>22</v>
      </c>
      <c r="O774" t="s">
        <v>22</v>
      </c>
      <c r="P774" t="s">
        <v>23</v>
      </c>
      <c r="Q774">
        <v>367</v>
      </c>
      <c r="R774">
        <v>1</v>
      </c>
      <c r="S774" t="s">
        <v>24</v>
      </c>
      <c r="T774" t="s">
        <v>22</v>
      </c>
      <c r="U774">
        <f>Table1[[#This Row],[campaign]]*Table1[[#This Row],[duration]]</f>
        <v>367</v>
      </c>
    </row>
    <row r="775" spans="1:21" x14ac:dyDescent="0.25">
      <c r="A775" t="s">
        <v>102</v>
      </c>
      <c r="B775" t="s">
        <v>255</v>
      </c>
      <c r="C775" t="s">
        <v>256</v>
      </c>
      <c r="D775" t="s">
        <v>17</v>
      </c>
      <c r="E775">
        <v>34</v>
      </c>
      <c r="F775" t="s">
        <v>42</v>
      </c>
      <c r="G775" t="s">
        <v>28</v>
      </c>
      <c r="H775" s="2">
        <v>42887</v>
      </c>
      <c r="I775" s="3">
        <v>13950.51</v>
      </c>
      <c r="J775" t="s">
        <v>20</v>
      </c>
      <c r="K775" t="str">
        <f>PROPER(Table1[[#This Row],[marital]])</f>
        <v>Married</v>
      </c>
      <c r="L775" t="s">
        <v>29</v>
      </c>
      <c r="M775" t="str">
        <f>UPPER(Table1[[#This Row],[education]])</f>
        <v>SECONDARY</v>
      </c>
      <c r="N775" t="s">
        <v>30</v>
      </c>
      <c r="O775" t="s">
        <v>22</v>
      </c>
      <c r="P775" t="s">
        <v>23</v>
      </c>
      <c r="Q775">
        <v>132</v>
      </c>
      <c r="R775">
        <v>1</v>
      </c>
      <c r="S775" t="s">
        <v>24</v>
      </c>
      <c r="T775" t="s">
        <v>22</v>
      </c>
      <c r="U775">
        <f>Table1[[#This Row],[campaign]]*Table1[[#This Row],[duration]]</f>
        <v>132</v>
      </c>
    </row>
    <row r="776" spans="1:21" x14ac:dyDescent="0.25">
      <c r="A776" t="s">
        <v>69</v>
      </c>
      <c r="B776" t="s">
        <v>191</v>
      </c>
      <c r="C776" t="s">
        <v>192</v>
      </c>
      <c r="D776" t="s">
        <v>17</v>
      </c>
      <c r="E776">
        <v>37</v>
      </c>
      <c r="F776" t="s">
        <v>42</v>
      </c>
      <c r="G776" t="s">
        <v>28</v>
      </c>
      <c r="H776" s="2">
        <v>42887</v>
      </c>
      <c r="I776" s="3">
        <v>101.52</v>
      </c>
      <c r="J776" t="s">
        <v>33</v>
      </c>
      <c r="K776" t="str">
        <f>PROPER(Table1[[#This Row],[marital]])</f>
        <v>Single</v>
      </c>
      <c r="L776" t="s">
        <v>21</v>
      </c>
      <c r="M776" t="str">
        <f>UPPER(Table1[[#This Row],[education]])</f>
        <v>PRIMARY</v>
      </c>
      <c r="N776" t="s">
        <v>30</v>
      </c>
      <c r="O776" t="s">
        <v>30</v>
      </c>
      <c r="P776" t="s">
        <v>24</v>
      </c>
      <c r="Q776">
        <v>42</v>
      </c>
      <c r="R776">
        <v>4</v>
      </c>
      <c r="S776" t="s">
        <v>24</v>
      </c>
      <c r="T776" t="s">
        <v>22</v>
      </c>
      <c r="U776">
        <f>Table1[[#This Row],[campaign]]*Table1[[#This Row],[duration]]</f>
        <v>168</v>
      </c>
    </row>
    <row r="777" spans="1:21" x14ac:dyDescent="0.25">
      <c r="A777" t="s">
        <v>76</v>
      </c>
      <c r="B777" t="s">
        <v>203</v>
      </c>
      <c r="C777" t="s">
        <v>204</v>
      </c>
      <c r="D777" t="s">
        <v>17</v>
      </c>
      <c r="E777">
        <v>32</v>
      </c>
      <c r="F777" t="s">
        <v>36</v>
      </c>
      <c r="G777" t="s">
        <v>284</v>
      </c>
      <c r="H777" s="2">
        <v>42887</v>
      </c>
      <c r="I777" s="3">
        <v>92731.96</v>
      </c>
      <c r="J777" t="s">
        <v>50</v>
      </c>
      <c r="K777" t="str">
        <f>PROPER(Table1[[#This Row],[marital]])</f>
        <v>Divorced</v>
      </c>
      <c r="L777" t="s">
        <v>34</v>
      </c>
      <c r="M777" t="str">
        <f>UPPER(Table1[[#This Row],[education]])</f>
        <v>TERTIARY</v>
      </c>
      <c r="N777" t="s">
        <v>30</v>
      </c>
      <c r="O777" t="s">
        <v>22</v>
      </c>
      <c r="P777" t="s">
        <v>24</v>
      </c>
      <c r="Q777">
        <v>227</v>
      </c>
      <c r="R777">
        <v>1</v>
      </c>
      <c r="S777" t="s">
        <v>24</v>
      </c>
      <c r="T777" t="s">
        <v>22</v>
      </c>
      <c r="U777">
        <f>Table1[[#This Row],[campaign]]*Table1[[#This Row],[duration]]</f>
        <v>227</v>
      </c>
    </row>
    <row r="778" spans="1:21" x14ac:dyDescent="0.25">
      <c r="A778" t="s">
        <v>73</v>
      </c>
      <c r="B778" t="s">
        <v>197</v>
      </c>
      <c r="C778" t="s">
        <v>198</v>
      </c>
      <c r="D778" t="s">
        <v>26</v>
      </c>
      <c r="E778">
        <v>22</v>
      </c>
      <c r="F778" t="s">
        <v>36</v>
      </c>
      <c r="G778" t="s">
        <v>19</v>
      </c>
      <c r="H778" s="2">
        <v>42887</v>
      </c>
      <c r="I778" s="3">
        <v>70766.460000000006</v>
      </c>
      <c r="J778" t="s">
        <v>33</v>
      </c>
      <c r="K778" t="str">
        <f>PROPER(Table1[[#This Row],[marital]])</f>
        <v>Single</v>
      </c>
      <c r="L778" t="s">
        <v>29</v>
      </c>
      <c r="M778" t="str">
        <f>UPPER(Table1[[#This Row],[education]])</f>
        <v>SECONDARY</v>
      </c>
      <c r="N778" t="s">
        <v>22</v>
      </c>
      <c r="O778" t="s">
        <v>22</v>
      </c>
      <c r="P778" t="s">
        <v>54</v>
      </c>
      <c r="Q778">
        <v>40</v>
      </c>
      <c r="R778">
        <v>8</v>
      </c>
      <c r="S778" t="s">
        <v>31</v>
      </c>
      <c r="T778" t="s">
        <v>22</v>
      </c>
      <c r="U778">
        <f>Table1[[#This Row],[campaign]]*Table1[[#This Row],[duration]]</f>
        <v>320</v>
      </c>
    </row>
    <row r="779" spans="1:21" x14ac:dyDescent="0.25">
      <c r="A779" t="s">
        <v>80</v>
      </c>
      <c r="B779" t="s">
        <v>211</v>
      </c>
      <c r="C779" t="s">
        <v>212</v>
      </c>
      <c r="D779" t="s">
        <v>17</v>
      </c>
      <c r="E779">
        <v>28</v>
      </c>
      <c r="F779" t="s">
        <v>36</v>
      </c>
      <c r="G779" t="s">
        <v>28</v>
      </c>
      <c r="H779" s="2">
        <v>42887</v>
      </c>
      <c r="I779" s="3">
        <v>3746.31</v>
      </c>
      <c r="J779" t="s">
        <v>33</v>
      </c>
      <c r="K779" t="str">
        <f>PROPER(Table1[[#This Row],[marital]])</f>
        <v>Single</v>
      </c>
      <c r="L779" t="s">
        <v>29</v>
      </c>
      <c r="M779" t="str">
        <f>UPPER(Table1[[#This Row],[education]])</f>
        <v>SECONDARY</v>
      </c>
      <c r="N779" t="s">
        <v>30</v>
      </c>
      <c r="O779" t="s">
        <v>22</v>
      </c>
      <c r="P779" t="s">
        <v>24</v>
      </c>
      <c r="Q779">
        <v>614</v>
      </c>
      <c r="R779">
        <v>2</v>
      </c>
      <c r="S779" t="s">
        <v>24</v>
      </c>
      <c r="T779" t="s">
        <v>22</v>
      </c>
      <c r="U779">
        <f>Table1[[#This Row],[campaign]]*Table1[[#This Row],[duration]]</f>
        <v>1228</v>
      </c>
    </row>
    <row r="780" spans="1:21" x14ac:dyDescent="0.25">
      <c r="A780" t="s">
        <v>84</v>
      </c>
      <c r="B780" t="s">
        <v>219</v>
      </c>
      <c r="C780" t="s">
        <v>220</v>
      </c>
      <c r="D780" t="s">
        <v>26</v>
      </c>
      <c r="E780">
        <v>36</v>
      </c>
      <c r="F780" t="s">
        <v>36</v>
      </c>
      <c r="G780" t="s">
        <v>19</v>
      </c>
      <c r="H780" s="2">
        <v>42887</v>
      </c>
      <c r="I780" s="3">
        <v>59398.39</v>
      </c>
      <c r="J780" t="s">
        <v>20</v>
      </c>
      <c r="K780" t="str">
        <f>PROPER(Table1[[#This Row],[marital]])</f>
        <v>Married</v>
      </c>
      <c r="L780" t="s">
        <v>21</v>
      </c>
      <c r="M780" t="str">
        <f>UPPER(Table1[[#This Row],[education]])</f>
        <v>PRIMARY</v>
      </c>
      <c r="N780" t="s">
        <v>30</v>
      </c>
      <c r="O780" t="s">
        <v>22</v>
      </c>
      <c r="P780" t="s">
        <v>24</v>
      </c>
      <c r="Q780">
        <v>270</v>
      </c>
      <c r="R780">
        <v>1</v>
      </c>
      <c r="S780" t="s">
        <v>24</v>
      </c>
      <c r="T780" t="s">
        <v>22</v>
      </c>
      <c r="U780">
        <f>Table1[[#This Row],[campaign]]*Table1[[#This Row],[duration]]</f>
        <v>270</v>
      </c>
    </row>
    <row r="781" spans="1:21" x14ac:dyDescent="0.25">
      <c r="A781" t="s">
        <v>52</v>
      </c>
      <c r="B781" t="s">
        <v>159</v>
      </c>
      <c r="C781" t="s">
        <v>160</v>
      </c>
      <c r="D781" t="s">
        <v>17</v>
      </c>
      <c r="E781">
        <v>31</v>
      </c>
      <c r="F781" t="s">
        <v>27</v>
      </c>
      <c r="G781" t="s">
        <v>28</v>
      </c>
      <c r="H781" s="2">
        <v>42887</v>
      </c>
      <c r="I781" s="3">
        <v>143892.64000000001</v>
      </c>
      <c r="J781" t="s">
        <v>20</v>
      </c>
      <c r="K781" t="str">
        <f>PROPER(Table1[[#This Row],[marital]])</f>
        <v>Married</v>
      </c>
      <c r="L781" t="s">
        <v>21</v>
      </c>
      <c r="M781" t="str">
        <f>UPPER(Table1[[#This Row],[education]])</f>
        <v>PRIMARY</v>
      </c>
      <c r="N781" t="s">
        <v>22</v>
      </c>
      <c r="O781" t="s">
        <v>22</v>
      </c>
      <c r="P781" t="s">
        <v>24</v>
      </c>
      <c r="Q781">
        <v>15</v>
      </c>
      <c r="R781">
        <v>1</v>
      </c>
      <c r="S781" t="s">
        <v>24</v>
      </c>
      <c r="T781" t="s">
        <v>22</v>
      </c>
      <c r="U781">
        <f>Table1[[#This Row],[campaign]]*Table1[[#This Row],[duration]]</f>
        <v>15</v>
      </c>
    </row>
    <row r="782" spans="1:21" x14ac:dyDescent="0.25">
      <c r="A782" t="s">
        <v>91</v>
      </c>
      <c r="B782" t="s">
        <v>233</v>
      </c>
      <c r="C782" t="s">
        <v>234</v>
      </c>
      <c r="D782" t="s">
        <v>26</v>
      </c>
      <c r="E782">
        <v>32</v>
      </c>
      <c r="F782" t="s">
        <v>18</v>
      </c>
      <c r="G782" t="s">
        <v>284</v>
      </c>
      <c r="H782" s="2">
        <v>42888</v>
      </c>
      <c r="I782" s="3">
        <v>111237.42</v>
      </c>
      <c r="J782" t="s">
        <v>20</v>
      </c>
      <c r="K782" t="str">
        <f>PROPER(Table1[[#This Row],[marital]])</f>
        <v>Married</v>
      </c>
      <c r="L782" t="s">
        <v>29</v>
      </c>
      <c r="M782" t="str">
        <f>UPPER(Table1[[#This Row],[education]])</f>
        <v>SECONDARY</v>
      </c>
      <c r="N782" t="s">
        <v>30</v>
      </c>
      <c r="O782" t="s">
        <v>22</v>
      </c>
      <c r="P782" t="s">
        <v>24</v>
      </c>
      <c r="Q782">
        <v>304</v>
      </c>
      <c r="R782">
        <v>2</v>
      </c>
      <c r="S782" t="s">
        <v>24</v>
      </c>
      <c r="T782" t="s">
        <v>22</v>
      </c>
      <c r="U782">
        <f>Table1[[#This Row],[campaign]]*Table1[[#This Row],[duration]]</f>
        <v>608</v>
      </c>
    </row>
    <row r="783" spans="1:21" x14ac:dyDescent="0.25">
      <c r="A783" t="s">
        <v>52</v>
      </c>
      <c r="B783" t="s">
        <v>159</v>
      </c>
      <c r="C783" t="s">
        <v>160</v>
      </c>
      <c r="D783" t="s">
        <v>26</v>
      </c>
      <c r="E783">
        <v>31</v>
      </c>
      <c r="F783" t="s">
        <v>18</v>
      </c>
      <c r="G783" t="s">
        <v>19</v>
      </c>
      <c r="H783" s="2">
        <v>42888</v>
      </c>
      <c r="I783" s="3">
        <v>19393.36</v>
      </c>
      <c r="J783" t="s">
        <v>20</v>
      </c>
      <c r="K783" t="str">
        <f>PROPER(Table1[[#This Row],[marital]])</f>
        <v>Married</v>
      </c>
      <c r="L783" t="s">
        <v>29</v>
      </c>
      <c r="M783" t="str">
        <f>UPPER(Table1[[#This Row],[education]])</f>
        <v>SECONDARY</v>
      </c>
      <c r="N783" t="s">
        <v>30</v>
      </c>
      <c r="O783" t="s">
        <v>22</v>
      </c>
      <c r="P783" t="s">
        <v>23</v>
      </c>
      <c r="Q783">
        <v>79</v>
      </c>
      <c r="R783">
        <v>3</v>
      </c>
      <c r="S783" t="s">
        <v>24</v>
      </c>
      <c r="T783" t="s">
        <v>22</v>
      </c>
      <c r="U783">
        <f>Table1[[#This Row],[campaign]]*Table1[[#This Row],[duration]]</f>
        <v>237</v>
      </c>
    </row>
    <row r="784" spans="1:21" x14ac:dyDescent="0.25">
      <c r="A784" t="s">
        <v>68</v>
      </c>
      <c r="B784" t="s">
        <v>189</v>
      </c>
      <c r="C784" t="s">
        <v>190</v>
      </c>
      <c r="D784" t="s">
        <v>17</v>
      </c>
      <c r="E784">
        <v>48</v>
      </c>
      <c r="F784" t="s">
        <v>18</v>
      </c>
      <c r="G784" t="s">
        <v>19</v>
      </c>
      <c r="H784" s="2">
        <v>42888</v>
      </c>
      <c r="I784" s="3">
        <v>13945.51</v>
      </c>
      <c r="J784" t="s">
        <v>20</v>
      </c>
      <c r="K784" t="str">
        <f>PROPER(Table1[[#This Row],[marital]])</f>
        <v>Married</v>
      </c>
      <c r="L784" t="s">
        <v>34</v>
      </c>
      <c r="M784" t="str">
        <f>UPPER(Table1[[#This Row],[education]])</f>
        <v>TERTIARY</v>
      </c>
      <c r="N784" t="s">
        <v>30</v>
      </c>
      <c r="O784" t="s">
        <v>22</v>
      </c>
      <c r="P784" t="s">
        <v>23</v>
      </c>
      <c r="Q784">
        <v>101</v>
      </c>
      <c r="R784">
        <v>1</v>
      </c>
      <c r="S784" t="s">
        <v>24</v>
      </c>
      <c r="T784" t="s">
        <v>22</v>
      </c>
      <c r="U784">
        <f>Table1[[#This Row],[campaign]]*Table1[[#This Row],[duration]]</f>
        <v>101</v>
      </c>
    </row>
    <row r="785" spans="1:21" x14ac:dyDescent="0.25">
      <c r="A785" t="s">
        <v>74</v>
      </c>
      <c r="B785" t="s">
        <v>199</v>
      </c>
      <c r="C785" t="s">
        <v>200</v>
      </c>
      <c r="D785" t="s">
        <v>17</v>
      </c>
      <c r="E785">
        <v>47</v>
      </c>
      <c r="F785" t="s">
        <v>42</v>
      </c>
      <c r="G785" t="s">
        <v>28</v>
      </c>
      <c r="H785" s="2">
        <v>42888</v>
      </c>
      <c r="I785" s="3">
        <v>37207.660000000003</v>
      </c>
      <c r="J785" t="s">
        <v>20</v>
      </c>
      <c r="K785" t="str">
        <f>PROPER(Table1[[#This Row],[marital]])</f>
        <v>Married</v>
      </c>
      <c r="L785" t="s">
        <v>21</v>
      </c>
      <c r="M785" t="str">
        <f>UPPER(Table1[[#This Row],[education]])</f>
        <v>PRIMARY</v>
      </c>
      <c r="N785" t="s">
        <v>30</v>
      </c>
      <c r="O785" t="s">
        <v>22</v>
      </c>
      <c r="P785" t="s">
        <v>24</v>
      </c>
      <c r="Q785">
        <v>55</v>
      </c>
      <c r="R785">
        <v>3</v>
      </c>
      <c r="S785" t="s">
        <v>24</v>
      </c>
      <c r="T785" t="s">
        <v>22</v>
      </c>
      <c r="U785">
        <f>Table1[[#This Row],[campaign]]*Table1[[#This Row],[duration]]</f>
        <v>165</v>
      </c>
    </row>
    <row r="786" spans="1:21" x14ac:dyDescent="0.25">
      <c r="A786" t="s">
        <v>84</v>
      </c>
      <c r="B786" t="s">
        <v>219</v>
      </c>
      <c r="C786" t="s">
        <v>220</v>
      </c>
      <c r="D786" t="s">
        <v>17</v>
      </c>
      <c r="E786">
        <v>53</v>
      </c>
      <c r="F786" t="s">
        <v>42</v>
      </c>
      <c r="G786" t="s">
        <v>19</v>
      </c>
      <c r="H786" s="2">
        <v>42888</v>
      </c>
      <c r="I786" s="3">
        <v>38139.599999999999</v>
      </c>
      <c r="J786" t="s">
        <v>33</v>
      </c>
      <c r="K786" t="str">
        <f>PROPER(Table1[[#This Row],[marital]])</f>
        <v>Single</v>
      </c>
      <c r="L786" t="s">
        <v>29</v>
      </c>
      <c r="M786" t="str">
        <f>UPPER(Table1[[#This Row],[education]])</f>
        <v>SECONDARY</v>
      </c>
      <c r="N786" t="s">
        <v>30</v>
      </c>
      <c r="O786" t="s">
        <v>22</v>
      </c>
      <c r="P786" t="s">
        <v>24</v>
      </c>
      <c r="Q786">
        <v>205</v>
      </c>
      <c r="R786">
        <v>3</v>
      </c>
      <c r="S786" t="s">
        <v>24</v>
      </c>
      <c r="T786" t="s">
        <v>22</v>
      </c>
      <c r="U786">
        <f>Table1[[#This Row],[campaign]]*Table1[[#This Row],[duration]]</f>
        <v>615</v>
      </c>
    </row>
    <row r="787" spans="1:21" x14ac:dyDescent="0.25">
      <c r="A787" t="s">
        <v>68</v>
      </c>
      <c r="B787" t="s">
        <v>189</v>
      </c>
      <c r="C787" t="s">
        <v>190</v>
      </c>
      <c r="D787" t="s">
        <v>26</v>
      </c>
      <c r="E787">
        <v>36</v>
      </c>
      <c r="F787" t="s">
        <v>36</v>
      </c>
      <c r="G787" t="s">
        <v>28</v>
      </c>
      <c r="H787" s="2">
        <v>42888</v>
      </c>
      <c r="I787" s="3">
        <v>97557.69</v>
      </c>
      <c r="J787" t="s">
        <v>20</v>
      </c>
      <c r="K787" t="str">
        <f>PROPER(Table1[[#This Row],[marital]])</f>
        <v>Married</v>
      </c>
      <c r="L787" t="s">
        <v>34</v>
      </c>
      <c r="M787" t="str">
        <f>UPPER(Table1[[#This Row],[education]])</f>
        <v>TERTIARY</v>
      </c>
      <c r="N787" t="s">
        <v>30</v>
      </c>
      <c r="O787" t="s">
        <v>22</v>
      </c>
      <c r="P787" t="s">
        <v>23</v>
      </c>
      <c r="Q787">
        <v>259</v>
      </c>
      <c r="R787">
        <v>2</v>
      </c>
      <c r="S787" t="s">
        <v>24</v>
      </c>
      <c r="T787" t="s">
        <v>22</v>
      </c>
      <c r="U787">
        <f>Table1[[#This Row],[campaign]]*Table1[[#This Row],[duration]]</f>
        <v>518</v>
      </c>
    </row>
    <row r="788" spans="1:21" x14ac:dyDescent="0.25">
      <c r="A788" t="s">
        <v>44</v>
      </c>
      <c r="B788" t="s">
        <v>145</v>
      </c>
      <c r="C788" t="s">
        <v>146</v>
      </c>
      <c r="D788" t="s">
        <v>17</v>
      </c>
      <c r="E788">
        <v>38</v>
      </c>
      <c r="F788" t="s">
        <v>36</v>
      </c>
      <c r="G788" t="s">
        <v>28</v>
      </c>
      <c r="H788" s="2">
        <v>42888</v>
      </c>
      <c r="I788" s="3">
        <v>103686.67</v>
      </c>
      <c r="J788" t="s">
        <v>50</v>
      </c>
      <c r="K788" t="str">
        <f>PROPER(Table1[[#This Row],[marital]])</f>
        <v>Divorced</v>
      </c>
      <c r="L788" t="s">
        <v>34</v>
      </c>
      <c r="M788" t="str">
        <f>UPPER(Table1[[#This Row],[education]])</f>
        <v>TERTIARY</v>
      </c>
      <c r="N788" t="s">
        <v>22</v>
      </c>
      <c r="O788" t="s">
        <v>22</v>
      </c>
      <c r="P788" t="s">
        <v>23</v>
      </c>
      <c r="Q788">
        <v>60</v>
      </c>
      <c r="R788">
        <v>2</v>
      </c>
      <c r="S788" t="s">
        <v>24</v>
      </c>
      <c r="T788" t="s">
        <v>22</v>
      </c>
      <c r="U788">
        <f>Table1[[#This Row],[campaign]]*Table1[[#This Row],[duration]]</f>
        <v>120</v>
      </c>
    </row>
    <row r="789" spans="1:21" x14ac:dyDescent="0.25">
      <c r="A789" t="s">
        <v>61</v>
      </c>
      <c r="B789" t="s">
        <v>175</v>
      </c>
      <c r="C789" t="s">
        <v>176</v>
      </c>
      <c r="D789" t="s">
        <v>26</v>
      </c>
      <c r="E789">
        <v>47</v>
      </c>
      <c r="F789" t="s">
        <v>18</v>
      </c>
      <c r="G789" t="s">
        <v>19</v>
      </c>
      <c r="H789" s="2">
        <v>42889</v>
      </c>
      <c r="I789" s="3">
        <v>58469.81</v>
      </c>
      <c r="J789" t="s">
        <v>20</v>
      </c>
      <c r="K789" t="str">
        <f>PROPER(Table1[[#This Row],[marital]])</f>
        <v>Married</v>
      </c>
      <c r="L789" t="s">
        <v>21</v>
      </c>
      <c r="M789" t="str">
        <f>UPPER(Table1[[#This Row],[education]])</f>
        <v>PRIMARY</v>
      </c>
      <c r="N789" t="s">
        <v>30</v>
      </c>
      <c r="O789" t="s">
        <v>22</v>
      </c>
      <c r="P789" t="s">
        <v>23</v>
      </c>
      <c r="Q789">
        <v>122</v>
      </c>
      <c r="R789">
        <v>2</v>
      </c>
      <c r="S789" t="s">
        <v>24</v>
      </c>
      <c r="T789" t="s">
        <v>22</v>
      </c>
      <c r="U789">
        <f>Table1[[#This Row],[campaign]]*Table1[[#This Row],[duration]]</f>
        <v>244</v>
      </c>
    </row>
    <row r="790" spans="1:21" x14ac:dyDescent="0.25">
      <c r="A790" t="s">
        <v>82</v>
      </c>
      <c r="B790" t="s">
        <v>215</v>
      </c>
      <c r="C790" t="s">
        <v>216</v>
      </c>
      <c r="D790" t="s">
        <v>17</v>
      </c>
      <c r="E790">
        <v>22</v>
      </c>
      <c r="F790" t="s">
        <v>18</v>
      </c>
      <c r="G790" t="s">
        <v>19</v>
      </c>
      <c r="H790" s="2">
        <v>42889</v>
      </c>
      <c r="I790" s="3">
        <v>5868</v>
      </c>
      <c r="J790" t="s">
        <v>20</v>
      </c>
      <c r="K790" t="str">
        <f>PROPER(Table1[[#This Row],[marital]])</f>
        <v>Married</v>
      </c>
      <c r="L790" t="s">
        <v>29</v>
      </c>
      <c r="M790" t="str">
        <f>UPPER(Table1[[#This Row],[education]])</f>
        <v>SECONDARY</v>
      </c>
      <c r="N790" t="s">
        <v>30</v>
      </c>
      <c r="O790" t="s">
        <v>22</v>
      </c>
      <c r="P790" t="s">
        <v>23</v>
      </c>
      <c r="Q790">
        <v>557</v>
      </c>
      <c r="R790">
        <v>5</v>
      </c>
      <c r="S790" t="s">
        <v>24</v>
      </c>
      <c r="T790" t="s">
        <v>22</v>
      </c>
      <c r="U790">
        <f>Table1[[#This Row],[campaign]]*Table1[[#This Row],[duration]]</f>
        <v>2785</v>
      </c>
    </row>
    <row r="791" spans="1:21" x14ac:dyDescent="0.25">
      <c r="A791" t="s">
        <v>68</v>
      </c>
      <c r="B791" t="s">
        <v>189</v>
      </c>
      <c r="C791" t="s">
        <v>190</v>
      </c>
      <c r="D791" t="s">
        <v>26</v>
      </c>
      <c r="E791">
        <v>51</v>
      </c>
      <c r="F791" t="s">
        <v>18</v>
      </c>
      <c r="G791" t="s">
        <v>19</v>
      </c>
      <c r="H791" s="2">
        <v>42889</v>
      </c>
      <c r="I791" s="3">
        <v>16225.42</v>
      </c>
      <c r="J791" t="s">
        <v>50</v>
      </c>
      <c r="K791" t="str">
        <f>PROPER(Table1[[#This Row],[marital]])</f>
        <v>Divorced</v>
      </c>
      <c r="L791" t="s">
        <v>21</v>
      </c>
      <c r="M791" t="str">
        <f>UPPER(Table1[[#This Row],[education]])</f>
        <v>PRIMARY</v>
      </c>
      <c r="N791" t="s">
        <v>30</v>
      </c>
      <c r="O791" t="s">
        <v>22</v>
      </c>
      <c r="P791" t="s">
        <v>54</v>
      </c>
      <c r="Q791">
        <v>42</v>
      </c>
      <c r="R791">
        <v>1</v>
      </c>
      <c r="S791" t="s">
        <v>24</v>
      </c>
      <c r="T791" t="s">
        <v>22</v>
      </c>
      <c r="U791">
        <f>Table1[[#This Row],[campaign]]*Table1[[#This Row],[duration]]</f>
        <v>42</v>
      </c>
    </row>
    <row r="792" spans="1:21" x14ac:dyDescent="0.25">
      <c r="A792" t="s">
        <v>47</v>
      </c>
      <c r="B792" t="s">
        <v>151</v>
      </c>
      <c r="C792" t="s">
        <v>152</v>
      </c>
      <c r="D792" t="s">
        <v>26</v>
      </c>
      <c r="E792">
        <v>45</v>
      </c>
      <c r="F792" t="s">
        <v>42</v>
      </c>
      <c r="G792" t="s">
        <v>19</v>
      </c>
      <c r="H792" s="2">
        <v>42889</v>
      </c>
      <c r="I792" s="3">
        <v>83903.37</v>
      </c>
      <c r="J792" t="s">
        <v>33</v>
      </c>
      <c r="K792" t="str">
        <f>PROPER(Table1[[#This Row],[marital]])</f>
        <v>Single</v>
      </c>
      <c r="L792" t="s">
        <v>34</v>
      </c>
      <c r="M792" t="str">
        <f>UPPER(Table1[[#This Row],[education]])</f>
        <v>TERTIARY</v>
      </c>
      <c r="N792" t="s">
        <v>30</v>
      </c>
      <c r="O792" t="s">
        <v>22</v>
      </c>
      <c r="P792" t="s">
        <v>23</v>
      </c>
      <c r="Q792">
        <v>373</v>
      </c>
      <c r="R792">
        <v>8</v>
      </c>
      <c r="S792" t="s">
        <v>24</v>
      </c>
      <c r="T792" t="s">
        <v>22</v>
      </c>
      <c r="U792">
        <f>Table1[[#This Row],[campaign]]*Table1[[#This Row],[duration]]</f>
        <v>2984</v>
      </c>
    </row>
    <row r="793" spans="1:21" x14ac:dyDescent="0.25">
      <c r="A793" t="s">
        <v>97</v>
      </c>
      <c r="B793" t="s">
        <v>245</v>
      </c>
      <c r="C793" t="s">
        <v>246</v>
      </c>
      <c r="D793" t="s">
        <v>17</v>
      </c>
      <c r="E793">
        <v>55</v>
      </c>
      <c r="F793" t="s">
        <v>42</v>
      </c>
      <c r="G793" t="s">
        <v>28</v>
      </c>
      <c r="H793" s="2">
        <v>42889</v>
      </c>
      <c r="I793" s="3">
        <v>12598.36</v>
      </c>
      <c r="J793" t="s">
        <v>20</v>
      </c>
      <c r="K793" t="str">
        <f>PROPER(Table1[[#This Row],[marital]])</f>
        <v>Married</v>
      </c>
      <c r="L793" t="s">
        <v>34</v>
      </c>
      <c r="M793" t="str">
        <f>UPPER(Table1[[#This Row],[education]])</f>
        <v>TERTIARY</v>
      </c>
      <c r="N793" t="s">
        <v>30</v>
      </c>
      <c r="O793" t="s">
        <v>22</v>
      </c>
      <c r="P793" t="s">
        <v>23</v>
      </c>
      <c r="Q793">
        <v>80</v>
      </c>
      <c r="R793">
        <v>3</v>
      </c>
      <c r="S793" t="s">
        <v>24</v>
      </c>
      <c r="T793" t="s">
        <v>22</v>
      </c>
      <c r="U793">
        <f>Table1[[#This Row],[campaign]]*Table1[[#This Row],[duration]]</f>
        <v>240</v>
      </c>
    </row>
    <row r="794" spans="1:21" x14ac:dyDescent="0.25">
      <c r="A794" t="s">
        <v>79</v>
      </c>
      <c r="B794" t="s">
        <v>209</v>
      </c>
      <c r="C794" t="s">
        <v>210</v>
      </c>
      <c r="D794" t="s">
        <v>17</v>
      </c>
      <c r="E794">
        <v>47</v>
      </c>
      <c r="F794" t="s">
        <v>42</v>
      </c>
      <c r="G794" t="s">
        <v>284</v>
      </c>
      <c r="H794" s="2">
        <v>42889</v>
      </c>
      <c r="I794" s="3">
        <v>26175.15</v>
      </c>
      <c r="J794" t="s">
        <v>33</v>
      </c>
      <c r="K794" t="str">
        <f>PROPER(Table1[[#This Row],[marital]])</f>
        <v>Single</v>
      </c>
      <c r="L794" t="s">
        <v>29</v>
      </c>
      <c r="M794" t="str">
        <f>UPPER(Table1[[#This Row],[education]])</f>
        <v>SECONDARY</v>
      </c>
      <c r="N794" t="s">
        <v>22</v>
      </c>
      <c r="O794" t="s">
        <v>22</v>
      </c>
      <c r="P794" t="s">
        <v>23</v>
      </c>
      <c r="Q794">
        <v>239</v>
      </c>
      <c r="R794">
        <v>3</v>
      </c>
      <c r="S794" t="s">
        <v>24</v>
      </c>
      <c r="T794" t="s">
        <v>22</v>
      </c>
      <c r="U794">
        <f>Table1[[#This Row],[campaign]]*Table1[[#This Row],[duration]]</f>
        <v>717</v>
      </c>
    </row>
    <row r="795" spans="1:21" x14ac:dyDescent="0.25">
      <c r="A795" t="s">
        <v>74</v>
      </c>
      <c r="B795" t="s">
        <v>199</v>
      </c>
      <c r="C795" t="s">
        <v>200</v>
      </c>
      <c r="D795" t="s">
        <v>17</v>
      </c>
      <c r="E795">
        <v>41</v>
      </c>
      <c r="F795" t="s">
        <v>36</v>
      </c>
      <c r="G795" t="s">
        <v>19</v>
      </c>
      <c r="H795" s="2">
        <v>42889</v>
      </c>
      <c r="I795" s="3">
        <v>198021.7</v>
      </c>
      <c r="J795" t="s">
        <v>50</v>
      </c>
      <c r="K795" t="str">
        <f>PROPER(Table1[[#This Row],[marital]])</f>
        <v>Divorced</v>
      </c>
      <c r="L795" t="s">
        <v>34</v>
      </c>
      <c r="M795" t="str">
        <f>UPPER(Table1[[#This Row],[education]])</f>
        <v>TERTIARY</v>
      </c>
      <c r="N795" t="s">
        <v>22</v>
      </c>
      <c r="O795" t="s">
        <v>22</v>
      </c>
      <c r="P795" t="s">
        <v>24</v>
      </c>
      <c r="Q795">
        <v>29</v>
      </c>
      <c r="R795">
        <v>1</v>
      </c>
      <c r="S795" t="s">
        <v>24</v>
      </c>
      <c r="T795" t="s">
        <v>22</v>
      </c>
      <c r="U795">
        <f>Table1[[#This Row],[campaign]]*Table1[[#This Row],[duration]]</f>
        <v>29</v>
      </c>
    </row>
    <row r="796" spans="1:21" x14ac:dyDescent="0.25">
      <c r="A796" t="s">
        <v>74</v>
      </c>
      <c r="B796" t="s">
        <v>199</v>
      </c>
      <c r="C796" t="s">
        <v>200</v>
      </c>
      <c r="D796" t="s">
        <v>26</v>
      </c>
      <c r="E796">
        <v>31</v>
      </c>
      <c r="F796" t="s">
        <v>27</v>
      </c>
      <c r="G796" t="s">
        <v>284</v>
      </c>
      <c r="H796" s="2">
        <v>42889</v>
      </c>
      <c r="I796" s="3">
        <v>27827.7</v>
      </c>
      <c r="J796" t="s">
        <v>33</v>
      </c>
      <c r="K796" t="str">
        <f>PROPER(Table1[[#This Row],[marital]])</f>
        <v>Single</v>
      </c>
      <c r="L796" t="s">
        <v>29</v>
      </c>
      <c r="M796" t="str">
        <f>UPPER(Table1[[#This Row],[education]])</f>
        <v>SECONDARY</v>
      </c>
      <c r="N796" t="s">
        <v>30</v>
      </c>
      <c r="O796" t="s">
        <v>22</v>
      </c>
      <c r="P796" t="s">
        <v>24</v>
      </c>
      <c r="Q796">
        <v>1663</v>
      </c>
      <c r="R796">
        <v>1</v>
      </c>
      <c r="S796" t="s">
        <v>24</v>
      </c>
      <c r="T796" t="s">
        <v>30</v>
      </c>
      <c r="U796">
        <f>Table1[[#This Row],[campaign]]*Table1[[#This Row],[duration]]</f>
        <v>1663</v>
      </c>
    </row>
    <row r="797" spans="1:21" x14ac:dyDescent="0.25">
      <c r="A797" t="s">
        <v>81</v>
      </c>
      <c r="B797" t="s">
        <v>213</v>
      </c>
      <c r="C797" t="s">
        <v>214</v>
      </c>
      <c r="D797" t="s">
        <v>26</v>
      </c>
      <c r="E797">
        <v>28</v>
      </c>
      <c r="F797" t="s">
        <v>18</v>
      </c>
      <c r="G797" t="s">
        <v>19</v>
      </c>
      <c r="H797" s="2">
        <v>42890</v>
      </c>
      <c r="I797" s="3">
        <v>51934.09</v>
      </c>
      <c r="J797" t="s">
        <v>33</v>
      </c>
      <c r="K797" t="str">
        <f>PROPER(Table1[[#This Row],[marital]])</f>
        <v>Single</v>
      </c>
      <c r="L797" t="s">
        <v>34</v>
      </c>
      <c r="M797" t="str">
        <f>UPPER(Table1[[#This Row],[education]])</f>
        <v>TERTIARY</v>
      </c>
      <c r="N797" t="s">
        <v>30</v>
      </c>
      <c r="O797" t="s">
        <v>22</v>
      </c>
      <c r="P797" t="s">
        <v>24</v>
      </c>
      <c r="Q797">
        <v>186</v>
      </c>
      <c r="R797">
        <v>4</v>
      </c>
      <c r="S797" t="s">
        <v>24</v>
      </c>
      <c r="T797" t="s">
        <v>22</v>
      </c>
      <c r="U797">
        <f>Table1[[#This Row],[campaign]]*Table1[[#This Row],[duration]]</f>
        <v>744</v>
      </c>
    </row>
    <row r="798" spans="1:21" x14ac:dyDescent="0.25">
      <c r="A798" t="s">
        <v>100</v>
      </c>
      <c r="B798" t="s">
        <v>251</v>
      </c>
      <c r="C798" t="s">
        <v>252</v>
      </c>
      <c r="D798" t="s">
        <v>26</v>
      </c>
      <c r="E798">
        <v>29</v>
      </c>
      <c r="F798" t="s">
        <v>18</v>
      </c>
      <c r="G798" t="s">
        <v>28</v>
      </c>
      <c r="H798" s="2">
        <v>42890</v>
      </c>
      <c r="I798" s="3">
        <v>49757.36</v>
      </c>
      <c r="J798" t="s">
        <v>50</v>
      </c>
      <c r="K798" t="str">
        <f>PROPER(Table1[[#This Row],[marital]])</f>
        <v>Divorced</v>
      </c>
      <c r="L798" t="s">
        <v>29</v>
      </c>
      <c r="M798" t="str">
        <f>UPPER(Table1[[#This Row],[education]])</f>
        <v>SECONDARY</v>
      </c>
      <c r="N798" t="s">
        <v>22</v>
      </c>
      <c r="O798" t="s">
        <v>22</v>
      </c>
      <c r="P798" t="s">
        <v>24</v>
      </c>
      <c r="Q798">
        <v>430</v>
      </c>
      <c r="R798">
        <v>1</v>
      </c>
      <c r="S798" t="s">
        <v>24</v>
      </c>
      <c r="T798" t="s">
        <v>22</v>
      </c>
      <c r="U798">
        <f>Table1[[#This Row],[campaign]]*Table1[[#This Row],[duration]]</f>
        <v>430</v>
      </c>
    </row>
    <row r="799" spans="1:21" x14ac:dyDescent="0.25">
      <c r="A799" t="s">
        <v>64</v>
      </c>
      <c r="B799" t="s">
        <v>181</v>
      </c>
      <c r="C799" t="s">
        <v>182</v>
      </c>
      <c r="D799" t="s">
        <v>26</v>
      </c>
      <c r="E799">
        <v>27</v>
      </c>
      <c r="F799" t="s">
        <v>18</v>
      </c>
      <c r="G799" t="s">
        <v>284</v>
      </c>
      <c r="H799" s="2">
        <v>42890</v>
      </c>
      <c r="I799" s="3">
        <v>12954.3</v>
      </c>
      <c r="J799" t="s">
        <v>20</v>
      </c>
      <c r="K799" t="str">
        <f>PROPER(Table1[[#This Row],[marital]])</f>
        <v>Married</v>
      </c>
      <c r="L799" t="s">
        <v>29</v>
      </c>
      <c r="M799" t="str">
        <f>UPPER(Table1[[#This Row],[education]])</f>
        <v>SECONDARY</v>
      </c>
      <c r="N799" t="s">
        <v>22</v>
      </c>
      <c r="O799" t="s">
        <v>22</v>
      </c>
      <c r="P799" t="s">
        <v>54</v>
      </c>
      <c r="Q799">
        <v>58</v>
      </c>
      <c r="R799">
        <v>2</v>
      </c>
      <c r="S799" t="s">
        <v>24</v>
      </c>
      <c r="T799" t="s">
        <v>22</v>
      </c>
      <c r="U799">
        <f>Table1[[#This Row],[campaign]]*Table1[[#This Row],[duration]]</f>
        <v>116</v>
      </c>
    </row>
    <row r="800" spans="1:21" x14ac:dyDescent="0.25">
      <c r="A800" t="s">
        <v>41</v>
      </c>
      <c r="B800" t="s">
        <v>141</v>
      </c>
      <c r="C800" t="s">
        <v>142</v>
      </c>
      <c r="D800" t="s">
        <v>17</v>
      </c>
      <c r="E800">
        <v>45</v>
      </c>
      <c r="F800" t="s">
        <v>42</v>
      </c>
      <c r="G800" t="s">
        <v>28</v>
      </c>
      <c r="H800" s="2">
        <v>42890</v>
      </c>
      <c r="I800" s="3">
        <v>92642.15</v>
      </c>
      <c r="J800" t="s">
        <v>33</v>
      </c>
      <c r="K800" t="str">
        <f>PROPER(Table1[[#This Row],[marital]])</f>
        <v>Single</v>
      </c>
      <c r="L800" t="s">
        <v>24</v>
      </c>
      <c r="M800" t="str">
        <f>UPPER(Table1[[#This Row],[education]])</f>
        <v>UNKNOWN</v>
      </c>
      <c r="N800" t="s">
        <v>22</v>
      </c>
      <c r="O800" t="s">
        <v>22</v>
      </c>
      <c r="P800" t="s">
        <v>23</v>
      </c>
      <c r="Q800">
        <v>279</v>
      </c>
      <c r="R800">
        <v>1</v>
      </c>
      <c r="S800" t="s">
        <v>31</v>
      </c>
      <c r="T800" t="s">
        <v>22</v>
      </c>
      <c r="U800">
        <f>Table1[[#This Row],[campaign]]*Table1[[#This Row],[duration]]</f>
        <v>279</v>
      </c>
    </row>
    <row r="801" spans="1:21" x14ac:dyDescent="0.25">
      <c r="A801" t="s">
        <v>68</v>
      </c>
      <c r="B801" t="s">
        <v>189</v>
      </c>
      <c r="C801" t="s">
        <v>190</v>
      </c>
      <c r="D801" t="s">
        <v>17</v>
      </c>
      <c r="E801">
        <v>39</v>
      </c>
      <c r="F801" t="s">
        <v>42</v>
      </c>
      <c r="G801" t="s">
        <v>28</v>
      </c>
      <c r="H801" s="2">
        <v>42890</v>
      </c>
      <c r="I801" s="3">
        <v>41165.870000000003</v>
      </c>
      <c r="J801" t="s">
        <v>50</v>
      </c>
      <c r="K801" t="str">
        <f>PROPER(Table1[[#This Row],[marital]])</f>
        <v>Divorced</v>
      </c>
      <c r="L801" t="s">
        <v>24</v>
      </c>
      <c r="M801" t="str">
        <f>UPPER(Table1[[#This Row],[education]])</f>
        <v>UNKNOWN</v>
      </c>
      <c r="N801" t="s">
        <v>30</v>
      </c>
      <c r="O801" t="s">
        <v>22</v>
      </c>
      <c r="P801" t="s">
        <v>23</v>
      </c>
      <c r="Q801">
        <v>332</v>
      </c>
      <c r="R801">
        <v>2</v>
      </c>
      <c r="S801" t="s">
        <v>24</v>
      </c>
      <c r="T801" t="s">
        <v>22</v>
      </c>
      <c r="U801">
        <f>Table1[[#This Row],[campaign]]*Table1[[#This Row],[duration]]</f>
        <v>664</v>
      </c>
    </row>
    <row r="802" spans="1:21" x14ac:dyDescent="0.25">
      <c r="A802" t="s">
        <v>49</v>
      </c>
      <c r="B802" t="s">
        <v>155</v>
      </c>
      <c r="C802" t="s">
        <v>156</v>
      </c>
      <c r="D802" t="s">
        <v>26</v>
      </c>
      <c r="E802">
        <v>53</v>
      </c>
      <c r="F802" t="s">
        <v>42</v>
      </c>
      <c r="G802" t="s">
        <v>19</v>
      </c>
      <c r="H802" s="2">
        <v>42890</v>
      </c>
      <c r="I802" s="3">
        <v>53529.18</v>
      </c>
      <c r="J802" t="s">
        <v>20</v>
      </c>
      <c r="K802" t="str">
        <f>PROPER(Table1[[#This Row],[marital]])</f>
        <v>Married</v>
      </c>
      <c r="L802" t="s">
        <v>34</v>
      </c>
      <c r="M802" t="str">
        <f>UPPER(Table1[[#This Row],[education]])</f>
        <v>TERTIARY</v>
      </c>
      <c r="N802" t="s">
        <v>22</v>
      </c>
      <c r="O802" t="s">
        <v>22</v>
      </c>
      <c r="P802" t="s">
        <v>23</v>
      </c>
      <c r="Q802">
        <v>510</v>
      </c>
      <c r="R802">
        <v>2</v>
      </c>
      <c r="S802" t="s">
        <v>40</v>
      </c>
      <c r="T802" t="s">
        <v>22</v>
      </c>
      <c r="U802">
        <f>Table1[[#This Row],[campaign]]*Table1[[#This Row],[duration]]</f>
        <v>1020</v>
      </c>
    </row>
    <row r="803" spans="1:21" x14ac:dyDescent="0.25">
      <c r="A803" t="s">
        <v>41</v>
      </c>
      <c r="B803" t="s">
        <v>141</v>
      </c>
      <c r="C803" t="s">
        <v>142</v>
      </c>
      <c r="D803" t="s">
        <v>17</v>
      </c>
      <c r="E803">
        <v>54</v>
      </c>
      <c r="F803" t="s">
        <v>42</v>
      </c>
      <c r="G803" t="s">
        <v>284</v>
      </c>
      <c r="H803" s="2">
        <v>42890</v>
      </c>
      <c r="I803" s="3">
        <v>13199.82</v>
      </c>
      <c r="J803" t="s">
        <v>33</v>
      </c>
      <c r="K803" t="str">
        <f>PROPER(Table1[[#This Row],[marital]])</f>
        <v>Single</v>
      </c>
      <c r="L803" t="s">
        <v>29</v>
      </c>
      <c r="M803" t="str">
        <f>UPPER(Table1[[#This Row],[education]])</f>
        <v>SECONDARY</v>
      </c>
      <c r="N803" t="s">
        <v>30</v>
      </c>
      <c r="O803" t="s">
        <v>22</v>
      </c>
      <c r="P803" t="s">
        <v>23</v>
      </c>
      <c r="Q803">
        <v>218</v>
      </c>
      <c r="R803">
        <v>1</v>
      </c>
      <c r="S803" t="s">
        <v>31</v>
      </c>
      <c r="T803" t="s">
        <v>22</v>
      </c>
      <c r="U803">
        <f>Table1[[#This Row],[campaign]]*Table1[[#This Row],[duration]]</f>
        <v>218</v>
      </c>
    </row>
    <row r="804" spans="1:21" x14ac:dyDescent="0.25">
      <c r="A804" t="s">
        <v>76</v>
      </c>
      <c r="B804" t="s">
        <v>203</v>
      </c>
      <c r="C804" t="s">
        <v>204</v>
      </c>
      <c r="D804" t="s">
        <v>17</v>
      </c>
      <c r="E804">
        <v>49</v>
      </c>
      <c r="F804" t="s">
        <v>42</v>
      </c>
      <c r="G804" t="s">
        <v>28</v>
      </c>
      <c r="H804" s="2">
        <v>42890</v>
      </c>
      <c r="I804" s="3">
        <v>84812.75</v>
      </c>
      <c r="J804" t="s">
        <v>20</v>
      </c>
      <c r="K804" t="str">
        <f>PROPER(Table1[[#This Row],[marital]])</f>
        <v>Married</v>
      </c>
      <c r="L804" t="s">
        <v>29</v>
      </c>
      <c r="M804" t="str">
        <f>UPPER(Table1[[#This Row],[education]])</f>
        <v>SECONDARY</v>
      </c>
      <c r="N804" t="s">
        <v>30</v>
      </c>
      <c r="O804" t="s">
        <v>22</v>
      </c>
      <c r="P804" t="s">
        <v>23</v>
      </c>
      <c r="Q804">
        <v>74</v>
      </c>
      <c r="R804">
        <v>2</v>
      </c>
      <c r="S804" t="s">
        <v>31</v>
      </c>
      <c r="T804" t="s">
        <v>22</v>
      </c>
      <c r="U804">
        <f>Table1[[#This Row],[campaign]]*Table1[[#This Row],[duration]]</f>
        <v>148</v>
      </c>
    </row>
    <row r="805" spans="1:21" x14ac:dyDescent="0.25">
      <c r="A805" t="s">
        <v>46</v>
      </c>
      <c r="B805" t="s">
        <v>149</v>
      </c>
      <c r="C805" t="s">
        <v>150</v>
      </c>
      <c r="D805" t="s">
        <v>26</v>
      </c>
      <c r="E805">
        <v>46</v>
      </c>
      <c r="F805" t="s">
        <v>42</v>
      </c>
      <c r="G805" t="s">
        <v>19</v>
      </c>
      <c r="H805" s="2">
        <v>42890</v>
      </c>
      <c r="I805" s="3">
        <v>51807.45</v>
      </c>
      <c r="J805" t="s">
        <v>33</v>
      </c>
      <c r="K805" t="str">
        <f>PROPER(Table1[[#This Row],[marital]])</f>
        <v>Single</v>
      </c>
      <c r="L805" t="s">
        <v>29</v>
      </c>
      <c r="M805" t="str">
        <f>UPPER(Table1[[#This Row],[education]])</f>
        <v>SECONDARY</v>
      </c>
      <c r="N805" t="s">
        <v>22</v>
      </c>
      <c r="O805" t="s">
        <v>22</v>
      </c>
      <c r="P805" t="s">
        <v>23</v>
      </c>
      <c r="Q805">
        <v>676</v>
      </c>
      <c r="R805">
        <v>1</v>
      </c>
      <c r="S805" t="s">
        <v>24</v>
      </c>
      <c r="T805" t="s">
        <v>22</v>
      </c>
      <c r="U805">
        <f>Table1[[#This Row],[campaign]]*Table1[[#This Row],[duration]]</f>
        <v>676</v>
      </c>
    </row>
    <row r="806" spans="1:21" x14ac:dyDescent="0.25">
      <c r="A806" t="s">
        <v>105</v>
      </c>
      <c r="B806" t="s">
        <v>261</v>
      </c>
      <c r="C806" t="s">
        <v>262</v>
      </c>
      <c r="D806" t="s">
        <v>17</v>
      </c>
      <c r="E806">
        <v>52</v>
      </c>
      <c r="F806" t="s">
        <v>42</v>
      </c>
      <c r="G806" t="s">
        <v>284</v>
      </c>
      <c r="H806" s="2">
        <v>42890</v>
      </c>
      <c r="I806" s="3">
        <v>26794.12</v>
      </c>
      <c r="J806" t="s">
        <v>20</v>
      </c>
      <c r="K806" t="str">
        <f>PROPER(Table1[[#This Row],[marital]])</f>
        <v>Married</v>
      </c>
      <c r="L806" t="s">
        <v>34</v>
      </c>
      <c r="M806" t="str">
        <f>UPPER(Table1[[#This Row],[education]])</f>
        <v>TERTIARY</v>
      </c>
      <c r="N806" t="s">
        <v>30</v>
      </c>
      <c r="O806" t="s">
        <v>22</v>
      </c>
      <c r="P806" t="s">
        <v>23</v>
      </c>
      <c r="Q806">
        <v>1259</v>
      </c>
      <c r="R806">
        <v>2</v>
      </c>
      <c r="S806" t="s">
        <v>31</v>
      </c>
      <c r="T806" t="s">
        <v>22</v>
      </c>
      <c r="U806">
        <f>Table1[[#This Row],[campaign]]*Table1[[#This Row],[duration]]</f>
        <v>2518</v>
      </c>
    </row>
    <row r="807" spans="1:21" x14ac:dyDescent="0.25">
      <c r="A807" t="s">
        <v>46</v>
      </c>
      <c r="B807" t="s">
        <v>149</v>
      </c>
      <c r="C807" t="s">
        <v>150</v>
      </c>
      <c r="D807" t="s">
        <v>26</v>
      </c>
      <c r="E807">
        <v>39</v>
      </c>
      <c r="F807" t="s">
        <v>18</v>
      </c>
      <c r="G807" t="s">
        <v>19</v>
      </c>
      <c r="H807" s="2">
        <v>42891</v>
      </c>
      <c r="I807" s="3">
        <v>39562.6</v>
      </c>
      <c r="J807" t="s">
        <v>20</v>
      </c>
      <c r="K807" t="str">
        <f>PROPER(Table1[[#This Row],[marital]])</f>
        <v>Married</v>
      </c>
      <c r="L807" t="s">
        <v>29</v>
      </c>
      <c r="M807" t="str">
        <f>UPPER(Table1[[#This Row],[education]])</f>
        <v>SECONDARY</v>
      </c>
      <c r="N807" t="s">
        <v>30</v>
      </c>
      <c r="O807" t="s">
        <v>30</v>
      </c>
      <c r="P807" t="s">
        <v>23</v>
      </c>
      <c r="Q807">
        <v>285</v>
      </c>
      <c r="R807">
        <v>3</v>
      </c>
      <c r="S807" t="s">
        <v>31</v>
      </c>
      <c r="T807" t="s">
        <v>22</v>
      </c>
      <c r="U807">
        <f>Table1[[#This Row],[campaign]]*Table1[[#This Row],[duration]]</f>
        <v>855</v>
      </c>
    </row>
    <row r="808" spans="1:21" x14ac:dyDescent="0.25">
      <c r="A808" t="s">
        <v>87</v>
      </c>
      <c r="B808" t="s">
        <v>225</v>
      </c>
      <c r="C808" t="s">
        <v>226</v>
      </c>
      <c r="D808" t="s">
        <v>17</v>
      </c>
      <c r="E808">
        <v>39</v>
      </c>
      <c r="F808" t="s">
        <v>18</v>
      </c>
      <c r="G808" t="s">
        <v>19</v>
      </c>
      <c r="H808" s="2">
        <v>42891</v>
      </c>
      <c r="I808" s="3">
        <v>102769.3</v>
      </c>
      <c r="J808" t="s">
        <v>50</v>
      </c>
      <c r="K808" t="str">
        <f>PROPER(Table1[[#This Row],[marital]])</f>
        <v>Divorced</v>
      </c>
      <c r="L808" t="s">
        <v>24</v>
      </c>
      <c r="M808" t="str">
        <f>UPPER(Table1[[#This Row],[education]])</f>
        <v>UNKNOWN</v>
      </c>
      <c r="N808" t="s">
        <v>30</v>
      </c>
      <c r="O808" t="s">
        <v>22</v>
      </c>
      <c r="P808" t="s">
        <v>23</v>
      </c>
      <c r="Q808">
        <v>298</v>
      </c>
      <c r="R808">
        <v>1</v>
      </c>
      <c r="S808" t="s">
        <v>24</v>
      </c>
      <c r="T808" t="s">
        <v>22</v>
      </c>
      <c r="U808">
        <f>Table1[[#This Row],[campaign]]*Table1[[#This Row],[duration]]</f>
        <v>298</v>
      </c>
    </row>
    <row r="809" spans="1:21" x14ac:dyDescent="0.25">
      <c r="A809" t="s">
        <v>101</v>
      </c>
      <c r="B809" t="s">
        <v>253</v>
      </c>
      <c r="C809" t="s">
        <v>254</v>
      </c>
      <c r="D809" t="s">
        <v>17</v>
      </c>
      <c r="E809">
        <v>41</v>
      </c>
      <c r="F809" t="s">
        <v>18</v>
      </c>
      <c r="G809" t="s">
        <v>19</v>
      </c>
      <c r="H809" s="2">
        <v>42891</v>
      </c>
      <c r="I809" s="3">
        <v>56369.97</v>
      </c>
      <c r="J809" t="s">
        <v>20</v>
      </c>
      <c r="K809" t="str">
        <f>PROPER(Table1[[#This Row],[marital]])</f>
        <v>Married</v>
      </c>
      <c r="L809" t="s">
        <v>29</v>
      </c>
      <c r="M809" t="str">
        <f>UPPER(Table1[[#This Row],[education]])</f>
        <v>SECONDARY</v>
      </c>
      <c r="N809" t="s">
        <v>30</v>
      </c>
      <c r="O809" t="s">
        <v>30</v>
      </c>
      <c r="P809" t="s">
        <v>23</v>
      </c>
      <c r="Q809">
        <v>225</v>
      </c>
      <c r="R809">
        <v>4</v>
      </c>
      <c r="S809" t="s">
        <v>24</v>
      </c>
      <c r="T809" t="s">
        <v>22</v>
      </c>
      <c r="U809">
        <f>Table1[[#This Row],[campaign]]*Table1[[#This Row],[duration]]</f>
        <v>900</v>
      </c>
    </row>
    <row r="810" spans="1:21" x14ac:dyDescent="0.25">
      <c r="A810" t="s">
        <v>88</v>
      </c>
      <c r="B810" t="s">
        <v>227</v>
      </c>
      <c r="C810" t="s">
        <v>228</v>
      </c>
      <c r="D810" t="s">
        <v>17</v>
      </c>
      <c r="E810">
        <v>29</v>
      </c>
      <c r="F810" t="s">
        <v>18</v>
      </c>
      <c r="G810" t="s">
        <v>19</v>
      </c>
      <c r="H810" s="2">
        <v>42891</v>
      </c>
      <c r="I810" s="3">
        <v>14393.57</v>
      </c>
      <c r="J810" t="s">
        <v>33</v>
      </c>
      <c r="K810" t="str">
        <f>PROPER(Table1[[#This Row],[marital]])</f>
        <v>Single</v>
      </c>
      <c r="L810" t="s">
        <v>29</v>
      </c>
      <c r="M810" t="str">
        <f>UPPER(Table1[[#This Row],[education]])</f>
        <v>SECONDARY</v>
      </c>
      <c r="N810" t="s">
        <v>30</v>
      </c>
      <c r="O810" t="s">
        <v>22</v>
      </c>
      <c r="P810" t="s">
        <v>23</v>
      </c>
      <c r="Q810">
        <v>80</v>
      </c>
      <c r="R810">
        <v>2</v>
      </c>
      <c r="S810" t="s">
        <v>40</v>
      </c>
      <c r="T810" t="s">
        <v>22</v>
      </c>
      <c r="U810">
        <f>Table1[[#This Row],[campaign]]*Table1[[#This Row],[duration]]</f>
        <v>160</v>
      </c>
    </row>
    <row r="811" spans="1:21" x14ac:dyDescent="0.25">
      <c r="A811" t="s">
        <v>68</v>
      </c>
      <c r="B811" t="s">
        <v>189</v>
      </c>
      <c r="C811" t="s">
        <v>190</v>
      </c>
      <c r="D811" t="s">
        <v>26</v>
      </c>
      <c r="E811">
        <v>48</v>
      </c>
      <c r="F811" t="s">
        <v>42</v>
      </c>
      <c r="G811" t="s">
        <v>284</v>
      </c>
      <c r="H811" s="2">
        <v>42891</v>
      </c>
      <c r="I811" s="3">
        <v>86907.63</v>
      </c>
      <c r="J811" t="s">
        <v>20</v>
      </c>
      <c r="K811" t="str">
        <f>PROPER(Table1[[#This Row],[marital]])</f>
        <v>Married</v>
      </c>
      <c r="L811" t="s">
        <v>34</v>
      </c>
      <c r="M811" t="str">
        <f>UPPER(Table1[[#This Row],[education]])</f>
        <v>TERTIARY</v>
      </c>
      <c r="N811" t="s">
        <v>30</v>
      </c>
      <c r="O811" t="s">
        <v>22</v>
      </c>
      <c r="P811" t="s">
        <v>23</v>
      </c>
      <c r="Q811">
        <v>342</v>
      </c>
      <c r="R811">
        <v>1</v>
      </c>
      <c r="S811" t="s">
        <v>24</v>
      </c>
      <c r="T811" t="s">
        <v>30</v>
      </c>
      <c r="U811">
        <f>Table1[[#This Row],[campaign]]*Table1[[#This Row],[duration]]</f>
        <v>342</v>
      </c>
    </row>
    <row r="812" spans="1:21" x14ac:dyDescent="0.25">
      <c r="A812" t="s">
        <v>44</v>
      </c>
      <c r="B812" t="s">
        <v>145</v>
      </c>
      <c r="C812" t="s">
        <v>146</v>
      </c>
      <c r="D812" t="s">
        <v>26</v>
      </c>
      <c r="E812">
        <v>52</v>
      </c>
      <c r="F812" t="s">
        <v>42</v>
      </c>
      <c r="G812" t="s">
        <v>284</v>
      </c>
      <c r="H812" s="2">
        <v>42891</v>
      </c>
      <c r="I812" s="3">
        <v>68197.45</v>
      </c>
      <c r="J812" t="s">
        <v>20</v>
      </c>
      <c r="K812" t="str">
        <f>PROPER(Table1[[#This Row],[marital]])</f>
        <v>Married</v>
      </c>
      <c r="L812" t="s">
        <v>29</v>
      </c>
      <c r="M812" t="str">
        <f>UPPER(Table1[[#This Row],[education]])</f>
        <v>SECONDARY</v>
      </c>
      <c r="N812" t="s">
        <v>30</v>
      </c>
      <c r="O812" t="s">
        <v>22</v>
      </c>
      <c r="P812" t="s">
        <v>23</v>
      </c>
      <c r="Q812">
        <v>404</v>
      </c>
      <c r="R812">
        <v>3</v>
      </c>
      <c r="S812" t="s">
        <v>24</v>
      </c>
      <c r="T812" t="s">
        <v>22</v>
      </c>
      <c r="U812">
        <f>Table1[[#This Row],[campaign]]*Table1[[#This Row],[duration]]</f>
        <v>1212</v>
      </c>
    </row>
    <row r="813" spans="1:21" x14ac:dyDescent="0.25">
      <c r="A813" t="s">
        <v>46</v>
      </c>
      <c r="B813" t="s">
        <v>149</v>
      </c>
      <c r="C813" t="s">
        <v>150</v>
      </c>
      <c r="D813" t="s">
        <v>26</v>
      </c>
      <c r="E813">
        <v>23</v>
      </c>
      <c r="F813" t="s">
        <v>36</v>
      </c>
      <c r="G813" t="s">
        <v>19</v>
      </c>
      <c r="H813" s="2">
        <v>42891</v>
      </c>
      <c r="I813" s="3">
        <v>68881.67</v>
      </c>
      <c r="J813" t="s">
        <v>50</v>
      </c>
      <c r="K813" t="str">
        <f>PROPER(Table1[[#This Row],[marital]])</f>
        <v>Divorced</v>
      </c>
      <c r="L813" t="s">
        <v>29</v>
      </c>
      <c r="M813" t="str">
        <f>UPPER(Table1[[#This Row],[education]])</f>
        <v>SECONDARY</v>
      </c>
      <c r="N813" t="s">
        <v>22</v>
      </c>
      <c r="O813" t="s">
        <v>30</v>
      </c>
      <c r="P813" t="s">
        <v>23</v>
      </c>
      <c r="Q813">
        <v>332</v>
      </c>
      <c r="R813">
        <v>1</v>
      </c>
      <c r="S813" t="s">
        <v>24</v>
      </c>
      <c r="T813" t="s">
        <v>22</v>
      </c>
      <c r="U813">
        <f>Table1[[#This Row],[campaign]]*Table1[[#This Row],[duration]]</f>
        <v>332</v>
      </c>
    </row>
    <row r="814" spans="1:21" x14ac:dyDescent="0.25">
      <c r="A814" t="s">
        <v>80</v>
      </c>
      <c r="B814" t="s">
        <v>211</v>
      </c>
      <c r="C814" t="s">
        <v>212</v>
      </c>
      <c r="D814" t="s">
        <v>26</v>
      </c>
      <c r="E814">
        <v>33</v>
      </c>
      <c r="F814" t="s">
        <v>36</v>
      </c>
      <c r="G814" t="s">
        <v>19</v>
      </c>
      <c r="H814" s="2">
        <v>42891</v>
      </c>
      <c r="I814" s="3">
        <v>136125.48000000001</v>
      </c>
      <c r="J814" t="s">
        <v>33</v>
      </c>
      <c r="K814" t="str">
        <f>PROPER(Table1[[#This Row],[marital]])</f>
        <v>Single</v>
      </c>
      <c r="L814" t="s">
        <v>34</v>
      </c>
      <c r="M814" t="str">
        <f>UPPER(Table1[[#This Row],[education]])</f>
        <v>TERTIARY</v>
      </c>
      <c r="N814" t="s">
        <v>30</v>
      </c>
      <c r="O814" t="s">
        <v>22</v>
      </c>
      <c r="P814" t="s">
        <v>23</v>
      </c>
      <c r="Q814">
        <v>158</v>
      </c>
      <c r="R814">
        <v>1</v>
      </c>
      <c r="S814" t="s">
        <v>24</v>
      </c>
      <c r="T814" t="s">
        <v>22</v>
      </c>
      <c r="U814">
        <f>Table1[[#This Row],[campaign]]*Table1[[#This Row],[duration]]</f>
        <v>158</v>
      </c>
    </row>
    <row r="815" spans="1:21" x14ac:dyDescent="0.25">
      <c r="A815" t="s">
        <v>101</v>
      </c>
      <c r="B815" t="s">
        <v>253</v>
      </c>
      <c r="C815" t="s">
        <v>254</v>
      </c>
      <c r="D815" t="s">
        <v>17</v>
      </c>
      <c r="E815">
        <v>33</v>
      </c>
      <c r="F815" t="s">
        <v>36</v>
      </c>
      <c r="G815" t="s">
        <v>284</v>
      </c>
      <c r="H815" s="2">
        <v>42891</v>
      </c>
      <c r="I815" s="3">
        <v>2472.34</v>
      </c>
      <c r="J815" t="s">
        <v>20</v>
      </c>
      <c r="K815" t="str">
        <f>PROPER(Table1[[#This Row],[marital]])</f>
        <v>Married</v>
      </c>
      <c r="L815" t="s">
        <v>29</v>
      </c>
      <c r="M815" t="str">
        <f>UPPER(Table1[[#This Row],[education]])</f>
        <v>SECONDARY</v>
      </c>
      <c r="N815" t="s">
        <v>30</v>
      </c>
      <c r="O815" t="s">
        <v>22</v>
      </c>
      <c r="P815" t="s">
        <v>23</v>
      </c>
      <c r="Q815">
        <v>164</v>
      </c>
      <c r="R815">
        <v>1</v>
      </c>
      <c r="S815" t="s">
        <v>24</v>
      </c>
      <c r="T815" t="s">
        <v>22</v>
      </c>
      <c r="U815">
        <f>Table1[[#This Row],[campaign]]*Table1[[#This Row],[duration]]</f>
        <v>164</v>
      </c>
    </row>
    <row r="816" spans="1:21" x14ac:dyDescent="0.25">
      <c r="A816" t="s">
        <v>101</v>
      </c>
      <c r="B816" t="s">
        <v>253</v>
      </c>
      <c r="C816" t="s">
        <v>254</v>
      </c>
      <c r="D816" t="s">
        <v>26</v>
      </c>
      <c r="E816">
        <v>29</v>
      </c>
      <c r="F816" t="s">
        <v>36</v>
      </c>
      <c r="G816" t="s">
        <v>19</v>
      </c>
      <c r="H816" s="2">
        <v>42891</v>
      </c>
      <c r="I816" s="3">
        <v>22396.25</v>
      </c>
      <c r="J816" t="s">
        <v>20</v>
      </c>
      <c r="K816" t="str">
        <f>PROPER(Table1[[#This Row],[marital]])</f>
        <v>Married</v>
      </c>
      <c r="L816" t="s">
        <v>29</v>
      </c>
      <c r="M816" t="str">
        <f>UPPER(Table1[[#This Row],[education]])</f>
        <v>SECONDARY</v>
      </c>
      <c r="N816" t="s">
        <v>30</v>
      </c>
      <c r="O816" t="s">
        <v>22</v>
      </c>
      <c r="P816" t="s">
        <v>23</v>
      </c>
      <c r="Q816">
        <v>57</v>
      </c>
      <c r="R816">
        <v>1</v>
      </c>
      <c r="S816" t="s">
        <v>40</v>
      </c>
      <c r="T816" t="s">
        <v>22</v>
      </c>
      <c r="U816">
        <f>Table1[[#This Row],[campaign]]*Table1[[#This Row],[duration]]</f>
        <v>57</v>
      </c>
    </row>
    <row r="817" spans="1:21" x14ac:dyDescent="0.25">
      <c r="A817" t="s">
        <v>38</v>
      </c>
      <c r="B817" t="s">
        <v>137</v>
      </c>
      <c r="C817" t="s">
        <v>138</v>
      </c>
      <c r="D817" t="s">
        <v>17</v>
      </c>
      <c r="E817">
        <v>45</v>
      </c>
      <c r="F817" t="s">
        <v>18</v>
      </c>
      <c r="G817" t="s">
        <v>19</v>
      </c>
      <c r="H817" s="2">
        <v>42892</v>
      </c>
      <c r="I817" s="3">
        <v>21310.82</v>
      </c>
      <c r="J817" t="s">
        <v>20</v>
      </c>
      <c r="K817" t="str">
        <f>PROPER(Table1[[#This Row],[marital]])</f>
        <v>Married</v>
      </c>
      <c r="L817" t="s">
        <v>29</v>
      </c>
      <c r="M817" t="str">
        <f>UPPER(Table1[[#This Row],[education]])</f>
        <v>SECONDARY</v>
      </c>
      <c r="N817" t="s">
        <v>22</v>
      </c>
      <c r="O817" t="s">
        <v>22</v>
      </c>
      <c r="P817" t="s">
        <v>23</v>
      </c>
      <c r="Q817">
        <v>121</v>
      </c>
      <c r="R817">
        <v>1</v>
      </c>
      <c r="S817" t="s">
        <v>24</v>
      </c>
      <c r="T817" t="s">
        <v>22</v>
      </c>
      <c r="U817">
        <f>Table1[[#This Row],[campaign]]*Table1[[#This Row],[duration]]</f>
        <v>121</v>
      </c>
    </row>
    <row r="818" spans="1:21" x14ac:dyDescent="0.25">
      <c r="A818" t="s">
        <v>55</v>
      </c>
      <c r="B818" t="s">
        <v>163</v>
      </c>
      <c r="C818" t="s">
        <v>164</v>
      </c>
      <c r="D818" t="s">
        <v>26</v>
      </c>
      <c r="E818">
        <v>34</v>
      </c>
      <c r="F818" t="s">
        <v>18</v>
      </c>
      <c r="G818" t="s">
        <v>19</v>
      </c>
      <c r="H818" s="2">
        <v>42892</v>
      </c>
      <c r="I818" s="3">
        <v>126600.09</v>
      </c>
      <c r="J818" t="s">
        <v>20</v>
      </c>
      <c r="K818" t="str">
        <f>PROPER(Table1[[#This Row],[marital]])</f>
        <v>Married</v>
      </c>
      <c r="L818" t="s">
        <v>29</v>
      </c>
      <c r="M818" t="str">
        <f>UPPER(Table1[[#This Row],[education]])</f>
        <v>SECONDARY</v>
      </c>
      <c r="N818" t="s">
        <v>30</v>
      </c>
      <c r="O818" t="s">
        <v>22</v>
      </c>
      <c r="P818" t="s">
        <v>23</v>
      </c>
      <c r="Q818">
        <v>56</v>
      </c>
      <c r="R818">
        <v>1</v>
      </c>
      <c r="S818" t="s">
        <v>24</v>
      </c>
      <c r="T818" t="s">
        <v>22</v>
      </c>
      <c r="U818">
        <f>Table1[[#This Row],[campaign]]*Table1[[#This Row],[duration]]</f>
        <v>56</v>
      </c>
    </row>
    <row r="819" spans="1:21" x14ac:dyDescent="0.25">
      <c r="A819" t="s">
        <v>38</v>
      </c>
      <c r="B819" t="s">
        <v>137</v>
      </c>
      <c r="C819" t="s">
        <v>138</v>
      </c>
      <c r="D819" t="s">
        <v>26</v>
      </c>
      <c r="E819">
        <v>47</v>
      </c>
      <c r="F819" t="s">
        <v>18</v>
      </c>
      <c r="G819" t="s">
        <v>19</v>
      </c>
      <c r="H819" s="2">
        <v>42892</v>
      </c>
      <c r="I819" s="3">
        <v>23698.61</v>
      </c>
      <c r="J819" t="s">
        <v>33</v>
      </c>
      <c r="K819" t="str">
        <f>PROPER(Table1[[#This Row],[marital]])</f>
        <v>Single</v>
      </c>
      <c r="L819" t="s">
        <v>29</v>
      </c>
      <c r="M819" t="str">
        <f>UPPER(Table1[[#This Row],[education]])</f>
        <v>SECONDARY</v>
      </c>
      <c r="N819" t="s">
        <v>22</v>
      </c>
      <c r="O819" t="s">
        <v>22</v>
      </c>
      <c r="P819" t="s">
        <v>24</v>
      </c>
      <c r="Q819">
        <v>178</v>
      </c>
      <c r="R819">
        <v>1</v>
      </c>
      <c r="S819" t="s">
        <v>24</v>
      </c>
      <c r="T819" t="s">
        <v>22</v>
      </c>
      <c r="U819">
        <f>Table1[[#This Row],[campaign]]*Table1[[#This Row],[duration]]</f>
        <v>178</v>
      </c>
    </row>
    <row r="820" spans="1:21" x14ac:dyDescent="0.25">
      <c r="A820" t="s">
        <v>57</v>
      </c>
      <c r="B820" t="s">
        <v>167</v>
      </c>
      <c r="C820" t="s">
        <v>168</v>
      </c>
      <c r="D820" t="s">
        <v>26</v>
      </c>
      <c r="E820">
        <v>55</v>
      </c>
      <c r="F820" t="s">
        <v>42</v>
      </c>
      <c r="G820" t="s">
        <v>284</v>
      </c>
      <c r="H820" s="2">
        <v>42892</v>
      </c>
      <c r="I820" s="3">
        <v>14753.28</v>
      </c>
      <c r="J820" t="s">
        <v>33</v>
      </c>
      <c r="K820" t="str">
        <f>PROPER(Table1[[#This Row],[marital]])</f>
        <v>Single</v>
      </c>
      <c r="L820" t="s">
        <v>21</v>
      </c>
      <c r="M820" t="str">
        <f>UPPER(Table1[[#This Row],[education]])</f>
        <v>PRIMARY</v>
      </c>
      <c r="N820" t="s">
        <v>22</v>
      </c>
      <c r="O820" t="s">
        <v>22</v>
      </c>
      <c r="P820" t="s">
        <v>23</v>
      </c>
      <c r="Q820">
        <v>283</v>
      </c>
      <c r="R820">
        <v>1</v>
      </c>
      <c r="S820" t="s">
        <v>24</v>
      </c>
      <c r="T820" t="s">
        <v>22</v>
      </c>
      <c r="U820">
        <f>Table1[[#This Row],[campaign]]*Table1[[#This Row],[duration]]</f>
        <v>283</v>
      </c>
    </row>
    <row r="821" spans="1:21" x14ac:dyDescent="0.25">
      <c r="A821" t="s">
        <v>61</v>
      </c>
      <c r="B821" t="s">
        <v>175</v>
      </c>
      <c r="C821" t="s">
        <v>176</v>
      </c>
      <c r="D821" t="s">
        <v>17</v>
      </c>
      <c r="E821">
        <v>52</v>
      </c>
      <c r="F821" t="s">
        <v>42</v>
      </c>
      <c r="G821" t="s">
        <v>28</v>
      </c>
      <c r="H821" s="2">
        <v>42892</v>
      </c>
      <c r="I821" s="3">
        <v>28636.1</v>
      </c>
      <c r="J821" t="s">
        <v>20</v>
      </c>
      <c r="K821" t="str">
        <f>PROPER(Table1[[#This Row],[marital]])</f>
        <v>Married</v>
      </c>
      <c r="L821" t="s">
        <v>29</v>
      </c>
      <c r="M821" t="str">
        <f>UPPER(Table1[[#This Row],[education]])</f>
        <v>SECONDARY</v>
      </c>
      <c r="N821" t="s">
        <v>30</v>
      </c>
      <c r="O821" t="s">
        <v>22</v>
      </c>
      <c r="P821" t="s">
        <v>23</v>
      </c>
      <c r="Q821">
        <v>113</v>
      </c>
      <c r="R821">
        <v>1</v>
      </c>
      <c r="S821" t="s">
        <v>40</v>
      </c>
      <c r="T821" t="s">
        <v>22</v>
      </c>
      <c r="U821">
        <f>Table1[[#This Row],[campaign]]*Table1[[#This Row],[duration]]</f>
        <v>113</v>
      </c>
    </row>
    <row r="822" spans="1:21" x14ac:dyDescent="0.25">
      <c r="A822" t="s">
        <v>38</v>
      </c>
      <c r="B822" t="s">
        <v>137</v>
      </c>
      <c r="C822" t="s">
        <v>138</v>
      </c>
      <c r="D822" t="s">
        <v>17</v>
      </c>
      <c r="E822">
        <v>53</v>
      </c>
      <c r="F822" t="s">
        <v>42</v>
      </c>
      <c r="G822" t="s">
        <v>28</v>
      </c>
      <c r="H822" s="2">
        <v>42892</v>
      </c>
      <c r="I822" s="3">
        <v>63022.87</v>
      </c>
      <c r="J822" t="s">
        <v>20</v>
      </c>
      <c r="K822" t="str">
        <f>PROPER(Table1[[#This Row],[marital]])</f>
        <v>Married</v>
      </c>
      <c r="L822" t="s">
        <v>29</v>
      </c>
      <c r="M822" t="str">
        <f>UPPER(Table1[[#This Row],[education]])</f>
        <v>SECONDARY</v>
      </c>
      <c r="N822" t="s">
        <v>22</v>
      </c>
      <c r="O822" t="s">
        <v>22</v>
      </c>
      <c r="P822" t="s">
        <v>23</v>
      </c>
      <c r="Q822">
        <v>22</v>
      </c>
      <c r="R822">
        <v>5</v>
      </c>
      <c r="S822" t="s">
        <v>24</v>
      </c>
      <c r="T822" t="s">
        <v>22</v>
      </c>
      <c r="U822">
        <f>Table1[[#This Row],[campaign]]*Table1[[#This Row],[duration]]</f>
        <v>110</v>
      </c>
    </row>
    <row r="823" spans="1:21" x14ac:dyDescent="0.25">
      <c r="A823" t="s">
        <v>83</v>
      </c>
      <c r="B823" t="s">
        <v>217</v>
      </c>
      <c r="C823" t="s">
        <v>218</v>
      </c>
      <c r="D823" t="s">
        <v>17</v>
      </c>
      <c r="E823">
        <v>34</v>
      </c>
      <c r="F823" t="s">
        <v>36</v>
      </c>
      <c r="G823" t="s">
        <v>28</v>
      </c>
      <c r="H823" s="2">
        <v>42892</v>
      </c>
      <c r="I823" s="3">
        <v>44069.279999999999</v>
      </c>
      <c r="J823" t="s">
        <v>33</v>
      </c>
      <c r="K823" t="str">
        <f>PROPER(Table1[[#This Row],[marital]])</f>
        <v>Single</v>
      </c>
      <c r="L823" t="s">
        <v>34</v>
      </c>
      <c r="M823" t="str">
        <f>UPPER(Table1[[#This Row],[education]])</f>
        <v>TERTIARY</v>
      </c>
      <c r="N823" t="s">
        <v>30</v>
      </c>
      <c r="O823" t="s">
        <v>22</v>
      </c>
      <c r="P823" t="s">
        <v>23</v>
      </c>
      <c r="Q823">
        <v>159</v>
      </c>
      <c r="R823">
        <v>2</v>
      </c>
      <c r="S823" t="s">
        <v>31</v>
      </c>
      <c r="T823" t="s">
        <v>22</v>
      </c>
      <c r="U823">
        <f>Table1[[#This Row],[campaign]]*Table1[[#This Row],[duration]]</f>
        <v>318</v>
      </c>
    </row>
    <row r="824" spans="1:21" x14ac:dyDescent="0.25">
      <c r="A824" t="s">
        <v>47</v>
      </c>
      <c r="B824" t="s">
        <v>151</v>
      </c>
      <c r="C824" t="s">
        <v>152</v>
      </c>
      <c r="D824" t="s">
        <v>17</v>
      </c>
      <c r="E824">
        <v>36</v>
      </c>
      <c r="F824" t="s">
        <v>18</v>
      </c>
      <c r="G824" t="s">
        <v>28</v>
      </c>
      <c r="H824" s="2">
        <v>42893</v>
      </c>
      <c r="I824" s="3">
        <v>91222.85</v>
      </c>
      <c r="J824" t="s">
        <v>20</v>
      </c>
      <c r="K824" t="str">
        <f>PROPER(Table1[[#This Row],[marital]])</f>
        <v>Married</v>
      </c>
      <c r="L824" t="s">
        <v>34</v>
      </c>
      <c r="M824" t="str">
        <f>UPPER(Table1[[#This Row],[education]])</f>
        <v>TERTIARY</v>
      </c>
      <c r="N824" t="s">
        <v>22</v>
      </c>
      <c r="O824" t="s">
        <v>22</v>
      </c>
      <c r="P824" t="s">
        <v>23</v>
      </c>
      <c r="Q824">
        <v>138</v>
      </c>
      <c r="R824">
        <v>1</v>
      </c>
      <c r="S824" t="s">
        <v>40</v>
      </c>
      <c r="T824" t="s">
        <v>22</v>
      </c>
      <c r="U824">
        <f>Table1[[#This Row],[campaign]]*Table1[[#This Row],[duration]]</f>
        <v>138</v>
      </c>
    </row>
    <row r="825" spans="1:21" x14ac:dyDescent="0.25">
      <c r="A825" t="s">
        <v>79</v>
      </c>
      <c r="B825" t="s">
        <v>209</v>
      </c>
      <c r="C825" t="s">
        <v>210</v>
      </c>
      <c r="D825" t="s">
        <v>26</v>
      </c>
      <c r="E825">
        <v>34</v>
      </c>
      <c r="F825" t="s">
        <v>18</v>
      </c>
      <c r="G825" t="s">
        <v>19</v>
      </c>
      <c r="H825" s="2">
        <v>42893</v>
      </c>
      <c r="I825" s="3">
        <v>34041.4</v>
      </c>
      <c r="J825" t="s">
        <v>20</v>
      </c>
      <c r="K825" t="str">
        <f>PROPER(Table1[[#This Row],[marital]])</f>
        <v>Married</v>
      </c>
      <c r="L825" t="s">
        <v>34</v>
      </c>
      <c r="M825" t="str">
        <f>UPPER(Table1[[#This Row],[education]])</f>
        <v>TERTIARY</v>
      </c>
      <c r="N825" t="s">
        <v>30</v>
      </c>
      <c r="O825" t="s">
        <v>22</v>
      </c>
      <c r="P825" t="s">
        <v>23</v>
      </c>
      <c r="Q825">
        <v>1015</v>
      </c>
      <c r="R825">
        <v>1</v>
      </c>
      <c r="S825" t="s">
        <v>40</v>
      </c>
      <c r="T825" t="s">
        <v>30</v>
      </c>
      <c r="U825">
        <f>Table1[[#This Row],[campaign]]*Table1[[#This Row],[duration]]</f>
        <v>1015</v>
      </c>
    </row>
    <row r="826" spans="1:21" x14ac:dyDescent="0.25">
      <c r="A826" t="s">
        <v>43</v>
      </c>
      <c r="B826" t="s">
        <v>143</v>
      </c>
      <c r="C826" t="s">
        <v>144</v>
      </c>
      <c r="D826" t="s">
        <v>17</v>
      </c>
      <c r="E826">
        <v>33</v>
      </c>
      <c r="F826" t="s">
        <v>18</v>
      </c>
      <c r="G826" t="s">
        <v>284</v>
      </c>
      <c r="H826" s="2">
        <v>42893</v>
      </c>
      <c r="I826" s="3">
        <v>41518.04</v>
      </c>
      <c r="J826" t="s">
        <v>20</v>
      </c>
      <c r="K826" t="str">
        <f>PROPER(Table1[[#This Row],[marital]])</f>
        <v>Married</v>
      </c>
      <c r="L826" t="s">
        <v>34</v>
      </c>
      <c r="M826" t="str">
        <f>UPPER(Table1[[#This Row],[education]])</f>
        <v>TERTIARY</v>
      </c>
      <c r="N826" t="s">
        <v>22</v>
      </c>
      <c r="O826" t="s">
        <v>22</v>
      </c>
      <c r="P826" t="s">
        <v>54</v>
      </c>
      <c r="Q826">
        <v>182</v>
      </c>
      <c r="R826">
        <v>1</v>
      </c>
      <c r="S826" t="s">
        <v>24</v>
      </c>
      <c r="T826" t="s">
        <v>22</v>
      </c>
      <c r="U826">
        <f>Table1[[#This Row],[campaign]]*Table1[[#This Row],[duration]]</f>
        <v>182</v>
      </c>
    </row>
    <row r="827" spans="1:21" x14ac:dyDescent="0.25">
      <c r="A827" t="s">
        <v>81</v>
      </c>
      <c r="B827" t="s">
        <v>213</v>
      </c>
      <c r="C827" t="s">
        <v>214</v>
      </c>
      <c r="D827" t="s">
        <v>17</v>
      </c>
      <c r="E827">
        <v>35</v>
      </c>
      <c r="F827" t="s">
        <v>18</v>
      </c>
      <c r="G827" t="s">
        <v>19</v>
      </c>
      <c r="H827" s="2">
        <v>42893</v>
      </c>
      <c r="I827" s="3">
        <v>54390.01</v>
      </c>
      <c r="J827" t="s">
        <v>33</v>
      </c>
      <c r="K827" t="str">
        <f>PROPER(Table1[[#This Row],[marital]])</f>
        <v>Single</v>
      </c>
      <c r="L827" t="s">
        <v>34</v>
      </c>
      <c r="M827" t="str">
        <f>UPPER(Table1[[#This Row],[education]])</f>
        <v>TERTIARY</v>
      </c>
      <c r="N827" t="s">
        <v>22</v>
      </c>
      <c r="O827" t="s">
        <v>22</v>
      </c>
      <c r="P827" t="s">
        <v>23</v>
      </c>
      <c r="Q827">
        <v>112</v>
      </c>
      <c r="R827">
        <v>3</v>
      </c>
      <c r="S827" t="s">
        <v>24</v>
      </c>
      <c r="T827" t="s">
        <v>22</v>
      </c>
      <c r="U827">
        <f>Table1[[#This Row],[campaign]]*Table1[[#This Row],[duration]]</f>
        <v>336</v>
      </c>
    </row>
    <row r="828" spans="1:21" x14ac:dyDescent="0.25">
      <c r="A828" t="s">
        <v>47</v>
      </c>
      <c r="B828" t="s">
        <v>151</v>
      </c>
      <c r="C828" t="s">
        <v>152</v>
      </c>
      <c r="D828" t="s">
        <v>26</v>
      </c>
      <c r="E828">
        <v>31</v>
      </c>
      <c r="F828" t="s">
        <v>18</v>
      </c>
      <c r="G828" t="s">
        <v>19</v>
      </c>
      <c r="H828" s="2">
        <v>42893</v>
      </c>
      <c r="I828" s="3">
        <v>106008.69</v>
      </c>
      <c r="J828" t="s">
        <v>20</v>
      </c>
      <c r="K828" t="str">
        <f>PROPER(Table1[[#This Row],[marital]])</f>
        <v>Married</v>
      </c>
      <c r="L828" t="s">
        <v>29</v>
      </c>
      <c r="M828" t="str">
        <f>UPPER(Table1[[#This Row],[education]])</f>
        <v>SECONDARY</v>
      </c>
      <c r="N828" t="s">
        <v>30</v>
      </c>
      <c r="O828" t="s">
        <v>22</v>
      </c>
      <c r="P828" t="s">
        <v>23</v>
      </c>
      <c r="Q828">
        <v>114</v>
      </c>
      <c r="R828">
        <v>1</v>
      </c>
      <c r="S828" t="s">
        <v>24</v>
      </c>
      <c r="T828" t="s">
        <v>22</v>
      </c>
      <c r="U828">
        <f>Table1[[#This Row],[campaign]]*Table1[[#This Row],[duration]]</f>
        <v>114</v>
      </c>
    </row>
    <row r="829" spans="1:21" x14ac:dyDescent="0.25">
      <c r="A829" t="s">
        <v>37</v>
      </c>
      <c r="B829" t="s">
        <v>135</v>
      </c>
      <c r="C829" t="s">
        <v>136</v>
      </c>
      <c r="D829" t="s">
        <v>17</v>
      </c>
      <c r="E829">
        <v>45</v>
      </c>
      <c r="F829" t="s">
        <v>42</v>
      </c>
      <c r="G829" t="s">
        <v>284</v>
      </c>
      <c r="H829" s="2">
        <v>42893</v>
      </c>
      <c r="I829" s="3">
        <v>20421.3</v>
      </c>
      <c r="J829" t="s">
        <v>33</v>
      </c>
      <c r="K829" t="str">
        <f>PROPER(Table1[[#This Row],[marital]])</f>
        <v>Single</v>
      </c>
      <c r="L829" t="s">
        <v>21</v>
      </c>
      <c r="M829" t="str">
        <f>UPPER(Table1[[#This Row],[education]])</f>
        <v>PRIMARY</v>
      </c>
      <c r="N829" t="s">
        <v>22</v>
      </c>
      <c r="O829" t="s">
        <v>30</v>
      </c>
      <c r="P829" t="s">
        <v>23</v>
      </c>
      <c r="Q829">
        <v>80</v>
      </c>
      <c r="R829">
        <v>8</v>
      </c>
      <c r="S829" t="s">
        <v>24</v>
      </c>
      <c r="T829" t="s">
        <v>22</v>
      </c>
      <c r="U829">
        <f>Table1[[#This Row],[campaign]]*Table1[[#This Row],[duration]]</f>
        <v>640</v>
      </c>
    </row>
    <row r="830" spans="1:21" x14ac:dyDescent="0.25">
      <c r="A830" t="s">
        <v>37</v>
      </c>
      <c r="B830" t="s">
        <v>135</v>
      </c>
      <c r="C830" t="s">
        <v>136</v>
      </c>
      <c r="D830" t="s">
        <v>26</v>
      </c>
      <c r="E830">
        <v>29</v>
      </c>
      <c r="F830" t="s">
        <v>27</v>
      </c>
      <c r="G830" t="s">
        <v>284</v>
      </c>
      <c r="H830" s="2">
        <v>42893</v>
      </c>
      <c r="I830" s="3">
        <v>86541.51</v>
      </c>
      <c r="J830" t="s">
        <v>20</v>
      </c>
      <c r="K830" t="str">
        <f>PROPER(Table1[[#This Row],[marital]])</f>
        <v>Married</v>
      </c>
      <c r="L830" t="s">
        <v>21</v>
      </c>
      <c r="M830" t="str">
        <f>UPPER(Table1[[#This Row],[education]])</f>
        <v>PRIMARY</v>
      </c>
      <c r="N830" t="s">
        <v>30</v>
      </c>
      <c r="O830" t="s">
        <v>22</v>
      </c>
      <c r="P830" t="s">
        <v>54</v>
      </c>
      <c r="Q830">
        <v>66</v>
      </c>
      <c r="R830">
        <v>1</v>
      </c>
      <c r="S830" t="s">
        <v>40</v>
      </c>
      <c r="T830" t="s">
        <v>22</v>
      </c>
      <c r="U830">
        <f>Table1[[#This Row],[campaign]]*Table1[[#This Row],[duration]]</f>
        <v>66</v>
      </c>
    </row>
    <row r="831" spans="1:21" x14ac:dyDescent="0.25">
      <c r="A831" t="s">
        <v>52</v>
      </c>
      <c r="B831" t="s">
        <v>159</v>
      </c>
      <c r="C831" t="s">
        <v>160</v>
      </c>
      <c r="D831" t="s">
        <v>17</v>
      </c>
      <c r="E831">
        <v>21</v>
      </c>
      <c r="F831" t="s">
        <v>27</v>
      </c>
      <c r="G831" t="s">
        <v>19</v>
      </c>
      <c r="H831" s="2">
        <v>42893</v>
      </c>
      <c r="I831" s="3">
        <v>40331.269999999997</v>
      </c>
      <c r="J831" t="s">
        <v>33</v>
      </c>
      <c r="K831" t="str">
        <f>PROPER(Table1[[#This Row],[marital]])</f>
        <v>Single</v>
      </c>
      <c r="L831" t="s">
        <v>34</v>
      </c>
      <c r="M831" t="str">
        <f>UPPER(Table1[[#This Row],[education]])</f>
        <v>TERTIARY</v>
      </c>
      <c r="N831" t="s">
        <v>30</v>
      </c>
      <c r="O831" t="s">
        <v>22</v>
      </c>
      <c r="P831" t="s">
        <v>23</v>
      </c>
      <c r="Q831">
        <v>135</v>
      </c>
      <c r="R831">
        <v>22</v>
      </c>
      <c r="S831" t="s">
        <v>24</v>
      </c>
      <c r="T831" t="s">
        <v>22</v>
      </c>
      <c r="U831">
        <f>Table1[[#This Row],[campaign]]*Table1[[#This Row],[duration]]</f>
        <v>2970</v>
      </c>
    </row>
    <row r="832" spans="1:21" x14ac:dyDescent="0.25">
      <c r="A832" t="s">
        <v>39</v>
      </c>
      <c r="B832" t="s">
        <v>139</v>
      </c>
      <c r="C832" t="s">
        <v>140</v>
      </c>
      <c r="D832" t="s">
        <v>17</v>
      </c>
      <c r="E832">
        <v>37</v>
      </c>
      <c r="F832" t="s">
        <v>18</v>
      </c>
      <c r="G832" t="s">
        <v>19</v>
      </c>
      <c r="H832" s="2">
        <v>42894</v>
      </c>
      <c r="I832" s="3">
        <v>26201.54</v>
      </c>
      <c r="J832" t="s">
        <v>33</v>
      </c>
      <c r="K832" t="str">
        <f>PROPER(Table1[[#This Row],[marital]])</f>
        <v>Single</v>
      </c>
      <c r="L832" t="s">
        <v>34</v>
      </c>
      <c r="M832" t="str">
        <f>UPPER(Table1[[#This Row],[education]])</f>
        <v>TERTIARY</v>
      </c>
      <c r="N832" t="s">
        <v>22</v>
      </c>
      <c r="O832" t="s">
        <v>22</v>
      </c>
      <c r="P832" t="s">
        <v>23</v>
      </c>
      <c r="Q832">
        <v>99</v>
      </c>
      <c r="R832">
        <v>1</v>
      </c>
      <c r="S832" t="s">
        <v>24</v>
      </c>
      <c r="T832" t="s">
        <v>22</v>
      </c>
      <c r="U832">
        <f>Table1[[#This Row],[campaign]]*Table1[[#This Row],[duration]]</f>
        <v>99</v>
      </c>
    </row>
    <row r="833" spans="1:21" x14ac:dyDescent="0.25">
      <c r="A833" t="s">
        <v>98</v>
      </c>
      <c r="B833" t="s">
        <v>247</v>
      </c>
      <c r="C833" t="s">
        <v>248</v>
      </c>
      <c r="D833" t="s">
        <v>17</v>
      </c>
      <c r="E833">
        <v>36</v>
      </c>
      <c r="F833" t="s">
        <v>18</v>
      </c>
      <c r="G833" t="s">
        <v>19</v>
      </c>
      <c r="H833" s="2">
        <v>42894</v>
      </c>
      <c r="I833" s="3">
        <v>97352.33</v>
      </c>
      <c r="J833" t="s">
        <v>20</v>
      </c>
      <c r="K833" t="str">
        <f>PROPER(Table1[[#This Row],[marital]])</f>
        <v>Married</v>
      </c>
      <c r="L833" t="s">
        <v>29</v>
      </c>
      <c r="M833" t="str">
        <f>UPPER(Table1[[#This Row],[education]])</f>
        <v>SECONDARY</v>
      </c>
      <c r="N833" t="s">
        <v>22</v>
      </c>
      <c r="O833" t="s">
        <v>22</v>
      </c>
      <c r="P833" t="s">
        <v>24</v>
      </c>
      <c r="Q833">
        <v>761</v>
      </c>
      <c r="R833">
        <v>2</v>
      </c>
      <c r="S833" t="s">
        <v>24</v>
      </c>
      <c r="T833" t="s">
        <v>30</v>
      </c>
      <c r="U833">
        <f>Table1[[#This Row],[campaign]]*Table1[[#This Row],[duration]]</f>
        <v>1522</v>
      </c>
    </row>
    <row r="834" spans="1:21" x14ac:dyDescent="0.25">
      <c r="A834" t="s">
        <v>81</v>
      </c>
      <c r="B834" t="s">
        <v>213</v>
      </c>
      <c r="C834" t="s">
        <v>214</v>
      </c>
      <c r="D834" t="s">
        <v>17</v>
      </c>
      <c r="E834">
        <v>54</v>
      </c>
      <c r="F834" t="s">
        <v>42</v>
      </c>
      <c r="G834" t="s">
        <v>28</v>
      </c>
      <c r="H834" s="2">
        <v>42894</v>
      </c>
      <c r="I834" s="3">
        <v>45800.52</v>
      </c>
      <c r="J834" t="s">
        <v>20</v>
      </c>
      <c r="K834" t="str">
        <f>PROPER(Table1[[#This Row],[marital]])</f>
        <v>Married</v>
      </c>
      <c r="L834" t="s">
        <v>29</v>
      </c>
      <c r="M834" t="str">
        <f>UPPER(Table1[[#This Row],[education]])</f>
        <v>SECONDARY</v>
      </c>
      <c r="N834" t="s">
        <v>22</v>
      </c>
      <c r="O834" t="s">
        <v>22</v>
      </c>
      <c r="P834" t="s">
        <v>23</v>
      </c>
      <c r="Q834">
        <v>464</v>
      </c>
      <c r="R834">
        <v>1</v>
      </c>
      <c r="S834" t="s">
        <v>24</v>
      </c>
      <c r="T834" t="s">
        <v>22</v>
      </c>
      <c r="U834">
        <f>Table1[[#This Row],[campaign]]*Table1[[#This Row],[duration]]</f>
        <v>464</v>
      </c>
    </row>
    <row r="835" spans="1:21" x14ac:dyDescent="0.25">
      <c r="A835" t="s">
        <v>46</v>
      </c>
      <c r="B835" t="s">
        <v>149</v>
      </c>
      <c r="C835" t="s">
        <v>150</v>
      </c>
      <c r="D835" t="s">
        <v>17</v>
      </c>
      <c r="E835">
        <v>42</v>
      </c>
      <c r="F835" t="s">
        <v>42</v>
      </c>
      <c r="G835" t="s">
        <v>284</v>
      </c>
      <c r="H835" s="2">
        <v>42894</v>
      </c>
      <c r="I835" s="3">
        <v>93241.279999999999</v>
      </c>
      <c r="J835" t="s">
        <v>20</v>
      </c>
      <c r="K835" t="str">
        <f>PROPER(Table1[[#This Row],[marital]])</f>
        <v>Married</v>
      </c>
      <c r="L835" t="s">
        <v>29</v>
      </c>
      <c r="M835" t="str">
        <f>UPPER(Table1[[#This Row],[education]])</f>
        <v>SECONDARY</v>
      </c>
      <c r="N835" t="s">
        <v>30</v>
      </c>
      <c r="O835" t="s">
        <v>22</v>
      </c>
      <c r="P835" t="s">
        <v>24</v>
      </c>
      <c r="Q835">
        <v>20</v>
      </c>
      <c r="R835">
        <v>2</v>
      </c>
      <c r="S835" t="s">
        <v>24</v>
      </c>
      <c r="T835" t="s">
        <v>22</v>
      </c>
      <c r="U835">
        <f>Table1[[#This Row],[campaign]]*Table1[[#This Row],[duration]]</f>
        <v>40</v>
      </c>
    </row>
    <row r="836" spans="1:21" x14ac:dyDescent="0.25">
      <c r="A836" t="s">
        <v>59</v>
      </c>
      <c r="B836" t="s">
        <v>171</v>
      </c>
      <c r="C836" t="s">
        <v>172</v>
      </c>
      <c r="D836" t="s">
        <v>17</v>
      </c>
      <c r="E836">
        <v>40</v>
      </c>
      <c r="F836" t="s">
        <v>18</v>
      </c>
      <c r="G836" t="s">
        <v>19</v>
      </c>
      <c r="H836" s="2">
        <v>42895</v>
      </c>
      <c r="I836" s="3">
        <v>56845.73</v>
      </c>
      <c r="J836" t="s">
        <v>20</v>
      </c>
      <c r="K836" t="str">
        <f>PROPER(Table1[[#This Row],[marital]])</f>
        <v>Married</v>
      </c>
      <c r="L836" t="s">
        <v>29</v>
      </c>
      <c r="M836" t="str">
        <f>UPPER(Table1[[#This Row],[education]])</f>
        <v>SECONDARY</v>
      </c>
      <c r="N836" t="s">
        <v>22</v>
      </c>
      <c r="O836" t="s">
        <v>22</v>
      </c>
      <c r="P836" t="s">
        <v>23</v>
      </c>
      <c r="Q836">
        <v>206</v>
      </c>
      <c r="R836">
        <v>4</v>
      </c>
      <c r="S836" t="s">
        <v>24</v>
      </c>
      <c r="T836" t="s">
        <v>22</v>
      </c>
      <c r="U836">
        <f>Table1[[#This Row],[campaign]]*Table1[[#This Row],[duration]]</f>
        <v>824</v>
      </c>
    </row>
    <row r="837" spans="1:21" x14ac:dyDescent="0.25">
      <c r="A837" t="s">
        <v>91</v>
      </c>
      <c r="B837" t="s">
        <v>233</v>
      </c>
      <c r="C837" t="s">
        <v>234</v>
      </c>
      <c r="D837" t="s">
        <v>26</v>
      </c>
      <c r="E837">
        <v>35</v>
      </c>
      <c r="F837" t="s">
        <v>18</v>
      </c>
      <c r="G837" t="s">
        <v>19</v>
      </c>
      <c r="H837" s="2">
        <v>42895</v>
      </c>
      <c r="I837" s="3">
        <v>72784.42</v>
      </c>
      <c r="J837" t="s">
        <v>33</v>
      </c>
      <c r="K837" t="str">
        <f>PROPER(Table1[[#This Row],[marital]])</f>
        <v>Single</v>
      </c>
      <c r="L837" t="s">
        <v>29</v>
      </c>
      <c r="M837" t="str">
        <f>UPPER(Table1[[#This Row],[education]])</f>
        <v>SECONDARY</v>
      </c>
      <c r="N837" t="s">
        <v>22</v>
      </c>
      <c r="O837" t="s">
        <v>22</v>
      </c>
      <c r="P837" t="s">
        <v>23</v>
      </c>
      <c r="Q837">
        <v>283</v>
      </c>
      <c r="R837">
        <v>2</v>
      </c>
      <c r="S837" t="s">
        <v>24</v>
      </c>
      <c r="T837" t="s">
        <v>22</v>
      </c>
      <c r="U837">
        <f>Table1[[#This Row],[campaign]]*Table1[[#This Row],[duration]]</f>
        <v>566</v>
      </c>
    </row>
    <row r="838" spans="1:21" x14ac:dyDescent="0.25">
      <c r="A838" t="s">
        <v>44</v>
      </c>
      <c r="B838" t="s">
        <v>145</v>
      </c>
      <c r="C838" t="s">
        <v>146</v>
      </c>
      <c r="D838" t="s">
        <v>17</v>
      </c>
      <c r="E838">
        <v>29</v>
      </c>
      <c r="F838" t="s">
        <v>27</v>
      </c>
      <c r="G838" t="s">
        <v>19</v>
      </c>
      <c r="H838" s="2">
        <v>42895</v>
      </c>
      <c r="I838" s="3">
        <v>85666.57</v>
      </c>
      <c r="J838" t="s">
        <v>20</v>
      </c>
      <c r="K838" t="str">
        <f>PROPER(Table1[[#This Row],[marital]])</f>
        <v>Married</v>
      </c>
      <c r="L838" t="s">
        <v>21</v>
      </c>
      <c r="M838" t="str">
        <f>UPPER(Table1[[#This Row],[education]])</f>
        <v>PRIMARY</v>
      </c>
      <c r="N838" t="s">
        <v>22</v>
      </c>
      <c r="O838" t="s">
        <v>22</v>
      </c>
      <c r="P838" t="s">
        <v>24</v>
      </c>
      <c r="Q838">
        <v>64</v>
      </c>
      <c r="R838">
        <v>1</v>
      </c>
      <c r="S838" t="s">
        <v>24</v>
      </c>
      <c r="T838" t="s">
        <v>22</v>
      </c>
      <c r="U838">
        <f>Table1[[#This Row],[campaign]]*Table1[[#This Row],[duration]]</f>
        <v>64</v>
      </c>
    </row>
    <row r="839" spans="1:21" x14ac:dyDescent="0.25">
      <c r="A839" t="s">
        <v>57</v>
      </c>
      <c r="B839" t="s">
        <v>167</v>
      </c>
      <c r="C839" t="s">
        <v>168</v>
      </c>
      <c r="D839" t="s">
        <v>26</v>
      </c>
      <c r="E839">
        <v>25</v>
      </c>
      <c r="F839" t="s">
        <v>18</v>
      </c>
      <c r="G839" t="s">
        <v>19</v>
      </c>
      <c r="H839" s="2">
        <v>42896</v>
      </c>
      <c r="I839" s="3">
        <v>195218.99</v>
      </c>
      <c r="J839" t="s">
        <v>33</v>
      </c>
      <c r="K839" t="str">
        <f>PROPER(Table1[[#This Row],[marital]])</f>
        <v>Single</v>
      </c>
      <c r="L839" t="s">
        <v>29</v>
      </c>
      <c r="M839" t="str">
        <f>UPPER(Table1[[#This Row],[education]])</f>
        <v>SECONDARY</v>
      </c>
      <c r="N839" t="s">
        <v>30</v>
      </c>
      <c r="O839" t="s">
        <v>22</v>
      </c>
      <c r="P839" t="s">
        <v>23</v>
      </c>
      <c r="Q839">
        <v>667</v>
      </c>
      <c r="R839">
        <v>3</v>
      </c>
      <c r="S839" t="s">
        <v>40</v>
      </c>
      <c r="T839" t="s">
        <v>30</v>
      </c>
      <c r="U839">
        <f>Table1[[#This Row],[campaign]]*Table1[[#This Row],[duration]]</f>
        <v>2001</v>
      </c>
    </row>
    <row r="840" spans="1:21" x14ac:dyDescent="0.25">
      <c r="A840" t="s">
        <v>90</v>
      </c>
      <c r="B840" t="s">
        <v>231</v>
      </c>
      <c r="C840" t="s">
        <v>232</v>
      </c>
      <c r="D840" t="s">
        <v>17</v>
      </c>
      <c r="E840">
        <v>44</v>
      </c>
      <c r="F840" t="s">
        <v>18</v>
      </c>
      <c r="G840" t="s">
        <v>19</v>
      </c>
      <c r="H840" s="2">
        <v>42896</v>
      </c>
      <c r="I840" s="3">
        <v>82811.61</v>
      </c>
      <c r="J840" t="s">
        <v>33</v>
      </c>
      <c r="K840" t="str">
        <f>PROPER(Table1[[#This Row],[marital]])</f>
        <v>Single</v>
      </c>
      <c r="L840" t="s">
        <v>34</v>
      </c>
      <c r="M840" t="str">
        <f>UPPER(Table1[[#This Row],[education]])</f>
        <v>TERTIARY</v>
      </c>
      <c r="N840" t="s">
        <v>22</v>
      </c>
      <c r="O840" t="s">
        <v>22</v>
      </c>
      <c r="P840" t="s">
        <v>23</v>
      </c>
      <c r="Q840">
        <v>73</v>
      </c>
      <c r="R840">
        <v>3</v>
      </c>
      <c r="S840" t="s">
        <v>24</v>
      </c>
      <c r="T840" t="s">
        <v>22</v>
      </c>
      <c r="U840">
        <f>Table1[[#This Row],[campaign]]*Table1[[#This Row],[duration]]</f>
        <v>219</v>
      </c>
    </row>
    <row r="841" spans="1:21" x14ac:dyDescent="0.25">
      <c r="A841" t="s">
        <v>74</v>
      </c>
      <c r="B841" t="s">
        <v>199</v>
      </c>
      <c r="C841" t="s">
        <v>200</v>
      </c>
      <c r="D841" t="s">
        <v>17</v>
      </c>
      <c r="E841">
        <v>32</v>
      </c>
      <c r="F841" t="s">
        <v>18</v>
      </c>
      <c r="G841" t="s">
        <v>19</v>
      </c>
      <c r="H841" s="2">
        <v>42896</v>
      </c>
      <c r="I841" s="3">
        <v>40649.79</v>
      </c>
      <c r="J841" t="s">
        <v>20</v>
      </c>
      <c r="K841" t="str">
        <f>PROPER(Table1[[#This Row],[marital]])</f>
        <v>Married</v>
      </c>
      <c r="L841" t="s">
        <v>34</v>
      </c>
      <c r="M841" t="str">
        <f>UPPER(Table1[[#This Row],[education]])</f>
        <v>TERTIARY</v>
      </c>
      <c r="N841" t="s">
        <v>30</v>
      </c>
      <c r="O841" t="s">
        <v>22</v>
      </c>
      <c r="P841" t="s">
        <v>24</v>
      </c>
      <c r="Q841">
        <v>156</v>
      </c>
      <c r="R841">
        <v>2</v>
      </c>
      <c r="S841" t="s">
        <v>24</v>
      </c>
      <c r="T841" t="s">
        <v>22</v>
      </c>
      <c r="U841">
        <f>Table1[[#This Row],[campaign]]*Table1[[#This Row],[duration]]</f>
        <v>312</v>
      </c>
    </row>
    <row r="842" spans="1:21" x14ac:dyDescent="0.25">
      <c r="A842" t="s">
        <v>45</v>
      </c>
      <c r="B842" t="s">
        <v>147</v>
      </c>
      <c r="C842" t="s">
        <v>148</v>
      </c>
      <c r="D842" t="s">
        <v>26</v>
      </c>
      <c r="E842">
        <v>42</v>
      </c>
      <c r="F842" t="s">
        <v>18</v>
      </c>
      <c r="G842" t="s">
        <v>284</v>
      </c>
      <c r="H842" s="2">
        <v>42896</v>
      </c>
      <c r="I842" s="3">
        <v>1612.52</v>
      </c>
      <c r="J842" t="s">
        <v>33</v>
      </c>
      <c r="K842" t="str">
        <f>PROPER(Table1[[#This Row],[marital]])</f>
        <v>Single</v>
      </c>
      <c r="L842" t="s">
        <v>29</v>
      </c>
      <c r="M842" t="str">
        <f>UPPER(Table1[[#This Row],[education]])</f>
        <v>SECONDARY</v>
      </c>
      <c r="N842" t="s">
        <v>30</v>
      </c>
      <c r="O842" t="s">
        <v>22</v>
      </c>
      <c r="P842" t="s">
        <v>24</v>
      </c>
      <c r="Q842">
        <v>559</v>
      </c>
      <c r="R842">
        <v>7</v>
      </c>
      <c r="S842" t="s">
        <v>24</v>
      </c>
      <c r="T842" t="s">
        <v>22</v>
      </c>
      <c r="U842">
        <f>Table1[[#This Row],[campaign]]*Table1[[#This Row],[duration]]</f>
        <v>3913</v>
      </c>
    </row>
    <row r="843" spans="1:21" x14ac:dyDescent="0.25">
      <c r="A843" t="s">
        <v>74</v>
      </c>
      <c r="B843" t="s">
        <v>199</v>
      </c>
      <c r="C843" t="s">
        <v>200</v>
      </c>
      <c r="D843" t="s">
        <v>17</v>
      </c>
      <c r="E843">
        <v>64</v>
      </c>
      <c r="F843" t="s">
        <v>42</v>
      </c>
      <c r="G843" t="s">
        <v>28</v>
      </c>
      <c r="H843" s="2">
        <v>42896</v>
      </c>
      <c r="I843" s="3">
        <v>5633.51</v>
      </c>
      <c r="J843" t="s">
        <v>20</v>
      </c>
      <c r="K843" t="str">
        <f>PROPER(Table1[[#This Row],[marital]])</f>
        <v>Married</v>
      </c>
      <c r="L843" t="s">
        <v>29</v>
      </c>
      <c r="M843" t="str">
        <f>UPPER(Table1[[#This Row],[education]])</f>
        <v>SECONDARY</v>
      </c>
      <c r="N843" t="s">
        <v>22</v>
      </c>
      <c r="O843" t="s">
        <v>22</v>
      </c>
      <c r="P843" t="s">
        <v>23</v>
      </c>
      <c r="Q843">
        <v>143</v>
      </c>
      <c r="R843">
        <v>2</v>
      </c>
      <c r="S843" t="s">
        <v>24</v>
      </c>
      <c r="T843" t="s">
        <v>22</v>
      </c>
      <c r="U843">
        <f>Table1[[#This Row],[campaign]]*Table1[[#This Row],[duration]]</f>
        <v>286</v>
      </c>
    </row>
    <row r="844" spans="1:21" x14ac:dyDescent="0.25">
      <c r="A844" t="s">
        <v>93</v>
      </c>
      <c r="B844" t="s">
        <v>237</v>
      </c>
      <c r="C844" t="s">
        <v>238</v>
      </c>
      <c r="D844" t="s">
        <v>17</v>
      </c>
      <c r="E844">
        <v>49</v>
      </c>
      <c r="F844" t="s">
        <v>42</v>
      </c>
      <c r="G844" t="s">
        <v>28</v>
      </c>
      <c r="H844" s="2">
        <v>42896</v>
      </c>
      <c r="I844" s="3">
        <v>84618.45</v>
      </c>
      <c r="J844" t="s">
        <v>50</v>
      </c>
      <c r="K844" t="str">
        <f>PROPER(Table1[[#This Row],[marital]])</f>
        <v>Divorced</v>
      </c>
      <c r="L844" t="s">
        <v>29</v>
      </c>
      <c r="M844" t="str">
        <f>UPPER(Table1[[#This Row],[education]])</f>
        <v>SECONDARY</v>
      </c>
      <c r="N844" t="s">
        <v>30</v>
      </c>
      <c r="O844" t="s">
        <v>22</v>
      </c>
      <c r="P844" t="s">
        <v>24</v>
      </c>
      <c r="Q844">
        <v>62</v>
      </c>
      <c r="R844">
        <v>1</v>
      </c>
      <c r="S844" t="s">
        <v>24</v>
      </c>
      <c r="T844" t="s">
        <v>22</v>
      </c>
      <c r="U844">
        <f>Table1[[#This Row],[campaign]]*Table1[[#This Row],[duration]]</f>
        <v>62</v>
      </c>
    </row>
    <row r="845" spans="1:21" x14ac:dyDescent="0.25">
      <c r="A845" t="s">
        <v>63</v>
      </c>
      <c r="B845" t="s">
        <v>179</v>
      </c>
      <c r="C845" t="s">
        <v>180</v>
      </c>
      <c r="D845" t="s">
        <v>26</v>
      </c>
      <c r="E845">
        <v>35</v>
      </c>
      <c r="F845" t="s">
        <v>42</v>
      </c>
      <c r="G845" t="s">
        <v>284</v>
      </c>
      <c r="H845" s="2">
        <v>42896</v>
      </c>
      <c r="I845" s="3">
        <v>33035.75</v>
      </c>
      <c r="J845" t="s">
        <v>33</v>
      </c>
      <c r="K845" t="str">
        <f>PROPER(Table1[[#This Row],[marital]])</f>
        <v>Single</v>
      </c>
      <c r="L845" t="s">
        <v>29</v>
      </c>
      <c r="M845" t="str">
        <f>UPPER(Table1[[#This Row],[education]])</f>
        <v>SECONDARY</v>
      </c>
      <c r="N845" t="s">
        <v>30</v>
      </c>
      <c r="O845" t="s">
        <v>30</v>
      </c>
      <c r="P845" t="s">
        <v>23</v>
      </c>
      <c r="Q845">
        <v>219</v>
      </c>
      <c r="R845">
        <v>2</v>
      </c>
      <c r="S845" t="s">
        <v>31</v>
      </c>
      <c r="T845" t="s">
        <v>22</v>
      </c>
      <c r="U845">
        <f>Table1[[#This Row],[campaign]]*Table1[[#This Row],[duration]]</f>
        <v>438</v>
      </c>
    </row>
    <row r="846" spans="1:21" x14ac:dyDescent="0.25">
      <c r="A846" t="s">
        <v>94</v>
      </c>
      <c r="B846" t="s">
        <v>239</v>
      </c>
      <c r="C846" t="s">
        <v>240</v>
      </c>
      <c r="D846" t="s">
        <v>17</v>
      </c>
      <c r="E846">
        <v>45</v>
      </c>
      <c r="F846" t="s">
        <v>36</v>
      </c>
      <c r="G846" t="s">
        <v>28</v>
      </c>
      <c r="H846" s="2">
        <v>42896</v>
      </c>
      <c r="I846" s="3">
        <v>104647.13</v>
      </c>
      <c r="J846" t="s">
        <v>33</v>
      </c>
      <c r="K846" t="str">
        <f>PROPER(Table1[[#This Row],[marital]])</f>
        <v>Single</v>
      </c>
      <c r="L846" t="s">
        <v>29</v>
      </c>
      <c r="M846" t="str">
        <f>UPPER(Table1[[#This Row],[education]])</f>
        <v>SECONDARY</v>
      </c>
      <c r="N846" t="s">
        <v>30</v>
      </c>
      <c r="O846" t="s">
        <v>22</v>
      </c>
      <c r="P846" t="s">
        <v>23</v>
      </c>
      <c r="Q846">
        <v>15</v>
      </c>
      <c r="R846">
        <v>3</v>
      </c>
      <c r="S846" t="s">
        <v>24</v>
      </c>
      <c r="T846" t="s">
        <v>22</v>
      </c>
      <c r="U846">
        <f>Table1[[#This Row],[campaign]]*Table1[[#This Row],[duration]]</f>
        <v>45</v>
      </c>
    </row>
    <row r="847" spans="1:21" x14ac:dyDescent="0.25">
      <c r="A847" t="s">
        <v>47</v>
      </c>
      <c r="B847" t="s">
        <v>151</v>
      </c>
      <c r="C847" t="s">
        <v>152</v>
      </c>
      <c r="D847" t="s">
        <v>26</v>
      </c>
      <c r="E847">
        <v>46</v>
      </c>
      <c r="F847" t="s">
        <v>18</v>
      </c>
      <c r="G847" t="s">
        <v>28</v>
      </c>
      <c r="H847" s="2">
        <v>42897</v>
      </c>
      <c r="I847" s="3">
        <v>30618.3</v>
      </c>
      <c r="J847" t="s">
        <v>20</v>
      </c>
      <c r="K847" t="str">
        <f>PROPER(Table1[[#This Row],[marital]])</f>
        <v>Married</v>
      </c>
      <c r="L847" t="s">
        <v>29</v>
      </c>
      <c r="M847" t="str">
        <f>UPPER(Table1[[#This Row],[education]])</f>
        <v>SECONDARY</v>
      </c>
      <c r="N847" t="s">
        <v>30</v>
      </c>
      <c r="O847" t="s">
        <v>22</v>
      </c>
      <c r="P847" t="s">
        <v>23</v>
      </c>
      <c r="Q847">
        <v>567</v>
      </c>
      <c r="R847">
        <v>1</v>
      </c>
      <c r="S847" t="s">
        <v>24</v>
      </c>
      <c r="T847" t="s">
        <v>22</v>
      </c>
      <c r="U847">
        <f>Table1[[#This Row],[campaign]]*Table1[[#This Row],[duration]]</f>
        <v>567</v>
      </c>
    </row>
    <row r="848" spans="1:21" x14ac:dyDescent="0.25">
      <c r="A848" t="s">
        <v>76</v>
      </c>
      <c r="B848" t="s">
        <v>203</v>
      </c>
      <c r="C848" t="s">
        <v>204</v>
      </c>
      <c r="D848" t="s">
        <v>26</v>
      </c>
      <c r="E848">
        <v>29</v>
      </c>
      <c r="F848" t="s">
        <v>18</v>
      </c>
      <c r="G848" t="s">
        <v>19</v>
      </c>
      <c r="H848" s="2">
        <v>42897</v>
      </c>
      <c r="I848" s="3">
        <v>47007.040000000001</v>
      </c>
      <c r="J848" t="s">
        <v>33</v>
      </c>
      <c r="K848" t="str">
        <f>PROPER(Table1[[#This Row],[marital]])</f>
        <v>Single</v>
      </c>
      <c r="L848" t="s">
        <v>29</v>
      </c>
      <c r="M848" t="str">
        <f>UPPER(Table1[[#This Row],[education]])</f>
        <v>SECONDARY</v>
      </c>
      <c r="N848" t="s">
        <v>30</v>
      </c>
      <c r="O848" t="s">
        <v>22</v>
      </c>
      <c r="P848" t="s">
        <v>23</v>
      </c>
      <c r="Q848">
        <v>188</v>
      </c>
      <c r="R848">
        <v>2</v>
      </c>
      <c r="S848" t="s">
        <v>24</v>
      </c>
      <c r="T848" t="s">
        <v>22</v>
      </c>
      <c r="U848">
        <f>Table1[[#This Row],[campaign]]*Table1[[#This Row],[duration]]</f>
        <v>376</v>
      </c>
    </row>
    <row r="849" spans="1:21" x14ac:dyDescent="0.25">
      <c r="A849" t="s">
        <v>93</v>
      </c>
      <c r="B849" t="s">
        <v>237</v>
      </c>
      <c r="C849" t="s">
        <v>238</v>
      </c>
      <c r="D849" t="s">
        <v>17</v>
      </c>
      <c r="E849">
        <v>27</v>
      </c>
      <c r="F849" t="s">
        <v>18</v>
      </c>
      <c r="G849" t="s">
        <v>19</v>
      </c>
      <c r="H849" s="2">
        <v>42897</v>
      </c>
      <c r="I849" s="3">
        <v>116432.21</v>
      </c>
      <c r="J849" t="s">
        <v>20</v>
      </c>
      <c r="K849" t="str">
        <f>PROPER(Table1[[#This Row],[marital]])</f>
        <v>Married</v>
      </c>
      <c r="L849" t="s">
        <v>21</v>
      </c>
      <c r="M849" t="str">
        <f>UPPER(Table1[[#This Row],[education]])</f>
        <v>PRIMARY</v>
      </c>
      <c r="N849" t="s">
        <v>30</v>
      </c>
      <c r="O849" t="s">
        <v>22</v>
      </c>
      <c r="P849" t="s">
        <v>23</v>
      </c>
      <c r="Q849">
        <v>159</v>
      </c>
      <c r="R849">
        <v>2</v>
      </c>
      <c r="S849" t="s">
        <v>24</v>
      </c>
      <c r="T849" t="s">
        <v>22</v>
      </c>
      <c r="U849">
        <f>Table1[[#This Row],[campaign]]*Table1[[#This Row],[duration]]</f>
        <v>318</v>
      </c>
    </row>
    <row r="850" spans="1:21" x14ac:dyDescent="0.25">
      <c r="A850" t="s">
        <v>64</v>
      </c>
      <c r="B850" t="s">
        <v>181</v>
      </c>
      <c r="C850" t="s">
        <v>182</v>
      </c>
      <c r="D850" t="s">
        <v>26</v>
      </c>
      <c r="E850">
        <v>25</v>
      </c>
      <c r="F850" t="s">
        <v>18</v>
      </c>
      <c r="G850" t="s">
        <v>19</v>
      </c>
      <c r="H850" s="2">
        <v>42897</v>
      </c>
      <c r="I850" s="3">
        <v>4033.34</v>
      </c>
      <c r="J850" t="s">
        <v>20</v>
      </c>
      <c r="K850" t="str">
        <f>PROPER(Table1[[#This Row],[marital]])</f>
        <v>Married</v>
      </c>
      <c r="L850" t="s">
        <v>29</v>
      </c>
      <c r="M850" t="str">
        <f>UPPER(Table1[[#This Row],[education]])</f>
        <v>SECONDARY</v>
      </c>
      <c r="N850" t="s">
        <v>30</v>
      </c>
      <c r="O850" t="s">
        <v>22</v>
      </c>
      <c r="P850" t="s">
        <v>54</v>
      </c>
      <c r="Q850">
        <v>121</v>
      </c>
      <c r="R850">
        <v>2</v>
      </c>
      <c r="S850" t="s">
        <v>24</v>
      </c>
      <c r="T850" t="s">
        <v>22</v>
      </c>
      <c r="U850">
        <f>Table1[[#This Row],[campaign]]*Table1[[#This Row],[duration]]</f>
        <v>242</v>
      </c>
    </row>
    <row r="851" spans="1:21" x14ac:dyDescent="0.25">
      <c r="A851" t="s">
        <v>83</v>
      </c>
      <c r="B851" t="s">
        <v>217</v>
      </c>
      <c r="C851" t="s">
        <v>218</v>
      </c>
      <c r="D851" t="s">
        <v>17</v>
      </c>
      <c r="E851">
        <v>36</v>
      </c>
      <c r="F851" t="s">
        <v>18</v>
      </c>
      <c r="G851" t="s">
        <v>28</v>
      </c>
      <c r="H851" s="2">
        <v>42897</v>
      </c>
      <c r="I851" s="3">
        <v>66266.78</v>
      </c>
      <c r="J851" t="s">
        <v>50</v>
      </c>
      <c r="K851" t="str">
        <f>PROPER(Table1[[#This Row],[marital]])</f>
        <v>Divorced</v>
      </c>
      <c r="L851" t="s">
        <v>21</v>
      </c>
      <c r="M851" t="str">
        <f>UPPER(Table1[[#This Row],[education]])</f>
        <v>PRIMARY</v>
      </c>
      <c r="N851" t="s">
        <v>22</v>
      </c>
      <c r="O851" t="s">
        <v>22</v>
      </c>
      <c r="P851" t="s">
        <v>23</v>
      </c>
      <c r="Q851">
        <v>345</v>
      </c>
      <c r="R851">
        <v>1</v>
      </c>
      <c r="S851" t="s">
        <v>40</v>
      </c>
      <c r="T851" t="s">
        <v>30</v>
      </c>
      <c r="U851">
        <f>Table1[[#This Row],[campaign]]*Table1[[#This Row],[duration]]</f>
        <v>345</v>
      </c>
    </row>
    <row r="852" spans="1:21" x14ac:dyDescent="0.25">
      <c r="A852" t="s">
        <v>73</v>
      </c>
      <c r="B852" t="s">
        <v>197</v>
      </c>
      <c r="C852" t="s">
        <v>198</v>
      </c>
      <c r="D852" t="s">
        <v>17</v>
      </c>
      <c r="E852">
        <v>32</v>
      </c>
      <c r="F852" t="s">
        <v>18</v>
      </c>
      <c r="G852" t="s">
        <v>19</v>
      </c>
      <c r="H852" s="2">
        <v>42897</v>
      </c>
      <c r="I852" s="3">
        <v>28921.84</v>
      </c>
      <c r="J852" t="s">
        <v>20</v>
      </c>
      <c r="K852" t="str">
        <f>PROPER(Table1[[#This Row],[marital]])</f>
        <v>Married</v>
      </c>
      <c r="L852" t="s">
        <v>34</v>
      </c>
      <c r="M852" t="str">
        <f>UPPER(Table1[[#This Row],[education]])</f>
        <v>TERTIARY</v>
      </c>
      <c r="N852" t="s">
        <v>22</v>
      </c>
      <c r="O852" t="s">
        <v>22</v>
      </c>
      <c r="P852" t="s">
        <v>24</v>
      </c>
      <c r="Q852">
        <v>717</v>
      </c>
      <c r="R852">
        <v>1</v>
      </c>
      <c r="S852" t="s">
        <v>24</v>
      </c>
      <c r="T852" t="s">
        <v>22</v>
      </c>
      <c r="U852">
        <f>Table1[[#This Row],[campaign]]*Table1[[#This Row],[duration]]</f>
        <v>717</v>
      </c>
    </row>
    <row r="853" spans="1:21" x14ac:dyDescent="0.25">
      <c r="A853" t="s">
        <v>32</v>
      </c>
      <c r="B853" t="s">
        <v>131</v>
      </c>
      <c r="C853" t="s">
        <v>132</v>
      </c>
      <c r="D853" t="s">
        <v>17</v>
      </c>
      <c r="E853">
        <v>53</v>
      </c>
      <c r="F853" t="s">
        <v>36</v>
      </c>
      <c r="G853" t="s">
        <v>19</v>
      </c>
      <c r="H853" s="2">
        <v>42897</v>
      </c>
      <c r="I853" s="3">
        <v>33546.36</v>
      </c>
      <c r="J853" t="s">
        <v>20</v>
      </c>
      <c r="K853" t="str">
        <f>PROPER(Table1[[#This Row],[marital]])</f>
        <v>Married</v>
      </c>
      <c r="L853" t="s">
        <v>29</v>
      </c>
      <c r="M853" t="str">
        <f>UPPER(Table1[[#This Row],[education]])</f>
        <v>SECONDARY</v>
      </c>
      <c r="N853" t="s">
        <v>22</v>
      </c>
      <c r="O853" t="s">
        <v>22</v>
      </c>
      <c r="P853" t="s">
        <v>23</v>
      </c>
      <c r="Q853">
        <v>71</v>
      </c>
      <c r="R853">
        <v>3</v>
      </c>
      <c r="S853" t="s">
        <v>24</v>
      </c>
      <c r="T853" t="s">
        <v>22</v>
      </c>
      <c r="U853">
        <f>Table1[[#This Row],[campaign]]*Table1[[#This Row],[duration]]</f>
        <v>213</v>
      </c>
    </row>
    <row r="854" spans="1:21" x14ac:dyDescent="0.25">
      <c r="A854" t="s">
        <v>73</v>
      </c>
      <c r="B854" t="s">
        <v>197</v>
      </c>
      <c r="C854" t="s">
        <v>198</v>
      </c>
      <c r="D854" t="s">
        <v>26</v>
      </c>
      <c r="E854">
        <v>36</v>
      </c>
      <c r="F854" t="s">
        <v>18</v>
      </c>
      <c r="G854" t="s">
        <v>19</v>
      </c>
      <c r="H854" s="2">
        <v>42898</v>
      </c>
      <c r="I854" s="3">
        <v>23075.7</v>
      </c>
      <c r="J854" t="s">
        <v>20</v>
      </c>
      <c r="K854" t="str">
        <f>PROPER(Table1[[#This Row],[marital]])</f>
        <v>Married</v>
      </c>
      <c r="L854" t="s">
        <v>29</v>
      </c>
      <c r="M854" t="str">
        <f>UPPER(Table1[[#This Row],[education]])</f>
        <v>SECONDARY</v>
      </c>
      <c r="N854" t="s">
        <v>22</v>
      </c>
      <c r="O854" t="s">
        <v>22</v>
      </c>
      <c r="P854" t="s">
        <v>23</v>
      </c>
      <c r="Q854">
        <v>144</v>
      </c>
      <c r="R854">
        <v>2</v>
      </c>
      <c r="S854" t="s">
        <v>24</v>
      </c>
      <c r="T854" t="s">
        <v>22</v>
      </c>
      <c r="U854">
        <f>Table1[[#This Row],[campaign]]*Table1[[#This Row],[duration]]</f>
        <v>288</v>
      </c>
    </row>
    <row r="855" spans="1:21" x14ac:dyDescent="0.25">
      <c r="A855" t="s">
        <v>99</v>
      </c>
      <c r="B855" t="s">
        <v>249</v>
      </c>
      <c r="C855" t="s">
        <v>250</v>
      </c>
      <c r="D855" t="s">
        <v>17</v>
      </c>
      <c r="E855">
        <v>42</v>
      </c>
      <c r="F855" t="s">
        <v>18</v>
      </c>
      <c r="G855" t="s">
        <v>19</v>
      </c>
      <c r="H855" s="2">
        <v>42898</v>
      </c>
      <c r="I855" s="3">
        <v>60153.31</v>
      </c>
      <c r="J855" t="s">
        <v>50</v>
      </c>
      <c r="K855" t="str">
        <f>PROPER(Table1[[#This Row],[marital]])</f>
        <v>Divorced</v>
      </c>
      <c r="L855" t="s">
        <v>34</v>
      </c>
      <c r="M855" t="str">
        <f>UPPER(Table1[[#This Row],[education]])</f>
        <v>TERTIARY</v>
      </c>
      <c r="N855" t="s">
        <v>22</v>
      </c>
      <c r="O855" t="s">
        <v>30</v>
      </c>
      <c r="P855" t="s">
        <v>23</v>
      </c>
      <c r="Q855">
        <v>38</v>
      </c>
      <c r="R855">
        <v>1</v>
      </c>
      <c r="S855" t="s">
        <v>24</v>
      </c>
      <c r="T855" t="s">
        <v>22</v>
      </c>
      <c r="U855">
        <f>Table1[[#This Row],[campaign]]*Table1[[#This Row],[duration]]</f>
        <v>38</v>
      </c>
    </row>
    <row r="856" spans="1:21" x14ac:dyDescent="0.25">
      <c r="A856" t="s">
        <v>56</v>
      </c>
      <c r="B856" t="s">
        <v>165</v>
      </c>
      <c r="C856" t="s">
        <v>166</v>
      </c>
      <c r="D856" t="s">
        <v>17</v>
      </c>
      <c r="E856">
        <v>40</v>
      </c>
      <c r="F856" t="s">
        <v>42</v>
      </c>
      <c r="G856" t="s">
        <v>28</v>
      </c>
      <c r="H856" s="2">
        <v>42898</v>
      </c>
      <c r="I856" s="3">
        <v>15996.73</v>
      </c>
      <c r="J856" t="s">
        <v>20</v>
      </c>
      <c r="K856" t="str">
        <f>PROPER(Table1[[#This Row],[marital]])</f>
        <v>Married</v>
      </c>
      <c r="L856" t="s">
        <v>29</v>
      </c>
      <c r="M856" t="str">
        <f>UPPER(Table1[[#This Row],[education]])</f>
        <v>SECONDARY</v>
      </c>
      <c r="N856" t="s">
        <v>30</v>
      </c>
      <c r="O856" t="s">
        <v>22</v>
      </c>
      <c r="P856" t="s">
        <v>23</v>
      </c>
      <c r="Q856">
        <v>60</v>
      </c>
      <c r="R856">
        <v>2</v>
      </c>
      <c r="S856" t="s">
        <v>24</v>
      </c>
      <c r="T856" t="s">
        <v>22</v>
      </c>
      <c r="U856">
        <f>Table1[[#This Row],[campaign]]*Table1[[#This Row],[duration]]</f>
        <v>120</v>
      </c>
    </row>
    <row r="857" spans="1:21" x14ac:dyDescent="0.25">
      <c r="A857" t="s">
        <v>44</v>
      </c>
      <c r="B857" t="s">
        <v>145</v>
      </c>
      <c r="C857" t="s">
        <v>146</v>
      </c>
      <c r="D857" t="s">
        <v>17</v>
      </c>
      <c r="E857">
        <v>41</v>
      </c>
      <c r="F857" t="s">
        <v>42</v>
      </c>
      <c r="G857" t="s">
        <v>28</v>
      </c>
      <c r="H857" s="2">
        <v>42898</v>
      </c>
      <c r="I857" s="3">
        <v>100147.91</v>
      </c>
      <c r="J857" t="s">
        <v>50</v>
      </c>
      <c r="K857" t="str">
        <f>PROPER(Table1[[#This Row],[marital]])</f>
        <v>Divorced</v>
      </c>
      <c r="L857" t="s">
        <v>34</v>
      </c>
      <c r="M857" t="str">
        <f>UPPER(Table1[[#This Row],[education]])</f>
        <v>TERTIARY</v>
      </c>
      <c r="N857" t="s">
        <v>22</v>
      </c>
      <c r="O857" t="s">
        <v>22</v>
      </c>
      <c r="P857" t="s">
        <v>23</v>
      </c>
      <c r="Q857">
        <v>336</v>
      </c>
      <c r="R857">
        <v>2</v>
      </c>
      <c r="S857" t="s">
        <v>70</v>
      </c>
      <c r="T857" t="s">
        <v>30</v>
      </c>
      <c r="U857">
        <f>Table1[[#This Row],[campaign]]*Table1[[#This Row],[duration]]</f>
        <v>672</v>
      </c>
    </row>
    <row r="858" spans="1:21" x14ac:dyDescent="0.25">
      <c r="A858" t="s">
        <v>107</v>
      </c>
      <c r="B858" t="s">
        <v>265</v>
      </c>
      <c r="C858" t="s">
        <v>266</v>
      </c>
      <c r="D858" t="s">
        <v>26</v>
      </c>
      <c r="E858">
        <v>25</v>
      </c>
      <c r="F858" t="s">
        <v>36</v>
      </c>
      <c r="G858" t="s">
        <v>28</v>
      </c>
      <c r="H858" s="2">
        <v>42898</v>
      </c>
      <c r="I858" s="3">
        <v>23431.57</v>
      </c>
      <c r="J858" t="s">
        <v>20</v>
      </c>
      <c r="K858" t="str">
        <f>PROPER(Table1[[#This Row],[marital]])</f>
        <v>Married</v>
      </c>
      <c r="L858" t="s">
        <v>29</v>
      </c>
      <c r="M858" t="str">
        <f>UPPER(Table1[[#This Row],[education]])</f>
        <v>SECONDARY</v>
      </c>
      <c r="N858" t="s">
        <v>30</v>
      </c>
      <c r="O858" t="s">
        <v>30</v>
      </c>
      <c r="P858" t="s">
        <v>24</v>
      </c>
      <c r="Q858">
        <v>92</v>
      </c>
      <c r="R858">
        <v>4</v>
      </c>
      <c r="S858" t="s">
        <v>24</v>
      </c>
      <c r="T858" t="s">
        <v>22</v>
      </c>
      <c r="U858">
        <f>Table1[[#This Row],[campaign]]*Table1[[#This Row],[duration]]</f>
        <v>368</v>
      </c>
    </row>
    <row r="859" spans="1:21" x14ac:dyDescent="0.25">
      <c r="A859" t="s">
        <v>73</v>
      </c>
      <c r="B859" t="s">
        <v>197</v>
      </c>
      <c r="C859" t="s">
        <v>198</v>
      </c>
      <c r="D859" t="s">
        <v>17</v>
      </c>
      <c r="E859">
        <v>45</v>
      </c>
      <c r="F859" t="s">
        <v>18</v>
      </c>
      <c r="G859" t="s">
        <v>28</v>
      </c>
      <c r="H859" s="2">
        <v>42899</v>
      </c>
      <c r="I859" s="3">
        <v>18395.82</v>
      </c>
      <c r="J859" t="s">
        <v>20</v>
      </c>
      <c r="K859" t="str">
        <f>PROPER(Table1[[#This Row],[marital]])</f>
        <v>Married</v>
      </c>
      <c r="L859" t="s">
        <v>29</v>
      </c>
      <c r="M859" t="str">
        <f>UPPER(Table1[[#This Row],[education]])</f>
        <v>SECONDARY</v>
      </c>
      <c r="N859" t="s">
        <v>22</v>
      </c>
      <c r="O859" t="s">
        <v>22</v>
      </c>
      <c r="P859" t="s">
        <v>23</v>
      </c>
      <c r="Q859">
        <v>254</v>
      </c>
      <c r="R859">
        <v>2</v>
      </c>
      <c r="S859" t="s">
        <v>31</v>
      </c>
      <c r="T859" t="s">
        <v>22</v>
      </c>
      <c r="U859">
        <f>Table1[[#This Row],[campaign]]*Table1[[#This Row],[duration]]</f>
        <v>508</v>
      </c>
    </row>
    <row r="860" spans="1:21" x14ac:dyDescent="0.25">
      <c r="A860" t="s">
        <v>53</v>
      </c>
      <c r="B860" t="s">
        <v>161</v>
      </c>
      <c r="C860" t="s">
        <v>162</v>
      </c>
      <c r="D860" t="s">
        <v>26</v>
      </c>
      <c r="E860">
        <v>33</v>
      </c>
      <c r="F860" t="s">
        <v>18</v>
      </c>
      <c r="G860" t="s">
        <v>19</v>
      </c>
      <c r="H860" s="2">
        <v>42899</v>
      </c>
      <c r="I860" s="3">
        <v>29878.49</v>
      </c>
      <c r="J860" t="s">
        <v>33</v>
      </c>
      <c r="K860" t="str">
        <f>PROPER(Table1[[#This Row],[marital]])</f>
        <v>Single</v>
      </c>
      <c r="L860" t="s">
        <v>34</v>
      </c>
      <c r="M860" t="str">
        <f>UPPER(Table1[[#This Row],[education]])</f>
        <v>TERTIARY</v>
      </c>
      <c r="N860" t="s">
        <v>30</v>
      </c>
      <c r="O860" t="s">
        <v>30</v>
      </c>
      <c r="P860" t="s">
        <v>23</v>
      </c>
      <c r="Q860">
        <v>104</v>
      </c>
      <c r="R860">
        <v>1</v>
      </c>
      <c r="S860" t="s">
        <v>31</v>
      </c>
      <c r="T860" t="s">
        <v>22</v>
      </c>
      <c r="U860">
        <f>Table1[[#This Row],[campaign]]*Table1[[#This Row],[duration]]</f>
        <v>104</v>
      </c>
    </row>
    <row r="861" spans="1:21" x14ac:dyDescent="0.25">
      <c r="A861" t="s">
        <v>65</v>
      </c>
      <c r="B861" t="s">
        <v>183</v>
      </c>
      <c r="C861" t="s">
        <v>184</v>
      </c>
      <c r="D861" t="s">
        <v>26</v>
      </c>
      <c r="E861">
        <v>38</v>
      </c>
      <c r="F861" t="s">
        <v>18</v>
      </c>
      <c r="G861" t="s">
        <v>19</v>
      </c>
      <c r="H861" s="2">
        <v>42899</v>
      </c>
      <c r="I861" s="3">
        <v>13581.09</v>
      </c>
      <c r="J861" t="s">
        <v>50</v>
      </c>
      <c r="K861" t="str">
        <f>PROPER(Table1[[#This Row],[marital]])</f>
        <v>Divorced</v>
      </c>
      <c r="L861" t="s">
        <v>34</v>
      </c>
      <c r="M861" t="str">
        <f>UPPER(Table1[[#This Row],[education]])</f>
        <v>TERTIARY</v>
      </c>
      <c r="N861" t="s">
        <v>30</v>
      </c>
      <c r="O861" t="s">
        <v>30</v>
      </c>
      <c r="P861" t="s">
        <v>23</v>
      </c>
      <c r="Q861">
        <v>74</v>
      </c>
      <c r="R861">
        <v>5</v>
      </c>
      <c r="S861" t="s">
        <v>24</v>
      </c>
      <c r="T861" t="s">
        <v>22</v>
      </c>
      <c r="U861">
        <f>Table1[[#This Row],[campaign]]*Table1[[#This Row],[duration]]</f>
        <v>370</v>
      </c>
    </row>
    <row r="862" spans="1:21" x14ac:dyDescent="0.25">
      <c r="A862" t="s">
        <v>77</v>
      </c>
      <c r="B862" t="s">
        <v>205</v>
      </c>
      <c r="C862" t="s">
        <v>206</v>
      </c>
      <c r="D862" t="s">
        <v>26</v>
      </c>
      <c r="E862">
        <v>47</v>
      </c>
      <c r="F862" t="s">
        <v>18</v>
      </c>
      <c r="G862" t="s">
        <v>28</v>
      </c>
      <c r="H862" s="2">
        <v>42899</v>
      </c>
      <c r="I862" s="3">
        <v>13578.1</v>
      </c>
      <c r="J862" t="s">
        <v>20</v>
      </c>
      <c r="K862" t="str">
        <f>PROPER(Table1[[#This Row],[marital]])</f>
        <v>Married</v>
      </c>
      <c r="L862" t="s">
        <v>21</v>
      </c>
      <c r="M862" t="str">
        <f>UPPER(Table1[[#This Row],[education]])</f>
        <v>PRIMARY</v>
      </c>
      <c r="N862" t="s">
        <v>22</v>
      </c>
      <c r="O862" t="s">
        <v>22</v>
      </c>
      <c r="P862" t="s">
        <v>23</v>
      </c>
      <c r="Q862">
        <v>156</v>
      </c>
      <c r="R862">
        <v>2</v>
      </c>
      <c r="S862" t="s">
        <v>24</v>
      </c>
      <c r="T862" t="s">
        <v>22</v>
      </c>
      <c r="U862">
        <f>Table1[[#This Row],[campaign]]*Table1[[#This Row],[duration]]</f>
        <v>312</v>
      </c>
    </row>
    <row r="863" spans="1:21" x14ac:dyDescent="0.25">
      <c r="A863" t="s">
        <v>56</v>
      </c>
      <c r="B863" t="s">
        <v>165</v>
      </c>
      <c r="C863" t="s">
        <v>166</v>
      </c>
      <c r="D863" t="s">
        <v>17</v>
      </c>
      <c r="E863">
        <v>31</v>
      </c>
      <c r="F863" t="s">
        <v>18</v>
      </c>
      <c r="G863" t="s">
        <v>284</v>
      </c>
      <c r="H863" s="2">
        <v>42899</v>
      </c>
      <c r="I863" s="3">
        <v>31250.15</v>
      </c>
      <c r="J863" t="s">
        <v>20</v>
      </c>
      <c r="K863" t="str">
        <f>PROPER(Table1[[#This Row],[marital]])</f>
        <v>Married</v>
      </c>
      <c r="L863" t="s">
        <v>34</v>
      </c>
      <c r="M863" t="str">
        <f>UPPER(Table1[[#This Row],[education]])</f>
        <v>TERTIARY</v>
      </c>
      <c r="N863" t="s">
        <v>22</v>
      </c>
      <c r="O863" t="s">
        <v>22</v>
      </c>
      <c r="P863" t="s">
        <v>23</v>
      </c>
      <c r="Q863">
        <v>146</v>
      </c>
      <c r="R863">
        <v>2</v>
      </c>
      <c r="S863" t="s">
        <v>24</v>
      </c>
      <c r="T863" t="s">
        <v>22</v>
      </c>
      <c r="U863">
        <f>Table1[[#This Row],[campaign]]*Table1[[#This Row],[duration]]</f>
        <v>292</v>
      </c>
    </row>
    <row r="864" spans="1:21" x14ac:dyDescent="0.25">
      <c r="A864" t="s">
        <v>79</v>
      </c>
      <c r="B864" t="s">
        <v>209</v>
      </c>
      <c r="C864" t="s">
        <v>210</v>
      </c>
      <c r="D864" t="s">
        <v>26</v>
      </c>
      <c r="E864">
        <v>42</v>
      </c>
      <c r="F864" t="s">
        <v>42</v>
      </c>
      <c r="G864" t="s">
        <v>284</v>
      </c>
      <c r="H864" s="2">
        <v>42899</v>
      </c>
      <c r="I864" s="3">
        <v>123469.24</v>
      </c>
      <c r="J864" t="s">
        <v>33</v>
      </c>
      <c r="K864" t="str">
        <f>PROPER(Table1[[#This Row],[marital]])</f>
        <v>Single</v>
      </c>
      <c r="L864" t="s">
        <v>29</v>
      </c>
      <c r="M864" t="str">
        <f>UPPER(Table1[[#This Row],[education]])</f>
        <v>SECONDARY</v>
      </c>
      <c r="N864" t="s">
        <v>30</v>
      </c>
      <c r="O864" t="s">
        <v>22</v>
      </c>
      <c r="P864" t="s">
        <v>24</v>
      </c>
      <c r="Q864">
        <v>882</v>
      </c>
      <c r="R864">
        <v>1</v>
      </c>
      <c r="S864" t="s">
        <v>24</v>
      </c>
      <c r="T864" t="s">
        <v>30</v>
      </c>
      <c r="U864">
        <f>Table1[[#This Row],[campaign]]*Table1[[#This Row],[duration]]</f>
        <v>882</v>
      </c>
    </row>
    <row r="865" spans="1:21" x14ac:dyDescent="0.25">
      <c r="A865" t="s">
        <v>87</v>
      </c>
      <c r="B865" t="s">
        <v>225</v>
      </c>
      <c r="C865" t="s">
        <v>226</v>
      </c>
      <c r="D865" t="s">
        <v>17</v>
      </c>
      <c r="E865">
        <v>58</v>
      </c>
      <c r="F865" t="s">
        <v>42</v>
      </c>
      <c r="G865" t="s">
        <v>28</v>
      </c>
      <c r="H865" s="2">
        <v>42899</v>
      </c>
      <c r="I865" s="3">
        <v>54838.82</v>
      </c>
      <c r="J865" t="s">
        <v>20</v>
      </c>
      <c r="K865" t="str">
        <f>PROPER(Table1[[#This Row],[marital]])</f>
        <v>Married</v>
      </c>
      <c r="L865" t="s">
        <v>21</v>
      </c>
      <c r="M865" t="str">
        <f>UPPER(Table1[[#This Row],[education]])</f>
        <v>PRIMARY</v>
      </c>
      <c r="N865" t="s">
        <v>30</v>
      </c>
      <c r="O865" t="s">
        <v>22</v>
      </c>
      <c r="P865" t="s">
        <v>24</v>
      </c>
      <c r="Q865">
        <v>84</v>
      </c>
      <c r="R865">
        <v>4</v>
      </c>
      <c r="S865" t="s">
        <v>24</v>
      </c>
      <c r="T865" t="s">
        <v>22</v>
      </c>
      <c r="U865">
        <f>Table1[[#This Row],[campaign]]*Table1[[#This Row],[duration]]</f>
        <v>336</v>
      </c>
    </row>
    <row r="866" spans="1:21" x14ac:dyDescent="0.25">
      <c r="A866" t="s">
        <v>35</v>
      </c>
      <c r="B866" t="s">
        <v>133</v>
      </c>
      <c r="C866" t="s">
        <v>134</v>
      </c>
      <c r="D866" t="s">
        <v>26</v>
      </c>
      <c r="E866">
        <v>43</v>
      </c>
      <c r="F866" t="s">
        <v>42</v>
      </c>
      <c r="G866" t="s">
        <v>284</v>
      </c>
      <c r="H866" s="2">
        <v>42899</v>
      </c>
      <c r="I866" s="3">
        <v>85701.24</v>
      </c>
      <c r="J866" t="s">
        <v>20</v>
      </c>
      <c r="K866" t="str">
        <f>PROPER(Table1[[#This Row],[marital]])</f>
        <v>Married</v>
      </c>
      <c r="L866" t="s">
        <v>21</v>
      </c>
      <c r="M866" t="str">
        <f>UPPER(Table1[[#This Row],[education]])</f>
        <v>PRIMARY</v>
      </c>
      <c r="N866" t="s">
        <v>30</v>
      </c>
      <c r="O866" t="s">
        <v>22</v>
      </c>
      <c r="P866" t="s">
        <v>24</v>
      </c>
      <c r="Q866">
        <v>114</v>
      </c>
      <c r="R866">
        <v>2</v>
      </c>
      <c r="S866" t="s">
        <v>24</v>
      </c>
      <c r="T866" t="s">
        <v>22</v>
      </c>
      <c r="U866">
        <f>Table1[[#This Row],[campaign]]*Table1[[#This Row],[duration]]</f>
        <v>228</v>
      </c>
    </row>
    <row r="867" spans="1:21" x14ac:dyDescent="0.25">
      <c r="A867" t="s">
        <v>78</v>
      </c>
      <c r="B867" t="s">
        <v>207</v>
      </c>
      <c r="C867" t="s">
        <v>208</v>
      </c>
      <c r="D867" t="s">
        <v>17</v>
      </c>
      <c r="E867">
        <v>56</v>
      </c>
      <c r="F867" t="s">
        <v>42</v>
      </c>
      <c r="G867" t="s">
        <v>28</v>
      </c>
      <c r="H867" s="2">
        <v>42899</v>
      </c>
      <c r="I867" s="3">
        <v>47660.55</v>
      </c>
      <c r="J867" t="s">
        <v>33</v>
      </c>
      <c r="K867" t="str">
        <f>PROPER(Table1[[#This Row],[marital]])</f>
        <v>Single</v>
      </c>
      <c r="L867" t="s">
        <v>29</v>
      </c>
      <c r="M867" t="str">
        <f>UPPER(Table1[[#This Row],[education]])</f>
        <v>SECONDARY</v>
      </c>
      <c r="N867" t="s">
        <v>22</v>
      </c>
      <c r="O867" t="s">
        <v>30</v>
      </c>
      <c r="P867" t="s">
        <v>24</v>
      </c>
      <c r="Q867">
        <v>957</v>
      </c>
      <c r="R867">
        <v>3</v>
      </c>
      <c r="S867" t="s">
        <v>24</v>
      </c>
      <c r="T867" t="s">
        <v>22</v>
      </c>
      <c r="U867">
        <f>Table1[[#This Row],[campaign]]*Table1[[#This Row],[duration]]</f>
        <v>2871</v>
      </c>
    </row>
    <row r="868" spans="1:21" x14ac:dyDescent="0.25">
      <c r="A868" t="s">
        <v>52</v>
      </c>
      <c r="B868" t="s">
        <v>159</v>
      </c>
      <c r="C868" t="s">
        <v>160</v>
      </c>
      <c r="D868" t="s">
        <v>17</v>
      </c>
      <c r="E868">
        <v>38</v>
      </c>
      <c r="F868" t="s">
        <v>18</v>
      </c>
      <c r="G868" t="s">
        <v>19</v>
      </c>
      <c r="H868" s="2">
        <v>42900</v>
      </c>
      <c r="I868" s="3">
        <v>6808.63</v>
      </c>
      <c r="J868" t="s">
        <v>20</v>
      </c>
      <c r="K868" t="str">
        <f>PROPER(Table1[[#This Row],[marital]])</f>
        <v>Married</v>
      </c>
      <c r="L868" t="s">
        <v>29</v>
      </c>
      <c r="M868" t="str">
        <f>UPPER(Table1[[#This Row],[education]])</f>
        <v>SECONDARY</v>
      </c>
      <c r="N868" t="s">
        <v>22</v>
      </c>
      <c r="O868" t="s">
        <v>22</v>
      </c>
      <c r="P868" t="s">
        <v>24</v>
      </c>
      <c r="Q868">
        <v>67</v>
      </c>
      <c r="R868">
        <v>3</v>
      </c>
      <c r="S868" t="s">
        <v>24</v>
      </c>
      <c r="T868" t="s">
        <v>22</v>
      </c>
      <c r="U868">
        <f>Table1[[#This Row],[campaign]]*Table1[[#This Row],[duration]]</f>
        <v>201</v>
      </c>
    </row>
    <row r="869" spans="1:21" x14ac:dyDescent="0.25">
      <c r="A869" t="s">
        <v>60</v>
      </c>
      <c r="B869" t="s">
        <v>173</v>
      </c>
      <c r="C869" t="s">
        <v>174</v>
      </c>
      <c r="D869" t="s">
        <v>26</v>
      </c>
      <c r="E869">
        <v>44</v>
      </c>
      <c r="F869" t="s">
        <v>18</v>
      </c>
      <c r="G869" t="s">
        <v>19</v>
      </c>
      <c r="H869" s="2">
        <v>42900</v>
      </c>
      <c r="I869" s="3">
        <v>29319.67</v>
      </c>
      <c r="J869" t="s">
        <v>50</v>
      </c>
      <c r="K869" t="str">
        <f>PROPER(Table1[[#This Row],[marital]])</f>
        <v>Divorced</v>
      </c>
      <c r="L869" t="s">
        <v>21</v>
      </c>
      <c r="M869" t="str">
        <f>UPPER(Table1[[#This Row],[education]])</f>
        <v>PRIMARY</v>
      </c>
      <c r="N869" t="s">
        <v>30</v>
      </c>
      <c r="O869" t="s">
        <v>22</v>
      </c>
      <c r="P869" t="s">
        <v>23</v>
      </c>
      <c r="Q869">
        <v>211</v>
      </c>
      <c r="R869">
        <v>11</v>
      </c>
      <c r="S869" t="s">
        <v>24</v>
      </c>
      <c r="T869" t="s">
        <v>22</v>
      </c>
      <c r="U869">
        <f>Table1[[#This Row],[campaign]]*Table1[[#This Row],[duration]]</f>
        <v>2321</v>
      </c>
    </row>
    <row r="870" spans="1:21" x14ac:dyDescent="0.25">
      <c r="A870" t="s">
        <v>107</v>
      </c>
      <c r="B870" t="s">
        <v>265</v>
      </c>
      <c r="C870" t="s">
        <v>266</v>
      </c>
      <c r="D870" t="s">
        <v>17</v>
      </c>
      <c r="E870">
        <v>34</v>
      </c>
      <c r="F870" t="s">
        <v>18</v>
      </c>
      <c r="G870" t="s">
        <v>19</v>
      </c>
      <c r="H870" s="2">
        <v>42900</v>
      </c>
      <c r="I870" s="3">
        <v>33686.81</v>
      </c>
      <c r="J870" t="s">
        <v>20</v>
      </c>
      <c r="K870" t="str">
        <f>PROPER(Table1[[#This Row],[marital]])</f>
        <v>Married</v>
      </c>
      <c r="L870" t="s">
        <v>29</v>
      </c>
      <c r="M870" t="str">
        <f>UPPER(Table1[[#This Row],[education]])</f>
        <v>SECONDARY</v>
      </c>
      <c r="N870" t="s">
        <v>30</v>
      </c>
      <c r="O870" t="s">
        <v>22</v>
      </c>
      <c r="P870" t="s">
        <v>23</v>
      </c>
      <c r="Q870">
        <v>299</v>
      </c>
      <c r="R870">
        <v>2</v>
      </c>
      <c r="S870" t="s">
        <v>24</v>
      </c>
      <c r="T870" t="s">
        <v>22</v>
      </c>
      <c r="U870">
        <f>Table1[[#This Row],[campaign]]*Table1[[#This Row],[duration]]</f>
        <v>598</v>
      </c>
    </row>
    <row r="871" spans="1:21" x14ac:dyDescent="0.25">
      <c r="A871" t="s">
        <v>61</v>
      </c>
      <c r="B871" t="s">
        <v>175</v>
      </c>
      <c r="C871" t="s">
        <v>176</v>
      </c>
      <c r="D871" t="s">
        <v>17</v>
      </c>
      <c r="E871">
        <v>38</v>
      </c>
      <c r="F871" t="s">
        <v>18</v>
      </c>
      <c r="G871" t="s">
        <v>19</v>
      </c>
      <c r="H871" s="2">
        <v>42900</v>
      </c>
      <c r="I871" s="3">
        <v>29406.54</v>
      </c>
      <c r="J871" t="s">
        <v>20</v>
      </c>
      <c r="K871" t="str">
        <f>PROPER(Table1[[#This Row],[marital]])</f>
        <v>Married</v>
      </c>
      <c r="L871" t="s">
        <v>29</v>
      </c>
      <c r="M871" t="str">
        <f>UPPER(Table1[[#This Row],[education]])</f>
        <v>SECONDARY</v>
      </c>
      <c r="N871" t="s">
        <v>30</v>
      </c>
      <c r="O871" t="s">
        <v>30</v>
      </c>
      <c r="P871" t="s">
        <v>23</v>
      </c>
      <c r="Q871">
        <v>102</v>
      </c>
      <c r="R871">
        <v>6</v>
      </c>
      <c r="S871" t="s">
        <v>31</v>
      </c>
      <c r="T871" t="s">
        <v>22</v>
      </c>
      <c r="U871">
        <f>Table1[[#This Row],[campaign]]*Table1[[#This Row],[duration]]</f>
        <v>612</v>
      </c>
    </row>
    <row r="872" spans="1:21" x14ac:dyDescent="0.25">
      <c r="A872" t="s">
        <v>78</v>
      </c>
      <c r="B872" t="s">
        <v>207</v>
      </c>
      <c r="C872" t="s">
        <v>208</v>
      </c>
      <c r="D872" t="s">
        <v>17</v>
      </c>
      <c r="E872">
        <v>40</v>
      </c>
      <c r="F872" t="s">
        <v>18</v>
      </c>
      <c r="G872" t="s">
        <v>19</v>
      </c>
      <c r="H872" s="2">
        <v>42900</v>
      </c>
      <c r="I872" s="3">
        <v>118558.19</v>
      </c>
      <c r="J872" t="s">
        <v>20</v>
      </c>
      <c r="K872" t="str">
        <f>PROPER(Table1[[#This Row],[marital]])</f>
        <v>Married</v>
      </c>
      <c r="L872" t="s">
        <v>29</v>
      </c>
      <c r="M872" t="str">
        <f>UPPER(Table1[[#This Row],[education]])</f>
        <v>SECONDARY</v>
      </c>
      <c r="N872" t="s">
        <v>22</v>
      </c>
      <c r="O872" t="s">
        <v>30</v>
      </c>
      <c r="P872" t="s">
        <v>24</v>
      </c>
      <c r="Q872">
        <v>225</v>
      </c>
      <c r="R872">
        <v>1</v>
      </c>
      <c r="S872" t="s">
        <v>24</v>
      </c>
      <c r="T872" t="s">
        <v>22</v>
      </c>
      <c r="U872">
        <f>Table1[[#This Row],[campaign]]*Table1[[#This Row],[duration]]</f>
        <v>225</v>
      </c>
    </row>
    <row r="873" spans="1:21" x14ac:dyDescent="0.25">
      <c r="A873" t="s">
        <v>80</v>
      </c>
      <c r="B873" t="s">
        <v>211</v>
      </c>
      <c r="C873" t="s">
        <v>212</v>
      </c>
      <c r="D873" t="s">
        <v>26</v>
      </c>
      <c r="E873">
        <v>46</v>
      </c>
      <c r="F873" t="s">
        <v>18</v>
      </c>
      <c r="G873" t="s">
        <v>19</v>
      </c>
      <c r="H873" s="2">
        <v>42900</v>
      </c>
      <c r="I873" s="3">
        <v>30421.87</v>
      </c>
      <c r="J873" t="s">
        <v>33</v>
      </c>
      <c r="K873" t="str">
        <f>PROPER(Table1[[#This Row],[marital]])</f>
        <v>Single</v>
      </c>
      <c r="L873" t="s">
        <v>21</v>
      </c>
      <c r="M873" t="str">
        <f>UPPER(Table1[[#This Row],[education]])</f>
        <v>PRIMARY</v>
      </c>
      <c r="N873" t="s">
        <v>22</v>
      </c>
      <c r="O873" t="s">
        <v>22</v>
      </c>
      <c r="P873" t="s">
        <v>23</v>
      </c>
      <c r="Q873">
        <v>654</v>
      </c>
      <c r="R873">
        <v>2</v>
      </c>
      <c r="S873" t="s">
        <v>24</v>
      </c>
      <c r="T873" t="s">
        <v>30</v>
      </c>
      <c r="U873">
        <f>Table1[[#This Row],[campaign]]*Table1[[#This Row],[duration]]</f>
        <v>1308</v>
      </c>
    </row>
    <row r="874" spans="1:21" x14ac:dyDescent="0.25">
      <c r="A874" t="s">
        <v>37</v>
      </c>
      <c r="B874" t="s">
        <v>135</v>
      </c>
      <c r="C874" t="s">
        <v>136</v>
      </c>
      <c r="D874" t="s">
        <v>26</v>
      </c>
      <c r="E874">
        <v>30</v>
      </c>
      <c r="F874" t="s">
        <v>18</v>
      </c>
      <c r="G874" t="s">
        <v>19</v>
      </c>
      <c r="H874" s="2">
        <v>42900</v>
      </c>
      <c r="I874" s="3">
        <v>52601.07</v>
      </c>
      <c r="J874" t="s">
        <v>33</v>
      </c>
      <c r="K874" t="str">
        <f>PROPER(Table1[[#This Row],[marital]])</f>
        <v>Single</v>
      </c>
      <c r="L874" t="s">
        <v>29</v>
      </c>
      <c r="M874" t="str">
        <f>UPPER(Table1[[#This Row],[education]])</f>
        <v>SECONDARY</v>
      </c>
      <c r="N874" t="s">
        <v>30</v>
      </c>
      <c r="O874" t="s">
        <v>22</v>
      </c>
      <c r="P874" t="s">
        <v>23</v>
      </c>
      <c r="Q874">
        <v>234</v>
      </c>
      <c r="R874">
        <v>2</v>
      </c>
      <c r="S874" t="s">
        <v>24</v>
      </c>
      <c r="T874" t="s">
        <v>22</v>
      </c>
      <c r="U874">
        <f>Table1[[#This Row],[campaign]]*Table1[[#This Row],[duration]]</f>
        <v>468</v>
      </c>
    </row>
    <row r="875" spans="1:21" x14ac:dyDescent="0.25">
      <c r="A875" t="s">
        <v>68</v>
      </c>
      <c r="B875" t="s">
        <v>189</v>
      </c>
      <c r="C875" t="s">
        <v>190</v>
      </c>
      <c r="D875" t="s">
        <v>26</v>
      </c>
      <c r="E875">
        <v>34</v>
      </c>
      <c r="F875" t="s">
        <v>18</v>
      </c>
      <c r="G875" t="s">
        <v>19</v>
      </c>
      <c r="H875" s="2">
        <v>42900</v>
      </c>
      <c r="I875" s="3">
        <v>15250.31</v>
      </c>
      <c r="J875" t="s">
        <v>33</v>
      </c>
      <c r="K875" t="str">
        <f>PROPER(Table1[[#This Row],[marital]])</f>
        <v>Single</v>
      </c>
      <c r="L875" t="s">
        <v>34</v>
      </c>
      <c r="M875" t="str">
        <f>UPPER(Table1[[#This Row],[education]])</f>
        <v>TERTIARY</v>
      </c>
      <c r="N875" t="s">
        <v>22</v>
      </c>
      <c r="O875" t="s">
        <v>22</v>
      </c>
      <c r="P875" t="s">
        <v>54</v>
      </c>
      <c r="Q875">
        <v>48</v>
      </c>
      <c r="R875">
        <v>6</v>
      </c>
      <c r="S875" t="s">
        <v>24</v>
      </c>
      <c r="T875" t="s">
        <v>22</v>
      </c>
      <c r="U875">
        <f>Table1[[#This Row],[campaign]]*Table1[[#This Row],[duration]]</f>
        <v>288</v>
      </c>
    </row>
    <row r="876" spans="1:21" x14ac:dyDescent="0.25">
      <c r="A876" t="s">
        <v>74</v>
      </c>
      <c r="B876" t="s">
        <v>199</v>
      </c>
      <c r="C876" t="s">
        <v>200</v>
      </c>
      <c r="D876" t="s">
        <v>17</v>
      </c>
      <c r="E876">
        <v>47</v>
      </c>
      <c r="F876" t="s">
        <v>18</v>
      </c>
      <c r="G876" t="s">
        <v>19</v>
      </c>
      <c r="H876" s="2">
        <v>42900</v>
      </c>
      <c r="I876" s="3">
        <v>104445.79</v>
      </c>
      <c r="J876" t="s">
        <v>33</v>
      </c>
      <c r="K876" t="str">
        <f>PROPER(Table1[[#This Row],[marital]])</f>
        <v>Single</v>
      </c>
      <c r="L876" t="s">
        <v>34</v>
      </c>
      <c r="M876" t="str">
        <f>UPPER(Table1[[#This Row],[education]])</f>
        <v>TERTIARY</v>
      </c>
      <c r="N876" t="s">
        <v>30</v>
      </c>
      <c r="O876" t="s">
        <v>22</v>
      </c>
      <c r="P876" t="s">
        <v>23</v>
      </c>
      <c r="Q876">
        <v>167</v>
      </c>
      <c r="R876">
        <v>1</v>
      </c>
      <c r="S876" t="s">
        <v>40</v>
      </c>
      <c r="T876" t="s">
        <v>22</v>
      </c>
      <c r="U876">
        <f>Table1[[#This Row],[campaign]]*Table1[[#This Row],[duration]]</f>
        <v>167</v>
      </c>
    </row>
    <row r="877" spans="1:21" x14ac:dyDescent="0.25">
      <c r="A877" t="s">
        <v>74</v>
      </c>
      <c r="B877" t="s">
        <v>199</v>
      </c>
      <c r="C877" t="s">
        <v>200</v>
      </c>
      <c r="D877" t="s">
        <v>26</v>
      </c>
      <c r="E877">
        <v>35</v>
      </c>
      <c r="F877" t="s">
        <v>18</v>
      </c>
      <c r="G877" t="s">
        <v>19</v>
      </c>
      <c r="H877" s="2">
        <v>42900</v>
      </c>
      <c r="I877" s="3">
        <v>39895.72</v>
      </c>
      <c r="J877" t="s">
        <v>20</v>
      </c>
      <c r="K877" t="str">
        <f>PROPER(Table1[[#This Row],[marital]])</f>
        <v>Married</v>
      </c>
      <c r="L877" t="s">
        <v>29</v>
      </c>
      <c r="M877" t="str">
        <f>UPPER(Table1[[#This Row],[education]])</f>
        <v>SECONDARY</v>
      </c>
      <c r="N877" t="s">
        <v>22</v>
      </c>
      <c r="O877" t="s">
        <v>22</v>
      </c>
      <c r="P877" t="s">
        <v>23</v>
      </c>
      <c r="Q877">
        <v>500</v>
      </c>
      <c r="R877">
        <v>2</v>
      </c>
      <c r="S877" t="s">
        <v>24</v>
      </c>
      <c r="T877" t="s">
        <v>22</v>
      </c>
      <c r="U877">
        <f>Table1[[#This Row],[campaign]]*Table1[[#This Row],[duration]]</f>
        <v>1000</v>
      </c>
    </row>
    <row r="878" spans="1:21" x14ac:dyDescent="0.25">
      <c r="A878" t="s">
        <v>47</v>
      </c>
      <c r="B878" t="s">
        <v>151</v>
      </c>
      <c r="C878" t="s">
        <v>152</v>
      </c>
      <c r="D878" t="s">
        <v>26</v>
      </c>
      <c r="E878">
        <v>34</v>
      </c>
      <c r="F878" t="s">
        <v>18</v>
      </c>
      <c r="G878" t="s">
        <v>19</v>
      </c>
      <c r="H878" s="2">
        <v>42900</v>
      </c>
      <c r="I878" s="3">
        <v>113702</v>
      </c>
      <c r="J878" t="s">
        <v>20</v>
      </c>
      <c r="K878" t="str">
        <f>PROPER(Table1[[#This Row],[marital]])</f>
        <v>Married</v>
      </c>
      <c r="L878" t="s">
        <v>34</v>
      </c>
      <c r="M878" t="str">
        <f>UPPER(Table1[[#This Row],[education]])</f>
        <v>TERTIARY</v>
      </c>
      <c r="N878" t="s">
        <v>22</v>
      </c>
      <c r="O878" t="s">
        <v>22</v>
      </c>
      <c r="P878" t="s">
        <v>23</v>
      </c>
      <c r="Q878">
        <v>22</v>
      </c>
      <c r="R878">
        <v>2</v>
      </c>
      <c r="S878" t="s">
        <v>24</v>
      </c>
      <c r="T878" t="s">
        <v>22</v>
      </c>
      <c r="U878">
        <f>Table1[[#This Row],[campaign]]*Table1[[#This Row],[duration]]</f>
        <v>44</v>
      </c>
    </row>
    <row r="879" spans="1:21" x14ac:dyDescent="0.25">
      <c r="A879" t="s">
        <v>57</v>
      </c>
      <c r="B879" t="s">
        <v>167</v>
      </c>
      <c r="C879" t="s">
        <v>168</v>
      </c>
      <c r="D879" t="s">
        <v>26</v>
      </c>
      <c r="E879">
        <v>22</v>
      </c>
      <c r="F879" t="s">
        <v>18</v>
      </c>
      <c r="G879" t="s">
        <v>19</v>
      </c>
      <c r="H879" s="2">
        <v>42901</v>
      </c>
      <c r="I879" s="3">
        <v>47011.9</v>
      </c>
      <c r="J879" t="s">
        <v>33</v>
      </c>
      <c r="K879" t="str">
        <f>PROPER(Table1[[#This Row],[marital]])</f>
        <v>Single</v>
      </c>
      <c r="L879" t="s">
        <v>34</v>
      </c>
      <c r="M879" t="str">
        <f>UPPER(Table1[[#This Row],[education]])</f>
        <v>TERTIARY</v>
      </c>
      <c r="N879" t="s">
        <v>22</v>
      </c>
      <c r="O879" t="s">
        <v>22</v>
      </c>
      <c r="P879" t="s">
        <v>23</v>
      </c>
      <c r="Q879">
        <v>258</v>
      </c>
      <c r="R879">
        <v>2</v>
      </c>
      <c r="S879" t="s">
        <v>24</v>
      </c>
      <c r="T879" t="s">
        <v>22</v>
      </c>
      <c r="U879">
        <f>Table1[[#This Row],[campaign]]*Table1[[#This Row],[duration]]</f>
        <v>516</v>
      </c>
    </row>
    <row r="880" spans="1:21" x14ac:dyDescent="0.25">
      <c r="A880" t="s">
        <v>69</v>
      </c>
      <c r="B880" t="s">
        <v>191</v>
      </c>
      <c r="C880" t="s">
        <v>192</v>
      </c>
      <c r="D880" t="s">
        <v>17</v>
      </c>
      <c r="E880">
        <v>31</v>
      </c>
      <c r="F880" t="s">
        <v>18</v>
      </c>
      <c r="G880" t="s">
        <v>19</v>
      </c>
      <c r="H880" s="2">
        <v>42901</v>
      </c>
      <c r="I880" s="3">
        <v>57939.43</v>
      </c>
      <c r="J880" t="s">
        <v>33</v>
      </c>
      <c r="K880" t="str">
        <f>PROPER(Table1[[#This Row],[marital]])</f>
        <v>Single</v>
      </c>
      <c r="L880" t="s">
        <v>29</v>
      </c>
      <c r="M880" t="str">
        <f>UPPER(Table1[[#This Row],[education]])</f>
        <v>SECONDARY</v>
      </c>
      <c r="N880" t="s">
        <v>22</v>
      </c>
      <c r="O880" t="s">
        <v>30</v>
      </c>
      <c r="P880" t="s">
        <v>23</v>
      </c>
      <c r="Q880">
        <v>177</v>
      </c>
      <c r="R880">
        <v>1</v>
      </c>
      <c r="S880" t="s">
        <v>24</v>
      </c>
      <c r="T880" t="s">
        <v>22</v>
      </c>
      <c r="U880">
        <f>Table1[[#This Row],[campaign]]*Table1[[#This Row],[duration]]</f>
        <v>177</v>
      </c>
    </row>
    <row r="881" spans="1:21" x14ac:dyDescent="0.25">
      <c r="A881" t="s">
        <v>101</v>
      </c>
      <c r="B881" t="s">
        <v>253</v>
      </c>
      <c r="C881" t="s">
        <v>254</v>
      </c>
      <c r="D881" t="s">
        <v>26</v>
      </c>
      <c r="E881">
        <v>31</v>
      </c>
      <c r="F881" t="s">
        <v>18</v>
      </c>
      <c r="G881" t="s">
        <v>28</v>
      </c>
      <c r="H881" s="2">
        <v>42901</v>
      </c>
      <c r="I881" s="3">
        <v>30303.15</v>
      </c>
      <c r="J881" t="s">
        <v>33</v>
      </c>
      <c r="K881" t="str">
        <f>PROPER(Table1[[#This Row],[marital]])</f>
        <v>Single</v>
      </c>
      <c r="L881" t="s">
        <v>34</v>
      </c>
      <c r="M881" t="str">
        <f>UPPER(Table1[[#This Row],[education]])</f>
        <v>TERTIARY</v>
      </c>
      <c r="N881" t="s">
        <v>30</v>
      </c>
      <c r="O881" t="s">
        <v>30</v>
      </c>
      <c r="P881" t="s">
        <v>24</v>
      </c>
      <c r="Q881">
        <v>62</v>
      </c>
      <c r="R881">
        <v>2</v>
      </c>
      <c r="S881" t="s">
        <v>24</v>
      </c>
      <c r="T881" t="s">
        <v>22</v>
      </c>
      <c r="U881">
        <f>Table1[[#This Row],[campaign]]*Table1[[#This Row],[duration]]</f>
        <v>124</v>
      </c>
    </row>
    <row r="882" spans="1:21" x14ac:dyDescent="0.25">
      <c r="A882" t="s">
        <v>95</v>
      </c>
      <c r="B882" t="s">
        <v>241</v>
      </c>
      <c r="C882" t="s">
        <v>242</v>
      </c>
      <c r="D882" t="s">
        <v>26</v>
      </c>
      <c r="E882">
        <v>38</v>
      </c>
      <c r="F882" t="s">
        <v>18</v>
      </c>
      <c r="G882" t="s">
        <v>28</v>
      </c>
      <c r="H882" s="2">
        <v>42901</v>
      </c>
      <c r="I882" s="3">
        <v>60469.57</v>
      </c>
      <c r="J882" t="s">
        <v>33</v>
      </c>
      <c r="K882" t="str">
        <f>PROPER(Table1[[#This Row],[marital]])</f>
        <v>Single</v>
      </c>
      <c r="L882" t="s">
        <v>29</v>
      </c>
      <c r="M882" t="str">
        <f>UPPER(Table1[[#This Row],[education]])</f>
        <v>SECONDARY</v>
      </c>
      <c r="N882" t="s">
        <v>22</v>
      </c>
      <c r="O882" t="s">
        <v>22</v>
      </c>
      <c r="P882" t="s">
        <v>23</v>
      </c>
      <c r="Q882">
        <v>457</v>
      </c>
      <c r="R882">
        <v>1</v>
      </c>
      <c r="S882" t="s">
        <v>70</v>
      </c>
      <c r="T882" t="s">
        <v>30</v>
      </c>
      <c r="U882">
        <f>Table1[[#This Row],[campaign]]*Table1[[#This Row],[duration]]</f>
        <v>457</v>
      </c>
    </row>
    <row r="883" spans="1:21" x14ac:dyDescent="0.25">
      <c r="A883" t="s">
        <v>81</v>
      </c>
      <c r="B883" t="s">
        <v>213</v>
      </c>
      <c r="C883" t="s">
        <v>214</v>
      </c>
      <c r="D883" t="s">
        <v>17</v>
      </c>
      <c r="E883">
        <v>23</v>
      </c>
      <c r="F883" t="s">
        <v>18</v>
      </c>
      <c r="G883" t="s">
        <v>19</v>
      </c>
      <c r="H883" s="2">
        <v>42901</v>
      </c>
      <c r="I883" s="3">
        <v>19475.21</v>
      </c>
      <c r="J883" t="s">
        <v>33</v>
      </c>
      <c r="K883" t="str">
        <f>PROPER(Table1[[#This Row],[marital]])</f>
        <v>Single</v>
      </c>
      <c r="L883" t="s">
        <v>29</v>
      </c>
      <c r="M883" t="str">
        <f>UPPER(Table1[[#This Row],[education]])</f>
        <v>SECONDARY</v>
      </c>
      <c r="N883" t="s">
        <v>30</v>
      </c>
      <c r="O883" t="s">
        <v>22</v>
      </c>
      <c r="P883" t="s">
        <v>54</v>
      </c>
      <c r="Q883">
        <v>460</v>
      </c>
      <c r="R883">
        <v>2</v>
      </c>
      <c r="S883" t="s">
        <v>31</v>
      </c>
      <c r="T883" t="s">
        <v>22</v>
      </c>
      <c r="U883">
        <f>Table1[[#This Row],[campaign]]*Table1[[#This Row],[duration]]</f>
        <v>920</v>
      </c>
    </row>
    <row r="884" spans="1:21" x14ac:dyDescent="0.25">
      <c r="A884" t="s">
        <v>73</v>
      </c>
      <c r="B884" t="s">
        <v>197</v>
      </c>
      <c r="C884" t="s">
        <v>198</v>
      </c>
      <c r="D884" t="s">
        <v>26</v>
      </c>
      <c r="E884">
        <v>42</v>
      </c>
      <c r="F884" t="s">
        <v>18</v>
      </c>
      <c r="G884" t="s">
        <v>19</v>
      </c>
      <c r="H884" s="2">
        <v>42901</v>
      </c>
      <c r="I884" s="3">
        <v>57667.6</v>
      </c>
      <c r="J884" t="s">
        <v>50</v>
      </c>
      <c r="K884" t="str">
        <f>PROPER(Table1[[#This Row],[marital]])</f>
        <v>Divorced</v>
      </c>
      <c r="L884" t="s">
        <v>21</v>
      </c>
      <c r="M884" t="str">
        <f>UPPER(Table1[[#This Row],[education]])</f>
        <v>PRIMARY</v>
      </c>
      <c r="N884" t="s">
        <v>30</v>
      </c>
      <c r="O884" t="s">
        <v>22</v>
      </c>
      <c r="P884" t="s">
        <v>23</v>
      </c>
      <c r="Q884">
        <v>184</v>
      </c>
      <c r="R884">
        <v>4</v>
      </c>
      <c r="S884" t="s">
        <v>24</v>
      </c>
      <c r="T884" t="s">
        <v>22</v>
      </c>
      <c r="U884">
        <f>Table1[[#This Row],[campaign]]*Table1[[#This Row],[duration]]</f>
        <v>736</v>
      </c>
    </row>
    <row r="885" spans="1:21" x14ac:dyDescent="0.25">
      <c r="A885" t="s">
        <v>45</v>
      </c>
      <c r="B885" t="s">
        <v>147</v>
      </c>
      <c r="C885" t="s">
        <v>148</v>
      </c>
      <c r="D885" t="s">
        <v>26</v>
      </c>
      <c r="E885">
        <v>24</v>
      </c>
      <c r="F885" t="s">
        <v>18</v>
      </c>
      <c r="G885" t="s">
        <v>19</v>
      </c>
      <c r="H885" s="2">
        <v>42901</v>
      </c>
      <c r="I885" s="3">
        <v>57077.96</v>
      </c>
      <c r="J885" t="s">
        <v>20</v>
      </c>
      <c r="K885" t="str">
        <f>PROPER(Table1[[#This Row],[marital]])</f>
        <v>Married</v>
      </c>
      <c r="L885" t="s">
        <v>21</v>
      </c>
      <c r="M885" t="str">
        <f>UPPER(Table1[[#This Row],[education]])</f>
        <v>PRIMARY</v>
      </c>
      <c r="N885" t="s">
        <v>30</v>
      </c>
      <c r="O885" t="s">
        <v>22</v>
      </c>
      <c r="P885" t="s">
        <v>54</v>
      </c>
      <c r="Q885">
        <v>119</v>
      </c>
      <c r="R885">
        <v>3</v>
      </c>
      <c r="S885" t="s">
        <v>31</v>
      </c>
      <c r="T885" t="s">
        <v>22</v>
      </c>
      <c r="U885">
        <f>Table1[[#This Row],[campaign]]*Table1[[#This Row],[duration]]</f>
        <v>357</v>
      </c>
    </row>
    <row r="886" spans="1:21" x14ac:dyDescent="0.25">
      <c r="A886" t="s">
        <v>44</v>
      </c>
      <c r="B886" t="s">
        <v>145</v>
      </c>
      <c r="C886" t="s">
        <v>146</v>
      </c>
      <c r="D886" t="s">
        <v>26</v>
      </c>
      <c r="E886">
        <v>45</v>
      </c>
      <c r="F886" t="s">
        <v>18</v>
      </c>
      <c r="G886" t="s">
        <v>19</v>
      </c>
      <c r="H886" s="2">
        <v>42901</v>
      </c>
      <c r="I886" s="3">
        <v>43466.61</v>
      </c>
      <c r="J886" t="s">
        <v>20</v>
      </c>
      <c r="K886" t="str">
        <f>PROPER(Table1[[#This Row],[marital]])</f>
        <v>Married</v>
      </c>
      <c r="L886" t="s">
        <v>21</v>
      </c>
      <c r="M886" t="str">
        <f>UPPER(Table1[[#This Row],[education]])</f>
        <v>PRIMARY</v>
      </c>
      <c r="N886" t="s">
        <v>22</v>
      </c>
      <c r="O886" t="s">
        <v>22</v>
      </c>
      <c r="P886" t="s">
        <v>23</v>
      </c>
      <c r="Q886">
        <v>77</v>
      </c>
      <c r="R886">
        <v>6</v>
      </c>
      <c r="S886" t="s">
        <v>24</v>
      </c>
      <c r="T886" t="s">
        <v>22</v>
      </c>
      <c r="U886">
        <f>Table1[[#This Row],[campaign]]*Table1[[#This Row],[duration]]</f>
        <v>462</v>
      </c>
    </row>
    <row r="887" spans="1:21" x14ac:dyDescent="0.25">
      <c r="A887" t="s">
        <v>32</v>
      </c>
      <c r="B887" t="s">
        <v>131</v>
      </c>
      <c r="C887" t="s">
        <v>132</v>
      </c>
      <c r="D887" t="s">
        <v>17</v>
      </c>
      <c r="E887">
        <v>54</v>
      </c>
      <c r="F887" t="s">
        <v>42</v>
      </c>
      <c r="G887" t="s">
        <v>28</v>
      </c>
      <c r="H887" s="2">
        <v>42901</v>
      </c>
      <c r="I887" s="3">
        <v>83091.39</v>
      </c>
      <c r="J887" t="s">
        <v>20</v>
      </c>
      <c r="K887" t="str">
        <f>PROPER(Table1[[#This Row],[marital]])</f>
        <v>Married</v>
      </c>
      <c r="L887" t="s">
        <v>29</v>
      </c>
      <c r="M887" t="str">
        <f>UPPER(Table1[[#This Row],[education]])</f>
        <v>SECONDARY</v>
      </c>
      <c r="N887" t="s">
        <v>22</v>
      </c>
      <c r="O887" t="s">
        <v>30</v>
      </c>
      <c r="P887" t="s">
        <v>23</v>
      </c>
      <c r="Q887">
        <v>107</v>
      </c>
      <c r="R887">
        <v>1</v>
      </c>
      <c r="S887" t="s">
        <v>24</v>
      </c>
      <c r="T887" t="s">
        <v>22</v>
      </c>
      <c r="U887">
        <f>Table1[[#This Row],[campaign]]*Table1[[#This Row],[duration]]</f>
        <v>107</v>
      </c>
    </row>
    <row r="888" spans="1:21" x14ac:dyDescent="0.25">
      <c r="A888" t="s">
        <v>74</v>
      </c>
      <c r="B888" t="s">
        <v>199</v>
      </c>
      <c r="C888" t="s">
        <v>200</v>
      </c>
      <c r="D888" t="s">
        <v>26</v>
      </c>
      <c r="E888">
        <v>38</v>
      </c>
      <c r="F888" t="s">
        <v>42</v>
      </c>
      <c r="G888" t="s">
        <v>284</v>
      </c>
      <c r="H888" s="2">
        <v>42901</v>
      </c>
      <c r="I888" s="3">
        <v>27225.360000000001</v>
      </c>
      <c r="J888" t="s">
        <v>20</v>
      </c>
      <c r="K888" t="str">
        <f>PROPER(Table1[[#This Row],[marital]])</f>
        <v>Married</v>
      </c>
      <c r="L888" t="s">
        <v>21</v>
      </c>
      <c r="M888" t="str">
        <f>UPPER(Table1[[#This Row],[education]])</f>
        <v>PRIMARY</v>
      </c>
      <c r="N888" t="s">
        <v>30</v>
      </c>
      <c r="O888" t="s">
        <v>22</v>
      </c>
      <c r="P888" t="s">
        <v>24</v>
      </c>
      <c r="Q888">
        <v>1028</v>
      </c>
      <c r="R888">
        <v>2</v>
      </c>
      <c r="S888" t="s">
        <v>24</v>
      </c>
      <c r="T888" t="s">
        <v>30</v>
      </c>
      <c r="U888">
        <f>Table1[[#This Row],[campaign]]*Table1[[#This Row],[duration]]</f>
        <v>2056</v>
      </c>
    </row>
    <row r="889" spans="1:21" x14ac:dyDescent="0.25">
      <c r="A889" t="s">
        <v>47</v>
      </c>
      <c r="B889" t="s">
        <v>151</v>
      </c>
      <c r="C889" t="s">
        <v>152</v>
      </c>
      <c r="D889" t="s">
        <v>26</v>
      </c>
      <c r="E889">
        <v>26</v>
      </c>
      <c r="F889" t="s">
        <v>36</v>
      </c>
      <c r="G889" t="s">
        <v>19</v>
      </c>
      <c r="H889" s="2">
        <v>42901</v>
      </c>
      <c r="I889" s="3">
        <v>80874.48</v>
      </c>
      <c r="J889" t="s">
        <v>20</v>
      </c>
      <c r="K889" t="str">
        <f>PROPER(Table1[[#This Row],[marital]])</f>
        <v>Married</v>
      </c>
      <c r="L889" t="s">
        <v>29</v>
      </c>
      <c r="M889" t="str">
        <f>UPPER(Table1[[#This Row],[education]])</f>
        <v>SECONDARY</v>
      </c>
      <c r="N889" t="s">
        <v>30</v>
      </c>
      <c r="O889" t="s">
        <v>22</v>
      </c>
      <c r="P889" t="s">
        <v>24</v>
      </c>
      <c r="Q889">
        <v>87</v>
      </c>
      <c r="R889">
        <v>1</v>
      </c>
      <c r="S889" t="s">
        <v>24</v>
      </c>
      <c r="T889" t="s">
        <v>22</v>
      </c>
      <c r="U889">
        <f>Table1[[#This Row],[campaign]]*Table1[[#This Row],[duration]]</f>
        <v>87</v>
      </c>
    </row>
    <row r="890" spans="1:21" x14ac:dyDescent="0.25">
      <c r="A890" t="s">
        <v>52</v>
      </c>
      <c r="B890" t="s">
        <v>159</v>
      </c>
      <c r="C890" t="s">
        <v>160</v>
      </c>
      <c r="D890" t="s">
        <v>17</v>
      </c>
      <c r="E890">
        <v>37</v>
      </c>
      <c r="F890" t="s">
        <v>18</v>
      </c>
      <c r="G890" t="s">
        <v>19</v>
      </c>
      <c r="H890" s="2">
        <v>42902</v>
      </c>
      <c r="I890" s="3">
        <v>65814.210000000006</v>
      </c>
      <c r="J890" t="s">
        <v>20</v>
      </c>
      <c r="K890" t="str">
        <f>PROPER(Table1[[#This Row],[marital]])</f>
        <v>Married</v>
      </c>
      <c r="L890" t="s">
        <v>21</v>
      </c>
      <c r="M890" t="str">
        <f>UPPER(Table1[[#This Row],[education]])</f>
        <v>PRIMARY</v>
      </c>
      <c r="N890" t="s">
        <v>30</v>
      </c>
      <c r="O890" t="s">
        <v>22</v>
      </c>
      <c r="P890" t="s">
        <v>24</v>
      </c>
      <c r="Q890">
        <v>315</v>
      </c>
      <c r="R890">
        <v>4</v>
      </c>
      <c r="S890" t="s">
        <v>24</v>
      </c>
      <c r="T890" t="s">
        <v>22</v>
      </c>
      <c r="U890">
        <f>Table1[[#This Row],[campaign]]*Table1[[#This Row],[duration]]</f>
        <v>1260</v>
      </c>
    </row>
    <row r="891" spans="1:21" x14ac:dyDescent="0.25">
      <c r="A891" t="s">
        <v>32</v>
      </c>
      <c r="B891" t="s">
        <v>131</v>
      </c>
      <c r="C891" t="s">
        <v>132</v>
      </c>
      <c r="D891" t="s">
        <v>17</v>
      </c>
      <c r="E891">
        <v>26</v>
      </c>
      <c r="F891" t="s">
        <v>18</v>
      </c>
      <c r="G891" t="s">
        <v>28</v>
      </c>
      <c r="H891" s="2">
        <v>42902</v>
      </c>
      <c r="I891" s="3">
        <v>104993.36</v>
      </c>
      <c r="J891" t="s">
        <v>20</v>
      </c>
      <c r="K891" t="str">
        <f>PROPER(Table1[[#This Row],[marital]])</f>
        <v>Married</v>
      </c>
      <c r="L891" t="s">
        <v>34</v>
      </c>
      <c r="M891" t="str">
        <f>UPPER(Table1[[#This Row],[education]])</f>
        <v>TERTIARY</v>
      </c>
      <c r="N891" t="s">
        <v>30</v>
      </c>
      <c r="O891" t="s">
        <v>30</v>
      </c>
      <c r="P891" t="s">
        <v>23</v>
      </c>
      <c r="Q891">
        <v>107</v>
      </c>
      <c r="R891">
        <v>2</v>
      </c>
      <c r="S891" t="s">
        <v>24</v>
      </c>
      <c r="T891" t="s">
        <v>22</v>
      </c>
      <c r="U891">
        <f>Table1[[#This Row],[campaign]]*Table1[[#This Row],[duration]]</f>
        <v>214</v>
      </c>
    </row>
    <row r="892" spans="1:21" x14ac:dyDescent="0.25">
      <c r="A892" t="s">
        <v>61</v>
      </c>
      <c r="B892" t="s">
        <v>175</v>
      </c>
      <c r="C892" t="s">
        <v>176</v>
      </c>
      <c r="D892" t="s">
        <v>26</v>
      </c>
      <c r="E892">
        <v>32</v>
      </c>
      <c r="F892" t="s">
        <v>18</v>
      </c>
      <c r="G892" t="s">
        <v>284</v>
      </c>
      <c r="H892" s="2">
        <v>42902</v>
      </c>
      <c r="I892" s="3">
        <v>72170.16</v>
      </c>
      <c r="J892" t="s">
        <v>20</v>
      </c>
      <c r="K892" t="str">
        <f>PROPER(Table1[[#This Row],[marital]])</f>
        <v>Married</v>
      </c>
      <c r="L892" t="s">
        <v>21</v>
      </c>
      <c r="M892" t="str">
        <f>UPPER(Table1[[#This Row],[education]])</f>
        <v>PRIMARY</v>
      </c>
      <c r="N892" t="s">
        <v>22</v>
      </c>
      <c r="O892" t="s">
        <v>30</v>
      </c>
      <c r="P892" t="s">
        <v>54</v>
      </c>
      <c r="Q892">
        <v>201</v>
      </c>
      <c r="R892">
        <v>5</v>
      </c>
      <c r="S892" t="s">
        <v>24</v>
      </c>
      <c r="T892" t="s">
        <v>22</v>
      </c>
      <c r="U892">
        <f>Table1[[#This Row],[campaign]]*Table1[[#This Row],[duration]]</f>
        <v>1005</v>
      </c>
    </row>
    <row r="893" spans="1:21" x14ac:dyDescent="0.25">
      <c r="A893" t="s">
        <v>84</v>
      </c>
      <c r="B893" t="s">
        <v>219</v>
      </c>
      <c r="C893" t="s">
        <v>220</v>
      </c>
      <c r="D893" t="s">
        <v>17</v>
      </c>
      <c r="E893">
        <v>27</v>
      </c>
      <c r="F893" t="s">
        <v>18</v>
      </c>
      <c r="G893" t="s">
        <v>19</v>
      </c>
      <c r="H893" s="2">
        <v>42902</v>
      </c>
      <c r="I893" s="3">
        <v>55508.88</v>
      </c>
      <c r="J893" t="s">
        <v>33</v>
      </c>
      <c r="K893" t="str">
        <f>PROPER(Table1[[#This Row],[marital]])</f>
        <v>Single</v>
      </c>
      <c r="L893" t="s">
        <v>34</v>
      </c>
      <c r="M893" t="str">
        <f>UPPER(Table1[[#This Row],[education]])</f>
        <v>TERTIARY</v>
      </c>
      <c r="N893" t="s">
        <v>22</v>
      </c>
      <c r="O893" t="s">
        <v>30</v>
      </c>
      <c r="P893" t="s">
        <v>23</v>
      </c>
      <c r="Q893">
        <v>94</v>
      </c>
      <c r="R893">
        <v>1</v>
      </c>
      <c r="S893" t="s">
        <v>31</v>
      </c>
      <c r="T893" t="s">
        <v>22</v>
      </c>
      <c r="U893">
        <f>Table1[[#This Row],[campaign]]*Table1[[#This Row],[duration]]</f>
        <v>94</v>
      </c>
    </row>
    <row r="894" spans="1:21" x14ac:dyDescent="0.25">
      <c r="A894" t="s">
        <v>44</v>
      </c>
      <c r="B894" t="s">
        <v>145</v>
      </c>
      <c r="C894" t="s">
        <v>146</v>
      </c>
      <c r="D894" t="s">
        <v>26</v>
      </c>
      <c r="E894">
        <v>41</v>
      </c>
      <c r="F894" t="s">
        <v>18</v>
      </c>
      <c r="G894" t="s">
        <v>19</v>
      </c>
      <c r="H894" s="2">
        <v>42902</v>
      </c>
      <c r="I894" s="3">
        <v>18226.66</v>
      </c>
      <c r="J894" t="s">
        <v>33</v>
      </c>
      <c r="K894" t="str">
        <f>PROPER(Table1[[#This Row],[marital]])</f>
        <v>Single</v>
      </c>
      <c r="L894" t="s">
        <v>34</v>
      </c>
      <c r="M894" t="str">
        <f>UPPER(Table1[[#This Row],[education]])</f>
        <v>TERTIARY</v>
      </c>
      <c r="N894" t="s">
        <v>22</v>
      </c>
      <c r="O894" t="s">
        <v>22</v>
      </c>
      <c r="P894" t="s">
        <v>23</v>
      </c>
      <c r="Q894">
        <v>192</v>
      </c>
      <c r="R894">
        <v>2</v>
      </c>
      <c r="S894" t="s">
        <v>31</v>
      </c>
      <c r="T894" t="s">
        <v>30</v>
      </c>
      <c r="U894">
        <f>Table1[[#This Row],[campaign]]*Table1[[#This Row],[duration]]</f>
        <v>384</v>
      </c>
    </row>
    <row r="895" spans="1:21" x14ac:dyDescent="0.25">
      <c r="A895" t="s">
        <v>78</v>
      </c>
      <c r="B895" t="s">
        <v>207</v>
      </c>
      <c r="C895" t="s">
        <v>208</v>
      </c>
      <c r="D895" t="s">
        <v>26</v>
      </c>
      <c r="E895">
        <v>39</v>
      </c>
      <c r="F895" t="s">
        <v>18</v>
      </c>
      <c r="G895" t="s">
        <v>284</v>
      </c>
      <c r="H895" s="2">
        <v>42902</v>
      </c>
      <c r="I895" s="3">
        <v>70084.52</v>
      </c>
      <c r="J895" t="s">
        <v>33</v>
      </c>
      <c r="K895" t="str">
        <f>PROPER(Table1[[#This Row],[marital]])</f>
        <v>Single</v>
      </c>
      <c r="L895" t="s">
        <v>29</v>
      </c>
      <c r="M895" t="str">
        <f>UPPER(Table1[[#This Row],[education]])</f>
        <v>SECONDARY</v>
      </c>
      <c r="N895" t="s">
        <v>30</v>
      </c>
      <c r="O895" t="s">
        <v>22</v>
      </c>
      <c r="P895" t="s">
        <v>23</v>
      </c>
      <c r="Q895">
        <v>185</v>
      </c>
      <c r="R895">
        <v>2</v>
      </c>
      <c r="S895" t="s">
        <v>31</v>
      </c>
      <c r="T895" t="s">
        <v>22</v>
      </c>
      <c r="U895">
        <f>Table1[[#This Row],[campaign]]*Table1[[#This Row],[duration]]</f>
        <v>370</v>
      </c>
    </row>
    <row r="896" spans="1:21" x14ac:dyDescent="0.25">
      <c r="A896" t="s">
        <v>48</v>
      </c>
      <c r="B896" t="s">
        <v>153</v>
      </c>
      <c r="C896" t="s">
        <v>154</v>
      </c>
      <c r="D896" t="s">
        <v>26</v>
      </c>
      <c r="E896">
        <v>33</v>
      </c>
      <c r="F896" t="s">
        <v>18</v>
      </c>
      <c r="G896" t="s">
        <v>19</v>
      </c>
      <c r="H896" s="2">
        <v>42902</v>
      </c>
      <c r="I896" s="3">
        <v>30386</v>
      </c>
      <c r="J896" t="s">
        <v>20</v>
      </c>
      <c r="K896" t="str">
        <f>PROPER(Table1[[#This Row],[marital]])</f>
        <v>Married</v>
      </c>
      <c r="L896" t="s">
        <v>34</v>
      </c>
      <c r="M896" t="str">
        <f>UPPER(Table1[[#This Row],[education]])</f>
        <v>TERTIARY</v>
      </c>
      <c r="N896" t="s">
        <v>30</v>
      </c>
      <c r="O896" t="s">
        <v>22</v>
      </c>
      <c r="P896" t="s">
        <v>23</v>
      </c>
      <c r="Q896">
        <v>77</v>
      </c>
      <c r="R896">
        <v>1</v>
      </c>
      <c r="S896" t="s">
        <v>24</v>
      </c>
      <c r="T896" t="s">
        <v>22</v>
      </c>
      <c r="U896">
        <f>Table1[[#This Row],[campaign]]*Table1[[#This Row],[duration]]</f>
        <v>77</v>
      </c>
    </row>
    <row r="897" spans="1:21" x14ac:dyDescent="0.25">
      <c r="A897" t="s">
        <v>35</v>
      </c>
      <c r="B897" t="s">
        <v>133</v>
      </c>
      <c r="C897" t="s">
        <v>134</v>
      </c>
      <c r="D897" t="s">
        <v>17</v>
      </c>
      <c r="E897">
        <v>59</v>
      </c>
      <c r="F897" t="s">
        <v>42</v>
      </c>
      <c r="G897" t="s">
        <v>28</v>
      </c>
      <c r="H897" s="2">
        <v>42902</v>
      </c>
      <c r="I897" s="3">
        <v>32512.09</v>
      </c>
      <c r="J897" t="s">
        <v>20</v>
      </c>
      <c r="K897" t="str">
        <f>PROPER(Table1[[#This Row],[marital]])</f>
        <v>Married</v>
      </c>
      <c r="L897" t="s">
        <v>29</v>
      </c>
      <c r="M897" t="str">
        <f>UPPER(Table1[[#This Row],[education]])</f>
        <v>SECONDARY</v>
      </c>
      <c r="N897" t="s">
        <v>30</v>
      </c>
      <c r="O897" t="s">
        <v>22</v>
      </c>
      <c r="P897" t="s">
        <v>23</v>
      </c>
      <c r="Q897">
        <v>142</v>
      </c>
      <c r="R897">
        <v>3</v>
      </c>
      <c r="S897" t="s">
        <v>24</v>
      </c>
      <c r="T897" t="s">
        <v>22</v>
      </c>
      <c r="U897">
        <f>Table1[[#This Row],[campaign]]*Table1[[#This Row],[duration]]</f>
        <v>426</v>
      </c>
    </row>
    <row r="898" spans="1:21" x14ac:dyDescent="0.25">
      <c r="A898" t="s">
        <v>74</v>
      </c>
      <c r="B898" t="s">
        <v>199</v>
      </c>
      <c r="C898" t="s">
        <v>200</v>
      </c>
      <c r="D898" t="s">
        <v>17</v>
      </c>
      <c r="E898">
        <v>49</v>
      </c>
      <c r="F898" t="s">
        <v>42</v>
      </c>
      <c r="G898" t="s">
        <v>28</v>
      </c>
      <c r="H898" s="2">
        <v>42902</v>
      </c>
      <c r="I898" s="3">
        <v>99067.04</v>
      </c>
      <c r="J898" t="s">
        <v>33</v>
      </c>
      <c r="K898" t="str">
        <f>PROPER(Table1[[#This Row],[marital]])</f>
        <v>Single</v>
      </c>
      <c r="L898" t="s">
        <v>29</v>
      </c>
      <c r="M898" t="str">
        <f>UPPER(Table1[[#This Row],[education]])</f>
        <v>SECONDARY</v>
      </c>
      <c r="N898" t="s">
        <v>22</v>
      </c>
      <c r="O898" t="s">
        <v>22</v>
      </c>
      <c r="P898" t="s">
        <v>23</v>
      </c>
      <c r="Q898">
        <v>381</v>
      </c>
      <c r="R898">
        <v>1</v>
      </c>
      <c r="S898" t="s">
        <v>24</v>
      </c>
      <c r="T898" t="s">
        <v>22</v>
      </c>
      <c r="U898">
        <f>Table1[[#This Row],[campaign]]*Table1[[#This Row],[duration]]</f>
        <v>381</v>
      </c>
    </row>
    <row r="899" spans="1:21" x14ac:dyDescent="0.25">
      <c r="A899" t="s">
        <v>78</v>
      </c>
      <c r="B899" t="s">
        <v>207</v>
      </c>
      <c r="C899" t="s">
        <v>208</v>
      </c>
      <c r="D899" t="s">
        <v>26</v>
      </c>
      <c r="E899">
        <v>47</v>
      </c>
      <c r="F899" t="s">
        <v>18</v>
      </c>
      <c r="G899" t="s">
        <v>19</v>
      </c>
      <c r="H899" s="2">
        <v>42903</v>
      </c>
      <c r="I899" s="3">
        <v>37009.129999999997</v>
      </c>
      <c r="J899" t="s">
        <v>20</v>
      </c>
      <c r="K899" t="str">
        <f>PROPER(Table1[[#This Row],[marital]])</f>
        <v>Married</v>
      </c>
      <c r="L899" t="s">
        <v>29</v>
      </c>
      <c r="M899" t="str">
        <f>UPPER(Table1[[#This Row],[education]])</f>
        <v>SECONDARY</v>
      </c>
      <c r="N899" t="s">
        <v>30</v>
      </c>
      <c r="O899" t="s">
        <v>30</v>
      </c>
      <c r="P899" t="s">
        <v>23</v>
      </c>
      <c r="Q899">
        <v>222</v>
      </c>
      <c r="R899">
        <v>2</v>
      </c>
      <c r="S899" t="s">
        <v>24</v>
      </c>
      <c r="T899" t="s">
        <v>22</v>
      </c>
      <c r="U899">
        <f>Table1[[#This Row],[campaign]]*Table1[[#This Row],[duration]]</f>
        <v>444</v>
      </c>
    </row>
    <row r="900" spans="1:21" x14ac:dyDescent="0.25">
      <c r="A900" t="s">
        <v>72</v>
      </c>
      <c r="B900" t="s">
        <v>195</v>
      </c>
      <c r="C900" t="s">
        <v>196</v>
      </c>
      <c r="D900" t="s">
        <v>26</v>
      </c>
      <c r="E900">
        <v>40</v>
      </c>
      <c r="F900" t="s">
        <v>18</v>
      </c>
      <c r="G900" t="s">
        <v>28</v>
      </c>
      <c r="H900" s="2">
        <v>42903</v>
      </c>
      <c r="I900" s="3">
        <v>41245.21</v>
      </c>
      <c r="J900" t="s">
        <v>20</v>
      </c>
      <c r="K900" t="str">
        <f>PROPER(Table1[[#This Row],[marital]])</f>
        <v>Married</v>
      </c>
      <c r="L900" t="s">
        <v>21</v>
      </c>
      <c r="M900" t="str">
        <f>UPPER(Table1[[#This Row],[education]])</f>
        <v>PRIMARY</v>
      </c>
      <c r="N900" t="s">
        <v>30</v>
      </c>
      <c r="O900" t="s">
        <v>22</v>
      </c>
      <c r="P900" t="s">
        <v>23</v>
      </c>
      <c r="Q900">
        <v>106</v>
      </c>
      <c r="R900">
        <v>1</v>
      </c>
      <c r="S900" t="s">
        <v>24</v>
      </c>
      <c r="T900" t="s">
        <v>22</v>
      </c>
      <c r="U900">
        <f>Table1[[#This Row],[campaign]]*Table1[[#This Row],[duration]]</f>
        <v>106</v>
      </c>
    </row>
    <row r="901" spans="1:21" x14ac:dyDescent="0.25">
      <c r="A901" t="s">
        <v>41</v>
      </c>
      <c r="B901" t="s">
        <v>141</v>
      </c>
      <c r="C901" t="s">
        <v>142</v>
      </c>
      <c r="D901" t="s">
        <v>26</v>
      </c>
      <c r="E901">
        <v>34</v>
      </c>
      <c r="F901" t="s">
        <v>18</v>
      </c>
      <c r="G901" t="s">
        <v>19</v>
      </c>
      <c r="H901" s="2">
        <v>42903</v>
      </c>
      <c r="I901" s="3">
        <v>25832.48</v>
      </c>
      <c r="J901" t="s">
        <v>50</v>
      </c>
      <c r="K901" t="str">
        <f>PROPER(Table1[[#This Row],[marital]])</f>
        <v>Divorced</v>
      </c>
      <c r="L901" t="s">
        <v>24</v>
      </c>
      <c r="M901" t="str">
        <f>UPPER(Table1[[#This Row],[education]])</f>
        <v>UNKNOWN</v>
      </c>
      <c r="N901" t="s">
        <v>30</v>
      </c>
      <c r="O901" t="s">
        <v>22</v>
      </c>
      <c r="P901" t="s">
        <v>24</v>
      </c>
      <c r="Q901">
        <v>117</v>
      </c>
      <c r="R901">
        <v>1</v>
      </c>
      <c r="S901" t="s">
        <v>24</v>
      </c>
      <c r="T901" t="s">
        <v>22</v>
      </c>
      <c r="U901">
        <f>Table1[[#This Row],[campaign]]*Table1[[#This Row],[duration]]</f>
        <v>117</v>
      </c>
    </row>
    <row r="902" spans="1:21" x14ac:dyDescent="0.25">
      <c r="A902" t="s">
        <v>38</v>
      </c>
      <c r="B902" t="s">
        <v>137</v>
      </c>
      <c r="C902" t="s">
        <v>138</v>
      </c>
      <c r="D902" t="s">
        <v>26</v>
      </c>
      <c r="E902">
        <v>38</v>
      </c>
      <c r="F902" t="s">
        <v>18</v>
      </c>
      <c r="G902" t="s">
        <v>19</v>
      </c>
      <c r="H902" s="2">
        <v>42903</v>
      </c>
      <c r="I902" s="3">
        <v>142501.88</v>
      </c>
      <c r="J902" t="s">
        <v>33</v>
      </c>
      <c r="K902" t="str">
        <f>PROPER(Table1[[#This Row],[marital]])</f>
        <v>Single</v>
      </c>
      <c r="L902" t="s">
        <v>29</v>
      </c>
      <c r="M902" t="str">
        <f>UPPER(Table1[[#This Row],[education]])</f>
        <v>SECONDARY</v>
      </c>
      <c r="N902" t="s">
        <v>22</v>
      </c>
      <c r="O902" t="s">
        <v>22</v>
      </c>
      <c r="P902" t="s">
        <v>23</v>
      </c>
      <c r="Q902">
        <v>67</v>
      </c>
      <c r="R902">
        <v>3</v>
      </c>
      <c r="S902" t="s">
        <v>24</v>
      </c>
      <c r="T902" t="s">
        <v>22</v>
      </c>
      <c r="U902">
        <f>Table1[[#This Row],[campaign]]*Table1[[#This Row],[duration]]</f>
        <v>201</v>
      </c>
    </row>
    <row r="903" spans="1:21" x14ac:dyDescent="0.25">
      <c r="A903" t="s">
        <v>105</v>
      </c>
      <c r="B903" t="s">
        <v>261</v>
      </c>
      <c r="C903" t="s">
        <v>262</v>
      </c>
      <c r="D903" t="s">
        <v>17</v>
      </c>
      <c r="E903">
        <v>37</v>
      </c>
      <c r="F903" t="s">
        <v>18</v>
      </c>
      <c r="G903" t="s">
        <v>19</v>
      </c>
      <c r="H903" s="2">
        <v>42903</v>
      </c>
      <c r="I903" s="3">
        <v>69674.03</v>
      </c>
      <c r="J903" t="s">
        <v>33</v>
      </c>
      <c r="K903" t="str">
        <f>PROPER(Table1[[#This Row],[marital]])</f>
        <v>Single</v>
      </c>
      <c r="L903" t="s">
        <v>34</v>
      </c>
      <c r="M903" t="str">
        <f>UPPER(Table1[[#This Row],[education]])</f>
        <v>TERTIARY</v>
      </c>
      <c r="N903" t="s">
        <v>30</v>
      </c>
      <c r="O903" t="s">
        <v>22</v>
      </c>
      <c r="P903" t="s">
        <v>23</v>
      </c>
      <c r="Q903">
        <v>45</v>
      </c>
      <c r="R903">
        <v>2</v>
      </c>
      <c r="S903" t="s">
        <v>31</v>
      </c>
      <c r="T903" t="s">
        <v>22</v>
      </c>
      <c r="U903">
        <f>Table1[[#This Row],[campaign]]*Table1[[#This Row],[duration]]</f>
        <v>90</v>
      </c>
    </row>
    <row r="904" spans="1:21" x14ac:dyDescent="0.25">
      <c r="A904" t="s">
        <v>32</v>
      </c>
      <c r="B904" t="s">
        <v>131</v>
      </c>
      <c r="C904" t="s">
        <v>132</v>
      </c>
      <c r="D904" t="s">
        <v>17</v>
      </c>
      <c r="E904">
        <v>43</v>
      </c>
      <c r="F904" t="s">
        <v>42</v>
      </c>
      <c r="G904" t="s">
        <v>284</v>
      </c>
      <c r="H904" s="2">
        <v>42903</v>
      </c>
      <c r="I904" s="3">
        <v>31546.1</v>
      </c>
      <c r="J904" t="s">
        <v>33</v>
      </c>
      <c r="K904" t="str">
        <f>PROPER(Table1[[#This Row],[marital]])</f>
        <v>Single</v>
      </c>
      <c r="L904" t="s">
        <v>29</v>
      </c>
      <c r="M904" t="str">
        <f>UPPER(Table1[[#This Row],[education]])</f>
        <v>SECONDARY</v>
      </c>
      <c r="N904" t="s">
        <v>22</v>
      </c>
      <c r="O904" t="s">
        <v>30</v>
      </c>
      <c r="P904" t="s">
        <v>23</v>
      </c>
      <c r="Q904">
        <v>643</v>
      </c>
      <c r="R904">
        <v>2</v>
      </c>
      <c r="S904" t="s">
        <v>24</v>
      </c>
      <c r="T904" t="s">
        <v>22</v>
      </c>
      <c r="U904">
        <f>Table1[[#This Row],[campaign]]*Table1[[#This Row],[duration]]</f>
        <v>1286</v>
      </c>
    </row>
    <row r="905" spans="1:21" x14ac:dyDescent="0.25">
      <c r="A905" t="s">
        <v>95</v>
      </c>
      <c r="B905" t="s">
        <v>241</v>
      </c>
      <c r="C905" t="s">
        <v>242</v>
      </c>
      <c r="D905" t="s">
        <v>17</v>
      </c>
      <c r="E905">
        <v>52</v>
      </c>
      <c r="F905" t="s">
        <v>42</v>
      </c>
      <c r="G905" t="s">
        <v>28</v>
      </c>
      <c r="H905" s="2">
        <v>42903</v>
      </c>
      <c r="I905" s="3">
        <v>77147.39</v>
      </c>
      <c r="J905" t="s">
        <v>20</v>
      </c>
      <c r="K905" t="str">
        <f>PROPER(Table1[[#This Row],[marital]])</f>
        <v>Married</v>
      </c>
      <c r="L905" t="s">
        <v>34</v>
      </c>
      <c r="M905" t="str">
        <f>UPPER(Table1[[#This Row],[education]])</f>
        <v>TERTIARY</v>
      </c>
      <c r="N905" t="s">
        <v>30</v>
      </c>
      <c r="O905" t="s">
        <v>22</v>
      </c>
      <c r="P905" t="s">
        <v>23</v>
      </c>
      <c r="Q905">
        <v>76</v>
      </c>
      <c r="R905">
        <v>1</v>
      </c>
      <c r="S905" t="s">
        <v>31</v>
      </c>
      <c r="T905" t="s">
        <v>22</v>
      </c>
      <c r="U905">
        <f>Table1[[#This Row],[campaign]]*Table1[[#This Row],[duration]]</f>
        <v>76</v>
      </c>
    </row>
    <row r="906" spans="1:21" x14ac:dyDescent="0.25">
      <c r="A906" t="s">
        <v>64</v>
      </c>
      <c r="B906" t="s">
        <v>181</v>
      </c>
      <c r="C906" t="s">
        <v>182</v>
      </c>
      <c r="D906" t="s">
        <v>26</v>
      </c>
      <c r="E906">
        <v>29</v>
      </c>
      <c r="F906" t="s">
        <v>36</v>
      </c>
      <c r="G906" t="s">
        <v>284</v>
      </c>
      <c r="H906" s="2">
        <v>42903</v>
      </c>
      <c r="I906" s="3">
        <v>23934.58</v>
      </c>
      <c r="J906" t="s">
        <v>20</v>
      </c>
      <c r="K906" t="str">
        <f>PROPER(Table1[[#This Row],[marital]])</f>
        <v>Married</v>
      </c>
      <c r="L906" t="s">
        <v>34</v>
      </c>
      <c r="M906" t="str">
        <f>UPPER(Table1[[#This Row],[education]])</f>
        <v>TERTIARY</v>
      </c>
      <c r="N906" t="s">
        <v>22</v>
      </c>
      <c r="O906" t="s">
        <v>22</v>
      </c>
      <c r="P906" t="s">
        <v>23</v>
      </c>
      <c r="Q906">
        <v>508</v>
      </c>
      <c r="R906">
        <v>6</v>
      </c>
      <c r="S906" t="s">
        <v>24</v>
      </c>
      <c r="T906" t="s">
        <v>22</v>
      </c>
      <c r="U906">
        <f>Table1[[#This Row],[campaign]]*Table1[[#This Row],[duration]]</f>
        <v>3048</v>
      </c>
    </row>
    <row r="907" spans="1:21" x14ac:dyDescent="0.25">
      <c r="A907" t="s">
        <v>32</v>
      </c>
      <c r="B907" t="s">
        <v>131</v>
      </c>
      <c r="C907" t="s">
        <v>132</v>
      </c>
      <c r="D907" t="s">
        <v>26</v>
      </c>
      <c r="E907">
        <v>31</v>
      </c>
      <c r="F907" t="s">
        <v>18</v>
      </c>
      <c r="G907" t="s">
        <v>19</v>
      </c>
      <c r="H907" s="2">
        <v>42904</v>
      </c>
      <c r="I907" s="3">
        <v>36718.04</v>
      </c>
      <c r="J907" t="s">
        <v>33</v>
      </c>
      <c r="K907" t="str">
        <f>PROPER(Table1[[#This Row],[marital]])</f>
        <v>Single</v>
      </c>
      <c r="L907" t="s">
        <v>29</v>
      </c>
      <c r="M907" t="str">
        <f>UPPER(Table1[[#This Row],[education]])</f>
        <v>SECONDARY</v>
      </c>
      <c r="N907" t="s">
        <v>22</v>
      </c>
      <c r="O907" t="s">
        <v>22</v>
      </c>
      <c r="P907" t="s">
        <v>23</v>
      </c>
      <c r="Q907">
        <v>128</v>
      </c>
      <c r="R907">
        <v>2</v>
      </c>
      <c r="S907" t="s">
        <v>24</v>
      </c>
      <c r="T907" t="s">
        <v>30</v>
      </c>
      <c r="U907">
        <f>Table1[[#This Row],[campaign]]*Table1[[#This Row],[duration]]</f>
        <v>256</v>
      </c>
    </row>
    <row r="908" spans="1:21" x14ac:dyDescent="0.25">
      <c r="A908" t="s">
        <v>49</v>
      </c>
      <c r="B908" t="s">
        <v>155</v>
      </c>
      <c r="C908" t="s">
        <v>156</v>
      </c>
      <c r="D908" t="s">
        <v>17</v>
      </c>
      <c r="E908">
        <v>47</v>
      </c>
      <c r="F908" t="s">
        <v>18</v>
      </c>
      <c r="G908" t="s">
        <v>19</v>
      </c>
      <c r="H908" s="2">
        <v>42904</v>
      </c>
      <c r="I908" s="3">
        <v>106635.15</v>
      </c>
      <c r="J908" t="s">
        <v>20</v>
      </c>
      <c r="K908" t="str">
        <f>PROPER(Table1[[#This Row],[marital]])</f>
        <v>Married</v>
      </c>
      <c r="L908" t="s">
        <v>21</v>
      </c>
      <c r="M908" t="str">
        <f>UPPER(Table1[[#This Row],[education]])</f>
        <v>PRIMARY</v>
      </c>
      <c r="N908" t="s">
        <v>30</v>
      </c>
      <c r="O908" t="s">
        <v>22</v>
      </c>
      <c r="P908" t="s">
        <v>23</v>
      </c>
      <c r="Q908">
        <v>193</v>
      </c>
      <c r="R908">
        <v>2</v>
      </c>
      <c r="S908" t="s">
        <v>40</v>
      </c>
      <c r="T908" t="s">
        <v>22</v>
      </c>
      <c r="U908">
        <f>Table1[[#This Row],[campaign]]*Table1[[#This Row],[duration]]</f>
        <v>386</v>
      </c>
    </row>
    <row r="909" spans="1:21" x14ac:dyDescent="0.25">
      <c r="A909" t="s">
        <v>68</v>
      </c>
      <c r="B909" t="s">
        <v>189</v>
      </c>
      <c r="C909" t="s">
        <v>190</v>
      </c>
      <c r="D909" t="s">
        <v>17</v>
      </c>
      <c r="E909">
        <v>31</v>
      </c>
      <c r="F909" t="s">
        <v>18</v>
      </c>
      <c r="G909" t="s">
        <v>19</v>
      </c>
      <c r="H909" s="2">
        <v>42904</v>
      </c>
      <c r="I909" s="3">
        <v>53272.94</v>
      </c>
      <c r="J909" t="s">
        <v>20</v>
      </c>
      <c r="K909" t="str">
        <f>PROPER(Table1[[#This Row],[marital]])</f>
        <v>Married</v>
      </c>
      <c r="L909" t="s">
        <v>34</v>
      </c>
      <c r="M909" t="str">
        <f>UPPER(Table1[[#This Row],[education]])</f>
        <v>TERTIARY</v>
      </c>
      <c r="N909" t="s">
        <v>22</v>
      </c>
      <c r="O909" t="s">
        <v>22</v>
      </c>
      <c r="P909" t="s">
        <v>24</v>
      </c>
      <c r="Q909">
        <v>172</v>
      </c>
      <c r="R909">
        <v>6</v>
      </c>
      <c r="S909" t="s">
        <v>24</v>
      </c>
      <c r="T909" t="s">
        <v>22</v>
      </c>
      <c r="U909">
        <f>Table1[[#This Row],[campaign]]*Table1[[#This Row],[duration]]</f>
        <v>1032</v>
      </c>
    </row>
    <row r="910" spans="1:21" x14ac:dyDescent="0.25">
      <c r="A910" t="s">
        <v>47</v>
      </c>
      <c r="B910" t="s">
        <v>151</v>
      </c>
      <c r="C910" t="s">
        <v>152</v>
      </c>
      <c r="D910" t="s">
        <v>26</v>
      </c>
      <c r="E910">
        <v>44</v>
      </c>
      <c r="F910" t="s">
        <v>42</v>
      </c>
      <c r="G910" t="s">
        <v>284</v>
      </c>
      <c r="H910" s="2">
        <v>42904</v>
      </c>
      <c r="I910" s="3">
        <v>144567.07</v>
      </c>
      <c r="J910" t="s">
        <v>33</v>
      </c>
      <c r="K910" t="str">
        <f>PROPER(Table1[[#This Row],[marital]])</f>
        <v>Single</v>
      </c>
      <c r="L910" t="s">
        <v>29</v>
      </c>
      <c r="M910" t="str">
        <f>UPPER(Table1[[#This Row],[education]])</f>
        <v>SECONDARY</v>
      </c>
      <c r="N910" t="s">
        <v>22</v>
      </c>
      <c r="O910" t="s">
        <v>22</v>
      </c>
      <c r="P910" t="s">
        <v>23</v>
      </c>
      <c r="Q910">
        <v>142</v>
      </c>
      <c r="R910">
        <v>2</v>
      </c>
      <c r="S910" t="s">
        <v>24</v>
      </c>
      <c r="T910" t="s">
        <v>22</v>
      </c>
      <c r="U910">
        <f>Table1[[#This Row],[campaign]]*Table1[[#This Row],[duration]]</f>
        <v>284</v>
      </c>
    </row>
    <row r="911" spans="1:21" x14ac:dyDescent="0.25">
      <c r="A911" t="s">
        <v>86</v>
      </c>
      <c r="B911" t="s">
        <v>223</v>
      </c>
      <c r="C911" t="s">
        <v>224</v>
      </c>
      <c r="D911" t="s">
        <v>17</v>
      </c>
      <c r="E911">
        <v>43</v>
      </c>
      <c r="F911" t="s">
        <v>42</v>
      </c>
      <c r="G911" t="s">
        <v>28</v>
      </c>
      <c r="H911" s="2">
        <v>42904</v>
      </c>
      <c r="I911" s="3">
        <v>45258.18</v>
      </c>
      <c r="J911" t="s">
        <v>20</v>
      </c>
      <c r="K911" t="str">
        <f>PROPER(Table1[[#This Row],[marital]])</f>
        <v>Married</v>
      </c>
      <c r="L911" t="s">
        <v>29</v>
      </c>
      <c r="M911" t="str">
        <f>UPPER(Table1[[#This Row],[education]])</f>
        <v>SECONDARY</v>
      </c>
      <c r="N911" t="s">
        <v>30</v>
      </c>
      <c r="O911" t="s">
        <v>30</v>
      </c>
      <c r="P911" t="s">
        <v>24</v>
      </c>
      <c r="Q911">
        <v>492</v>
      </c>
      <c r="R911">
        <v>2</v>
      </c>
      <c r="S911" t="s">
        <v>24</v>
      </c>
      <c r="T911" t="s">
        <v>22</v>
      </c>
      <c r="U911">
        <f>Table1[[#This Row],[campaign]]*Table1[[#This Row],[duration]]</f>
        <v>984</v>
      </c>
    </row>
    <row r="912" spans="1:21" x14ac:dyDescent="0.25">
      <c r="A912" t="s">
        <v>77</v>
      </c>
      <c r="B912" t="s">
        <v>205</v>
      </c>
      <c r="C912" t="s">
        <v>206</v>
      </c>
      <c r="D912" t="s">
        <v>17</v>
      </c>
      <c r="E912">
        <v>48</v>
      </c>
      <c r="F912" t="s">
        <v>42</v>
      </c>
      <c r="G912" t="s">
        <v>284</v>
      </c>
      <c r="H912" s="2">
        <v>42904</v>
      </c>
      <c r="I912" s="3">
        <v>2000.48</v>
      </c>
      <c r="J912" t="s">
        <v>20</v>
      </c>
      <c r="K912" t="str">
        <f>PROPER(Table1[[#This Row],[marital]])</f>
        <v>Married</v>
      </c>
      <c r="L912" t="s">
        <v>29</v>
      </c>
      <c r="M912" t="str">
        <f>UPPER(Table1[[#This Row],[education]])</f>
        <v>SECONDARY</v>
      </c>
      <c r="N912" t="s">
        <v>22</v>
      </c>
      <c r="O912" t="s">
        <v>30</v>
      </c>
      <c r="P912" t="s">
        <v>24</v>
      </c>
      <c r="Q912">
        <v>140</v>
      </c>
      <c r="R912">
        <v>1</v>
      </c>
      <c r="S912" t="s">
        <v>24</v>
      </c>
      <c r="T912" t="s">
        <v>22</v>
      </c>
      <c r="U912">
        <f>Table1[[#This Row],[campaign]]*Table1[[#This Row],[duration]]</f>
        <v>140</v>
      </c>
    </row>
    <row r="913" spans="1:21" x14ac:dyDescent="0.25">
      <c r="A913" t="s">
        <v>51</v>
      </c>
      <c r="B913" t="s">
        <v>157</v>
      </c>
      <c r="C913" t="s">
        <v>158</v>
      </c>
      <c r="D913" t="s">
        <v>17</v>
      </c>
      <c r="E913">
        <v>56</v>
      </c>
      <c r="F913" t="s">
        <v>42</v>
      </c>
      <c r="G913" t="s">
        <v>284</v>
      </c>
      <c r="H913" s="2">
        <v>42904</v>
      </c>
      <c r="I913" s="3">
        <v>61076.55</v>
      </c>
      <c r="J913" t="s">
        <v>20</v>
      </c>
      <c r="K913" t="str">
        <f>PROPER(Table1[[#This Row],[marital]])</f>
        <v>Married</v>
      </c>
      <c r="L913" t="s">
        <v>21</v>
      </c>
      <c r="M913" t="str">
        <f>UPPER(Table1[[#This Row],[education]])</f>
        <v>PRIMARY</v>
      </c>
      <c r="N913" t="s">
        <v>22</v>
      </c>
      <c r="O913" t="s">
        <v>22</v>
      </c>
      <c r="P913" t="s">
        <v>24</v>
      </c>
      <c r="Q913">
        <v>140</v>
      </c>
      <c r="R913">
        <v>2</v>
      </c>
      <c r="S913" t="s">
        <v>24</v>
      </c>
      <c r="T913" t="s">
        <v>22</v>
      </c>
      <c r="U913">
        <f>Table1[[#This Row],[campaign]]*Table1[[#This Row],[duration]]</f>
        <v>280</v>
      </c>
    </row>
    <row r="914" spans="1:21" x14ac:dyDescent="0.25">
      <c r="A914" t="s">
        <v>67</v>
      </c>
      <c r="B914" t="s">
        <v>187</v>
      </c>
      <c r="C914" t="s">
        <v>188</v>
      </c>
      <c r="D914" t="s">
        <v>17</v>
      </c>
      <c r="E914">
        <v>39</v>
      </c>
      <c r="F914" t="s">
        <v>36</v>
      </c>
      <c r="G914" t="s">
        <v>28</v>
      </c>
      <c r="H914" s="2">
        <v>42904</v>
      </c>
      <c r="I914" s="3">
        <v>80843.179999999993</v>
      </c>
      <c r="J914" t="s">
        <v>33</v>
      </c>
      <c r="K914" t="str">
        <f>PROPER(Table1[[#This Row],[marital]])</f>
        <v>Single</v>
      </c>
      <c r="L914" t="s">
        <v>34</v>
      </c>
      <c r="M914" t="str">
        <f>UPPER(Table1[[#This Row],[education]])</f>
        <v>TERTIARY</v>
      </c>
      <c r="N914" t="s">
        <v>30</v>
      </c>
      <c r="O914" t="s">
        <v>22</v>
      </c>
      <c r="P914" t="s">
        <v>24</v>
      </c>
      <c r="Q914">
        <v>257</v>
      </c>
      <c r="R914">
        <v>2</v>
      </c>
      <c r="S914" t="s">
        <v>24</v>
      </c>
      <c r="T914" t="s">
        <v>22</v>
      </c>
      <c r="U914">
        <f>Table1[[#This Row],[campaign]]*Table1[[#This Row],[duration]]</f>
        <v>514</v>
      </c>
    </row>
    <row r="915" spans="1:21" x14ac:dyDescent="0.25">
      <c r="A915" t="s">
        <v>45</v>
      </c>
      <c r="B915" t="s">
        <v>147</v>
      </c>
      <c r="C915" t="s">
        <v>148</v>
      </c>
      <c r="D915" t="s">
        <v>26</v>
      </c>
      <c r="E915">
        <v>25</v>
      </c>
      <c r="F915" t="s">
        <v>27</v>
      </c>
      <c r="G915" t="s">
        <v>28</v>
      </c>
      <c r="H915" s="2">
        <v>42904</v>
      </c>
      <c r="I915" s="3">
        <v>223428.55</v>
      </c>
      <c r="J915" t="s">
        <v>20</v>
      </c>
      <c r="K915" t="str">
        <f>PROPER(Table1[[#This Row],[marital]])</f>
        <v>Married</v>
      </c>
      <c r="L915" t="s">
        <v>34</v>
      </c>
      <c r="M915" t="str">
        <f>UPPER(Table1[[#This Row],[education]])</f>
        <v>TERTIARY</v>
      </c>
      <c r="N915" t="s">
        <v>22</v>
      </c>
      <c r="O915" t="s">
        <v>22</v>
      </c>
      <c r="P915" t="s">
        <v>23</v>
      </c>
      <c r="Q915">
        <v>41</v>
      </c>
      <c r="R915">
        <v>2</v>
      </c>
      <c r="S915" t="s">
        <v>31</v>
      </c>
      <c r="T915" t="s">
        <v>22</v>
      </c>
      <c r="U915">
        <f>Table1[[#This Row],[campaign]]*Table1[[#This Row],[duration]]</f>
        <v>82</v>
      </c>
    </row>
    <row r="916" spans="1:21" x14ac:dyDescent="0.25">
      <c r="A916" t="s">
        <v>107</v>
      </c>
      <c r="B916" t="s">
        <v>265</v>
      </c>
      <c r="C916" t="s">
        <v>266</v>
      </c>
      <c r="D916" t="s">
        <v>26</v>
      </c>
      <c r="E916">
        <v>26</v>
      </c>
      <c r="F916" t="s">
        <v>27</v>
      </c>
      <c r="G916" t="s">
        <v>284</v>
      </c>
      <c r="H916" s="2">
        <v>42904</v>
      </c>
      <c r="I916" s="3">
        <v>81002.34</v>
      </c>
      <c r="J916" t="s">
        <v>50</v>
      </c>
      <c r="K916" t="str">
        <f>PROPER(Table1[[#This Row],[marital]])</f>
        <v>Divorced</v>
      </c>
      <c r="L916" t="s">
        <v>29</v>
      </c>
      <c r="M916" t="str">
        <f>UPPER(Table1[[#This Row],[education]])</f>
        <v>SECONDARY</v>
      </c>
      <c r="N916" t="s">
        <v>22</v>
      </c>
      <c r="O916" t="s">
        <v>22</v>
      </c>
      <c r="P916" t="s">
        <v>23</v>
      </c>
      <c r="Q916">
        <v>91</v>
      </c>
      <c r="R916">
        <v>2</v>
      </c>
      <c r="S916" t="s">
        <v>24</v>
      </c>
      <c r="T916" t="s">
        <v>22</v>
      </c>
      <c r="U916">
        <f>Table1[[#This Row],[campaign]]*Table1[[#This Row],[duration]]</f>
        <v>182</v>
      </c>
    </row>
    <row r="917" spans="1:21" x14ac:dyDescent="0.25">
      <c r="A917" t="s">
        <v>80</v>
      </c>
      <c r="B917" t="s">
        <v>211</v>
      </c>
      <c r="C917" t="s">
        <v>212</v>
      </c>
      <c r="D917" t="s">
        <v>17</v>
      </c>
      <c r="E917">
        <v>35</v>
      </c>
      <c r="F917" t="s">
        <v>27</v>
      </c>
      <c r="G917" t="s">
        <v>19</v>
      </c>
      <c r="H917" s="2">
        <v>42904</v>
      </c>
      <c r="I917" s="3">
        <v>139979.13</v>
      </c>
      <c r="J917" t="s">
        <v>20</v>
      </c>
      <c r="K917" t="str">
        <f>PROPER(Table1[[#This Row],[marital]])</f>
        <v>Married</v>
      </c>
      <c r="L917" t="s">
        <v>29</v>
      </c>
      <c r="M917" t="str">
        <f>UPPER(Table1[[#This Row],[education]])</f>
        <v>SECONDARY</v>
      </c>
      <c r="N917" t="s">
        <v>30</v>
      </c>
      <c r="O917" t="s">
        <v>22</v>
      </c>
      <c r="P917" t="s">
        <v>23</v>
      </c>
      <c r="Q917">
        <v>132</v>
      </c>
      <c r="R917">
        <v>2</v>
      </c>
      <c r="S917" t="s">
        <v>24</v>
      </c>
      <c r="T917" t="s">
        <v>22</v>
      </c>
      <c r="U917">
        <f>Table1[[#This Row],[campaign]]*Table1[[#This Row],[duration]]</f>
        <v>264</v>
      </c>
    </row>
    <row r="918" spans="1:21" x14ac:dyDescent="0.25">
      <c r="A918" t="s">
        <v>44</v>
      </c>
      <c r="B918" t="s">
        <v>145</v>
      </c>
      <c r="C918" t="s">
        <v>146</v>
      </c>
      <c r="D918" t="s">
        <v>26</v>
      </c>
      <c r="E918">
        <v>34</v>
      </c>
      <c r="F918" t="s">
        <v>18</v>
      </c>
      <c r="G918" t="s">
        <v>284</v>
      </c>
      <c r="H918" s="2">
        <v>42905</v>
      </c>
      <c r="I918" s="3">
        <v>85650.85</v>
      </c>
      <c r="J918" t="s">
        <v>20</v>
      </c>
      <c r="K918" t="str">
        <f>PROPER(Table1[[#This Row],[marital]])</f>
        <v>Married</v>
      </c>
      <c r="L918" t="s">
        <v>29</v>
      </c>
      <c r="M918" t="str">
        <f>UPPER(Table1[[#This Row],[education]])</f>
        <v>SECONDARY</v>
      </c>
      <c r="N918" t="s">
        <v>22</v>
      </c>
      <c r="O918" t="s">
        <v>22</v>
      </c>
      <c r="P918" t="s">
        <v>24</v>
      </c>
      <c r="Q918">
        <v>284</v>
      </c>
      <c r="R918">
        <v>1</v>
      </c>
      <c r="S918" t="s">
        <v>24</v>
      </c>
      <c r="T918" t="s">
        <v>22</v>
      </c>
      <c r="U918">
        <f>Table1[[#This Row],[campaign]]*Table1[[#This Row],[duration]]</f>
        <v>284</v>
      </c>
    </row>
    <row r="919" spans="1:21" x14ac:dyDescent="0.25">
      <c r="A919" t="s">
        <v>63</v>
      </c>
      <c r="B919" t="s">
        <v>179</v>
      </c>
      <c r="C919" t="s">
        <v>180</v>
      </c>
      <c r="D919" t="s">
        <v>26</v>
      </c>
      <c r="E919">
        <v>24</v>
      </c>
      <c r="F919" t="s">
        <v>18</v>
      </c>
      <c r="G919" t="s">
        <v>19</v>
      </c>
      <c r="H919" s="2">
        <v>42905</v>
      </c>
      <c r="I919" s="3">
        <v>62668.15</v>
      </c>
      <c r="J919" t="s">
        <v>33</v>
      </c>
      <c r="K919" t="str">
        <f>PROPER(Table1[[#This Row],[marital]])</f>
        <v>Single</v>
      </c>
      <c r="L919" t="s">
        <v>29</v>
      </c>
      <c r="M919" t="str">
        <f>UPPER(Table1[[#This Row],[education]])</f>
        <v>SECONDARY</v>
      </c>
      <c r="N919" t="s">
        <v>22</v>
      </c>
      <c r="O919" t="s">
        <v>22</v>
      </c>
      <c r="P919" t="s">
        <v>23</v>
      </c>
      <c r="Q919">
        <v>184</v>
      </c>
      <c r="R919">
        <v>2</v>
      </c>
      <c r="S919" t="s">
        <v>24</v>
      </c>
      <c r="T919" t="s">
        <v>22</v>
      </c>
      <c r="U919">
        <f>Table1[[#This Row],[campaign]]*Table1[[#This Row],[duration]]</f>
        <v>368</v>
      </c>
    </row>
    <row r="920" spans="1:21" x14ac:dyDescent="0.25">
      <c r="A920" t="s">
        <v>102</v>
      </c>
      <c r="B920" t="s">
        <v>255</v>
      </c>
      <c r="C920" t="s">
        <v>256</v>
      </c>
      <c r="D920" t="s">
        <v>26</v>
      </c>
      <c r="E920">
        <v>28</v>
      </c>
      <c r="F920" t="s">
        <v>18</v>
      </c>
      <c r="G920" t="s">
        <v>19</v>
      </c>
      <c r="H920" s="2">
        <v>42905</v>
      </c>
      <c r="I920" s="3">
        <v>110236.24</v>
      </c>
      <c r="J920" t="s">
        <v>20</v>
      </c>
      <c r="K920" t="str">
        <f>PROPER(Table1[[#This Row],[marital]])</f>
        <v>Married</v>
      </c>
      <c r="L920" t="s">
        <v>29</v>
      </c>
      <c r="M920" t="str">
        <f>UPPER(Table1[[#This Row],[education]])</f>
        <v>SECONDARY</v>
      </c>
      <c r="N920" t="s">
        <v>30</v>
      </c>
      <c r="O920" t="s">
        <v>22</v>
      </c>
      <c r="P920" t="s">
        <v>23</v>
      </c>
      <c r="Q920">
        <v>225</v>
      </c>
      <c r="R920">
        <v>1</v>
      </c>
      <c r="S920" t="s">
        <v>24</v>
      </c>
      <c r="T920" t="s">
        <v>22</v>
      </c>
      <c r="U920">
        <f>Table1[[#This Row],[campaign]]*Table1[[#This Row],[duration]]</f>
        <v>225</v>
      </c>
    </row>
    <row r="921" spans="1:21" x14ac:dyDescent="0.25">
      <c r="A921" t="s">
        <v>90</v>
      </c>
      <c r="B921" t="s">
        <v>231</v>
      </c>
      <c r="C921" t="s">
        <v>232</v>
      </c>
      <c r="D921" t="s">
        <v>17</v>
      </c>
      <c r="E921">
        <v>23</v>
      </c>
      <c r="F921" t="s">
        <v>18</v>
      </c>
      <c r="G921" t="s">
        <v>284</v>
      </c>
      <c r="H921" s="2">
        <v>42905</v>
      </c>
      <c r="I921" s="3">
        <v>74780.67</v>
      </c>
      <c r="J921" t="s">
        <v>20</v>
      </c>
      <c r="K921" t="str">
        <f>PROPER(Table1[[#This Row],[marital]])</f>
        <v>Married</v>
      </c>
      <c r="L921" t="s">
        <v>29</v>
      </c>
      <c r="M921" t="str">
        <f>UPPER(Table1[[#This Row],[education]])</f>
        <v>SECONDARY</v>
      </c>
      <c r="N921" t="s">
        <v>30</v>
      </c>
      <c r="O921" t="s">
        <v>22</v>
      </c>
      <c r="P921" t="s">
        <v>24</v>
      </c>
      <c r="Q921">
        <v>241</v>
      </c>
      <c r="R921">
        <v>3</v>
      </c>
      <c r="S921" t="s">
        <v>24</v>
      </c>
      <c r="T921" t="s">
        <v>22</v>
      </c>
      <c r="U921">
        <f>Table1[[#This Row],[campaign]]*Table1[[#This Row],[duration]]</f>
        <v>723</v>
      </c>
    </row>
    <row r="922" spans="1:21" x14ac:dyDescent="0.25">
      <c r="A922" t="s">
        <v>16</v>
      </c>
      <c r="B922" t="s">
        <v>127</v>
      </c>
      <c r="C922" t="s">
        <v>128</v>
      </c>
      <c r="D922" t="s">
        <v>17</v>
      </c>
      <c r="E922">
        <v>43</v>
      </c>
      <c r="F922" t="s">
        <v>18</v>
      </c>
      <c r="G922" t="s">
        <v>19</v>
      </c>
      <c r="H922" s="2">
        <v>42905</v>
      </c>
      <c r="I922" s="3">
        <v>43563.3</v>
      </c>
      <c r="J922" t="s">
        <v>33</v>
      </c>
      <c r="K922" t="str">
        <f>PROPER(Table1[[#This Row],[marital]])</f>
        <v>Single</v>
      </c>
      <c r="L922" t="s">
        <v>34</v>
      </c>
      <c r="M922" t="str">
        <f>UPPER(Table1[[#This Row],[education]])</f>
        <v>TERTIARY</v>
      </c>
      <c r="N922" t="s">
        <v>22</v>
      </c>
      <c r="O922" t="s">
        <v>22</v>
      </c>
      <c r="P922" t="s">
        <v>23</v>
      </c>
      <c r="Q922">
        <v>79</v>
      </c>
      <c r="R922">
        <v>3</v>
      </c>
      <c r="S922" t="s">
        <v>24</v>
      </c>
      <c r="T922" t="s">
        <v>22</v>
      </c>
      <c r="U922">
        <f>Table1[[#This Row],[campaign]]*Table1[[#This Row],[duration]]</f>
        <v>237</v>
      </c>
    </row>
    <row r="923" spans="1:21" x14ac:dyDescent="0.25">
      <c r="A923" t="s">
        <v>71</v>
      </c>
      <c r="B923" t="s">
        <v>193</v>
      </c>
      <c r="C923" t="s">
        <v>194</v>
      </c>
      <c r="D923" t="s">
        <v>26</v>
      </c>
      <c r="E923">
        <v>30</v>
      </c>
      <c r="F923" t="s">
        <v>18</v>
      </c>
      <c r="G923" t="s">
        <v>19</v>
      </c>
      <c r="H923" s="2">
        <v>42905</v>
      </c>
      <c r="I923" s="3">
        <v>109685.22</v>
      </c>
      <c r="J923" t="s">
        <v>20</v>
      </c>
      <c r="K923" t="str">
        <f>PROPER(Table1[[#This Row],[marital]])</f>
        <v>Married</v>
      </c>
      <c r="L923" t="s">
        <v>34</v>
      </c>
      <c r="M923" t="str">
        <f>UPPER(Table1[[#This Row],[education]])</f>
        <v>TERTIARY</v>
      </c>
      <c r="N923" t="s">
        <v>30</v>
      </c>
      <c r="O923" t="s">
        <v>22</v>
      </c>
      <c r="P923" t="s">
        <v>23</v>
      </c>
      <c r="Q923">
        <v>156</v>
      </c>
      <c r="R923">
        <v>1</v>
      </c>
      <c r="S923" t="s">
        <v>24</v>
      </c>
      <c r="T923" t="s">
        <v>22</v>
      </c>
      <c r="U923">
        <f>Table1[[#This Row],[campaign]]*Table1[[#This Row],[duration]]</f>
        <v>156</v>
      </c>
    </row>
    <row r="924" spans="1:21" x14ac:dyDescent="0.25">
      <c r="A924" t="s">
        <v>52</v>
      </c>
      <c r="B924" t="s">
        <v>159</v>
      </c>
      <c r="C924" t="s">
        <v>160</v>
      </c>
      <c r="D924" t="s">
        <v>26</v>
      </c>
      <c r="E924">
        <v>40</v>
      </c>
      <c r="F924" t="s">
        <v>18</v>
      </c>
      <c r="G924" t="s">
        <v>19</v>
      </c>
      <c r="H924" s="2">
        <v>42905</v>
      </c>
      <c r="I924" s="3">
        <v>93858.66</v>
      </c>
      <c r="J924" t="s">
        <v>20</v>
      </c>
      <c r="K924" t="str">
        <f>PROPER(Table1[[#This Row],[marital]])</f>
        <v>Married</v>
      </c>
      <c r="L924" t="s">
        <v>29</v>
      </c>
      <c r="M924" t="str">
        <f>UPPER(Table1[[#This Row],[education]])</f>
        <v>SECONDARY</v>
      </c>
      <c r="N924" t="s">
        <v>22</v>
      </c>
      <c r="O924" t="s">
        <v>22</v>
      </c>
      <c r="P924" t="s">
        <v>23</v>
      </c>
      <c r="Q924">
        <v>223</v>
      </c>
      <c r="R924">
        <v>2</v>
      </c>
      <c r="S924" t="s">
        <v>24</v>
      </c>
      <c r="T924" t="s">
        <v>22</v>
      </c>
      <c r="U924">
        <f>Table1[[#This Row],[campaign]]*Table1[[#This Row],[duration]]</f>
        <v>446</v>
      </c>
    </row>
    <row r="925" spans="1:21" x14ac:dyDescent="0.25">
      <c r="A925" t="s">
        <v>52</v>
      </c>
      <c r="B925" t="s">
        <v>159</v>
      </c>
      <c r="C925" t="s">
        <v>160</v>
      </c>
      <c r="D925" t="s">
        <v>26</v>
      </c>
      <c r="E925">
        <v>60</v>
      </c>
      <c r="F925" t="s">
        <v>42</v>
      </c>
      <c r="G925" t="s">
        <v>284</v>
      </c>
      <c r="H925" s="2">
        <v>42905</v>
      </c>
      <c r="I925" s="3">
        <v>99570.16</v>
      </c>
      <c r="J925" t="s">
        <v>20</v>
      </c>
      <c r="K925" t="str">
        <f>PROPER(Table1[[#This Row],[marital]])</f>
        <v>Married</v>
      </c>
      <c r="L925" t="s">
        <v>29</v>
      </c>
      <c r="M925" t="str">
        <f>UPPER(Table1[[#This Row],[education]])</f>
        <v>SECONDARY</v>
      </c>
      <c r="N925" t="s">
        <v>30</v>
      </c>
      <c r="O925" t="s">
        <v>22</v>
      </c>
      <c r="P925" t="s">
        <v>24</v>
      </c>
      <c r="Q925">
        <v>198</v>
      </c>
      <c r="R925">
        <v>1</v>
      </c>
      <c r="S925" t="s">
        <v>24</v>
      </c>
      <c r="T925" t="s">
        <v>22</v>
      </c>
      <c r="U925">
        <f>Table1[[#This Row],[campaign]]*Table1[[#This Row],[duration]]</f>
        <v>198</v>
      </c>
    </row>
    <row r="926" spans="1:21" x14ac:dyDescent="0.25">
      <c r="A926" t="s">
        <v>77</v>
      </c>
      <c r="B926" t="s">
        <v>205</v>
      </c>
      <c r="C926" t="s">
        <v>206</v>
      </c>
      <c r="D926" t="s">
        <v>17</v>
      </c>
      <c r="E926">
        <v>34</v>
      </c>
      <c r="F926" t="s">
        <v>18</v>
      </c>
      <c r="G926" t="s">
        <v>19</v>
      </c>
      <c r="H926" s="2">
        <v>42906</v>
      </c>
      <c r="I926" s="3">
        <v>11535.66</v>
      </c>
      <c r="J926" t="s">
        <v>20</v>
      </c>
      <c r="K926" t="str">
        <f>PROPER(Table1[[#This Row],[marital]])</f>
        <v>Married</v>
      </c>
      <c r="L926" t="s">
        <v>21</v>
      </c>
      <c r="M926" t="str">
        <f>UPPER(Table1[[#This Row],[education]])</f>
        <v>PRIMARY</v>
      </c>
      <c r="N926" t="s">
        <v>22</v>
      </c>
      <c r="O926" t="s">
        <v>22</v>
      </c>
      <c r="P926" t="s">
        <v>23</v>
      </c>
      <c r="Q926">
        <v>536</v>
      </c>
      <c r="R926">
        <v>2</v>
      </c>
      <c r="S926" t="s">
        <v>24</v>
      </c>
      <c r="T926" t="s">
        <v>22</v>
      </c>
      <c r="U926">
        <f>Table1[[#This Row],[campaign]]*Table1[[#This Row],[duration]]</f>
        <v>1072</v>
      </c>
    </row>
    <row r="927" spans="1:21" x14ac:dyDescent="0.25">
      <c r="A927" t="s">
        <v>43</v>
      </c>
      <c r="B927" t="s">
        <v>143</v>
      </c>
      <c r="C927" t="s">
        <v>144</v>
      </c>
      <c r="D927" t="s">
        <v>17</v>
      </c>
      <c r="E927">
        <v>49</v>
      </c>
      <c r="F927" t="s">
        <v>18</v>
      </c>
      <c r="G927" t="s">
        <v>19</v>
      </c>
      <c r="H927" s="2">
        <v>42906</v>
      </c>
      <c r="I927" s="3">
        <v>89820.55</v>
      </c>
      <c r="J927" t="s">
        <v>20</v>
      </c>
      <c r="K927" t="str">
        <f>PROPER(Table1[[#This Row],[marital]])</f>
        <v>Married</v>
      </c>
      <c r="L927" t="s">
        <v>21</v>
      </c>
      <c r="M927" t="str">
        <f>UPPER(Table1[[#This Row],[education]])</f>
        <v>PRIMARY</v>
      </c>
      <c r="N927" t="s">
        <v>30</v>
      </c>
      <c r="O927" t="s">
        <v>22</v>
      </c>
      <c r="P927" t="s">
        <v>24</v>
      </c>
      <c r="Q927">
        <v>304</v>
      </c>
      <c r="R927">
        <v>2</v>
      </c>
      <c r="S927" t="s">
        <v>24</v>
      </c>
      <c r="T927" t="s">
        <v>22</v>
      </c>
      <c r="U927">
        <f>Table1[[#This Row],[campaign]]*Table1[[#This Row],[duration]]</f>
        <v>608</v>
      </c>
    </row>
    <row r="928" spans="1:21" x14ac:dyDescent="0.25">
      <c r="A928" t="s">
        <v>87</v>
      </c>
      <c r="B928" t="s">
        <v>225</v>
      </c>
      <c r="C928" t="s">
        <v>226</v>
      </c>
      <c r="D928" t="s">
        <v>26</v>
      </c>
      <c r="E928">
        <v>37</v>
      </c>
      <c r="F928" t="s">
        <v>18</v>
      </c>
      <c r="G928" t="s">
        <v>19</v>
      </c>
      <c r="H928" s="2">
        <v>42906</v>
      </c>
      <c r="I928" s="3">
        <v>131211.81</v>
      </c>
      <c r="J928" t="s">
        <v>20</v>
      </c>
      <c r="K928" t="str">
        <f>PROPER(Table1[[#This Row],[marital]])</f>
        <v>Married</v>
      </c>
      <c r="L928" t="s">
        <v>21</v>
      </c>
      <c r="M928" t="str">
        <f>UPPER(Table1[[#This Row],[education]])</f>
        <v>PRIMARY</v>
      </c>
      <c r="N928" t="s">
        <v>30</v>
      </c>
      <c r="O928" t="s">
        <v>22</v>
      </c>
      <c r="P928" t="s">
        <v>23</v>
      </c>
      <c r="Q928">
        <v>196</v>
      </c>
      <c r="R928">
        <v>2</v>
      </c>
      <c r="S928" t="s">
        <v>31</v>
      </c>
      <c r="T928" t="s">
        <v>22</v>
      </c>
      <c r="U928">
        <f>Table1[[#This Row],[campaign]]*Table1[[#This Row],[duration]]</f>
        <v>392</v>
      </c>
    </row>
    <row r="929" spans="1:21" x14ac:dyDescent="0.25">
      <c r="A929" t="s">
        <v>89</v>
      </c>
      <c r="B929" t="s">
        <v>229</v>
      </c>
      <c r="C929" t="s">
        <v>230</v>
      </c>
      <c r="D929" t="s">
        <v>17</v>
      </c>
      <c r="E929">
        <v>30</v>
      </c>
      <c r="F929" t="s">
        <v>18</v>
      </c>
      <c r="G929" t="s">
        <v>19</v>
      </c>
      <c r="H929" s="2">
        <v>42906</v>
      </c>
      <c r="I929" s="3">
        <v>31576.58</v>
      </c>
      <c r="J929" t="s">
        <v>50</v>
      </c>
      <c r="K929" t="str">
        <f>PROPER(Table1[[#This Row],[marital]])</f>
        <v>Divorced</v>
      </c>
      <c r="L929" t="s">
        <v>29</v>
      </c>
      <c r="M929" t="str">
        <f>UPPER(Table1[[#This Row],[education]])</f>
        <v>SECONDARY</v>
      </c>
      <c r="N929" t="s">
        <v>30</v>
      </c>
      <c r="O929" t="s">
        <v>22</v>
      </c>
      <c r="P929" t="s">
        <v>24</v>
      </c>
      <c r="Q929">
        <v>298</v>
      </c>
      <c r="R929">
        <v>2</v>
      </c>
      <c r="S929" t="s">
        <v>24</v>
      </c>
      <c r="T929" t="s">
        <v>22</v>
      </c>
      <c r="U929">
        <f>Table1[[#This Row],[campaign]]*Table1[[#This Row],[duration]]</f>
        <v>596</v>
      </c>
    </row>
    <row r="930" spans="1:21" x14ac:dyDescent="0.25">
      <c r="A930" t="s">
        <v>38</v>
      </c>
      <c r="B930" t="s">
        <v>137</v>
      </c>
      <c r="C930" t="s">
        <v>138</v>
      </c>
      <c r="D930" t="s">
        <v>26</v>
      </c>
      <c r="E930">
        <v>35</v>
      </c>
      <c r="F930" t="s">
        <v>18</v>
      </c>
      <c r="G930" t="s">
        <v>19</v>
      </c>
      <c r="H930" s="2">
        <v>42906</v>
      </c>
      <c r="I930" s="3">
        <v>34226.79</v>
      </c>
      <c r="J930" t="s">
        <v>50</v>
      </c>
      <c r="K930" t="str">
        <f>PROPER(Table1[[#This Row],[marital]])</f>
        <v>Divorced</v>
      </c>
      <c r="L930" t="s">
        <v>34</v>
      </c>
      <c r="M930" t="str">
        <f>UPPER(Table1[[#This Row],[education]])</f>
        <v>TERTIARY</v>
      </c>
      <c r="N930" t="s">
        <v>30</v>
      </c>
      <c r="O930" t="s">
        <v>30</v>
      </c>
      <c r="P930" t="s">
        <v>24</v>
      </c>
      <c r="Q930">
        <v>86</v>
      </c>
      <c r="R930">
        <v>6</v>
      </c>
      <c r="S930" t="s">
        <v>24</v>
      </c>
      <c r="T930" t="s">
        <v>22</v>
      </c>
      <c r="U930">
        <f>Table1[[#This Row],[campaign]]*Table1[[#This Row],[duration]]</f>
        <v>516</v>
      </c>
    </row>
    <row r="931" spans="1:21" x14ac:dyDescent="0.25">
      <c r="A931" t="s">
        <v>108</v>
      </c>
      <c r="B931" t="s">
        <v>267</v>
      </c>
      <c r="C931" t="s">
        <v>268</v>
      </c>
      <c r="D931" t="s">
        <v>26</v>
      </c>
      <c r="E931">
        <v>35</v>
      </c>
      <c r="F931" t="s">
        <v>18</v>
      </c>
      <c r="G931" t="s">
        <v>19</v>
      </c>
      <c r="H931" s="2">
        <v>42906</v>
      </c>
      <c r="I931" s="3">
        <v>31811.48</v>
      </c>
      <c r="J931" t="s">
        <v>50</v>
      </c>
      <c r="K931" t="str">
        <f>PROPER(Table1[[#This Row],[marital]])</f>
        <v>Divorced</v>
      </c>
      <c r="L931" t="s">
        <v>29</v>
      </c>
      <c r="M931" t="str">
        <f>UPPER(Table1[[#This Row],[education]])</f>
        <v>SECONDARY</v>
      </c>
      <c r="N931" t="s">
        <v>30</v>
      </c>
      <c r="O931" t="s">
        <v>22</v>
      </c>
      <c r="P931" t="s">
        <v>24</v>
      </c>
      <c r="Q931">
        <v>186</v>
      </c>
      <c r="R931">
        <v>1</v>
      </c>
      <c r="S931" t="s">
        <v>24</v>
      </c>
      <c r="T931" t="s">
        <v>22</v>
      </c>
      <c r="U931">
        <f>Table1[[#This Row],[campaign]]*Table1[[#This Row],[duration]]</f>
        <v>186</v>
      </c>
    </row>
    <row r="932" spans="1:21" x14ac:dyDescent="0.25">
      <c r="A932" t="s">
        <v>16</v>
      </c>
      <c r="B932" t="s">
        <v>127</v>
      </c>
      <c r="C932" t="s">
        <v>128</v>
      </c>
      <c r="D932" t="s">
        <v>26</v>
      </c>
      <c r="E932">
        <v>42</v>
      </c>
      <c r="F932" t="s">
        <v>18</v>
      </c>
      <c r="G932" t="s">
        <v>19</v>
      </c>
      <c r="H932" s="2">
        <v>42906</v>
      </c>
      <c r="I932" s="3">
        <v>33280.51</v>
      </c>
      <c r="J932" t="s">
        <v>20</v>
      </c>
      <c r="K932" t="str">
        <f>PROPER(Table1[[#This Row],[marital]])</f>
        <v>Married</v>
      </c>
      <c r="L932" t="s">
        <v>21</v>
      </c>
      <c r="M932" t="str">
        <f>UPPER(Table1[[#This Row],[education]])</f>
        <v>PRIMARY</v>
      </c>
      <c r="N932" t="s">
        <v>30</v>
      </c>
      <c r="O932" t="s">
        <v>22</v>
      </c>
      <c r="P932" t="s">
        <v>23</v>
      </c>
      <c r="Q932">
        <v>167</v>
      </c>
      <c r="R932">
        <v>3</v>
      </c>
      <c r="S932" t="s">
        <v>24</v>
      </c>
      <c r="T932" t="s">
        <v>22</v>
      </c>
      <c r="U932">
        <f>Table1[[#This Row],[campaign]]*Table1[[#This Row],[duration]]</f>
        <v>501</v>
      </c>
    </row>
    <row r="933" spans="1:21" x14ac:dyDescent="0.25">
      <c r="A933" t="s">
        <v>62</v>
      </c>
      <c r="B933" t="s">
        <v>177</v>
      </c>
      <c r="C933" t="s">
        <v>178</v>
      </c>
      <c r="D933" t="s">
        <v>26</v>
      </c>
      <c r="E933">
        <v>30</v>
      </c>
      <c r="F933" t="s">
        <v>18</v>
      </c>
      <c r="G933" t="s">
        <v>19</v>
      </c>
      <c r="H933" s="2">
        <v>42906</v>
      </c>
      <c r="I933" s="3">
        <v>21169.72</v>
      </c>
      <c r="J933" t="s">
        <v>20</v>
      </c>
      <c r="K933" t="str">
        <f>PROPER(Table1[[#This Row],[marital]])</f>
        <v>Married</v>
      </c>
      <c r="L933" t="s">
        <v>29</v>
      </c>
      <c r="M933" t="str">
        <f>UPPER(Table1[[#This Row],[education]])</f>
        <v>SECONDARY</v>
      </c>
      <c r="N933" t="s">
        <v>30</v>
      </c>
      <c r="O933" t="s">
        <v>22</v>
      </c>
      <c r="P933" t="s">
        <v>23</v>
      </c>
      <c r="Q933">
        <v>24</v>
      </c>
      <c r="R933">
        <v>12</v>
      </c>
      <c r="S933" t="s">
        <v>24</v>
      </c>
      <c r="T933" t="s">
        <v>22</v>
      </c>
      <c r="U933">
        <f>Table1[[#This Row],[campaign]]*Table1[[#This Row],[duration]]</f>
        <v>288</v>
      </c>
    </row>
    <row r="934" spans="1:21" x14ac:dyDescent="0.25">
      <c r="A934" t="s">
        <v>92</v>
      </c>
      <c r="B934" t="s">
        <v>235</v>
      </c>
      <c r="C934" t="s">
        <v>236</v>
      </c>
      <c r="D934" t="s">
        <v>17</v>
      </c>
      <c r="E934">
        <v>32</v>
      </c>
      <c r="F934" t="s">
        <v>18</v>
      </c>
      <c r="G934" t="s">
        <v>28</v>
      </c>
      <c r="H934" s="2">
        <v>42906</v>
      </c>
      <c r="I934" s="3">
        <v>35669.51</v>
      </c>
      <c r="J934" t="s">
        <v>50</v>
      </c>
      <c r="K934" t="str">
        <f>PROPER(Table1[[#This Row],[marital]])</f>
        <v>Divorced</v>
      </c>
      <c r="L934" t="s">
        <v>34</v>
      </c>
      <c r="M934" t="str">
        <f>UPPER(Table1[[#This Row],[education]])</f>
        <v>TERTIARY</v>
      </c>
      <c r="N934" t="s">
        <v>22</v>
      </c>
      <c r="O934" t="s">
        <v>30</v>
      </c>
      <c r="P934" t="s">
        <v>23</v>
      </c>
      <c r="Q934">
        <v>74</v>
      </c>
      <c r="R934">
        <v>3</v>
      </c>
      <c r="S934" t="s">
        <v>24</v>
      </c>
      <c r="T934" t="s">
        <v>22</v>
      </c>
      <c r="U934">
        <f>Table1[[#This Row],[campaign]]*Table1[[#This Row],[duration]]</f>
        <v>222</v>
      </c>
    </row>
    <row r="935" spans="1:21" x14ac:dyDescent="0.25">
      <c r="A935" t="s">
        <v>102</v>
      </c>
      <c r="B935" t="s">
        <v>255</v>
      </c>
      <c r="C935" t="s">
        <v>256</v>
      </c>
      <c r="D935" t="s">
        <v>26</v>
      </c>
      <c r="E935">
        <v>35</v>
      </c>
      <c r="F935" t="s">
        <v>18</v>
      </c>
      <c r="G935" t="s">
        <v>19</v>
      </c>
      <c r="H935" s="2">
        <v>42906</v>
      </c>
      <c r="I935" s="3">
        <v>21432</v>
      </c>
      <c r="J935" t="s">
        <v>20</v>
      </c>
      <c r="K935" t="str">
        <f>PROPER(Table1[[#This Row],[marital]])</f>
        <v>Married</v>
      </c>
      <c r="L935" t="s">
        <v>29</v>
      </c>
      <c r="M935" t="str">
        <f>UPPER(Table1[[#This Row],[education]])</f>
        <v>SECONDARY</v>
      </c>
      <c r="N935" t="s">
        <v>30</v>
      </c>
      <c r="O935" t="s">
        <v>22</v>
      </c>
      <c r="P935" t="s">
        <v>24</v>
      </c>
      <c r="Q935">
        <v>601</v>
      </c>
      <c r="R935">
        <v>1</v>
      </c>
      <c r="S935" t="s">
        <v>24</v>
      </c>
      <c r="T935" t="s">
        <v>22</v>
      </c>
      <c r="U935">
        <f>Table1[[#This Row],[campaign]]*Table1[[#This Row],[duration]]</f>
        <v>601</v>
      </c>
    </row>
    <row r="936" spans="1:21" x14ac:dyDescent="0.25">
      <c r="A936" t="s">
        <v>79</v>
      </c>
      <c r="B936" t="s">
        <v>209</v>
      </c>
      <c r="C936" t="s">
        <v>210</v>
      </c>
      <c r="D936" t="s">
        <v>26</v>
      </c>
      <c r="E936">
        <v>32</v>
      </c>
      <c r="F936" t="s">
        <v>18</v>
      </c>
      <c r="G936" t="s">
        <v>284</v>
      </c>
      <c r="H936" s="2">
        <v>42906</v>
      </c>
      <c r="I936" s="3">
        <v>63055.839999999997</v>
      </c>
      <c r="J936" t="s">
        <v>20</v>
      </c>
      <c r="K936" t="str">
        <f>PROPER(Table1[[#This Row],[marital]])</f>
        <v>Married</v>
      </c>
      <c r="L936" t="s">
        <v>29</v>
      </c>
      <c r="M936" t="str">
        <f>UPPER(Table1[[#This Row],[education]])</f>
        <v>SECONDARY</v>
      </c>
      <c r="N936" t="s">
        <v>30</v>
      </c>
      <c r="O936" t="s">
        <v>22</v>
      </c>
      <c r="P936" t="s">
        <v>24</v>
      </c>
      <c r="Q936">
        <v>1168</v>
      </c>
      <c r="R936">
        <v>2</v>
      </c>
      <c r="S936" t="s">
        <v>24</v>
      </c>
      <c r="T936" t="s">
        <v>22</v>
      </c>
      <c r="U936">
        <f>Table1[[#This Row],[campaign]]*Table1[[#This Row],[duration]]</f>
        <v>2336</v>
      </c>
    </row>
    <row r="937" spans="1:21" x14ac:dyDescent="0.25">
      <c r="A937" t="s">
        <v>52</v>
      </c>
      <c r="B937" t="s">
        <v>159</v>
      </c>
      <c r="C937" t="s">
        <v>160</v>
      </c>
      <c r="D937" t="s">
        <v>26</v>
      </c>
      <c r="E937">
        <v>36</v>
      </c>
      <c r="F937" t="s">
        <v>18</v>
      </c>
      <c r="G937" t="s">
        <v>19</v>
      </c>
      <c r="H937" s="2">
        <v>42906</v>
      </c>
      <c r="I937" s="3">
        <v>14037.43</v>
      </c>
      <c r="J937" t="s">
        <v>20</v>
      </c>
      <c r="K937" t="str">
        <f>PROPER(Table1[[#This Row],[marital]])</f>
        <v>Married</v>
      </c>
      <c r="L937" t="s">
        <v>21</v>
      </c>
      <c r="M937" t="str">
        <f>UPPER(Table1[[#This Row],[education]])</f>
        <v>PRIMARY</v>
      </c>
      <c r="N937" t="s">
        <v>22</v>
      </c>
      <c r="O937" t="s">
        <v>22</v>
      </c>
      <c r="P937" t="s">
        <v>23</v>
      </c>
      <c r="Q937">
        <v>277</v>
      </c>
      <c r="R937">
        <v>2</v>
      </c>
      <c r="S937" t="s">
        <v>24</v>
      </c>
      <c r="T937" t="s">
        <v>22</v>
      </c>
      <c r="U937">
        <f>Table1[[#This Row],[campaign]]*Table1[[#This Row],[duration]]</f>
        <v>554</v>
      </c>
    </row>
    <row r="938" spans="1:21" x14ac:dyDescent="0.25">
      <c r="A938" t="s">
        <v>38</v>
      </c>
      <c r="B938" t="s">
        <v>137</v>
      </c>
      <c r="C938" t="s">
        <v>138</v>
      </c>
      <c r="D938" t="s">
        <v>26</v>
      </c>
      <c r="E938">
        <v>28</v>
      </c>
      <c r="F938" t="s">
        <v>18</v>
      </c>
      <c r="G938" t="s">
        <v>28</v>
      </c>
      <c r="H938" s="2">
        <v>42906</v>
      </c>
      <c r="I938" s="3">
        <v>10329.48</v>
      </c>
      <c r="J938" t="s">
        <v>50</v>
      </c>
      <c r="K938" t="str">
        <f>PROPER(Table1[[#This Row],[marital]])</f>
        <v>Divorced</v>
      </c>
      <c r="L938" t="s">
        <v>34</v>
      </c>
      <c r="M938" t="str">
        <f>UPPER(Table1[[#This Row],[education]])</f>
        <v>TERTIARY</v>
      </c>
      <c r="N938" t="s">
        <v>22</v>
      </c>
      <c r="O938" t="s">
        <v>30</v>
      </c>
      <c r="P938" t="s">
        <v>23</v>
      </c>
      <c r="Q938">
        <v>748</v>
      </c>
      <c r="R938">
        <v>3</v>
      </c>
      <c r="S938" t="s">
        <v>24</v>
      </c>
      <c r="T938" t="s">
        <v>22</v>
      </c>
      <c r="U938">
        <f>Table1[[#This Row],[campaign]]*Table1[[#This Row],[duration]]</f>
        <v>2244</v>
      </c>
    </row>
    <row r="939" spans="1:21" x14ac:dyDescent="0.25">
      <c r="A939" t="s">
        <v>67</v>
      </c>
      <c r="B939" t="s">
        <v>187</v>
      </c>
      <c r="C939" t="s">
        <v>188</v>
      </c>
      <c r="D939" t="s">
        <v>17</v>
      </c>
      <c r="E939">
        <v>52</v>
      </c>
      <c r="F939" t="s">
        <v>42</v>
      </c>
      <c r="G939" t="s">
        <v>28</v>
      </c>
      <c r="H939" s="2">
        <v>42906</v>
      </c>
      <c r="I939" s="3">
        <v>44349.27</v>
      </c>
      <c r="J939" t="s">
        <v>20</v>
      </c>
      <c r="K939" t="str">
        <f>PROPER(Table1[[#This Row],[marital]])</f>
        <v>Married</v>
      </c>
      <c r="L939" t="s">
        <v>29</v>
      </c>
      <c r="M939" t="str">
        <f>UPPER(Table1[[#This Row],[education]])</f>
        <v>SECONDARY</v>
      </c>
      <c r="N939" t="s">
        <v>30</v>
      </c>
      <c r="O939" t="s">
        <v>22</v>
      </c>
      <c r="P939" t="s">
        <v>24</v>
      </c>
      <c r="Q939">
        <v>364</v>
      </c>
      <c r="R939">
        <v>1</v>
      </c>
      <c r="S939" t="s">
        <v>24</v>
      </c>
      <c r="T939" t="s">
        <v>22</v>
      </c>
      <c r="U939">
        <f>Table1[[#This Row],[campaign]]*Table1[[#This Row],[duration]]</f>
        <v>364</v>
      </c>
    </row>
    <row r="940" spans="1:21" x14ac:dyDescent="0.25">
      <c r="A940" t="s">
        <v>108</v>
      </c>
      <c r="B940" t="s">
        <v>267</v>
      </c>
      <c r="C940" t="s">
        <v>268</v>
      </c>
      <c r="D940" t="s">
        <v>17</v>
      </c>
      <c r="E940">
        <v>42</v>
      </c>
      <c r="F940" t="s">
        <v>42</v>
      </c>
      <c r="G940" t="s">
        <v>284</v>
      </c>
      <c r="H940" s="2">
        <v>42906</v>
      </c>
      <c r="I940" s="3">
        <v>97804.97</v>
      </c>
      <c r="J940" t="s">
        <v>20</v>
      </c>
      <c r="K940" t="str">
        <f>PROPER(Table1[[#This Row],[marital]])</f>
        <v>Married</v>
      </c>
      <c r="L940" t="s">
        <v>29</v>
      </c>
      <c r="M940" t="str">
        <f>UPPER(Table1[[#This Row],[education]])</f>
        <v>SECONDARY</v>
      </c>
      <c r="N940" t="s">
        <v>30</v>
      </c>
      <c r="O940" t="s">
        <v>22</v>
      </c>
      <c r="P940" t="s">
        <v>24</v>
      </c>
      <c r="Q940">
        <v>229</v>
      </c>
      <c r="R940">
        <v>3</v>
      </c>
      <c r="S940" t="s">
        <v>24</v>
      </c>
      <c r="T940" t="s">
        <v>22</v>
      </c>
      <c r="U940">
        <f>Table1[[#This Row],[campaign]]*Table1[[#This Row],[duration]]</f>
        <v>687</v>
      </c>
    </row>
    <row r="941" spans="1:21" x14ac:dyDescent="0.25">
      <c r="A941" t="s">
        <v>46</v>
      </c>
      <c r="B941" t="s">
        <v>149</v>
      </c>
      <c r="C941" t="s">
        <v>150</v>
      </c>
      <c r="D941" t="s">
        <v>17</v>
      </c>
      <c r="E941">
        <v>58</v>
      </c>
      <c r="F941" t="s">
        <v>42</v>
      </c>
      <c r="G941" t="s">
        <v>28</v>
      </c>
      <c r="H941" s="2">
        <v>42906</v>
      </c>
      <c r="I941" s="3">
        <v>41608.300000000003</v>
      </c>
      <c r="J941" t="s">
        <v>20</v>
      </c>
      <c r="K941" t="str">
        <f>PROPER(Table1[[#This Row],[marital]])</f>
        <v>Married</v>
      </c>
      <c r="L941" t="s">
        <v>34</v>
      </c>
      <c r="M941" t="str">
        <f>UPPER(Table1[[#This Row],[education]])</f>
        <v>TERTIARY</v>
      </c>
      <c r="N941" t="s">
        <v>22</v>
      </c>
      <c r="O941" t="s">
        <v>22</v>
      </c>
      <c r="P941" t="s">
        <v>23</v>
      </c>
      <c r="Q941">
        <v>43</v>
      </c>
      <c r="R941">
        <v>13</v>
      </c>
      <c r="S941" t="s">
        <v>24</v>
      </c>
      <c r="T941" t="s">
        <v>22</v>
      </c>
      <c r="U941">
        <f>Table1[[#This Row],[campaign]]*Table1[[#This Row],[duration]]</f>
        <v>559</v>
      </c>
    </row>
    <row r="942" spans="1:21" x14ac:dyDescent="0.25">
      <c r="A942" t="s">
        <v>105</v>
      </c>
      <c r="B942" t="s">
        <v>261</v>
      </c>
      <c r="C942" t="s">
        <v>262</v>
      </c>
      <c r="D942" t="s">
        <v>17</v>
      </c>
      <c r="E942">
        <v>48</v>
      </c>
      <c r="F942" t="s">
        <v>42</v>
      </c>
      <c r="G942" t="s">
        <v>28</v>
      </c>
      <c r="H942" s="2">
        <v>42906</v>
      </c>
      <c r="I942" s="3">
        <v>7374.12</v>
      </c>
      <c r="J942" t="s">
        <v>50</v>
      </c>
      <c r="K942" t="str">
        <f>PROPER(Table1[[#This Row],[marital]])</f>
        <v>Divorced</v>
      </c>
      <c r="L942" t="s">
        <v>24</v>
      </c>
      <c r="M942" t="str">
        <f>UPPER(Table1[[#This Row],[education]])</f>
        <v>UNKNOWN</v>
      </c>
      <c r="N942" t="s">
        <v>22</v>
      </c>
      <c r="O942" t="s">
        <v>22</v>
      </c>
      <c r="P942" t="s">
        <v>23</v>
      </c>
      <c r="Q942">
        <v>177</v>
      </c>
      <c r="R942">
        <v>1</v>
      </c>
      <c r="S942" t="s">
        <v>24</v>
      </c>
      <c r="T942" t="s">
        <v>30</v>
      </c>
      <c r="U942">
        <f>Table1[[#This Row],[campaign]]*Table1[[#This Row],[duration]]</f>
        <v>177</v>
      </c>
    </row>
    <row r="943" spans="1:21" x14ac:dyDescent="0.25">
      <c r="A943" t="s">
        <v>57</v>
      </c>
      <c r="B943" t="s">
        <v>167</v>
      </c>
      <c r="C943" t="s">
        <v>168</v>
      </c>
      <c r="D943" t="s">
        <v>17</v>
      </c>
      <c r="E943">
        <v>40</v>
      </c>
      <c r="F943" t="s">
        <v>42</v>
      </c>
      <c r="G943" t="s">
        <v>19</v>
      </c>
      <c r="H943" s="2">
        <v>42906</v>
      </c>
      <c r="I943" s="3">
        <v>48939.3</v>
      </c>
      <c r="J943" t="s">
        <v>20</v>
      </c>
      <c r="K943" t="str">
        <f>PROPER(Table1[[#This Row],[marital]])</f>
        <v>Married</v>
      </c>
      <c r="L943" t="s">
        <v>34</v>
      </c>
      <c r="M943" t="str">
        <f>UPPER(Table1[[#This Row],[education]])</f>
        <v>TERTIARY</v>
      </c>
      <c r="N943" t="s">
        <v>30</v>
      </c>
      <c r="O943" t="s">
        <v>22</v>
      </c>
      <c r="P943" t="s">
        <v>23</v>
      </c>
      <c r="Q943">
        <v>262</v>
      </c>
      <c r="R943">
        <v>1</v>
      </c>
      <c r="S943" t="s">
        <v>70</v>
      </c>
      <c r="T943" t="s">
        <v>30</v>
      </c>
      <c r="U943">
        <f>Table1[[#This Row],[campaign]]*Table1[[#This Row],[duration]]</f>
        <v>262</v>
      </c>
    </row>
    <row r="944" spans="1:21" x14ac:dyDescent="0.25">
      <c r="A944" t="s">
        <v>67</v>
      </c>
      <c r="B944" t="s">
        <v>187</v>
      </c>
      <c r="C944" t="s">
        <v>188</v>
      </c>
      <c r="D944" t="s">
        <v>26</v>
      </c>
      <c r="E944">
        <v>47</v>
      </c>
      <c r="F944" t="s">
        <v>42</v>
      </c>
      <c r="G944" t="s">
        <v>284</v>
      </c>
      <c r="H944" s="2">
        <v>42906</v>
      </c>
      <c r="I944" s="3">
        <v>44001.15</v>
      </c>
      <c r="J944" t="s">
        <v>20</v>
      </c>
      <c r="K944" t="str">
        <f>PROPER(Table1[[#This Row],[marital]])</f>
        <v>Married</v>
      </c>
      <c r="L944" t="s">
        <v>34</v>
      </c>
      <c r="M944" t="str">
        <f>UPPER(Table1[[#This Row],[education]])</f>
        <v>TERTIARY</v>
      </c>
      <c r="N944" t="s">
        <v>30</v>
      </c>
      <c r="O944" t="s">
        <v>22</v>
      </c>
      <c r="P944" t="s">
        <v>23</v>
      </c>
      <c r="Q944">
        <v>317</v>
      </c>
      <c r="R944">
        <v>1</v>
      </c>
      <c r="S944" t="s">
        <v>31</v>
      </c>
      <c r="T944" t="s">
        <v>22</v>
      </c>
      <c r="U944">
        <f>Table1[[#This Row],[campaign]]*Table1[[#This Row],[duration]]</f>
        <v>317</v>
      </c>
    </row>
    <row r="945" spans="1:21" x14ac:dyDescent="0.25">
      <c r="A945" t="s">
        <v>39</v>
      </c>
      <c r="B945" t="s">
        <v>139</v>
      </c>
      <c r="C945" t="s">
        <v>140</v>
      </c>
      <c r="D945" t="s">
        <v>17</v>
      </c>
      <c r="E945">
        <v>47</v>
      </c>
      <c r="F945" t="s">
        <v>42</v>
      </c>
      <c r="G945" t="s">
        <v>284</v>
      </c>
      <c r="H945" s="2">
        <v>42906</v>
      </c>
      <c r="I945" s="3">
        <v>22522.37</v>
      </c>
      <c r="J945" t="s">
        <v>20</v>
      </c>
      <c r="K945" t="str">
        <f>PROPER(Table1[[#This Row],[marital]])</f>
        <v>Married</v>
      </c>
      <c r="L945" t="s">
        <v>29</v>
      </c>
      <c r="M945" t="str">
        <f>UPPER(Table1[[#This Row],[education]])</f>
        <v>SECONDARY</v>
      </c>
      <c r="N945" t="s">
        <v>22</v>
      </c>
      <c r="O945" t="s">
        <v>22</v>
      </c>
      <c r="P945" t="s">
        <v>24</v>
      </c>
      <c r="Q945">
        <v>402</v>
      </c>
      <c r="R945">
        <v>22</v>
      </c>
      <c r="S945" t="s">
        <v>24</v>
      </c>
      <c r="T945" t="s">
        <v>22</v>
      </c>
      <c r="U945">
        <f>Table1[[#This Row],[campaign]]*Table1[[#This Row],[duration]]</f>
        <v>8844</v>
      </c>
    </row>
    <row r="946" spans="1:21" x14ac:dyDescent="0.25">
      <c r="A946" t="s">
        <v>107</v>
      </c>
      <c r="B946" t="s">
        <v>265</v>
      </c>
      <c r="C946" t="s">
        <v>266</v>
      </c>
      <c r="D946" t="s">
        <v>17</v>
      </c>
      <c r="E946">
        <v>62</v>
      </c>
      <c r="F946" t="s">
        <v>42</v>
      </c>
      <c r="G946" t="s">
        <v>28</v>
      </c>
      <c r="H946" s="2">
        <v>42906</v>
      </c>
      <c r="I946" s="3">
        <v>44355.94</v>
      </c>
      <c r="J946" t="s">
        <v>20</v>
      </c>
      <c r="K946" t="str">
        <f>PROPER(Table1[[#This Row],[marital]])</f>
        <v>Married</v>
      </c>
      <c r="L946" t="s">
        <v>29</v>
      </c>
      <c r="M946" t="str">
        <f>UPPER(Table1[[#This Row],[education]])</f>
        <v>SECONDARY</v>
      </c>
      <c r="N946" t="s">
        <v>22</v>
      </c>
      <c r="O946" t="s">
        <v>22</v>
      </c>
      <c r="P946" t="s">
        <v>23</v>
      </c>
      <c r="Q946">
        <v>314</v>
      </c>
      <c r="R946">
        <v>1</v>
      </c>
      <c r="S946" t="s">
        <v>24</v>
      </c>
      <c r="T946" t="s">
        <v>30</v>
      </c>
      <c r="U946">
        <f>Table1[[#This Row],[campaign]]*Table1[[#This Row],[duration]]</f>
        <v>314</v>
      </c>
    </row>
    <row r="947" spans="1:21" x14ac:dyDescent="0.25">
      <c r="A947" t="s">
        <v>46</v>
      </c>
      <c r="B947" t="s">
        <v>149</v>
      </c>
      <c r="C947" t="s">
        <v>150</v>
      </c>
      <c r="D947" t="s">
        <v>17</v>
      </c>
      <c r="E947">
        <v>53</v>
      </c>
      <c r="F947" t="s">
        <v>42</v>
      </c>
      <c r="G947" t="s">
        <v>28</v>
      </c>
      <c r="H947" s="2">
        <v>42906</v>
      </c>
      <c r="I947" s="3">
        <v>23383.63</v>
      </c>
      <c r="J947" t="s">
        <v>20</v>
      </c>
      <c r="K947" t="str">
        <f>PROPER(Table1[[#This Row],[marital]])</f>
        <v>Married</v>
      </c>
      <c r="L947" t="s">
        <v>29</v>
      </c>
      <c r="M947" t="str">
        <f>UPPER(Table1[[#This Row],[education]])</f>
        <v>SECONDARY</v>
      </c>
      <c r="N947" t="s">
        <v>22</v>
      </c>
      <c r="O947" t="s">
        <v>22</v>
      </c>
      <c r="P947" t="s">
        <v>23</v>
      </c>
      <c r="Q947">
        <v>109</v>
      </c>
      <c r="R947">
        <v>3</v>
      </c>
      <c r="S947" t="s">
        <v>24</v>
      </c>
      <c r="T947" t="s">
        <v>30</v>
      </c>
      <c r="U947">
        <f>Table1[[#This Row],[campaign]]*Table1[[#This Row],[duration]]</f>
        <v>327</v>
      </c>
    </row>
    <row r="948" spans="1:21" x14ac:dyDescent="0.25">
      <c r="A948" t="s">
        <v>44</v>
      </c>
      <c r="B948" t="s">
        <v>145</v>
      </c>
      <c r="C948" t="s">
        <v>146</v>
      </c>
      <c r="D948" t="s">
        <v>26</v>
      </c>
      <c r="E948">
        <v>56</v>
      </c>
      <c r="F948" t="s">
        <v>42</v>
      </c>
      <c r="G948" t="s">
        <v>284</v>
      </c>
      <c r="H948" s="2">
        <v>42906</v>
      </c>
      <c r="I948" s="3">
        <v>156921.88</v>
      </c>
      <c r="J948" t="s">
        <v>20</v>
      </c>
      <c r="K948" t="str">
        <f>PROPER(Table1[[#This Row],[marital]])</f>
        <v>Married</v>
      </c>
      <c r="L948" t="s">
        <v>34</v>
      </c>
      <c r="M948" t="str">
        <f>UPPER(Table1[[#This Row],[education]])</f>
        <v>TERTIARY</v>
      </c>
      <c r="N948" t="s">
        <v>22</v>
      </c>
      <c r="O948" t="s">
        <v>22</v>
      </c>
      <c r="P948" t="s">
        <v>23</v>
      </c>
      <c r="Q948">
        <v>56</v>
      </c>
      <c r="R948">
        <v>6</v>
      </c>
      <c r="S948" t="s">
        <v>24</v>
      </c>
      <c r="T948" t="s">
        <v>22</v>
      </c>
      <c r="U948">
        <f>Table1[[#This Row],[campaign]]*Table1[[#This Row],[duration]]</f>
        <v>336</v>
      </c>
    </row>
    <row r="949" spans="1:21" x14ac:dyDescent="0.25">
      <c r="A949" t="s">
        <v>56</v>
      </c>
      <c r="B949" t="s">
        <v>165</v>
      </c>
      <c r="C949" t="s">
        <v>166</v>
      </c>
      <c r="D949" t="s">
        <v>26</v>
      </c>
      <c r="E949">
        <v>53</v>
      </c>
      <c r="F949" t="s">
        <v>42</v>
      </c>
      <c r="G949" t="s">
        <v>19</v>
      </c>
      <c r="H949" s="2">
        <v>42906</v>
      </c>
      <c r="I949" s="3">
        <v>68153.67</v>
      </c>
      <c r="J949" t="s">
        <v>33</v>
      </c>
      <c r="K949" t="str">
        <f>PROPER(Table1[[#This Row],[marital]])</f>
        <v>Single</v>
      </c>
      <c r="L949" t="s">
        <v>29</v>
      </c>
      <c r="M949" t="str">
        <f>UPPER(Table1[[#This Row],[education]])</f>
        <v>SECONDARY</v>
      </c>
      <c r="N949" t="s">
        <v>30</v>
      </c>
      <c r="O949" t="s">
        <v>22</v>
      </c>
      <c r="P949" t="s">
        <v>24</v>
      </c>
      <c r="Q949">
        <v>169</v>
      </c>
      <c r="R949">
        <v>2</v>
      </c>
      <c r="S949" t="s">
        <v>24</v>
      </c>
      <c r="T949" t="s">
        <v>22</v>
      </c>
      <c r="U949">
        <f>Table1[[#This Row],[campaign]]*Table1[[#This Row],[duration]]</f>
        <v>338</v>
      </c>
    </row>
    <row r="950" spans="1:21" x14ac:dyDescent="0.25">
      <c r="A950" t="s">
        <v>52</v>
      </c>
      <c r="B950" t="s">
        <v>159</v>
      </c>
      <c r="C950" t="s">
        <v>160</v>
      </c>
      <c r="D950" t="s">
        <v>17</v>
      </c>
      <c r="E950">
        <v>50</v>
      </c>
      <c r="F950" t="s">
        <v>42</v>
      </c>
      <c r="G950" t="s">
        <v>284</v>
      </c>
      <c r="H950" s="2">
        <v>42906</v>
      </c>
      <c r="I950" s="3">
        <v>3502.01</v>
      </c>
      <c r="J950" t="s">
        <v>33</v>
      </c>
      <c r="K950" t="str">
        <f>PROPER(Table1[[#This Row],[marital]])</f>
        <v>Single</v>
      </c>
      <c r="L950" t="s">
        <v>24</v>
      </c>
      <c r="M950" t="str">
        <f>UPPER(Table1[[#This Row],[education]])</f>
        <v>UNKNOWN</v>
      </c>
      <c r="N950" t="s">
        <v>30</v>
      </c>
      <c r="O950" t="s">
        <v>22</v>
      </c>
      <c r="P950" t="s">
        <v>23</v>
      </c>
      <c r="Q950">
        <v>127</v>
      </c>
      <c r="R950">
        <v>1</v>
      </c>
      <c r="S950" t="s">
        <v>24</v>
      </c>
      <c r="T950" t="s">
        <v>22</v>
      </c>
      <c r="U950">
        <f>Table1[[#This Row],[campaign]]*Table1[[#This Row],[duration]]</f>
        <v>127</v>
      </c>
    </row>
    <row r="951" spans="1:21" x14ac:dyDescent="0.25">
      <c r="A951" t="s">
        <v>95</v>
      </c>
      <c r="B951" t="s">
        <v>241</v>
      </c>
      <c r="C951" t="s">
        <v>242</v>
      </c>
      <c r="D951" t="s">
        <v>17</v>
      </c>
      <c r="E951">
        <v>55</v>
      </c>
      <c r="F951" t="s">
        <v>42</v>
      </c>
      <c r="G951" t="s">
        <v>28</v>
      </c>
      <c r="H951" s="2">
        <v>42906</v>
      </c>
      <c r="I951" s="3">
        <v>18253.87</v>
      </c>
      <c r="J951" t="s">
        <v>50</v>
      </c>
      <c r="K951" t="str">
        <f>PROPER(Table1[[#This Row],[marital]])</f>
        <v>Divorced</v>
      </c>
      <c r="L951" t="s">
        <v>29</v>
      </c>
      <c r="M951" t="str">
        <f>UPPER(Table1[[#This Row],[education]])</f>
        <v>SECONDARY</v>
      </c>
      <c r="N951" t="s">
        <v>22</v>
      </c>
      <c r="O951" t="s">
        <v>22</v>
      </c>
      <c r="P951" t="s">
        <v>23</v>
      </c>
      <c r="Q951">
        <v>175</v>
      </c>
      <c r="R951">
        <v>3</v>
      </c>
      <c r="S951" t="s">
        <v>24</v>
      </c>
      <c r="T951" t="s">
        <v>22</v>
      </c>
      <c r="U951">
        <f>Table1[[#This Row],[campaign]]*Table1[[#This Row],[duration]]</f>
        <v>525</v>
      </c>
    </row>
    <row r="952" spans="1:21" x14ac:dyDescent="0.25">
      <c r="A952" t="s">
        <v>39</v>
      </c>
      <c r="B952" t="s">
        <v>139</v>
      </c>
      <c r="C952" t="s">
        <v>140</v>
      </c>
      <c r="D952" t="s">
        <v>17</v>
      </c>
      <c r="E952">
        <v>36</v>
      </c>
      <c r="F952" t="s">
        <v>36</v>
      </c>
      <c r="G952" t="s">
        <v>28</v>
      </c>
      <c r="H952" s="2">
        <v>42906</v>
      </c>
      <c r="I952" s="3">
        <v>84555.34</v>
      </c>
      <c r="J952" t="s">
        <v>50</v>
      </c>
      <c r="K952" t="str">
        <f>PROPER(Table1[[#This Row],[marital]])</f>
        <v>Divorced</v>
      </c>
      <c r="L952" t="s">
        <v>29</v>
      </c>
      <c r="M952" t="str">
        <f>UPPER(Table1[[#This Row],[education]])</f>
        <v>SECONDARY</v>
      </c>
      <c r="N952" t="s">
        <v>22</v>
      </c>
      <c r="O952" t="s">
        <v>22</v>
      </c>
      <c r="P952" t="s">
        <v>23</v>
      </c>
      <c r="Q952">
        <v>56</v>
      </c>
      <c r="R952">
        <v>2</v>
      </c>
      <c r="S952" t="s">
        <v>24</v>
      </c>
      <c r="T952" t="s">
        <v>22</v>
      </c>
      <c r="U952">
        <f>Table1[[#This Row],[campaign]]*Table1[[#This Row],[duration]]</f>
        <v>112</v>
      </c>
    </row>
    <row r="953" spans="1:21" x14ac:dyDescent="0.25">
      <c r="A953" t="s">
        <v>73</v>
      </c>
      <c r="B953" t="s">
        <v>197</v>
      </c>
      <c r="C953" t="s">
        <v>198</v>
      </c>
      <c r="D953" t="s">
        <v>26</v>
      </c>
      <c r="E953">
        <v>40</v>
      </c>
      <c r="F953" t="s">
        <v>36</v>
      </c>
      <c r="G953" t="s">
        <v>19</v>
      </c>
      <c r="H953" s="2">
        <v>42906</v>
      </c>
      <c r="I953" s="3">
        <v>36469.75</v>
      </c>
      <c r="J953" t="s">
        <v>20</v>
      </c>
      <c r="K953" t="str">
        <f>PROPER(Table1[[#This Row],[marital]])</f>
        <v>Married</v>
      </c>
      <c r="L953" t="s">
        <v>34</v>
      </c>
      <c r="M953" t="str">
        <f>UPPER(Table1[[#This Row],[education]])</f>
        <v>TERTIARY</v>
      </c>
      <c r="N953" t="s">
        <v>22</v>
      </c>
      <c r="O953" t="s">
        <v>30</v>
      </c>
      <c r="P953" t="s">
        <v>23</v>
      </c>
      <c r="Q953">
        <v>123</v>
      </c>
      <c r="R953">
        <v>1</v>
      </c>
      <c r="S953" t="s">
        <v>24</v>
      </c>
      <c r="T953" t="s">
        <v>22</v>
      </c>
      <c r="U953">
        <f>Table1[[#This Row],[campaign]]*Table1[[#This Row],[duration]]</f>
        <v>123</v>
      </c>
    </row>
    <row r="954" spans="1:21" x14ac:dyDescent="0.25">
      <c r="A954" t="s">
        <v>32</v>
      </c>
      <c r="B954" t="s">
        <v>131</v>
      </c>
      <c r="C954" t="s">
        <v>132</v>
      </c>
      <c r="D954" t="s">
        <v>17</v>
      </c>
      <c r="E954">
        <v>41</v>
      </c>
      <c r="F954" t="s">
        <v>36</v>
      </c>
      <c r="G954" t="s">
        <v>28</v>
      </c>
      <c r="H954" s="2">
        <v>42906</v>
      </c>
      <c r="I954" s="3">
        <v>116409.9</v>
      </c>
      <c r="J954" t="s">
        <v>20</v>
      </c>
      <c r="K954" t="str">
        <f>PROPER(Table1[[#This Row],[marital]])</f>
        <v>Married</v>
      </c>
      <c r="L954" t="s">
        <v>29</v>
      </c>
      <c r="M954" t="str">
        <f>UPPER(Table1[[#This Row],[education]])</f>
        <v>SECONDARY</v>
      </c>
      <c r="N954" t="s">
        <v>22</v>
      </c>
      <c r="O954" t="s">
        <v>22</v>
      </c>
      <c r="P954" t="s">
        <v>54</v>
      </c>
      <c r="Q954">
        <v>148</v>
      </c>
      <c r="R954">
        <v>2</v>
      </c>
      <c r="S954" t="s">
        <v>24</v>
      </c>
      <c r="T954" t="s">
        <v>22</v>
      </c>
      <c r="U954">
        <f>Table1[[#This Row],[campaign]]*Table1[[#This Row],[duration]]</f>
        <v>296</v>
      </c>
    </row>
    <row r="955" spans="1:21" x14ac:dyDescent="0.25">
      <c r="A955" t="s">
        <v>49</v>
      </c>
      <c r="B955" t="s">
        <v>155</v>
      </c>
      <c r="C955" t="s">
        <v>156</v>
      </c>
      <c r="D955" t="s">
        <v>17</v>
      </c>
      <c r="E955">
        <v>33</v>
      </c>
      <c r="F955" t="s">
        <v>36</v>
      </c>
      <c r="G955" t="s">
        <v>19</v>
      </c>
      <c r="H955" s="2">
        <v>42906</v>
      </c>
      <c r="I955" s="3">
        <v>74290.61</v>
      </c>
      <c r="J955" t="s">
        <v>33</v>
      </c>
      <c r="K955" t="str">
        <f>PROPER(Table1[[#This Row],[marital]])</f>
        <v>Single</v>
      </c>
      <c r="L955" t="s">
        <v>34</v>
      </c>
      <c r="M955" t="str">
        <f>UPPER(Table1[[#This Row],[education]])</f>
        <v>TERTIARY</v>
      </c>
      <c r="N955" t="s">
        <v>22</v>
      </c>
      <c r="O955" t="s">
        <v>22</v>
      </c>
      <c r="P955" t="s">
        <v>23</v>
      </c>
      <c r="Q955">
        <v>231</v>
      </c>
      <c r="R955">
        <v>1</v>
      </c>
      <c r="S955" t="s">
        <v>24</v>
      </c>
      <c r="T955" t="s">
        <v>22</v>
      </c>
      <c r="U955">
        <f>Table1[[#This Row],[campaign]]*Table1[[#This Row],[duration]]</f>
        <v>231</v>
      </c>
    </row>
    <row r="956" spans="1:21" x14ac:dyDescent="0.25">
      <c r="A956" t="s">
        <v>52</v>
      </c>
      <c r="B956" t="s">
        <v>159</v>
      </c>
      <c r="C956" t="s">
        <v>160</v>
      </c>
      <c r="D956" t="s">
        <v>17</v>
      </c>
      <c r="E956">
        <v>41</v>
      </c>
      <c r="F956" t="s">
        <v>27</v>
      </c>
      <c r="G956" t="s">
        <v>19</v>
      </c>
      <c r="H956" s="2">
        <v>42906</v>
      </c>
      <c r="I956" s="3">
        <v>80125.48</v>
      </c>
      <c r="J956" t="s">
        <v>50</v>
      </c>
      <c r="K956" t="str">
        <f>PROPER(Table1[[#This Row],[marital]])</f>
        <v>Divorced</v>
      </c>
      <c r="L956" t="s">
        <v>24</v>
      </c>
      <c r="M956" t="str">
        <f>UPPER(Table1[[#This Row],[education]])</f>
        <v>UNKNOWN</v>
      </c>
      <c r="N956" t="s">
        <v>30</v>
      </c>
      <c r="O956" t="s">
        <v>22</v>
      </c>
      <c r="P956" t="s">
        <v>23</v>
      </c>
      <c r="Q956">
        <v>255</v>
      </c>
      <c r="R956">
        <v>1</v>
      </c>
      <c r="S956" t="s">
        <v>24</v>
      </c>
      <c r="T956" t="s">
        <v>22</v>
      </c>
      <c r="U956">
        <f>Table1[[#This Row],[campaign]]*Table1[[#This Row],[duration]]</f>
        <v>255</v>
      </c>
    </row>
    <row r="957" spans="1:21" x14ac:dyDescent="0.25">
      <c r="A957" t="s">
        <v>48</v>
      </c>
      <c r="B957" t="s">
        <v>153</v>
      </c>
      <c r="C957" t="s">
        <v>154</v>
      </c>
      <c r="D957" t="s">
        <v>26</v>
      </c>
      <c r="E957">
        <v>22</v>
      </c>
      <c r="F957" t="s">
        <v>27</v>
      </c>
      <c r="G957" t="s">
        <v>19</v>
      </c>
      <c r="H957" s="2">
        <v>42906</v>
      </c>
      <c r="I957" s="3">
        <v>33603.279999999999</v>
      </c>
      <c r="J957" t="s">
        <v>33</v>
      </c>
      <c r="K957" t="str">
        <f>PROPER(Table1[[#This Row],[marital]])</f>
        <v>Single</v>
      </c>
      <c r="L957" t="s">
        <v>34</v>
      </c>
      <c r="M957" t="str">
        <f>UPPER(Table1[[#This Row],[education]])</f>
        <v>TERTIARY</v>
      </c>
      <c r="N957" t="s">
        <v>30</v>
      </c>
      <c r="O957" t="s">
        <v>22</v>
      </c>
      <c r="P957" t="s">
        <v>23</v>
      </c>
      <c r="Q957">
        <v>37</v>
      </c>
      <c r="R957">
        <v>3</v>
      </c>
      <c r="S957" t="s">
        <v>24</v>
      </c>
      <c r="T957" t="s">
        <v>22</v>
      </c>
      <c r="U957">
        <f>Table1[[#This Row],[campaign]]*Table1[[#This Row],[duration]]</f>
        <v>111</v>
      </c>
    </row>
    <row r="958" spans="1:21" x14ac:dyDescent="0.25">
      <c r="A958" t="s">
        <v>80</v>
      </c>
      <c r="B958" t="s">
        <v>211</v>
      </c>
      <c r="C958" t="s">
        <v>212</v>
      </c>
      <c r="D958" t="s">
        <v>17</v>
      </c>
      <c r="E958">
        <v>38</v>
      </c>
      <c r="F958" t="s">
        <v>18</v>
      </c>
      <c r="G958" t="s">
        <v>284</v>
      </c>
      <c r="H958" s="2">
        <v>42907</v>
      </c>
      <c r="I958" s="3">
        <v>120459.94</v>
      </c>
      <c r="J958" t="s">
        <v>33</v>
      </c>
      <c r="K958" t="str">
        <f>PROPER(Table1[[#This Row],[marital]])</f>
        <v>Single</v>
      </c>
      <c r="L958" t="s">
        <v>29</v>
      </c>
      <c r="M958" t="str">
        <f>UPPER(Table1[[#This Row],[education]])</f>
        <v>SECONDARY</v>
      </c>
      <c r="N958" t="s">
        <v>22</v>
      </c>
      <c r="O958" t="s">
        <v>22</v>
      </c>
      <c r="P958" t="s">
        <v>23</v>
      </c>
      <c r="Q958">
        <v>106</v>
      </c>
      <c r="R958">
        <v>1</v>
      </c>
      <c r="S958" t="s">
        <v>40</v>
      </c>
      <c r="T958" t="s">
        <v>22</v>
      </c>
      <c r="U958">
        <f>Table1[[#This Row],[campaign]]*Table1[[#This Row],[duration]]</f>
        <v>106</v>
      </c>
    </row>
    <row r="959" spans="1:21" x14ac:dyDescent="0.25">
      <c r="A959" t="s">
        <v>44</v>
      </c>
      <c r="B959" t="s">
        <v>145</v>
      </c>
      <c r="C959" t="s">
        <v>146</v>
      </c>
      <c r="D959" t="s">
        <v>17</v>
      </c>
      <c r="E959">
        <v>33</v>
      </c>
      <c r="F959" t="s">
        <v>18</v>
      </c>
      <c r="G959" t="s">
        <v>19</v>
      </c>
      <c r="H959" s="2">
        <v>42907</v>
      </c>
      <c r="I959" s="3">
        <v>89857.49</v>
      </c>
      <c r="J959" t="s">
        <v>50</v>
      </c>
      <c r="K959" t="str">
        <f>PROPER(Table1[[#This Row],[marital]])</f>
        <v>Divorced</v>
      </c>
      <c r="L959" t="s">
        <v>24</v>
      </c>
      <c r="M959" t="str">
        <f>UPPER(Table1[[#This Row],[education]])</f>
        <v>UNKNOWN</v>
      </c>
      <c r="N959" t="s">
        <v>30</v>
      </c>
      <c r="O959" t="s">
        <v>22</v>
      </c>
      <c r="P959" t="s">
        <v>24</v>
      </c>
      <c r="Q959">
        <v>95</v>
      </c>
      <c r="R959">
        <v>1</v>
      </c>
      <c r="S959" t="s">
        <v>24</v>
      </c>
      <c r="T959" t="s">
        <v>22</v>
      </c>
      <c r="U959">
        <f>Table1[[#This Row],[campaign]]*Table1[[#This Row],[duration]]</f>
        <v>95</v>
      </c>
    </row>
    <row r="960" spans="1:21" x14ac:dyDescent="0.25">
      <c r="A960" t="s">
        <v>61</v>
      </c>
      <c r="B960" t="s">
        <v>175</v>
      </c>
      <c r="C960" t="s">
        <v>176</v>
      </c>
      <c r="D960" t="s">
        <v>26</v>
      </c>
      <c r="E960">
        <v>26</v>
      </c>
      <c r="F960" t="s">
        <v>18</v>
      </c>
      <c r="G960" t="s">
        <v>28</v>
      </c>
      <c r="H960" s="2">
        <v>42907</v>
      </c>
      <c r="I960" s="3">
        <v>35364.04</v>
      </c>
      <c r="J960" t="s">
        <v>33</v>
      </c>
      <c r="K960" t="str">
        <f>PROPER(Table1[[#This Row],[marital]])</f>
        <v>Single</v>
      </c>
      <c r="L960" t="s">
        <v>29</v>
      </c>
      <c r="M960" t="str">
        <f>UPPER(Table1[[#This Row],[education]])</f>
        <v>SECONDARY</v>
      </c>
      <c r="N960" t="s">
        <v>22</v>
      </c>
      <c r="O960" t="s">
        <v>22</v>
      </c>
      <c r="P960" t="s">
        <v>24</v>
      </c>
      <c r="Q960">
        <v>134</v>
      </c>
      <c r="R960">
        <v>2</v>
      </c>
      <c r="S960" t="s">
        <v>24</v>
      </c>
      <c r="T960" t="s">
        <v>22</v>
      </c>
      <c r="U960">
        <f>Table1[[#This Row],[campaign]]*Table1[[#This Row],[duration]]</f>
        <v>268</v>
      </c>
    </row>
    <row r="961" spans="1:23" x14ac:dyDescent="0.25">
      <c r="A961" t="s">
        <v>73</v>
      </c>
      <c r="B961" t="s">
        <v>197</v>
      </c>
      <c r="C961" t="s">
        <v>198</v>
      </c>
      <c r="D961" t="s">
        <v>26</v>
      </c>
      <c r="E961">
        <v>36</v>
      </c>
      <c r="F961" t="s">
        <v>18</v>
      </c>
      <c r="G961" t="s">
        <v>19</v>
      </c>
      <c r="H961" s="2">
        <v>42907</v>
      </c>
      <c r="I961" s="3">
        <v>47228.93</v>
      </c>
      <c r="J961" t="s">
        <v>33</v>
      </c>
      <c r="K961" t="str">
        <f>PROPER(Table1[[#This Row],[marital]])</f>
        <v>Single</v>
      </c>
      <c r="L961" t="s">
        <v>34</v>
      </c>
      <c r="M961" t="str">
        <f>UPPER(Table1[[#This Row],[education]])</f>
        <v>TERTIARY</v>
      </c>
      <c r="N961" t="s">
        <v>30</v>
      </c>
      <c r="O961" t="s">
        <v>22</v>
      </c>
      <c r="P961" t="s">
        <v>23</v>
      </c>
      <c r="Q961">
        <v>820</v>
      </c>
      <c r="R961">
        <v>2</v>
      </c>
      <c r="S961" t="s">
        <v>24</v>
      </c>
      <c r="T961" t="s">
        <v>22</v>
      </c>
      <c r="U961">
        <f>Table1[[#This Row],[campaign]]*Table1[[#This Row],[duration]]</f>
        <v>1640</v>
      </c>
    </row>
    <row r="962" spans="1:23" x14ac:dyDescent="0.25">
      <c r="A962" t="s">
        <v>45</v>
      </c>
      <c r="B962" t="s">
        <v>147</v>
      </c>
      <c r="C962" t="s">
        <v>148</v>
      </c>
      <c r="D962" t="s">
        <v>26</v>
      </c>
      <c r="E962">
        <v>49</v>
      </c>
      <c r="F962" t="s">
        <v>42</v>
      </c>
      <c r="G962" t="s">
        <v>284</v>
      </c>
      <c r="H962" s="2">
        <v>42907</v>
      </c>
      <c r="I962" s="3">
        <v>39832.629999999997</v>
      </c>
      <c r="J962" t="s">
        <v>20</v>
      </c>
      <c r="K962" t="str">
        <f>PROPER(Table1[[#This Row],[marital]])</f>
        <v>Married</v>
      </c>
      <c r="L962" t="s">
        <v>29</v>
      </c>
      <c r="M962" t="str">
        <f>UPPER(Table1[[#This Row],[education]])</f>
        <v>SECONDARY</v>
      </c>
      <c r="N962" t="s">
        <v>30</v>
      </c>
      <c r="O962" t="s">
        <v>30</v>
      </c>
      <c r="P962" t="s">
        <v>23</v>
      </c>
      <c r="Q962">
        <v>116</v>
      </c>
      <c r="R962">
        <v>1</v>
      </c>
      <c r="S962" t="s">
        <v>31</v>
      </c>
      <c r="T962" t="s">
        <v>22</v>
      </c>
      <c r="U962">
        <f>Table1[[#This Row],[campaign]]*Table1[[#This Row],[duration]]</f>
        <v>116</v>
      </c>
    </row>
    <row r="963" spans="1:23" x14ac:dyDescent="0.25">
      <c r="A963" t="s">
        <v>99</v>
      </c>
      <c r="B963" t="s">
        <v>249</v>
      </c>
      <c r="C963" t="s">
        <v>250</v>
      </c>
      <c r="D963" t="s">
        <v>17</v>
      </c>
      <c r="E963">
        <v>50</v>
      </c>
      <c r="F963" t="s">
        <v>42</v>
      </c>
      <c r="G963" t="s">
        <v>28</v>
      </c>
      <c r="H963" s="2">
        <v>42907</v>
      </c>
      <c r="I963" s="3">
        <v>57577.120000000003</v>
      </c>
      <c r="J963" t="s">
        <v>20</v>
      </c>
      <c r="K963" t="str">
        <f>PROPER(Table1[[#This Row],[marital]])</f>
        <v>Married</v>
      </c>
      <c r="L963" t="s">
        <v>29</v>
      </c>
      <c r="M963" t="str">
        <f>UPPER(Table1[[#This Row],[education]])</f>
        <v>SECONDARY</v>
      </c>
      <c r="N963" t="s">
        <v>30</v>
      </c>
      <c r="O963" t="s">
        <v>22</v>
      </c>
      <c r="P963" t="s">
        <v>23</v>
      </c>
      <c r="Q963">
        <v>463</v>
      </c>
      <c r="R963">
        <v>1</v>
      </c>
      <c r="S963" t="s">
        <v>24</v>
      </c>
      <c r="T963" t="s">
        <v>22</v>
      </c>
      <c r="U963">
        <f>Table1[[#This Row],[campaign]]*Table1[[#This Row],[duration]]</f>
        <v>463</v>
      </c>
    </row>
    <row r="964" spans="1:23" x14ac:dyDescent="0.25">
      <c r="A964" t="s">
        <v>25</v>
      </c>
      <c r="B964" t="s">
        <v>129</v>
      </c>
      <c r="C964" t="s">
        <v>130</v>
      </c>
      <c r="D964" t="s">
        <v>17</v>
      </c>
      <c r="E964">
        <v>56</v>
      </c>
      <c r="F964" t="s">
        <v>42</v>
      </c>
      <c r="G964" t="s">
        <v>284</v>
      </c>
      <c r="H964" s="2">
        <v>42907</v>
      </c>
      <c r="I964" s="3">
        <v>81803.97</v>
      </c>
      <c r="J964" t="s">
        <v>20</v>
      </c>
      <c r="K964" t="str">
        <f>PROPER(Table1[[#This Row],[marital]])</f>
        <v>Married</v>
      </c>
      <c r="L964" t="s">
        <v>29</v>
      </c>
      <c r="M964" t="str">
        <f>UPPER(Table1[[#This Row],[education]])</f>
        <v>SECONDARY</v>
      </c>
      <c r="N964" t="s">
        <v>22</v>
      </c>
      <c r="O964" t="s">
        <v>30</v>
      </c>
      <c r="P964" t="s">
        <v>23</v>
      </c>
      <c r="Q964">
        <v>603</v>
      </c>
      <c r="R964">
        <v>3</v>
      </c>
      <c r="S964" t="s">
        <v>24</v>
      </c>
      <c r="T964" t="s">
        <v>22</v>
      </c>
      <c r="U964">
        <f>Table1[[#This Row],[campaign]]*Table1[[#This Row],[duration]]</f>
        <v>1809</v>
      </c>
    </row>
    <row r="965" spans="1:23" x14ac:dyDescent="0.25">
      <c r="A965" t="s">
        <v>65</v>
      </c>
      <c r="B965" t="s">
        <v>183</v>
      </c>
      <c r="C965" t="s">
        <v>184</v>
      </c>
      <c r="D965" t="s">
        <v>26</v>
      </c>
      <c r="E965">
        <v>59</v>
      </c>
      <c r="F965" t="s">
        <v>42</v>
      </c>
      <c r="G965" t="s">
        <v>28</v>
      </c>
      <c r="H965" s="2">
        <v>42907</v>
      </c>
      <c r="I965" s="3">
        <v>43905.27</v>
      </c>
      <c r="J965" t="s">
        <v>33</v>
      </c>
      <c r="K965" t="str">
        <f>PROPER(Table1[[#This Row],[marital]])</f>
        <v>Single</v>
      </c>
      <c r="L965" t="s">
        <v>29</v>
      </c>
      <c r="M965" t="str">
        <f>UPPER(Table1[[#This Row],[education]])</f>
        <v>SECONDARY</v>
      </c>
      <c r="N965" t="s">
        <v>30</v>
      </c>
      <c r="O965" t="s">
        <v>22</v>
      </c>
      <c r="P965" t="s">
        <v>24</v>
      </c>
      <c r="Q965">
        <v>47</v>
      </c>
      <c r="R965">
        <v>5</v>
      </c>
      <c r="S965" t="s">
        <v>24</v>
      </c>
      <c r="T965" t="s">
        <v>22</v>
      </c>
      <c r="U965">
        <f>Table1[[#This Row],[campaign]]*Table1[[#This Row],[duration]]</f>
        <v>235</v>
      </c>
    </row>
    <row r="966" spans="1:23" x14ac:dyDescent="0.25">
      <c r="A966" t="s">
        <v>73</v>
      </c>
      <c r="B966" t="s">
        <v>197</v>
      </c>
      <c r="C966" t="s">
        <v>198</v>
      </c>
      <c r="D966" t="s">
        <v>17</v>
      </c>
      <c r="E966">
        <v>52</v>
      </c>
      <c r="F966" t="s">
        <v>42</v>
      </c>
      <c r="G966" t="s">
        <v>28</v>
      </c>
      <c r="H966" s="2">
        <v>42907</v>
      </c>
      <c r="I966" s="3">
        <v>46239.39</v>
      </c>
      <c r="J966" t="s">
        <v>50</v>
      </c>
      <c r="K966" t="str">
        <f>PROPER(Table1[[#This Row],[marital]])</f>
        <v>Divorced</v>
      </c>
      <c r="L966" t="s">
        <v>21</v>
      </c>
      <c r="M966" t="str">
        <f>UPPER(Table1[[#This Row],[education]])</f>
        <v>PRIMARY</v>
      </c>
      <c r="N966" t="s">
        <v>22</v>
      </c>
      <c r="O966" t="s">
        <v>22</v>
      </c>
      <c r="P966" t="s">
        <v>23</v>
      </c>
      <c r="Q966">
        <v>126</v>
      </c>
      <c r="R966">
        <v>1</v>
      </c>
      <c r="S966" t="s">
        <v>24</v>
      </c>
      <c r="T966" t="s">
        <v>22</v>
      </c>
      <c r="U966">
        <f>Table1[[#This Row],[campaign]]*Table1[[#This Row],[duration]]</f>
        <v>126</v>
      </c>
    </row>
    <row r="967" spans="1:23" x14ac:dyDescent="0.25">
      <c r="A967" t="s">
        <v>104</v>
      </c>
      <c r="B967" t="s">
        <v>259</v>
      </c>
      <c r="C967" t="s">
        <v>260</v>
      </c>
      <c r="D967" t="s">
        <v>26</v>
      </c>
      <c r="E967">
        <v>38</v>
      </c>
      <c r="F967" t="s">
        <v>36</v>
      </c>
      <c r="G967" t="s">
        <v>28</v>
      </c>
      <c r="H967" s="2">
        <v>42907</v>
      </c>
      <c r="I967" s="3">
        <v>35326.25</v>
      </c>
      <c r="J967" t="s">
        <v>33</v>
      </c>
      <c r="K967" t="str">
        <f>PROPER(Table1[[#This Row],[marital]])</f>
        <v>Single</v>
      </c>
      <c r="L967" t="s">
        <v>34</v>
      </c>
      <c r="M967" t="str">
        <f>UPPER(Table1[[#This Row],[education]])</f>
        <v>TERTIARY</v>
      </c>
      <c r="N967" t="s">
        <v>22</v>
      </c>
      <c r="O967" t="s">
        <v>22</v>
      </c>
      <c r="P967" t="s">
        <v>23</v>
      </c>
      <c r="Q967">
        <v>421</v>
      </c>
      <c r="R967">
        <v>2</v>
      </c>
      <c r="S967" t="s">
        <v>24</v>
      </c>
      <c r="T967" t="s">
        <v>30</v>
      </c>
      <c r="U967">
        <f>Table1[[#This Row],[campaign]]*Table1[[#This Row],[duration]]</f>
        <v>842</v>
      </c>
    </row>
    <row r="968" spans="1:23" x14ac:dyDescent="0.25">
      <c r="A968" t="s">
        <v>57</v>
      </c>
      <c r="B968" t="s">
        <v>167</v>
      </c>
      <c r="C968" t="s">
        <v>168</v>
      </c>
      <c r="D968" t="s">
        <v>26</v>
      </c>
      <c r="E968">
        <v>42</v>
      </c>
      <c r="F968" t="s">
        <v>36</v>
      </c>
      <c r="G968" t="s">
        <v>19</v>
      </c>
      <c r="H968" s="2">
        <v>42907</v>
      </c>
      <c r="I968" s="3">
        <v>91244.78</v>
      </c>
      <c r="J968" t="s">
        <v>20</v>
      </c>
      <c r="K968" t="str">
        <f>PROPER(Table1[[#This Row],[marital]])</f>
        <v>Married</v>
      </c>
      <c r="L968" t="s">
        <v>29</v>
      </c>
      <c r="M968" t="str">
        <f>UPPER(Table1[[#This Row],[education]])</f>
        <v>SECONDARY</v>
      </c>
      <c r="N968" t="s">
        <v>22</v>
      </c>
      <c r="O968" t="s">
        <v>22</v>
      </c>
      <c r="P968" t="s">
        <v>24</v>
      </c>
      <c r="Q968">
        <v>174</v>
      </c>
      <c r="R968">
        <v>8</v>
      </c>
      <c r="S968" t="s">
        <v>24</v>
      </c>
      <c r="T968" t="s">
        <v>22</v>
      </c>
      <c r="U968">
        <f>Table1[[#This Row],[campaign]]*Table1[[#This Row],[duration]]</f>
        <v>1392</v>
      </c>
    </row>
    <row r="969" spans="1:23" x14ac:dyDescent="0.25">
      <c r="A969" t="s">
        <v>74</v>
      </c>
      <c r="B969" t="s">
        <v>199</v>
      </c>
      <c r="C969" t="s">
        <v>200</v>
      </c>
      <c r="D969" t="s">
        <v>17</v>
      </c>
      <c r="E969">
        <v>38</v>
      </c>
      <c r="F969" t="s">
        <v>18</v>
      </c>
      <c r="G969" t="s">
        <v>19</v>
      </c>
      <c r="H969" s="2">
        <v>42908</v>
      </c>
      <c r="I969" s="3">
        <v>31548.46</v>
      </c>
      <c r="J969" t="s">
        <v>20</v>
      </c>
      <c r="K969" t="str">
        <f>PROPER(Table1[[#This Row],[marital]])</f>
        <v>Married</v>
      </c>
      <c r="L969" t="s">
        <v>29</v>
      </c>
      <c r="M969" t="str">
        <f>UPPER(Table1[[#This Row],[education]])</f>
        <v>SECONDARY</v>
      </c>
      <c r="N969" t="s">
        <v>30</v>
      </c>
      <c r="O969" t="s">
        <v>30</v>
      </c>
      <c r="P969" t="s">
        <v>23</v>
      </c>
      <c r="Q969">
        <v>144</v>
      </c>
      <c r="R969">
        <v>1</v>
      </c>
      <c r="S969" t="s">
        <v>31</v>
      </c>
      <c r="T969" t="s">
        <v>22</v>
      </c>
      <c r="U969">
        <f>Table1[[#This Row],[campaign]]*Table1[[#This Row],[duration]]</f>
        <v>144</v>
      </c>
    </row>
    <row r="970" spans="1:23" x14ac:dyDescent="0.25">
      <c r="A970" t="s">
        <v>86</v>
      </c>
      <c r="B970" t="s">
        <v>223</v>
      </c>
      <c r="C970" t="s">
        <v>224</v>
      </c>
      <c r="D970" t="s">
        <v>26</v>
      </c>
      <c r="E970">
        <v>21</v>
      </c>
      <c r="F970" t="s">
        <v>18</v>
      </c>
      <c r="G970" t="s">
        <v>19</v>
      </c>
      <c r="H970" s="2">
        <v>42908</v>
      </c>
      <c r="I970" s="3">
        <v>132935.64000000001</v>
      </c>
      <c r="J970" t="s">
        <v>33</v>
      </c>
      <c r="K970" t="str">
        <f>PROPER(Table1[[#This Row],[marital]])</f>
        <v>Single</v>
      </c>
      <c r="L970" t="s">
        <v>34</v>
      </c>
      <c r="M970" t="str">
        <f>UPPER(Table1[[#This Row],[education]])</f>
        <v>TERTIARY</v>
      </c>
      <c r="N970" t="s">
        <v>22</v>
      </c>
      <c r="O970" t="s">
        <v>22</v>
      </c>
      <c r="P970" t="s">
        <v>23</v>
      </c>
      <c r="Q970">
        <v>191</v>
      </c>
      <c r="R970">
        <v>2</v>
      </c>
      <c r="S970" t="s">
        <v>24</v>
      </c>
      <c r="T970" t="s">
        <v>22</v>
      </c>
      <c r="U970">
        <f>Table1[[#This Row],[campaign]]*Table1[[#This Row],[duration]]</f>
        <v>382</v>
      </c>
    </row>
    <row r="971" spans="1:23" x14ac:dyDescent="0.25">
      <c r="A971" t="s">
        <v>73</v>
      </c>
      <c r="B971" t="s">
        <v>197</v>
      </c>
      <c r="C971" t="s">
        <v>198</v>
      </c>
      <c r="D971" t="s">
        <v>26</v>
      </c>
      <c r="E971">
        <v>32</v>
      </c>
      <c r="F971" t="s">
        <v>18</v>
      </c>
      <c r="G971" t="s">
        <v>19</v>
      </c>
      <c r="H971" s="2">
        <v>42908</v>
      </c>
      <c r="I971" s="3">
        <v>31121.18</v>
      </c>
      <c r="J971" t="s">
        <v>20</v>
      </c>
      <c r="K971" t="str">
        <f>PROPER(Table1[[#This Row],[marital]])</f>
        <v>Married</v>
      </c>
      <c r="L971" t="s">
        <v>21</v>
      </c>
      <c r="M971" t="str">
        <f>UPPER(Table1[[#This Row],[education]])</f>
        <v>PRIMARY</v>
      </c>
      <c r="N971" t="s">
        <v>22</v>
      </c>
      <c r="O971" t="s">
        <v>22</v>
      </c>
      <c r="P971" t="s">
        <v>54</v>
      </c>
      <c r="Q971">
        <v>222</v>
      </c>
      <c r="R971">
        <v>1</v>
      </c>
      <c r="S971" t="s">
        <v>24</v>
      </c>
      <c r="T971" t="s">
        <v>22</v>
      </c>
      <c r="U971">
        <f>Table1[[#This Row],[campaign]]*Table1[[#This Row],[duration]]</f>
        <v>222</v>
      </c>
    </row>
    <row r="972" spans="1:23" x14ac:dyDescent="0.25">
      <c r="A972" t="s">
        <v>106</v>
      </c>
      <c r="B972" t="s">
        <v>263</v>
      </c>
      <c r="C972" t="s">
        <v>264</v>
      </c>
      <c r="D972" t="s">
        <v>17</v>
      </c>
      <c r="E972">
        <v>23</v>
      </c>
      <c r="F972" t="s">
        <v>18</v>
      </c>
      <c r="G972" t="s">
        <v>19</v>
      </c>
      <c r="H972" s="2">
        <v>42908</v>
      </c>
      <c r="I972" s="3">
        <v>43222.1</v>
      </c>
      <c r="J972" t="s">
        <v>20</v>
      </c>
      <c r="K972" t="str">
        <f>PROPER(Table1[[#This Row],[marital]])</f>
        <v>Married</v>
      </c>
      <c r="L972" t="s">
        <v>21</v>
      </c>
      <c r="M972" t="str">
        <f>UPPER(Table1[[#This Row],[education]])</f>
        <v>PRIMARY</v>
      </c>
      <c r="N972" t="s">
        <v>30</v>
      </c>
      <c r="O972" t="s">
        <v>22</v>
      </c>
      <c r="P972" t="s">
        <v>23</v>
      </c>
      <c r="Q972">
        <v>206</v>
      </c>
      <c r="R972">
        <v>1</v>
      </c>
      <c r="S972" t="s">
        <v>31</v>
      </c>
      <c r="T972" t="s">
        <v>30</v>
      </c>
      <c r="U972">
        <f>Table1[[#This Row],[campaign]]*Table1[[#This Row],[duration]]</f>
        <v>206</v>
      </c>
    </row>
    <row r="973" spans="1:23" x14ac:dyDescent="0.25">
      <c r="A973" t="s">
        <v>35</v>
      </c>
      <c r="B973" t="s">
        <v>133</v>
      </c>
      <c r="C973" t="s">
        <v>134</v>
      </c>
      <c r="D973" t="s">
        <v>17</v>
      </c>
      <c r="E973">
        <v>32</v>
      </c>
      <c r="F973" t="s">
        <v>18</v>
      </c>
      <c r="G973" t="s">
        <v>19</v>
      </c>
      <c r="H973" s="2">
        <v>42909</v>
      </c>
      <c r="I973" s="3">
        <v>127923.09</v>
      </c>
      <c r="J973" t="s">
        <v>20</v>
      </c>
      <c r="K973" t="str">
        <f>PROPER(Table1[[#This Row],[marital]])</f>
        <v>Married</v>
      </c>
      <c r="L973" t="s">
        <v>29</v>
      </c>
      <c r="M973" t="str">
        <f>UPPER(Table1[[#This Row],[education]])</f>
        <v>SECONDARY</v>
      </c>
      <c r="N973" t="s">
        <v>30</v>
      </c>
      <c r="O973" t="s">
        <v>22</v>
      </c>
      <c r="P973" t="s">
        <v>23</v>
      </c>
      <c r="Q973">
        <v>74</v>
      </c>
      <c r="R973">
        <v>1</v>
      </c>
      <c r="S973" t="s">
        <v>24</v>
      </c>
      <c r="T973" t="s">
        <v>22</v>
      </c>
      <c r="U973">
        <f>Table1[[#This Row],[campaign]]*Table1[[#This Row],[duration]]</f>
        <v>74</v>
      </c>
    </row>
    <row r="974" spans="1:23" x14ac:dyDescent="0.25">
      <c r="A974" t="s">
        <v>65</v>
      </c>
      <c r="B974" t="s">
        <v>183</v>
      </c>
      <c r="C974" t="s">
        <v>184</v>
      </c>
      <c r="D974" t="s">
        <v>26</v>
      </c>
      <c r="E974">
        <v>25</v>
      </c>
      <c r="F974" t="s">
        <v>18</v>
      </c>
      <c r="G974" t="s">
        <v>284</v>
      </c>
      <c r="H974" s="2">
        <v>42909</v>
      </c>
      <c r="I974" s="3">
        <v>128767.64</v>
      </c>
      <c r="J974" t="s">
        <v>33</v>
      </c>
      <c r="K974" t="str">
        <f>PROPER(Table1[[#This Row],[marital]])</f>
        <v>Single</v>
      </c>
      <c r="L974" t="s">
        <v>29</v>
      </c>
      <c r="M974" t="str">
        <f>UPPER(Table1[[#This Row],[education]])</f>
        <v>SECONDARY</v>
      </c>
      <c r="N974" t="s">
        <v>30</v>
      </c>
      <c r="O974" t="s">
        <v>22</v>
      </c>
      <c r="P974" t="s">
        <v>24</v>
      </c>
      <c r="Q974">
        <v>24</v>
      </c>
      <c r="R974">
        <v>1</v>
      </c>
      <c r="S974" t="s">
        <v>24</v>
      </c>
      <c r="T974" t="s">
        <v>22</v>
      </c>
      <c r="U974">
        <f>Table1[[#This Row],[campaign]]*Table1[[#This Row],[duration]]</f>
        <v>24</v>
      </c>
    </row>
    <row r="975" spans="1:23" x14ac:dyDescent="0.25">
      <c r="A975" t="s">
        <v>44</v>
      </c>
      <c r="B975" t="s">
        <v>145</v>
      </c>
      <c r="C975" t="s">
        <v>146</v>
      </c>
      <c r="D975" t="s">
        <v>17</v>
      </c>
      <c r="E975">
        <v>58</v>
      </c>
      <c r="F975" t="s">
        <v>42</v>
      </c>
      <c r="G975" t="s">
        <v>284</v>
      </c>
      <c r="H975" s="2">
        <v>42909</v>
      </c>
      <c r="I975" s="3">
        <v>17306.490000000002</v>
      </c>
      <c r="J975" t="s">
        <v>33</v>
      </c>
      <c r="K975" t="str">
        <f>PROPER(Table1[[#This Row],[marital]])</f>
        <v>Single</v>
      </c>
      <c r="L975" t="s">
        <v>29</v>
      </c>
      <c r="M975" t="str">
        <f>UPPER(Table1[[#This Row],[education]])</f>
        <v>SECONDARY</v>
      </c>
      <c r="N975" t="s">
        <v>30</v>
      </c>
      <c r="O975" t="s">
        <v>22</v>
      </c>
      <c r="P975" t="s">
        <v>23</v>
      </c>
      <c r="Q975">
        <v>7</v>
      </c>
      <c r="R975">
        <v>11</v>
      </c>
      <c r="S975" t="s">
        <v>31</v>
      </c>
      <c r="T975" t="s">
        <v>22</v>
      </c>
      <c r="U975">
        <f>Table1[[#This Row],[campaign]]*Table1[[#This Row],[duration]]</f>
        <v>77</v>
      </c>
      <c r="W975">
        <v>2.5000000000000001E-2</v>
      </c>
    </row>
    <row r="976" spans="1:23" x14ac:dyDescent="0.25">
      <c r="A976" t="s">
        <v>84</v>
      </c>
      <c r="B976" t="s">
        <v>219</v>
      </c>
      <c r="C976" t="s">
        <v>220</v>
      </c>
      <c r="D976" t="s">
        <v>17</v>
      </c>
      <c r="E976">
        <v>43</v>
      </c>
      <c r="F976" t="s">
        <v>42</v>
      </c>
      <c r="G976" t="s">
        <v>28</v>
      </c>
      <c r="H976" s="2">
        <v>42909</v>
      </c>
      <c r="I976" s="3">
        <v>110677.7</v>
      </c>
      <c r="J976" t="s">
        <v>20</v>
      </c>
      <c r="K976" t="str">
        <f>PROPER(Table1[[#This Row],[marital]])</f>
        <v>Married</v>
      </c>
      <c r="L976" t="s">
        <v>21</v>
      </c>
      <c r="M976" t="str">
        <f>UPPER(Table1[[#This Row],[education]])</f>
        <v>PRIMARY</v>
      </c>
      <c r="N976" t="s">
        <v>30</v>
      </c>
      <c r="O976" t="s">
        <v>22</v>
      </c>
      <c r="P976" t="s">
        <v>23</v>
      </c>
      <c r="Q976">
        <v>493</v>
      </c>
      <c r="R976">
        <v>7</v>
      </c>
      <c r="S976" t="s">
        <v>24</v>
      </c>
      <c r="T976" t="s">
        <v>22</v>
      </c>
      <c r="U976">
        <f>Table1[[#This Row],[campaign]]*Table1[[#This Row],[duration]]</f>
        <v>3451</v>
      </c>
    </row>
    <row r="977" spans="1:21" x14ac:dyDescent="0.25">
      <c r="A977" t="s">
        <v>77</v>
      </c>
      <c r="B977" t="s">
        <v>205</v>
      </c>
      <c r="C977" t="s">
        <v>206</v>
      </c>
      <c r="D977" t="s">
        <v>26</v>
      </c>
      <c r="E977">
        <v>61</v>
      </c>
      <c r="F977" t="s">
        <v>42</v>
      </c>
      <c r="G977" t="s">
        <v>284</v>
      </c>
      <c r="H977" s="2">
        <v>42909</v>
      </c>
      <c r="I977" s="3">
        <v>112238.34</v>
      </c>
      <c r="J977" t="s">
        <v>33</v>
      </c>
      <c r="K977" t="str">
        <f>PROPER(Table1[[#This Row],[marital]])</f>
        <v>Single</v>
      </c>
      <c r="L977" t="s">
        <v>29</v>
      </c>
      <c r="M977" t="str">
        <f>UPPER(Table1[[#This Row],[education]])</f>
        <v>SECONDARY</v>
      </c>
      <c r="N977" t="s">
        <v>22</v>
      </c>
      <c r="O977" t="s">
        <v>22</v>
      </c>
      <c r="P977" t="s">
        <v>23</v>
      </c>
      <c r="Q977">
        <v>350</v>
      </c>
      <c r="R977">
        <v>3</v>
      </c>
      <c r="S977" t="s">
        <v>24</v>
      </c>
      <c r="T977" t="s">
        <v>30</v>
      </c>
      <c r="U977">
        <f>Table1[[#This Row],[campaign]]*Table1[[#This Row],[duration]]</f>
        <v>1050</v>
      </c>
    </row>
    <row r="978" spans="1:21" x14ac:dyDescent="0.25">
      <c r="A978" t="s">
        <v>67</v>
      </c>
      <c r="B978" t="s">
        <v>187</v>
      </c>
      <c r="C978" t="s">
        <v>188</v>
      </c>
      <c r="D978" t="s">
        <v>26</v>
      </c>
      <c r="E978">
        <v>43</v>
      </c>
      <c r="F978" t="s">
        <v>42</v>
      </c>
      <c r="G978" t="s">
        <v>284</v>
      </c>
      <c r="H978" s="2">
        <v>42909</v>
      </c>
      <c r="I978" s="3">
        <v>41162.93</v>
      </c>
      <c r="J978" t="s">
        <v>50</v>
      </c>
      <c r="K978" t="str">
        <f>PROPER(Table1[[#This Row],[marital]])</f>
        <v>Divorced</v>
      </c>
      <c r="L978" t="s">
        <v>29</v>
      </c>
      <c r="M978" t="str">
        <f>UPPER(Table1[[#This Row],[education]])</f>
        <v>SECONDARY</v>
      </c>
      <c r="N978" t="s">
        <v>22</v>
      </c>
      <c r="O978" t="s">
        <v>22</v>
      </c>
      <c r="P978" t="s">
        <v>24</v>
      </c>
      <c r="Q978">
        <v>250</v>
      </c>
      <c r="R978">
        <v>3</v>
      </c>
      <c r="S978" t="s">
        <v>24</v>
      </c>
      <c r="T978" t="s">
        <v>22</v>
      </c>
      <c r="U978">
        <f>Table1[[#This Row],[campaign]]*Table1[[#This Row],[duration]]</f>
        <v>750</v>
      </c>
    </row>
    <row r="979" spans="1:21" x14ac:dyDescent="0.25">
      <c r="A979" t="s">
        <v>79</v>
      </c>
      <c r="B979" t="s">
        <v>209</v>
      </c>
      <c r="C979" t="s">
        <v>210</v>
      </c>
      <c r="D979" t="s">
        <v>26</v>
      </c>
      <c r="E979">
        <v>45</v>
      </c>
      <c r="F979" t="s">
        <v>36</v>
      </c>
      <c r="G979" t="s">
        <v>19</v>
      </c>
      <c r="H979" s="2">
        <v>42909</v>
      </c>
      <c r="I979" s="3">
        <v>26495.55</v>
      </c>
      <c r="J979" t="s">
        <v>20</v>
      </c>
      <c r="K979" t="str">
        <f>PROPER(Table1[[#This Row],[marital]])</f>
        <v>Married</v>
      </c>
      <c r="L979" t="s">
        <v>34</v>
      </c>
      <c r="M979" t="str">
        <f>UPPER(Table1[[#This Row],[education]])</f>
        <v>TERTIARY</v>
      </c>
      <c r="N979" t="s">
        <v>22</v>
      </c>
      <c r="O979" t="s">
        <v>22</v>
      </c>
      <c r="P979" t="s">
        <v>23</v>
      </c>
      <c r="Q979">
        <v>86</v>
      </c>
      <c r="R979">
        <v>4</v>
      </c>
      <c r="S979" t="s">
        <v>24</v>
      </c>
      <c r="T979" t="s">
        <v>22</v>
      </c>
      <c r="U979">
        <f>Table1[[#This Row],[campaign]]*Table1[[#This Row],[duration]]</f>
        <v>344</v>
      </c>
    </row>
    <row r="980" spans="1:21" x14ac:dyDescent="0.25">
      <c r="A980" t="s">
        <v>71</v>
      </c>
      <c r="B980" t="s">
        <v>193</v>
      </c>
      <c r="C980" t="s">
        <v>194</v>
      </c>
      <c r="D980" t="s">
        <v>17</v>
      </c>
      <c r="E980">
        <v>28</v>
      </c>
      <c r="F980" t="s">
        <v>36</v>
      </c>
      <c r="G980" t="s">
        <v>19</v>
      </c>
      <c r="H980" s="2">
        <v>42909</v>
      </c>
      <c r="I980" s="3">
        <v>42147.87</v>
      </c>
      <c r="J980" t="s">
        <v>50</v>
      </c>
      <c r="K980" t="str">
        <f>PROPER(Table1[[#This Row],[marital]])</f>
        <v>Divorced</v>
      </c>
      <c r="L980" t="s">
        <v>34</v>
      </c>
      <c r="M980" t="str">
        <f>UPPER(Table1[[#This Row],[education]])</f>
        <v>TERTIARY</v>
      </c>
      <c r="N980" t="s">
        <v>22</v>
      </c>
      <c r="O980" t="s">
        <v>22</v>
      </c>
      <c r="P980" t="s">
        <v>23</v>
      </c>
      <c r="Q980">
        <v>371</v>
      </c>
      <c r="R980">
        <v>1</v>
      </c>
      <c r="S980" t="s">
        <v>24</v>
      </c>
      <c r="T980" t="s">
        <v>22</v>
      </c>
      <c r="U980">
        <f>Table1[[#This Row],[campaign]]*Table1[[#This Row],[duration]]</f>
        <v>371</v>
      </c>
    </row>
    <row r="981" spans="1:21" x14ac:dyDescent="0.25">
      <c r="A981" t="s">
        <v>74</v>
      </c>
      <c r="B981" t="s">
        <v>199</v>
      </c>
      <c r="C981" t="s">
        <v>200</v>
      </c>
      <c r="D981" t="s">
        <v>17</v>
      </c>
      <c r="E981">
        <v>19</v>
      </c>
      <c r="F981" t="s">
        <v>18</v>
      </c>
      <c r="G981" t="s">
        <v>19</v>
      </c>
      <c r="H981" s="2">
        <v>42910</v>
      </c>
      <c r="I981" s="3">
        <v>97750.6</v>
      </c>
      <c r="J981" t="s">
        <v>50</v>
      </c>
      <c r="K981" t="str">
        <f>PROPER(Table1[[#This Row],[marital]])</f>
        <v>Divorced</v>
      </c>
      <c r="L981" t="s">
        <v>21</v>
      </c>
      <c r="M981" t="str">
        <f>UPPER(Table1[[#This Row],[education]])</f>
        <v>PRIMARY</v>
      </c>
      <c r="N981" t="s">
        <v>22</v>
      </c>
      <c r="O981" t="s">
        <v>22</v>
      </c>
      <c r="P981" t="s">
        <v>24</v>
      </c>
      <c r="Q981">
        <v>419</v>
      </c>
      <c r="R981">
        <v>2</v>
      </c>
      <c r="S981" t="s">
        <v>24</v>
      </c>
      <c r="T981" t="s">
        <v>22</v>
      </c>
      <c r="U981">
        <f>Table1[[#This Row],[campaign]]*Table1[[#This Row],[duration]]</f>
        <v>838</v>
      </c>
    </row>
    <row r="982" spans="1:21" x14ac:dyDescent="0.25">
      <c r="A982" t="s">
        <v>43</v>
      </c>
      <c r="B982" t="s">
        <v>143</v>
      </c>
      <c r="C982" t="s">
        <v>144</v>
      </c>
      <c r="D982" t="s">
        <v>26</v>
      </c>
      <c r="E982">
        <v>31</v>
      </c>
      <c r="F982" t="s">
        <v>18</v>
      </c>
      <c r="G982" t="s">
        <v>284</v>
      </c>
      <c r="H982" s="2">
        <v>42910</v>
      </c>
      <c r="I982" s="3">
        <v>111064.33</v>
      </c>
      <c r="J982" t="s">
        <v>50</v>
      </c>
      <c r="K982" t="str">
        <f>PROPER(Table1[[#This Row],[marital]])</f>
        <v>Divorced</v>
      </c>
      <c r="L982" t="s">
        <v>34</v>
      </c>
      <c r="M982" t="str">
        <f>UPPER(Table1[[#This Row],[education]])</f>
        <v>TERTIARY</v>
      </c>
      <c r="N982" t="s">
        <v>30</v>
      </c>
      <c r="O982" t="s">
        <v>22</v>
      </c>
      <c r="P982" t="s">
        <v>24</v>
      </c>
      <c r="Q982">
        <v>2087</v>
      </c>
      <c r="R982">
        <v>2</v>
      </c>
      <c r="S982" t="s">
        <v>24</v>
      </c>
      <c r="T982" t="s">
        <v>30</v>
      </c>
      <c r="U982">
        <f>Table1[[#This Row],[campaign]]*Table1[[#This Row],[duration]]</f>
        <v>4174</v>
      </c>
    </row>
    <row r="983" spans="1:21" x14ac:dyDescent="0.25">
      <c r="A983" t="s">
        <v>98</v>
      </c>
      <c r="B983" t="s">
        <v>247</v>
      </c>
      <c r="C983" t="s">
        <v>248</v>
      </c>
      <c r="D983" t="s">
        <v>26</v>
      </c>
      <c r="E983">
        <v>34</v>
      </c>
      <c r="F983" t="s">
        <v>18</v>
      </c>
      <c r="G983" t="s">
        <v>19</v>
      </c>
      <c r="H983" s="2">
        <v>42910</v>
      </c>
      <c r="I983" s="3">
        <v>160657.31</v>
      </c>
      <c r="J983" t="s">
        <v>33</v>
      </c>
      <c r="K983" t="str">
        <f>PROPER(Table1[[#This Row],[marital]])</f>
        <v>Single</v>
      </c>
      <c r="L983" t="s">
        <v>29</v>
      </c>
      <c r="M983" t="str">
        <f>UPPER(Table1[[#This Row],[education]])</f>
        <v>SECONDARY</v>
      </c>
      <c r="N983" t="s">
        <v>30</v>
      </c>
      <c r="O983" t="s">
        <v>22</v>
      </c>
      <c r="P983" t="s">
        <v>23</v>
      </c>
      <c r="Q983">
        <v>22</v>
      </c>
      <c r="R983">
        <v>4</v>
      </c>
      <c r="S983" t="s">
        <v>24</v>
      </c>
      <c r="T983" t="s">
        <v>22</v>
      </c>
      <c r="U983">
        <f>Table1[[#This Row],[campaign]]*Table1[[#This Row],[duration]]</f>
        <v>88</v>
      </c>
    </row>
    <row r="984" spans="1:21" x14ac:dyDescent="0.25">
      <c r="A984" t="s">
        <v>96</v>
      </c>
      <c r="B984" t="s">
        <v>243</v>
      </c>
      <c r="C984" t="s">
        <v>244</v>
      </c>
      <c r="D984" t="s">
        <v>26</v>
      </c>
      <c r="E984">
        <v>37</v>
      </c>
      <c r="F984" t="s">
        <v>42</v>
      </c>
      <c r="G984" t="s">
        <v>284</v>
      </c>
      <c r="H984" s="2">
        <v>42910</v>
      </c>
      <c r="I984" s="3">
        <v>63166.55</v>
      </c>
      <c r="J984" t="s">
        <v>20</v>
      </c>
      <c r="K984" t="str">
        <f>PROPER(Table1[[#This Row],[marital]])</f>
        <v>Married</v>
      </c>
      <c r="L984" t="s">
        <v>29</v>
      </c>
      <c r="M984" t="str">
        <f>UPPER(Table1[[#This Row],[education]])</f>
        <v>SECONDARY</v>
      </c>
      <c r="N984" t="s">
        <v>30</v>
      </c>
      <c r="O984" t="s">
        <v>22</v>
      </c>
      <c r="P984" t="s">
        <v>24</v>
      </c>
      <c r="Q984">
        <v>266</v>
      </c>
      <c r="R984">
        <v>1</v>
      </c>
      <c r="S984" t="s">
        <v>24</v>
      </c>
      <c r="T984" t="s">
        <v>22</v>
      </c>
      <c r="U984">
        <f>Table1[[#This Row],[campaign]]*Table1[[#This Row],[duration]]</f>
        <v>266</v>
      </c>
    </row>
    <row r="985" spans="1:21" x14ac:dyDescent="0.25">
      <c r="A985" t="s">
        <v>44</v>
      </c>
      <c r="B985" t="s">
        <v>145</v>
      </c>
      <c r="C985" t="s">
        <v>146</v>
      </c>
      <c r="D985" t="s">
        <v>26</v>
      </c>
      <c r="E985">
        <v>57</v>
      </c>
      <c r="F985" t="s">
        <v>42</v>
      </c>
      <c r="G985" t="s">
        <v>284</v>
      </c>
      <c r="H985" s="2">
        <v>42910</v>
      </c>
      <c r="I985" s="3">
        <v>96446.51</v>
      </c>
      <c r="J985" t="s">
        <v>50</v>
      </c>
      <c r="K985" t="str">
        <f>PROPER(Table1[[#This Row],[marital]])</f>
        <v>Divorced</v>
      </c>
      <c r="L985" t="s">
        <v>29</v>
      </c>
      <c r="M985" t="str">
        <f>UPPER(Table1[[#This Row],[education]])</f>
        <v>SECONDARY</v>
      </c>
      <c r="N985" t="s">
        <v>22</v>
      </c>
      <c r="O985" t="s">
        <v>22</v>
      </c>
      <c r="P985" t="s">
        <v>23</v>
      </c>
      <c r="Q985">
        <v>191</v>
      </c>
      <c r="R985">
        <v>1</v>
      </c>
      <c r="S985" t="s">
        <v>24</v>
      </c>
      <c r="T985" t="s">
        <v>22</v>
      </c>
      <c r="U985">
        <f>Table1[[#This Row],[campaign]]*Table1[[#This Row],[duration]]</f>
        <v>191</v>
      </c>
    </row>
    <row r="986" spans="1:21" x14ac:dyDescent="0.25">
      <c r="A986" t="s">
        <v>108</v>
      </c>
      <c r="B986" t="s">
        <v>267</v>
      </c>
      <c r="C986" t="s">
        <v>268</v>
      </c>
      <c r="D986" t="s">
        <v>17</v>
      </c>
      <c r="E986">
        <v>56</v>
      </c>
      <c r="F986" t="s">
        <v>42</v>
      </c>
      <c r="G986" t="s">
        <v>28</v>
      </c>
      <c r="H986" s="2">
        <v>42910</v>
      </c>
      <c r="I986" s="3">
        <v>72695.75</v>
      </c>
      <c r="J986" t="s">
        <v>20</v>
      </c>
      <c r="K986" t="str">
        <f>PROPER(Table1[[#This Row],[marital]])</f>
        <v>Married</v>
      </c>
      <c r="L986" t="s">
        <v>34</v>
      </c>
      <c r="M986" t="str">
        <f>UPPER(Table1[[#This Row],[education]])</f>
        <v>TERTIARY</v>
      </c>
      <c r="N986" t="s">
        <v>22</v>
      </c>
      <c r="O986" t="s">
        <v>22</v>
      </c>
      <c r="P986" t="s">
        <v>23</v>
      </c>
      <c r="Q986">
        <v>222</v>
      </c>
      <c r="R986">
        <v>4</v>
      </c>
      <c r="S986" t="s">
        <v>70</v>
      </c>
      <c r="T986" t="s">
        <v>30</v>
      </c>
      <c r="U986">
        <f>Table1[[#This Row],[campaign]]*Table1[[#This Row],[duration]]</f>
        <v>888</v>
      </c>
    </row>
    <row r="987" spans="1:21" x14ac:dyDescent="0.25">
      <c r="A987" t="s">
        <v>49</v>
      </c>
      <c r="B987" t="s">
        <v>155</v>
      </c>
      <c r="C987" t="s">
        <v>156</v>
      </c>
      <c r="D987" t="s">
        <v>17</v>
      </c>
      <c r="E987">
        <v>56</v>
      </c>
      <c r="F987" t="s">
        <v>42</v>
      </c>
      <c r="G987" t="s">
        <v>28</v>
      </c>
      <c r="H987" s="2">
        <v>42910</v>
      </c>
      <c r="I987" s="3">
        <v>40981.4</v>
      </c>
      <c r="J987" t="s">
        <v>50</v>
      </c>
      <c r="K987" t="str">
        <f>PROPER(Table1[[#This Row],[marital]])</f>
        <v>Divorced</v>
      </c>
      <c r="L987" t="s">
        <v>29</v>
      </c>
      <c r="M987" t="str">
        <f>UPPER(Table1[[#This Row],[education]])</f>
        <v>SECONDARY</v>
      </c>
      <c r="N987" t="s">
        <v>22</v>
      </c>
      <c r="O987" t="s">
        <v>30</v>
      </c>
      <c r="P987" t="s">
        <v>54</v>
      </c>
      <c r="Q987">
        <v>264</v>
      </c>
      <c r="R987">
        <v>3</v>
      </c>
      <c r="S987" t="s">
        <v>24</v>
      </c>
      <c r="T987" t="s">
        <v>22</v>
      </c>
      <c r="U987">
        <f>Table1[[#This Row],[campaign]]*Table1[[#This Row],[duration]]</f>
        <v>792</v>
      </c>
    </row>
    <row r="988" spans="1:21" x14ac:dyDescent="0.25">
      <c r="A988" t="s">
        <v>48</v>
      </c>
      <c r="B988" t="s">
        <v>153</v>
      </c>
      <c r="C988" t="s">
        <v>154</v>
      </c>
      <c r="D988" t="s">
        <v>17</v>
      </c>
      <c r="E988">
        <v>42</v>
      </c>
      <c r="F988" t="s">
        <v>42</v>
      </c>
      <c r="G988" t="s">
        <v>28</v>
      </c>
      <c r="H988" s="2">
        <v>42910</v>
      </c>
      <c r="I988" s="3">
        <v>11286.33</v>
      </c>
      <c r="J988" t="s">
        <v>50</v>
      </c>
      <c r="K988" t="str">
        <f>PROPER(Table1[[#This Row],[marital]])</f>
        <v>Divorced</v>
      </c>
      <c r="L988" t="s">
        <v>34</v>
      </c>
      <c r="M988" t="str">
        <f>UPPER(Table1[[#This Row],[education]])</f>
        <v>TERTIARY</v>
      </c>
      <c r="N988" t="s">
        <v>30</v>
      </c>
      <c r="O988" t="s">
        <v>22</v>
      </c>
      <c r="P988" t="s">
        <v>24</v>
      </c>
      <c r="Q988">
        <v>184</v>
      </c>
      <c r="R988">
        <v>5</v>
      </c>
      <c r="S988" t="s">
        <v>24</v>
      </c>
      <c r="T988" t="s">
        <v>22</v>
      </c>
      <c r="U988">
        <f>Table1[[#This Row],[campaign]]*Table1[[#This Row],[duration]]</f>
        <v>920</v>
      </c>
    </row>
    <row r="989" spans="1:21" x14ac:dyDescent="0.25">
      <c r="A989" t="s">
        <v>44</v>
      </c>
      <c r="B989" t="s">
        <v>145</v>
      </c>
      <c r="C989" t="s">
        <v>146</v>
      </c>
      <c r="D989" t="s">
        <v>26</v>
      </c>
      <c r="E989">
        <v>39</v>
      </c>
      <c r="F989" t="s">
        <v>27</v>
      </c>
      <c r="G989" t="s">
        <v>19</v>
      </c>
      <c r="H989" s="2">
        <v>42910</v>
      </c>
      <c r="I989" s="3">
        <v>160715.09</v>
      </c>
      <c r="J989" t="s">
        <v>33</v>
      </c>
      <c r="K989" t="str">
        <f>PROPER(Table1[[#This Row],[marital]])</f>
        <v>Single</v>
      </c>
      <c r="L989" t="s">
        <v>29</v>
      </c>
      <c r="M989" t="str">
        <f>UPPER(Table1[[#This Row],[education]])</f>
        <v>SECONDARY</v>
      </c>
      <c r="N989" t="s">
        <v>22</v>
      </c>
      <c r="O989" t="s">
        <v>30</v>
      </c>
      <c r="P989" t="s">
        <v>23</v>
      </c>
      <c r="Q989">
        <v>95</v>
      </c>
      <c r="R989">
        <v>3</v>
      </c>
      <c r="S989" t="s">
        <v>24</v>
      </c>
      <c r="T989" t="s">
        <v>22</v>
      </c>
      <c r="U989">
        <f>Table1[[#This Row],[campaign]]*Table1[[#This Row],[duration]]</f>
        <v>285</v>
      </c>
    </row>
    <row r="990" spans="1:21" x14ac:dyDescent="0.25">
      <c r="A990" t="s">
        <v>41</v>
      </c>
      <c r="B990" t="s">
        <v>141</v>
      </c>
      <c r="C990" t="s">
        <v>142</v>
      </c>
      <c r="D990" t="s">
        <v>26</v>
      </c>
      <c r="E990">
        <v>34</v>
      </c>
      <c r="F990" t="s">
        <v>18</v>
      </c>
      <c r="G990" t="s">
        <v>284</v>
      </c>
      <c r="H990" s="2">
        <v>42911</v>
      </c>
      <c r="I990" s="3">
        <v>60510.21</v>
      </c>
      <c r="J990" t="s">
        <v>33</v>
      </c>
      <c r="K990" t="str">
        <f>PROPER(Table1[[#This Row],[marital]])</f>
        <v>Single</v>
      </c>
      <c r="L990" t="s">
        <v>34</v>
      </c>
      <c r="M990" t="str">
        <f>UPPER(Table1[[#This Row],[education]])</f>
        <v>TERTIARY</v>
      </c>
      <c r="N990" t="s">
        <v>22</v>
      </c>
      <c r="O990" t="s">
        <v>22</v>
      </c>
      <c r="P990" t="s">
        <v>23</v>
      </c>
      <c r="Q990">
        <v>127</v>
      </c>
      <c r="R990">
        <v>2</v>
      </c>
      <c r="S990" t="s">
        <v>24</v>
      </c>
      <c r="T990" t="s">
        <v>22</v>
      </c>
      <c r="U990">
        <f>Table1[[#This Row],[campaign]]*Table1[[#This Row],[duration]]</f>
        <v>254</v>
      </c>
    </row>
    <row r="991" spans="1:21" x14ac:dyDescent="0.25">
      <c r="A991" t="s">
        <v>51</v>
      </c>
      <c r="B991" t="s">
        <v>157</v>
      </c>
      <c r="C991" t="s">
        <v>158</v>
      </c>
      <c r="D991" t="s">
        <v>17</v>
      </c>
      <c r="E991">
        <v>43</v>
      </c>
      <c r="F991" t="s">
        <v>18</v>
      </c>
      <c r="G991" t="s">
        <v>28</v>
      </c>
      <c r="H991" s="2">
        <v>42911</v>
      </c>
      <c r="I991" s="3">
        <v>120716.18</v>
      </c>
      <c r="J991" t="s">
        <v>50</v>
      </c>
      <c r="K991" t="str">
        <f>PROPER(Table1[[#This Row],[marital]])</f>
        <v>Divorced</v>
      </c>
      <c r="L991" t="s">
        <v>21</v>
      </c>
      <c r="M991" t="str">
        <f>UPPER(Table1[[#This Row],[education]])</f>
        <v>PRIMARY</v>
      </c>
      <c r="N991" t="s">
        <v>22</v>
      </c>
      <c r="O991" t="s">
        <v>22</v>
      </c>
      <c r="P991" t="s">
        <v>23</v>
      </c>
      <c r="Q991">
        <v>395</v>
      </c>
      <c r="R991">
        <v>4</v>
      </c>
      <c r="S991" t="s">
        <v>24</v>
      </c>
      <c r="T991" t="s">
        <v>22</v>
      </c>
      <c r="U991">
        <f>Table1[[#This Row],[campaign]]*Table1[[#This Row],[duration]]</f>
        <v>1580</v>
      </c>
    </row>
    <row r="992" spans="1:21" x14ac:dyDescent="0.25">
      <c r="A992" t="s">
        <v>48</v>
      </c>
      <c r="B992" t="s">
        <v>153</v>
      </c>
      <c r="C992" t="s">
        <v>154</v>
      </c>
      <c r="D992" t="s">
        <v>17</v>
      </c>
      <c r="E992">
        <v>33</v>
      </c>
      <c r="F992" t="s">
        <v>18</v>
      </c>
      <c r="G992" t="s">
        <v>19</v>
      </c>
      <c r="H992" s="2">
        <v>42911</v>
      </c>
      <c r="I992" s="3">
        <v>4814.51</v>
      </c>
      <c r="J992" t="s">
        <v>20</v>
      </c>
      <c r="K992" t="str">
        <f>PROPER(Table1[[#This Row],[marital]])</f>
        <v>Married</v>
      </c>
      <c r="L992" t="s">
        <v>34</v>
      </c>
      <c r="M992" t="str">
        <f>UPPER(Table1[[#This Row],[education]])</f>
        <v>TERTIARY</v>
      </c>
      <c r="N992" t="s">
        <v>30</v>
      </c>
      <c r="O992" t="s">
        <v>22</v>
      </c>
      <c r="P992" t="s">
        <v>23</v>
      </c>
      <c r="Q992">
        <v>174</v>
      </c>
      <c r="R992">
        <v>1</v>
      </c>
      <c r="S992" t="s">
        <v>24</v>
      </c>
      <c r="T992" t="s">
        <v>22</v>
      </c>
      <c r="U992">
        <f>Table1[[#This Row],[campaign]]*Table1[[#This Row],[duration]]</f>
        <v>174</v>
      </c>
    </row>
    <row r="993" spans="1:21" x14ac:dyDescent="0.25">
      <c r="A993" t="s">
        <v>59</v>
      </c>
      <c r="B993" t="s">
        <v>171</v>
      </c>
      <c r="C993" t="s">
        <v>172</v>
      </c>
      <c r="D993" t="s">
        <v>17</v>
      </c>
      <c r="E993">
        <v>43</v>
      </c>
      <c r="F993" t="s">
        <v>42</v>
      </c>
      <c r="G993" t="s">
        <v>28</v>
      </c>
      <c r="H993" s="2">
        <v>42911</v>
      </c>
      <c r="I993" s="3">
        <v>102313.67</v>
      </c>
      <c r="J993" t="s">
        <v>20</v>
      </c>
      <c r="K993" t="str">
        <f>PROPER(Table1[[#This Row],[marital]])</f>
        <v>Married</v>
      </c>
      <c r="L993" t="s">
        <v>34</v>
      </c>
      <c r="M993" t="str">
        <f>UPPER(Table1[[#This Row],[education]])</f>
        <v>TERTIARY</v>
      </c>
      <c r="N993" t="s">
        <v>30</v>
      </c>
      <c r="O993" t="s">
        <v>22</v>
      </c>
      <c r="P993" t="s">
        <v>23</v>
      </c>
      <c r="Q993">
        <v>124</v>
      </c>
      <c r="R993">
        <v>1</v>
      </c>
      <c r="S993" t="s">
        <v>24</v>
      </c>
      <c r="T993" t="s">
        <v>30</v>
      </c>
      <c r="U993">
        <f>Table1[[#This Row],[campaign]]*Table1[[#This Row],[duration]]</f>
        <v>124</v>
      </c>
    </row>
    <row r="994" spans="1:21" x14ac:dyDescent="0.25">
      <c r="A994" t="s">
        <v>61</v>
      </c>
      <c r="B994" t="s">
        <v>175</v>
      </c>
      <c r="C994" t="s">
        <v>176</v>
      </c>
      <c r="D994" t="s">
        <v>17</v>
      </c>
      <c r="E994">
        <v>33</v>
      </c>
      <c r="F994" t="s">
        <v>36</v>
      </c>
      <c r="G994" t="s">
        <v>28</v>
      </c>
      <c r="H994" s="2">
        <v>42911</v>
      </c>
      <c r="I994" s="3">
        <v>116223.09</v>
      </c>
      <c r="J994" t="s">
        <v>20</v>
      </c>
      <c r="K994" t="str">
        <f>PROPER(Table1[[#This Row],[marital]])</f>
        <v>Married</v>
      </c>
      <c r="L994" t="s">
        <v>21</v>
      </c>
      <c r="M994" t="str">
        <f>UPPER(Table1[[#This Row],[education]])</f>
        <v>PRIMARY</v>
      </c>
      <c r="N994" t="s">
        <v>30</v>
      </c>
      <c r="O994" t="s">
        <v>22</v>
      </c>
      <c r="P994" t="s">
        <v>24</v>
      </c>
      <c r="Q994">
        <v>102</v>
      </c>
      <c r="R994">
        <v>2</v>
      </c>
      <c r="S994" t="s">
        <v>24</v>
      </c>
      <c r="T994" t="s">
        <v>22</v>
      </c>
      <c r="U994">
        <f>Table1[[#This Row],[campaign]]*Table1[[#This Row],[duration]]</f>
        <v>204</v>
      </c>
    </row>
    <row r="995" spans="1:21" x14ac:dyDescent="0.25">
      <c r="A995" t="s">
        <v>61</v>
      </c>
      <c r="B995" t="s">
        <v>175</v>
      </c>
      <c r="C995" t="s">
        <v>176</v>
      </c>
      <c r="D995" t="s">
        <v>17</v>
      </c>
      <c r="E995">
        <v>35</v>
      </c>
      <c r="F995" t="s">
        <v>36</v>
      </c>
      <c r="G995" t="s">
        <v>28</v>
      </c>
      <c r="H995" s="2">
        <v>42911</v>
      </c>
      <c r="I995" s="3">
        <v>84493.67</v>
      </c>
      <c r="J995" t="s">
        <v>20</v>
      </c>
      <c r="K995" t="str">
        <f>PROPER(Table1[[#This Row],[marital]])</f>
        <v>Married</v>
      </c>
      <c r="L995" t="s">
        <v>29</v>
      </c>
      <c r="M995" t="str">
        <f>UPPER(Table1[[#This Row],[education]])</f>
        <v>SECONDARY</v>
      </c>
      <c r="N995" t="s">
        <v>30</v>
      </c>
      <c r="O995" t="s">
        <v>22</v>
      </c>
      <c r="P995" t="s">
        <v>23</v>
      </c>
      <c r="Q995">
        <v>279</v>
      </c>
      <c r="R995">
        <v>1</v>
      </c>
      <c r="S995" t="s">
        <v>24</v>
      </c>
      <c r="T995" t="s">
        <v>22</v>
      </c>
      <c r="U995">
        <f>Table1[[#This Row],[campaign]]*Table1[[#This Row],[duration]]</f>
        <v>279</v>
      </c>
    </row>
    <row r="996" spans="1:21" x14ac:dyDescent="0.25">
      <c r="A996" t="s">
        <v>61</v>
      </c>
      <c r="B996" t="s">
        <v>175</v>
      </c>
      <c r="C996" t="s">
        <v>176</v>
      </c>
      <c r="D996" t="s">
        <v>26</v>
      </c>
      <c r="E996">
        <v>29</v>
      </c>
      <c r="F996" t="s">
        <v>18</v>
      </c>
      <c r="G996" t="s">
        <v>284</v>
      </c>
      <c r="H996" s="2">
        <v>42912</v>
      </c>
      <c r="I996" s="3">
        <v>121013.57</v>
      </c>
      <c r="J996" t="s">
        <v>20</v>
      </c>
      <c r="K996" t="str">
        <f>PROPER(Table1[[#This Row],[marital]])</f>
        <v>Married</v>
      </c>
      <c r="L996" t="s">
        <v>21</v>
      </c>
      <c r="M996" t="str">
        <f>UPPER(Table1[[#This Row],[education]])</f>
        <v>PRIMARY</v>
      </c>
      <c r="N996" t="s">
        <v>22</v>
      </c>
      <c r="O996" t="s">
        <v>22</v>
      </c>
      <c r="P996" t="s">
        <v>23</v>
      </c>
      <c r="Q996">
        <v>76</v>
      </c>
      <c r="R996">
        <v>11</v>
      </c>
      <c r="S996" t="s">
        <v>24</v>
      </c>
      <c r="T996" t="s">
        <v>22</v>
      </c>
      <c r="U996">
        <f>Table1[[#This Row],[campaign]]*Table1[[#This Row],[duration]]</f>
        <v>836</v>
      </c>
    </row>
    <row r="997" spans="1:21" x14ac:dyDescent="0.25">
      <c r="A997" t="s">
        <v>16</v>
      </c>
      <c r="B997" t="s">
        <v>127</v>
      </c>
      <c r="C997" t="s">
        <v>128</v>
      </c>
      <c r="D997" t="s">
        <v>17</v>
      </c>
      <c r="E997">
        <v>34</v>
      </c>
      <c r="F997" t="s">
        <v>18</v>
      </c>
      <c r="G997" t="s">
        <v>19</v>
      </c>
      <c r="H997" s="2">
        <v>42912</v>
      </c>
      <c r="I997" s="3">
        <v>59864.18</v>
      </c>
      <c r="J997" t="s">
        <v>20</v>
      </c>
      <c r="K997" t="str">
        <f>PROPER(Table1[[#This Row],[marital]])</f>
        <v>Married</v>
      </c>
      <c r="L997" t="s">
        <v>29</v>
      </c>
      <c r="M997" t="str">
        <f>UPPER(Table1[[#This Row],[education]])</f>
        <v>SECONDARY</v>
      </c>
      <c r="N997" t="s">
        <v>30</v>
      </c>
      <c r="O997" t="s">
        <v>22</v>
      </c>
      <c r="P997" t="s">
        <v>23</v>
      </c>
      <c r="Q997">
        <v>472</v>
      </c>
      <c r="R997">
        <v>2</v>
      </c>
      <c r="S997" t="s">
        <v>24</v>
      </c>
      <c r="T997" t="s">
        <v>22</v>
      </c>
      <c r="U997">
        <f>Table1[[#This Row],[campaign]]*Table1[[#This Row],[duration]]</f>
        <v>944</v>
      </c>
    </row>
    <row r="998" spans="1:21" x14ac:dyDescent="0.25">
      <c r="A998" t="s">
        <v>100</v>
      </c>
      <c r="B998" t="s">
        <v>251</v>
      </c>
      <c r="C998" t="s">
        <v>252</v>
      </c>
      <c r="D998" t="s">
        <v>26</v>
      </c>
      <c r="E998">
        <v>44</v>
      </c>
      <c r="F998" t="s">
        <v>18</v>
      </c>
      <c r="G998" t="s">
        <v>19</v>
      </c>
      <c r="H998" s="2">
        <v>42912</v>
      </c>
      <c r="I998" s="3">
        <v>111861.57</v>
      </c>
      <c r="J998" t="s">
        <v>20</v>
      </c>
      <c r="K998" t="str">
        <f>PROPER(Table1[[#This Row],[marital]])</f>
        <v>Married</v>
      </c>
      <c r="L998" t="s">
        <v>29</v>
      </c>
      <c r="M998" t="str">
        <f>UPPER(Table1[[#This Row],[education]])</f>
        <v>SECONDARY</v>
      </c>
      <c r="N998" t="s">
        <v>22</v>
      </c>
      <c r="O998" t="s">
        <v>22</v>
      </c>
      <c r="P998" t="s">
        <v>23</v>
      </c>
      <c r="Q998">
        <v>84</v>
      </c>
      <c r="R998">
        <v>11</v>
      </c>
      <c r="S998" t="s">
        <v>24</v>
      </c>
      <c r="T998" t="s">
        <v>22</v>
      </c>
      <c r="U998">
        <f>Table1[[#This Row],[campaign]]*Table1[[#This Row],[duration]]</f>
        <v>924</v>
      </c>
    </row>
    <row r="999" spans="1:21" x14ac:dyDescent="0.25">
      <c r="A999" t="s">
        <v>46</v>
      </c>
      <c r="B999" t="s">
        <v>149</v>
      </c>
      <c r="C999" t="s">
        <v>150</v>
      </c>
      <c r="D999" t="s">
        <v>17</v>
      </c>
      <c r="E999">
        <v>36</v>
      </c>
      <c r="F999" t="s">
        <v>18</v>
      </c>
      <c r="G999" t="s">
        <v>284</v>
      </c>
      <c r="H999" s="2">
        <v>42912</v>
      </c>
      <c r="I999" s="3">
        <v>123546.12</v>
      </c>
      <c r="J999" t="s">
        <v>33</v>
      </c>
      <c r="K999" t="str">
        <f>PROPER(Table1[[#This Row],[marital]])</f>
        <v>Single</v>
      </c>
      <c r="L999" t="s">
        <v>34</v>
      </c>
      <c r="M999" t="str">
        <f>UPPER(Table1[[#This Row],[education]])</f>
        <v>TERTIARY</v>
      </c>
      <c r="N999" t="s">
        <v>30</v>
      </c>
      <c r="O999" t="s">
        <v>30</v>
      </c>
      <c r="P999" t="s">
        <v>23</v>
      </c>
      <c r="Q999">
        <v>271</v>
      </c>
      <c r="R999">
        <v>1</v>
      </c>
      <c r="S999" t="s">
        <v>31</v>
      </c>
      <c r="T999" t="s">
        <v>22</v>
      </c>
      <c r="U999">
        <f>Table1[[#This Row],[campaign]]*Table1[[#This Row],[duration]]</f>
        <v>271</v>
      </c>
    </row>
    <row r="1000" spans="1:21" x14ac:dyDescent="0.25">
      <c r="A1000" t="s">
        <v>53</v>
      </c>
      <c r="B1000" t="s">
        <v>161</v>
      </c>
      <c r="C1000" t="s">
        <v>162</v>
      </c>
      <c r="D1000" t="s">
        <v>17</v>
      </c>
      <c r="E1000">
        <v>60</v>
      </c>
      <c r="F1000" t="s">
        <v>42</v>
      </c>
      <c r="G1000" t="s">
        <v>284</v>
      </c>
      <c r="H1000" s="2">
        <v>42912</v>
      </c>
      <c r="I1000" s="3">
        <v>51636.67</v>
      </c>
      <c r="J1000" t="s">
        <v>20</v>
      </c>
      <c r="K1000" t="str">
        <f>PROPER(Table1[[#This Row],[marital]])</f>
        <v>Married</v>
      </c>
      <c r="L1000" t="s">
        <v>29</v>
      </c>
      <c r="M1000" t="str">
        <f>UPPER(Table1[[#This Row],[education]])</f>
        <v>SECONDARY</v>
      </c>
      <c r="N1000" t="s">
        <v>30</v>
      </c>
      <c r="O1000" t="s">
        <v>22</v>
      </c>
      <c r="P1000" t="s">
        <v>24</v>
      </c>
      <c r="Q1000">
        <v>754</v>
      </c>
      <c r="R1000">
        <v>1</v>
      </c>
      <c r="S1000" t="s">
        <v>24</v>
      </c>
      <c r="T1000" t="s">
        <v>22</v>
      </c>
      <c r="U1000">
        <f>Table1[[#This Row],[campaign]]*Table1[[#This Row],[duration]]</f>
        <v>754</v>
      </c>
    </row>
    <row r="1001" spans="1:21" x14ac:dyDescent="0.25">
      <c r="A1001" t="s">
        <v>32</v>
      </c>
      <c r="B1001" t="s">
        <v>131</v>
      </c>
      <c r="C1001" t="s">
        <v>132</v>
      </c>
      <c r="D1001" t="s">
        <v>26</v>
      </c>
      <c r="E1001">
        <v>29</v>
      </c>
      <c r="F1001" t="s">
        <v>27</v>
      </c>
      <c r="G1001" t="s">
        <v>284</v>
      </c>
      <c r="H1001" s="2">
        <v>42912</v>
      </c>
      <c r="I1001" s="3">
        <v>6575.87</v>
      </c>
      <c r="J1001" t="s">
        <v>33</v>
      </c>
      <c r="K1001" t="str">
        <f>PROPER(Table1[[#This Row],[marital]])</f>
        <v>Single</v>
      </c>
      <c r="L1001" t="s">
        <v>29</v>
      </c>
      <c r="M1001" t="str">
        <f>UPPER(Table1[[#This Row],[education]])</f>
        <v>SECONDARY</v>
      </c>
      <c r="N1001" t="s">
        <v>22</v>
      </c>
      <c r="O1001" t="s">
        <v>22</v>
      </c>
      <c r="P1001" t="s">
        <v>54</v>
      </c>
      <c r="Q1001">
        <v>172</v>
      </c>
      <c r="R1001">
        <v>5</v>
      </c>
      <c r="S1001" t="s">
        <v>31</v>
      </c>
      <c r="T1001" t="s">
        <v>22</v>
      </c>
      <c r="U1001">
        <f>Table1[[#This Row],[campaign]]*Table1[[#This Row],[duration]]</f>
        <v>860</v>
      </c>
    </row>
    <row r="1002" spans="1:21" x14ac:dyDescent="0.25">
      <c r="A1002" t="s">
        <v>102</v>
      </c>
      <c r="B1002" t="s">
        <v>255</v>
      </c>
      <c r="C1002" t="s">
        <v>256</v>
      </c>
      <c r="D1002" t="s">
        <v>26</v>
      </c>
      <c r="E1002">
        <v>31</v>
      </c>
      <c r="F1002" t="s">
        <v>27</v>
      </c>
      <c r="G1002" t="s">
        <v>284</v>
      </c>
      <c r="H1002" s="2">
        <v>42912</v>
      </c>
      <c r="I1002" s="3">
        <v>48002.01</v>
      </c>
      <c r="J1002" t="s">
        <v>20</v>
      </c>
      <c r="K1002" t="str">
        <f>PROPER(Table1[[#This Row],[marital]])</f>
        <v>Married</v>
      </c>
      <c r="L1002" t="s">
        <v>29</v>
      </c>
      <c r="M1002" t="str">
        <f>UPPER(Table1[[#This Row],[education]])</f>
        <v>SECONDARY</v>
      </c>
      <c r="N1002" t="s">
        <v>30</v>
      </c>
      <c r="O1002" t="s">
        <v>30</v>
      </c>
      <c r="P1002" t="s">
        <v>23</v>
      </c>
      <c r="Q1002">
        <v>375</v>
      </c>
      <c r="R1002">
        <v>2</v>
      </c>
      <c r="S1002" t="s">
        <v>24</v>
      </c>
      <c r="T1002" t="s">
        <v>22</v>
      </c>
      <c r="U1002">
        <f>Table1[[#This Row],[campaign]]*Table1[[#This Row],[duration]]</f>
        <v>750</v>
      </c>
    </row>
    <row r="1003" spans="1:21" x14ac:dyDescent="0.25">
      <c r="A1003" t="s">
        <v>79</v>
      </c>
      <c r="B1003" t="s">
        <v>209</v>
      </c>
      <c r="C1003" t="s">
        <v>210</v>
      </c>
      <c r="D1003" t="s">
        <v>17</v>
      </c>
      <c r="E1003">
        <v>29</v>
      </c>
      <c r="F1003" t="s">
        <v>18</v>
      </c>
      <c r="G1003" t="s">
        <v>19</v>
      </c>
      <c r="H1003" s="2">
        <v>42913</v>
      </c>
      <c r="I1003" s="3">
        <v>28071.07</v>
      </c>
      <c r="J1003" t="s">
        <v>33</v>
      </c>
      <c r="K1003" t="str">
        <f>PROPER(Table1[[#This Row],[marital]])</f>
        <v>Single</v>
      </c>
      <c r="L1003" t="s">
        <v>34</v>
      </c>
      <c r="M1003" t="str">
        <f>UPPER(Table1[[#This Row],[education]])</f>
        <v>TERTIARY</v>
      </c>
      <c r="N1003" t="s">
        <v>30</v>
      </c>
      <c r="O1003" t="s">
        <v>22</v>
      </c>
      <c r="P1003" t="s">
        <v>23</v>
      </c>
      <c r="Q1003">
        <v>130</v>
      </c>
      <c r="R1003">
        <v>2</v>
      </c>
      <c r="S1003" t="s">
        <v>24</v>
      </c>
      <c r="T1003" t="s">
        <v>22</v>
      </c>
      <c r="U1003">
        <f>Table1[[#This Row],[campaign]]*Table1[[#This Row],[duration]]</f>
        <v>260</v>
      </c>
    </row>
    <row r="1004" spans="1:21" x14ac:dyDescent="0.25">
      <c r="A1004" t="s">
        <v>35</v>
      </c>
      <c r="B1004" t="s">
        <v>133</v>
      </c>
      <c r="C1004" t="s">
        <v>134</v>
      </c>
      <c r="D1004" t="s">
        <v>26</v>
      </c>
      <c r="E1004">
        <v>32</v>
      </c>
      <c r="F1004" t="s">
        <v>18</v>
      </c>
      <c r="G1004" t="s">
        <v>28</v>
      </c>
      <c r="H1004" s="2">
        <v>42913</v>
      </c>
      <c r="I1004" s="3">
        <v>17929.599999999999</v>
      </c>
      <c r="J1004" t="s">
        <v>33</v>
      </c>
      <c r="K1004" t="str">
        <f>PROPER(Table1[[#This Row],[marital]])</f>
        <v>Single</v>
      </c>
      <c r="L1004" t="s">
        <v>29</v>
      </c>
      <c r="M1004" t="str">
        <f>UPPER(Table1[[#This Row],[education]])</f>
        <v>SECONDARY</v>
      </c>
      <c r="N1004" t="s">
        <v>30</v>
      </c>
      <c r="O1004" t="s">
        <v>22</v>
      </c>
      <c r="P1004" t="s">
        <v>24</v>
      </c>
      <c r="Q1004">
        <v>303</v>
      </c>
      <c r="R1004">
        <v>3</v>
      </c>
      <c r="S1004" t="s">
        <v>24</v>
      </c>
      <c r="T1004" t="s">
        <v>22</v>
      </c>
      <c r="U1004">
        <f>Table1[[#This Row],[campaign]]*Table1[[#This Row],[duration]]</f>
        <v>909</v>
      </c>
    </row>
    <row r="1005" spans="1:21" x14ac:dyDescent="0.25">
      <c r="A1005" t="s">
        <v>84</v>
      </c>
      <c r="B1005" t="s">
        <v>219</v>
      </c>
      <c r="C1005" t="s">
        <v>220</v>
      </c>
      <c r="D1005" t="s">
        <v>17</v>
      </c>
      <c r="E1005">
        <v>21</v>
      </c>
      <c r="F1005" t="s">
        <v>18</v>
      </c>
      <c r="G1005" t="s">
        <v>19</v>
      </c>
      <c r="H1005" s="2">
        <v>42913</v>
      </c>
      <c r="I1005" s="3">
        <v>61022.720000000001</v>
      </c>
      <c r="J1005" t="s">
        <v>20</v>
      </c>
      <c r="K1005" t="str">
        <f>PROPER(Table1[[#This Row],[marital]])</f>
        <v>Married</v>
      </c>
      <c r="L1005" t="s">
        <v>34</v>
      </c>
      <c r="M1005" t="str">
        <f>UPPER(Table1[[#This Row],[education]])</f>
        <v>TERTIARY</v>
      </c>
      <c r="N1005" t="s">
        <v>30</v>
      </c>
      <c r="O1005" t="s">
        <v>22</v>
      </c>
      <c r="P1005" t="s">
        <v>24</v>
      </c>
      <c r="Q1005">
        <v>261</v>
      </c>
      <c r="R1005">
        <v>1</v>
      </c>
      <c r="S1005" t="s">
        <v>24</v>
      </c>
      <c r="T1005" t="s">
        <v>22</v>
      </c>
      <c r="U1005">
        <f>Table1[[#This Row],[campaign]]*Table1[[#This Row],[duration]]</f>
        <v>261</v>
      </c>
    </row>
    <row r="1006" spans="1:21" x14ac:dyDescent="0.25">
      <c r="A1006" t="s">
        <v>107</v>
      </c>
      <c r="B1006" t="s">
        <v>265</v>
      </c>
      <c r="C1006" t="s">
        <v>266</v>
      </c>
      <c r="D1006" t="s">
        <v>26</v>
      </c>
      <c r="E1006">
        <v>38</v>
      </c>
      <c r="F1006" t="s">
        <v>18</v>
      </c>
      <c r="G1006" t="s">
        <v>19</v>
      </c>
      <c r="H1006" s="2">
        <v>42913</v>
      </c>
      <c r="I1006" s="3">
        <v>73864.820000000007</v>
      </c>
      <c r="J1006" t="s">
        <v>20</v>
      </c>
      <c r="K1006" t="str">
        <f>PROPER(Table1[[#This Row],[marital]])</f>
        <v>Married</v>
      </c>
      <c r="L1006" t="s">
        <v>29</v>
      </c>
      <c r="M1006" t="str">
        <f>UPPER(Table1[[#This Row],[education]])</f>
        <v>SECONDARY</v>
      </c>
      <c r="N1006" t="s">
        <v>30</v>
      </c>
      <c r="O1006" t="s">
        <v>30</v>
      </c>
      <c r="P1006" t="s">
        <v>23</v>
      </c>
      <c r="Q1006">
        <v>229</v>
      </c>
      <c r="R1006">
        <v>3</v>
      </c>
      <c r="S1006" t="s">
        <v>24</v>
      </c>
      <c r="T1006" t="s">
        <v>22</v>
      </c>
      <c r="U1006">
        <f>Table1[[#This Row],[campaign]]*Table1[[#This Row],[duration]]</f>
        <v>687</v>
      </c>
    </row>
    <row r="1007" spans="1:21" x14ac:dyDescent="0.25">
      <c r="A1007" t="s">
        <v>77</v>
      </c>
      <c r="B1007" t="s">
        <v>205</v>
      </c>
      <c r="C1007" t="s">
        <v>206</v>
      </c>
      <c r="D1007" t="s">
        <v>26</v>
      </c>
      <c r="E1007">
        <v>27</v>
      </c>
      <c r="F1007" t="s">
        <v>18</v>
      </c>
      <c r="G1007" t="s">
        <v>28</v>
      </c>
      <c r="H1007" s="2">
        <v>42913</v>
      </c>
      <c r="I1007" s="3">
        <v>76412.37</v>
      </c>
      <c r="J1007" t="s">
        <v>20</v>
      </c>
      <c r="K1007" t="str">
        <f>PROPER(Table1[[#This Row],[marital]])</f>
        <v>Married</v>
      </c>
      <c r="L1007" t="s">
        <v>34</v>
      </c>
      <c r="M1007" t="str">
        <f>UPPER(Table1[[#This Row],[education]])</f>
        <v>TERTIARY</v>
      </c>
      <c r="N1007" t="s">
        <v>30</v>
      </c>
      <c r="O1007" t="s">
        <v>22</v>
      </c>
      <c r="P1007" t="s">
        <v>23</v>
      </c>
      <c r="Q1007">
        <v>288</v>
      </c>
      <c r="R1007">
        <v>1</v>
      </c>
      <c r="S1007" t="s">
        <v>24</v>
      </c>
      <c r="T1007" t="s">
        <v>22</v>
      </c>
      <c r="U1007">
        <f>Table1[[#This Row],[campaign]]*Table1[[#This Row],[duration]]</f>
        <v>288</v>
      </c>
    </row>
    <row r="1008" spans="1:21" x14ac:dyDescent="0.25">
      <c r="A1008" t="s">
        <v>61</v>
      </c>
      <c r="B1008" t="s">
        <v>175</v>
      </c>
      <c r="C1008" t="s">
        <v>176</v>
      </c>
      <c r="D1008" t="s">
        <v>17</v>
      </c>
      <c r="E1008">
        <v>47</v>
      </c>
      <c r="F1008" t="s">
        <v>18</v>
      </c>
      <c r="G1008" t="s">
        <v>28</v>
      </c>
      <c r="H1008" s="2">
        <v>42913</v>
      </c>
      <c r="I1008" s="3">
        <v>12850.55</v>
      </c>
      <c r="J1008" t="s">
        <v>20</v>
      </c>
      <c r="K1008" t="str">
        <f>PROPER(Table1[[#This Row],[marital]])</f>
        <v>Married</v>
      </c>
      <c r="L1008" t="s">
        <v>34</v>
      </c>
      <c r="M1008" t="str">
        <f>UPPER(Table1[[#This Row],[education]])</f>
        <v>TERTIARY</v>
      </c>
      <c r="N1008" t="s">
        <v>30</v>
      </c>
      <c r="O1008" t="s">
        <v>22</v>
      </c>
      <c r="P1008" t="s">
        <v>23</v>
      </c>
      <c r="Q1008">
        <v>219</v>
      </c>
      <c r="R1008">
        <v>3</v>
      </c>
      <c r="S1008" t="s">
        <v>24</v>
      </c>
      <c r="T1008" t="s">
        <v>22</v>
      </c>
      <c r="U1008">
        <f>Table1[[#This Row],[campaign]]*Table1[[#This Row],[duration]]</f>
        <v>657</v>
      </c>
    </row>
    <row r="1009" spans="1:21" x14ac:dyDescent="0.25">
      <c r="A1009" t="s">
        <v>57</v>
      </c>
      <c r="B1009" t="s">
        <v>167</v>
      </c>
      <c r="C1009" t="s">
        <v>168</v>
      </c>
      <c r="D1009" t="s">
        <v>17</v>
      </c>
      <c r="E1009">
        <v>33</v>
      </c>
      <c r="F1009" t="s">
        <v>36</v>
      </c>
      <c r="G1009" t="s">
        <v>28</v>
      </c>
      <c r="H1009" s="2">
        <v>42913</v>
      </c>
      <c r="I1009" s="3">
        <v>18755.63</v>
      </c>
      <c r="J1009" t="s">
        <v>33</v>
      </c>
      <c r="K1009" t="str">
        <f>PROPER(Table1[[#This Row],[marital]])</f>
        <v>Single</v>
      </c>
      <c r="L1009" t="s">
        <v>29</v>
      </c>
      <c r="M1009" t="str">
        <f>UPPER(Table1[[#This Row],[education]])</f>
        <v>SECONDARY</v>
      </c>
      <c r="N1009" t="s">
        <v>30</v>
      </c>
      <c r="O1009" t="s">
        <v>22</v>
      </c>
      <c r="P1009" t="s">
        <v>24</v>
      </c>
      <c r="Q1009">
        <v>891</v>
      </c>
      <c r="R1009">
        <v>4</v>
      </c>
      <c r="S1009" t="s">
        <v>24</v>
      </c>
      <c r="T1009" t="s">
        <v>30</v>
      </c>
      <c r="U1009">
        <f>Table1[[#This Row],[campaign]]*Table1[[#This Row],[duration]]</f>
        <v>3564</v>
      </c>
    </row>
    <row r="1010" spans="1:21" x14ac:dyDescent="0.25">
      <c r="A1010" t="s">
        <v>75</v>
      </c>
      <c r="B1010" t="s">
        <v>201</v>
      </c>
      <c r="C1010" t="s">
        <v>202</v>
      </c>
      <c r="D1010" t="s">
        <v>17</v>
      </c>
      <c r="E1010">
        <v>31</v>
      </c>
      <c r="F1010" t="s">
        <v>36</v>
      </c>
      <c r="G1010" t="s">
        <v>28</v>
      </c>
      <c r="H1010" s="2">
        <v>42913</v>
      </c>
      <c r="I1010" s="3">
        <v>42186.48</v>
      </c>
      <c r="J1010" t="s">
        <v>20</v>
      </c>
      <c r="K1010" t="str">
        <f>PROPER(Table1[[#This Row],[marital]])</f>
        <v>Married</v>
      </c>
      <c r="L1010" t="s">
        <v>34</v>
      </c>
      <c r="M1010" t="str">
        <f>UPPER(Table1[[#This Row],[education]])</f>
        <v>TERTIARY</v>
      </c>
      <c r="N1010" t="s">
        <v>30</v>
      </c>
      <c r="O1010" t="s">
        <v>22</v>
      </c>
      <c r="P1010" t="s">
        <v>24</v>
      </c>
      <c r="Q1010">
        <v>204</v>
      </c>
      <c r="R1010">
        <v>1</v>
      </c>
      <c r="S1010" t="s">
        <v>24</v>
      </c>
      <c r="T1010" t="s">
        <v>22</v>
      </c>
      <c r="U1010">
        <f>Table1[[#This Row],[campaign]]*Table1[[#This Row],[duration]]</f>
        <v>204</v>
      </c>
    </row>
    <row r="1011" spans="1:21" x14ac:dyDescent="0.25">
      <c r="A1011" t="s">
        <v>89</v>
      </c>
      <c r="B1011" t="s">
        <v>229</v>
      </c>
      <c r="C1011" t="s">
        <v>230</v>
      </c>
      <c r="D1011" t="s">
        <v>26</v>
      </c>
      <c r="E1011">
        <v>36</v>
      </c>
      <c r="F1011" t="s">
        <v>36</v>
      </c>
      <c r="G1011" t="s">
        <v>284</v>
      </c>
      <c r="H1011" s="2">
        <v>42913</v>
      </c>
      <c r="I1011" s="3">
        <v>66439.42</v>
      </c>
      <c r="J1011" t="s">
        <v>20</v>
      </c>
      <c r="K1011" t="str">
        <f>PROPER(Table1[[#This Row],[marital]])</f>
        <v>Married</v>
      </c>
      <c r="L1011" t="s">
        <v>34</v>
      </c>
      <c r="M1011" t="str">
        <f>UPPER(Table1[[#This Row],[education]])</f>
        <v>TERTIARY</v>
      </c>
      <c r="N1011" t="s">
        <v>22</v>
      </c>
      <c r="O1011" t="s">
        <v>22</v>
      </c>
      <c r="P1011" t="s">
        <v>24</v>
      </c>
      <c r="Q1011">
        <v>19</v>
      </c>
      <c r="R1011">
        <v>6</v>
      </c>
      <c r="S1011" t="s">
        <v>24</v>
      </c>
      <c r="T1011" t="s">
        <v>22</v>
      </c>
      <c r="U1011">
        <f>Table1[[#This Row],[campaign]]*Table1[[#This Row],[duration]]</f>
        <v>114</v>
      </c>
    </row>
    <row r="1012" spans="1:21" x14ac:dyDescent="0.25">
      <c r="A1012" t="s">
        <v>63</v>
      </c>
      <c r="B1012" t="s">
        <v>179</v>
      </c>
      <c r="C1012" t="s">
        <v>180</v>
      </c>
      <c r="D1012" t="s">
        <v>17</v>
      </c>
      <c r="E1012">
        <v>39</v>
      </c>
      <c r="F1012" t="s">
        <v>18</v>
      </c>
      <c r="G1012" t="s">
        <v>19</v>
      </c>
      <c r="H1012" s="2">
        <v>42914</v>
      </c>
      <c r="I1012" s="3">
        <v>30537.52</v>
      </c>
      <c r="J1012" t="s">
        <v>33</v>
      </c>
      <c r="K1012" t="str">
        <f>PROPER(Table1[[#This Row],[marital]])</f>
        <v>Single</v>
      </c>
      <c r="L1012" t="s">
        <v>29</v>
      </c>
      <c r="M1012" t="str">
        <f>UPPER(Table1[[#This Row],[education]])</f>
        <v>SECONDARY</v>
      </c>
      <c r="N1012" t="s">
        <v>22</v>
      </c>
      <c r="O1012" t="s">
        <v>22</v>
      </c>
      <c r="P1012" t="s">
        <v>23</v>
      </c>
      <c r="Q1012">
        <v>158</v>
      </c>
      <c r="R1012">
        <v>2</v>
      </c>
      <c r="S1012" t="s">
        <v>24</v>
      </c>
      <c r="T1012" t="s">
        <v>22</v>
      </c>
      <c r="U1012">
        <f>Table1[[#This Row],[campaign]]*Table1[[#This Row],[duration]]</f>
        <v>316</v>
      </c>
    </row>
    <row r="1013" spans="1:21" x14ac:dyDescent="0.25">
      <c r="A1013" t="s">
        <v>45</v>
      </c>
      <c r="B1013" t="s">
        <v>147</v>
      </c>
      <c r="C1013" t="s">
        <v>148</v>
      </c>
      <c r="D1013" t="s">
        <v>17</v>
      </c>
      <c r="E1013">
        <v>37</v>
      </c>
      <c r="F1013" t="s">
        <v>18</v>
      </c>
      <c r="G1013" t="s">
        <v>28</v>
      </c>
      <c r="H1013" s="2">
        <v>42914</v>
      </c>
      <c r="I1013" s="3">
        <v>33517.78</v>
      </c>
      <c r="J1013" t="s">
        <v>20</v>
      </c>
      <c r="K1013" t="str">
        <f>PROPER(Table1[[#This Row],[marital]])</f>
        <v>Married</v>
      </c>
      <c r="L1013" t="s">
        <v>21</v>
      </c>
      <c r="M1013" t="str">
        <f>UPPER(Table1[[#This Row],[education]])</f>
        <v>PRIMARY</v>
      </c>
      <c r="N1013" t="s">
        <v>30</v>
      </c>
      <c r="O1013" t="s">
        <v>22</v>
      </c>
      <c r="P1013" t="s">
        <v>24</v>
      </c>
      <c r="Q1013">
        <v>314</v>
      </c>
      <c r="R1013">
        <v>1</v>
      </c>
      <c r="S1013" t="s">
        <v>24</v>
      </c>
      <c r="T1013" t="s">
        <v>22</v>
      </c>
      <c r="U1013">
        <f>Table1[[#This Row],[campaign]]*Table1[[#This Row],[duration]]</f>
        <v>314</v>
      </c>
    </row>
    <row r="1014" spans="1:21" x14ac:dyDescent="0.25">
      <c r="A1014" t="s">
        <v>44</v>
      </c>
      <c r="B1014" t="s">
        <v>145</v>
      </c>
      <c r="C1014" t="s">
        <v>146</v>
      </c>
      <c r="D1014" t="s">
        <v>17</v>
      </c>
      <c r="E1014">
        <v>38</v>
      </c>
      <c r="F1014" t="s">
        <v>18</v>
      </c>
      <c r="G1014" t="s">
        <v>19</v>
      </c>
      <c r="H1014" s="2">
        <v>42914</v>
      </c>
      <c r="I1014" s="3">
        <v>38516.79</v>
      </c>
      <c r="J1014" t="s">
        <v>20</v>
      </c>
      <c r="K1014" t="str">
        <f>PROPER(Table1[[#This Row],[marital]])</f>
        <v>Married</v>
      </c>
      <c r="L1014" t="s">
        <v>29</v>
      </c>
      <c r="M1014" t="str">
        <f>UPPER(Table1[[#This Row],[education]])</f>
        <v>SECONDARY</v>
      </c>
      <c r="N1014" t="s">
        <v>30</v>
      </c>
      <c r="O1014" t="s">
        <v>22</v>
      </c>
      <c r="P1014" t="s">
        <v>24</v>
      </c>
      <c r="Q1014">
        <v>215</v>
      </c>
      <c r="R1014">
        <v>1</v>
      </c>
      <c r="S1014" t="s">
        <v>24</v>
      </c>
      <c r="T1014" t="s">
        <v>22</v>
      </c>
      <c r="U1014">
        <f>Table1[[#This Row],[campaign]]*Table1[[#This Row],[duration]]</f>
        <v>215</v>
      </c>
    </row>
    <row r="1015" spans="1:21" x14ac:dyDescent="0.25">
      <c r="A1015" t="s">
        <v>81</v>
      </c>
      <c r="B1015" t="s">
        <v>213</v>
      </c>
      <c r="C1015" t="s">
        <v>214</v>
      </c>
      <c r="D1015" t="s">
        <v>17</v>
      </c>
      <c r="E1015">
        <v>41</v>
      </c>
      <c r="F1015" t="s">
        <v>18</v>
      </c>
      <c r="G1015" t="s">
        <v>19</v>
      </c>
      <c r="H1015" s="2">
        <v>42914</v>
      </c>
      <c r="I1015" s="3">
        <v>113250.03</v>
      </c>
      <c r="J1015" t="s">
        <v>20</v>
      </c>
      <c r="K1015" t="str">
        <f>PROPER(Table1[[#This Row],[marital]])</f>
        <v>Married</v>
      </c>
      <c r="L1015" t="s">
        <v>34</v>
      </c>
      <c r="M1015" t="str">
        <f>UPPER(Table1[[#This Row],[education]])</f>
        <v>TERTIARY</v>
      </c>
      <c r="N1015" t="s">
        <v>22</v>
      </c>
      <c r="O1015" t="s">
        <v>22</v>
      </c>
      <c r="P1015" t="s">
        <v>23</v>
      </c>
      <c r="Q1015">
        <v>169</v>
      </c>
      <c r="R1015">
        <v>4</v>
      </c>
      <c r="S1015" t="s">
        <v>24</v>
      </c>
      <c r="T1015" t="s">
        <v>22</v>
      </c>
      <c r="U1015">
        <f>Table1[[#This Row],[campaign]]*Table1[[#This Row],[duration]]</f>
        <v>676</v>
      </c>
    </row>
    <row r="1016" spans="1:21" x14ac:dyDescent="0.25">
      <c r="A1016" t="s">
        <v>32</v>
      </c>
      <c r="B1016" t="s">
        <v>131</v>
      </c>
      <c r="C1016" t="s">
        <v>132</v>
      </c>
      <c r="D1016" t="s">
        <v>17</v>
      </c>
      <c r="E1016">
        <v>24</v>
      </c>
      <c r="F1016" t="s">
        <v>18</v>
      </c>
      <c r="G1016" t="s">
        <v>19</v>
      </c>
      <c r="H1016" s="2">
        <v>42914</v>
      </c>
      <c r="I1016" s="3">
        <v>8775.91</v>
      </c>
      <c r="J1016" t="s">
        <v>20</v>
      </c>
      <c r="K1016" t="str">
        <f>PROPER(Table1[[#This Row],[marital]])</f>
        <v>Married</v>
      </c>
      <c r="L1016" t="s">
        <v>29</v>
      </c>
      <c r="M1016" t="str">
        <f>UPPER(Table1[[#This Row],[education]])</f>
        <v>SECONDARY</v>
      </c>
      <c r="N1016" t="s">
        <v>30</v>
      </c>
      <c r="O1016" t="s">
        <v>22</v>
      </c>
      <c r="P1016" t="s">
        <v>23</v>
      </c>
      <c r="Q1016">
        <v>101</v>
      </c>
      <c r="R1016">
        <v>4</v>
      </c>
      <c r="S1016" t="s">
        <v>24</v>
      </c>
      <c r="T1016" t="s">
        <v>22</v>
      </c>
      <c r="U1016">
        <f>Table1[[#This Row],[campaign]]*Table1[[#This Row],[duration]]</f>
        <v>404</v>
      </c>
    </row>
    <row r="1017" spans="1:21" x14ac:dyDescent="0.25">
      <c r="A1017" t="s">
        <v>59</v>
      </c>
      <c r="B1017" t="s">
        <v>171</v>
      </c>
      <c r="C1017" t="s">
        <v>172</v>
      </c>
      <c r="D1017" t="s">
        <v>26</v>
      </c>
      <c r="E1017">
        <v>37</v>
      </c>
      <c r="F1017" t="s">
        <v>18</v>
      </c>
      <c r="G1017" t="s">
        <v>19</v>
      </c>
      <c r="H1017" s="2">
        <v>42914</v>
      </c>
      <c r="I1017" s="3">
        <v>46109.1</v>
      </c>
      <c r="J1017" t="s">
        <v>20</v>
      </c>
      <c r="K1017" t="str">
        <f>PROPER(Table1[[#This Row],[marital]])</f>
        <v>Married</v>
      </c>
      <c r="L1017" t="s">
        <v>29</v>
      </c>
      <c r="M1017" t="str">
        <f>UPPER(Table1[[#This Row],[education]])</f>
        <v>SECONDARY</v>
      </c>
      <c r="N1017" t="s">
        <v>30</v>
      </c>
      <c r="O1017" t="s">
        <v>22</v>
      </c>
      <c r="P1017" t="s">
        <v>24</v>
      </c>
      <c r="Q1017">
        <v>15</v>
      </c>
      <c r="R1017">
        <v>13</v>
      </c>
      <c r="S1017" t="s">
        <v>24</v>
      </c>
      <c r="T1017" t="s">
        <v>22</v>
      </c>
      <c r="U1017">
        <f>Table1[[#This Row],[campaign]]*Table1[[#This Row],[duration]]</f>
        <v>195</v>
      </c>
    </row>
    <row r="1018" spans="1:21" x14ac:dyDescent="0.25">
      <c r="A1018" t="s">
        <v>86</v>
      </c>
      <c r="B1018" t="s">
        <v>223</v>
      </c>
      <c r="C1018" t="s">
        <v>224</v>
      </c>
      <c r="D1018" t="s">
        <v>26</v>
      </c>
      <c r="E1018">
        <v>33</v>
      </c>
      <c r="F1018" t="s">
        <v>18</v>
      </c>
      <c r="G1018" t="s">
        <v>19</v>
      </c>
      <c r="H1018" s="2">
        <v>42914</v>
      </c>
      <c r="I1018" s="3">
        <v>132307.63</v>
      </c>
      <c r="J1018" t="s">
        <v>20</v>
      </c>
      <c r="K1018" t="str">
        <f>PROPER(Table1[[#This Row],[marital]])</f>
        <v>Married</v>
      </c>
      <c r="L1018" t="s">
        <v>29</v>
      </c>
      <c r="M1018" t="str">
        <f>UPPER(Table1[[#This Row],[education]])</f>
        <v>SECONDARY</v>
      </c>
      <c r="N1018" t="s">
        <v>30</v>
      </c>
      <c r="O1018" t="s">
        <v>22</v>
      </c>
      <c r="P1018" t="s">
        <v>24</v>
      </c>
      <c r="Q1018">
        <v>260</v>
      </c>
      <c r="R1018">
        <v>5</v>
      </c>
      <c r="S1018" t="s">
        <v>24</v>
      </c>
      <c r="T1018" t="s">
        <v>22</v>
      </c>
      <c r="U1018">
        <f>Table1[[#This Row],[campaign]]*Table1[[#This Row],[duration]]</f>
        <v>1300</v>
      </c>
    </row>
    <row r="1019" spans="1:21" x14ac:dyDescent="0.25">
      <c r="A1019" t="s">
        <v>79</v>
      </c>
      <c r="B1019" t="s">
        <v>209</v>
      </c>
      <c r="C1019" t="s">
        <v>210</v>
      </c>
      <c r="D1019" t="s">
        <v>26</v>
      </c>
      <c r="E1019">
        <v>32</v>
      </c>
      <c r="F1019" t="s">
        <v>18</v>
      </c>
      <c r="G1019" t="s">
        <v>19</v>
      </c>
      <c r="H1019" s="2">
        <v>42914</v>
      </c>
      <c r="I1019" s="3">
        <v>83499.63</v>
      </c>
      <c r="J1019" t="s">
        <v>20</v>
      </c>
      <c r="K1019" t="str">
        <f>PROPER(Table1[[#This Row],[marital]])</f>
        <v>Married</v>
      </c>
      <c r="L1019" t="s">
        <v>29</v>
      </c>
      <c r="M1019" t="str">
        <f>UPPER(Table1[[#This Row],[education]])</f>
        <v>SECONDARY</v>
      </c>
      <c r="N1019" t="s">
        <v>30</v>
      </c>
      <c r="O1019" t="s">
        <v>22</v>
      </c>
      <c r="P1019" t="s">
        <v>23</v>
      </c>
      <c r="Q1019">
        <v>558</v>
      </c>
      <c r="R1019">
        <v>1</v>
      </c>
      <c r="S1019" t="s">
        <v>24</v>
      </c>
      <c r="T1019" t="s">
        <v>30</v>
      </c>
      <c r="U1019">
        <f>Table1[[#This Row],[campaign]]*Table1[[#This Row],[duration]]</f>
        <v>558</v>
      </c>
    </row>
    <row r="1020" spans="1:21" x14ac:dyDescent="0.25">
      <c r="A1020" t="s">
        <v>68</v>
      </c>
      <c r="B1020" t="s">
        <v>189</v>
      </c>
      <c r="C1020" t="s">
        <v>190</v>
      </c>
      <c r="D1020" t="s">
        <v>17</v>
      </c>
      <c r="E1020">
        <v>60</v>
      </c>
      <c r="F1020" t="s">
        <v>42</v>
      </c>
      <c r="G1020" t="s">
        <v>28</v>
      </c>
      <c r="H1020" s="2">
        <v>42914</v>
      </c>
      <c r="I1020" s="3">
        <v>100760</v>
      </c>
      <c r="J1020" t="s">
        <v>20</v>
      </c>
      <c r="K1020" t="str">
        <f>PROPER(Table1[[#This Row],[marital]])</f>
        <v>Married</v>
      </c>
      <c r="L1020" t="s">
        <v>29</v>
      </c>
      <c r="M1020" t="str">
        <f>UPPER(Table1[[#This Row],[education]])</f>
        <v>SECONDARY</v>
      </c>
      <c r="N1020" t="s">
        <v>22</v>
      </c>
      <c r="O1020" t="s">
        <v>22</v>
      </c>
      <c r="P1020" t="s">
        <v>24</v>
      </c>
      <c r="Q1020">
        <v>287</v>
      </c>
      <c r="R1020">
        <v>4</v>
      </c>
      <c r="S1020" t="s">
        <v>24</v>
      </c>
      <c r="T1020" t="s">
        <v>22</v>
      </c>
      <c r="U1020">
        <f>Table1[[#This Row],[campaign]]*Table1[[#This Row],[duration]]</f>
        <v>1148</v>
      </c>
    </row>
    <row r="1021" spans="1:21" x14ac:dyDescent="0.25">
      <c r="A1021" t="s">
        <v>105</v>
      </c>
      <c r="B1021" t="s">
        <v>261</v>
      </c>
      <c r="C1021" t="s">
        <v>262</v>
      </c>
      <c r="D1021" t="s">
        <v>26</v>
      </c>
      <c r="E1021">
        <v>55</v>
      </c>
      <c r="F1021" t="s">
        <v>42</v>
      </c>
      <c r="G1021" t="s">
        <v>284</v>
      </c>
      <c r="H1021" s="2">
        <v>42914</v>
      </c>
      <c r="I1021" s="3">
        <v>44407.34</v>
      </c>
      <c r="J1021" t="s">
        <v>20</v>
      </c>
      <c r="K1021" t="str">
        <f>PROPER(Table1[[#This Row],[marital]])</f>
        <v>Married</v>
      </c>
      <c r="L1021" t="s">
        <v>29</v>
      </c>
      <c r="M1021" t="str">
        <f>UPPER(Table1[[#This Row],[education]])</f>
        <v>SECONDARY</v>
      </c>
      <c r="N1021" t="s">
        <v>30</v>
      </c>
      <c r="O1021" t="s">
        <v>22</v>
      </c>
      <c r="P1021" t="s">
        <v>23</v>
      </c>
      <c r="Q1021">
        <v>371</v>
      </c>
      <c r="R1021">
        <v>2</v>
      </c>
      <c r="S1021" t="s">
        <v>24</v>
      </c>
      <c r="T1021" t="s">
        <v>30</v>
      </c>
      <c r="U1021">
        <f>Table1[[#This Row],[campaign]]*Table1[[#This Row],[duration]]</f>
        <v>742</v>
      </c>
    </row>
    <row r="1022" spans="1:21" x14ac:dyDescent="0.25">
      <c r="A1022" t="s">
        <v>61</v>
      </c>
      <c r="B1022" t="s">
        <v>175</v>
      </c>
      <c r="C1022" t="s">
        <v>176</v>
      </c>
      <c r="D1022" t="s">
        <v>26</v>
      </c>
      <c r="E1022">
        <v>57</v>
      </c>
      <c r="F1022" t="s">
        <v>42</v>
      </c>
      <c r="G1022" t="s">
        <v>28</v>
      </c>
      <c r="H1022" s="2">
        <v>42914</v>
      </c>
      <c r="I1022" s="3">
        <v>83411.570000000007</v>
      </c>
      <c r="J1022" t="s">
        <v>20</v>
      </c>
      <c r="K1022" t="str">
        <f>PROPER(Table1[[#This Row],[marital]])</f>
        <v>Married</v>
      </c>
      <c r="L1022" t="s">
        <v>29</v>
      </c>
      <c r="M1022" t="str">
        <f>UPPER(Table1[[#This Row],[education]])</f>
        <v>SECONDARY</v>
      </c>
      <c r="N1022" t="s">
        <v>30</v>
      </c>
      <c r="O1022" t="s">
        <v>22</v>
      </c>
      <c r="P1022" t="s">
        <v>23</v>
      </c>
      <c r="Q1022">
        <v>149</v>
      </c>
      <c r="R1022">
        <v>1</v>
      </c>
      <c r="S1022" t="s">
        <v>31</v>
      </c>
      <c r="T1022" t="s">
        <v>30</v>
      </c>
      <c r="U1022">
        <f>Table1[[#This Row],[campaign]]*Table1[[#This Row],[duration]]</f>
        <v>149</v>
      </c>
    </row>
    <row r="1023" spans="1:21" x14ac:dyDescent="0.25">
      <c r="A1023" t="s">
        <v>107</v>
      </c>
      <c r="B1023" t="s">
        <v>265</v>
      </c>
      <c r="C1023" t="s">
        <v>266</v>
      </c>
      <c r="D1023" t="s">
        <v>17</v>
      </c>
      <c r="E1023">
        <v>38</v>
      </c>
      <c r="F1023" t="s">
        <v>27</v>
      </c>
      <c r="G1023" t="s">
        <v>19</v>
      </c>
      <c r="H1023" s="2">
        <v>42914</v>
      </c>
      <c r="I1023" s="3">
        <v>114922.87</v>
      </c>
      <c r="J1023" t="s">
        <v>20</v>
      </c>
      <c r="K1023" t="str">
        <f>PROPER(Table1[[#This Row],[marital]])</f>
        <v>Married</v>
      </c>
      <c r="L1023" t="s">
        <v>29</v>
      </c>
      <c r="M1023" t="str">
        <f>UPPER(Table1[[#This Row],[education]])</f>
        <v>SECONDARY</v>
      </c>
      <c r="N1023" t="s">
        <v>30</v>
      </c>
      <c r="O1023" t="s">
        <v>30</v>
      </c>
      <c r="P1023" t="s">
        <v>24</v>
      </c>
      <c r="Q1023">
        <v>187</v>
      </c>
      <c r="R1023">
        <v>1</v>
      </c>
      <c r="S1023" t="s">
        <v>24</v>
      </c>
      <c r="T1023" t="s">
        <v>30</v>
      </c>
      <c r="U1023">
        <f>Table1[[#This Row],[campaign]]*Table1[[#This Row],[duration]]</f>
        <v>187</v>
      </c>
    </row>
    <row r="1024" spans="1:21" x14ac:dyDescent="0.25">
      <c r="A1024" t="s">
        <v>57</v>
      </c>
      <c r="B1024" t="s">
        <v>167</v>
      </c>
      <c r="C1024" t="s">
        <v>168</v>
      </c>
      <c r="D1024" t="s">
        <v>17</v>
      </c>
      <c r="E1024">
        <v>42</v>
      </c>
      <c r="F1024" t="s">
        <v>18</v>
      </c>
      <c r="G1024" t="s">
        <v>19</v>
      </c>
      <c r="H1024" s="2">
        <v>42915</v>
      </c>
      <c r="I1024" s="3">
        <v>91572.82</v>
      </c>
      <c r="J1024" t="s">
        <v>20</v>
      </c>
      <c r="K1024" t="str">
        <f>PROPER(Table1[[#This Row],[marital]])</f>
        <v>Married</v>
      </c>
      <c r="L1024" t="s">
        <v>29</v>
      </c>
      <c r="M1024" t="str">
        <f>UPPER(Table1[[#This Row],[education]])</f>
        <v>SECONDARY</v>
      </c>
      <c r="N1024" t="s">
        <v>30</v>
      </c>
      <c r="O1024" t="s">
        <v>22</v>
      </c>
      <c r="P1024" t="s">
        <v>24</v>
      </c>
      <c r="Q1024">
        <v>32</v>
      </c>
      <c r="R1024">
        <v>1</v>
      </c>
      <c r="S1024" t="s">
        <v>24</v>
      </c>
      <c r="T1024" t="s">
        <v>22</v>
      </c>
      <c r="U1024">
        <f>Table1[[#This Row],[campaign]]*Table1[[#This Row],[duration]]</f>
        <v>32</v>
      </c>
    </row>
    <row r="1025" spans="1:21" x14ac:dyDescent="0.25">
      <c r="A1025" t="s">
        <v>74</v>
      </c>
      <c r="B1025" t="s">
        <v>199</v>
      </c>
      <c r="C1025" t="s">
        <v>200</v>
      </c>
      <c r="D1025" t="s">
        <v>17</v>
      </c>
      <c r="E1025">
        <v>36</v>
      </c>
      <c r="F1025" t="s">
        <v>18</v>
      </c>
      <c r="G1025" t="s">
        <v>28</v>
      </c>
      <c r="H1025" s="2">
        <v>42915</v>
      </c>
      <c r="I1025" s="3">
        <v>13956.91</v>
      </c>
      <c r="J1025" t="s">
        <v>20</v>
      </c>
      <c r="K1025" t="str">
        <f>PROPER(Table1[[#This Row],[marital]])</f>
        <v>Married</v>
      </c>
      <c r="L1025" t="s">
        <v>34</v>
      </c>
      <c r="M1025" t="str">
        <f>UPPER(Table1[[#This Row],[education]])</f>
        <v>TERTIARY</v>
      </c>
      <c r="N1025" t="s">
        <v>30</v>
      </c>
      <c r="O1025" t="s">
        <v>22</v>
      </c>
      <c r="P1025" t="s">
        <v>24</v>
      </c>
      <c r="Q1025">
        <v>138</v>
      </c>
      <c r="R1025">
        <v>1</v>
      </c>
      <c r="S1025" t="s">
        <v>24</v>
      </c>
      <c r="T1025" t="s">
        <v>22</v>
      </c>
      <c r="U1025">
        <f>Table1[[#This Row],[campaign]]*Table1[[#This Row],[duration]]</f>
        <v>138</v>
      </c>
    </row>
    <row r="1026" spans="1:21" x14ac:dyDescent="0.25">
      <c r="A1026" t="s">
        <v>76</v>
      </c>
      <c r="B1026" t="s">
        <v>203</v>
      </c>
      <c r="C1026" t="s">
        <v>204</v>
      </c>
      <c r="D1026" t="s">
        <v>26</v>
      </c>
      <c r="E1026">
        <v>40</v>
      </c>
      <c r="F1026" t="s">
        <v>18</v>
      </c>
      <c r="G1026" t="s">
        <v>19</v>
      </c>
      <c r="H1026" s="2">
        <v>42915</v>
      </c>
      <c r="I1026" s="3">
        <v>82699.360000000001</v>
      </c>
      <c r="J1026" t="s">
        <v>20</v>
      </c>
      <c r="K1026" t="str">
        <f>PROPER(Table1[[#This Row],[marital]])</f>
        <v>Married</v>
      </c>
      <c r="L1026" t="s">
        <v>29</v>
      </c>
      <c r="M1026" t="str">
        <f>UPPER(Table1[[#This Row],[education]])</f>
        <v>SECONDARY</v>
      </c>
      <c r="N1026" t="s">
        <v>30</v>
      </c>
      <c r="O1026" t="s">
        <v>22</v>
      </c>
      <c r="P1026" t="s">
        <v>24</v>
      </c>
      <c r="Q1026">
        <v>228</v>
      </c>
      <c r="R1026">
        <v>2</v>
      </c>
      <c r="S1026" t="s">
        <v>24</v>
      </c>
      <c r="T1026" t="s">
        <v>22</v>
      </c>
      <c r="U1026">
        <f>Table1[[#This Row],[campaign]]*Table1[[#This Row],[duration]]</f>
        <v>456</v>
      </c>
    </row>
    <row r="1027" spans="1:21" x14ac:dyDescent="0.25">
      <c r="A1027" t="s">
        <v>62</v>
      </c>
      <c r="B1027" t="s">
        <v>177</v>
      </c>
      <c r="C1027" t="s">
        <v>178</v>
      </c>
      <c r="D1027" t="s">
        <v>26</v>
      </c>
      <c r="E1027">
        <v>25</v>
      </c>
      <c r="F1027" t="s">
        <v>18</v>
      </c>
      <c r="G1027" t="s">
        <v>19</v>
      </c>
      <c r="H1027" s="2">
        <v>42915</v>
      </c>
      <c r="I1027" s="3">
        <v>33727.99</v>
      </c>
      <c r="J1027" t="s">
        <v>20</v>
      </c>
      <c r="K1027" t="str">
        <f>PROPER(Table1[[#This Row],[marital]])</f>
        <v>Married</v>
      </c>
      <c r="L1027" t="s">
        <v>29</v>
      </c>
      <c r="M1027" t="str">
        <f>UPPER(Table1[[#This Row],[education]])</f>
        <v>SECONDARY</v>
      </c>
      <c r="N1027" t="s">
        <v>22</v>
      </c>
      <c r="O1027" t="s">
        <v>22</v>
      </c>
      <c r="P1027" t="s">
        <v>54</v>
      </c>
      <c r="Q1027">
        <v>353</v>
      </c>
      <c r="R1027">
        <v>2</v>
      </c>
      <c r="S1027" t="s">
        <v>24</v>
      </c>
      <c r="T1027" t="s">
        <v>30</v>
      </c>
      <c r="U1027">
        <f>Table1[[#This Row],[campaign]]*Table1[[#This Row],[duration]]</f>
        <v>706</v>
      </c>
    </row>
    <row r="1028" spans="1:21" x14ac:dyDescent="0.25">
      <c r="A1028" t="s">
        <v>37</v>
      </c>
      <c r="B1028" t="s">
        <v>135</v>
      </c>
      <c r="C1028" t="s">
        <v>136</v>
      </c>
      <c r="D1028" t="s">
        <v>26</v>
      </c>
      <c r="E1028">
        <v>33</v>
      </c>
      <c r="F1028" t="s">
        <v>18</v>
      </c>
      <c r="G1028" t="s">
        <v>284</v>
      </c>
      <c r="H1028" s="2">
        <v>42915</v>
      </c>
      <c r="I1028" s="3">
        <v>74125.52</v>
      </c>
      <c r="J1028" t="s">
        <v>20</v>
      </c>
      <c r="K1028" t="str">
        <f>PROPER(Table1[[#This Row],[marital]])</f>
        <v>Married</v>
      </c>
      <c r="L1028" t="s">
        <v>29</v>
      </c>
      <c r="M1028" t="str">
        <f>UPPER(Table1[[#This Row],[education]])</f>
        <v>SECONDARY</v>
      </c>
      <c r="N1028" t="s">
        <v>30</v>
      </c>
      <c r="O1028" t="s">
        <v>22</v>
      </c>
      <c r="P1028" t="s">
        <v>24</v>
      </c>
      <c r="Q1028">
        <v>45</v>
      </c>
      <c r="R1028">
        <v>2</v>
      </c>
      <c r="S1028" t="s">
        <v>24</v>
      </c>
      <c r="T1028" t="s">
        <v>22</v>
      </c>
      <c r="U1028">
        <f>Table1[[#This Row],[campaign]]*Table1[[#This Row],[duration]]</f>
        <v>90</v>
      </c>
    </row>
    <row r="1029" spans="1:21" x14ac:dyDescent="0.25">
      <c r="A1029" t="s">
        <v>68</v>
      </c>
      <c r="B1029" t="s">
        <v>189</v>
      </c>
      <c r="C1029" t="s">
        <v>190</v>
      </c>
      <c r="D1029" t="s">
        <v>17</v>
      </c>
      <c r="E1029">
        <v>46</v>
      </c>
      <c r="F1029" t="s">
        <v>18</v>
      </c>
      <c r="G1029" t="s">
        <v>19</v>
      </c>
      <c r="H1029" s="2">
        <v>42915</v>
      </c>
      <c r="I1029" s="3">
        <v>118504.36</v>
      </c>
      <c r="J1029" t="s">
        <v>33</v>
      </c>
      <c r="K1029" t="str">
        <f>PROPER(Table1[[#This Row],[marital]])</f>
        <v>Single</v>
      </c>
      <c r="L1029" t="s">
        <v>29</v>
      </c>
      <c r="M1029" t="str">
        <f>UPPER(Table1[[#This Row],[education]])</f>
        <v>SECONDARY</v>
      </c>
      <c r="N1029" t="s">
        <v>22</v>
      </c>
      <c r="O1029" t="s">
        <v>22</v>
      </c>
      <c r="P1029" t="s">
        <v>23</v>
      </c>
      <c r="Q1029">
        <v>76</v>
      </c>
      <c r="R1029">
        <v>2</v>
      </c>
      <c r="S1029" t="s">
        <v>24</v>
      </c>
      <c r="T1029" t="s">
        <v>22</v>
      </c>
      <c r="U1029">
        <f>Table1[[#This Row],[campaign]]*Table1[[#This Row],[duration]]</f>
        <v>152</v>
      </c>
    </row>
    <row r="1030" spans="1:21" x14ac:dyDescent="0.25">
      <c r="A1030" t="s">
        <v>59</v>
      </c>
      <c r="B1030" t="s">
        <v>171</v>
      </c>
      <c r="C1030" t="s">
        <v>172</v>
      </c>
      <c r="D1030" t="s">
        <v>26</v>
      </c>
      <c r="E1030">
        <v>38</v>
      </c>
      <c r="F1030" t="s">
        <v>18</v>
      </c>
      <c r="G1030" t="s">
        <v>19</v>
      </c>
      <c r="H1030" s="2">
        <v>42915</v>
      </c>
      <c r="I1030" s="3">
        <v>37065.1</v>
      </c>
      <c r="J1030" t="s">
        <v>20</v>
      </c>
      <c r="K1030" t="str">
        <f>PROPER(Table1[[#This Row],[marital]])</f>
        <v>Married</v>
      </c>
      <c r="L1030" t="s">
        <v>29</v>
      </c>
      <c r="M1030" t="str">
        <f>UPPER(Table1[[#This Row],[education]])</f>
        <v>SECONDARY</v>
      </c>
      <c r="N1030" t="s">
        <v>30</v>
      </c>
      <c r="O1030" t="s">
        <v>30</v>
      </c>
      <c r="P1030" t="s">
        <v>24</v>
      </c>
      <c r="Q1030">
        <v>144</v>
      </c>
      <c r="R1030">
        <v>2</v>
      </c>
      <c r="S1030" t="s">
        <v>24</v>
      </c>
      <c r="T1030" t="s">
        <v>22</v>
      </c>
      <c r="U1030">
        <f>Table1[[#This Row],[campaign]]*Table1[[#This Row],[duration]]</f>
        <v>288</v>
      </c>
    </row>
    <row r="1031" spans="1:21" x14ac:dyDescent="0.25">
      <c r="A1031" t="s">
        <v>35</v>
      </c>
      <c r="B1031" t="s">
        <v>133</v>
      </c>
      <c r="C1031" t="s">
        <v>134</v>
      </c>
      <c r="D1031" t="s">
        <v>17</v>
      </c>
      <c r="E1031">
        <v>58</v>
      </c>
      <c r="F1031" t="s">
        <v>42</v>
      </c>
      <c r="G1031" t="s">
        <v>284</v>
      </c>
      <c r="H1031" s="2">
        <v>42915</v>
      </c>
      <c r="I1031" s="3">
        <v>61619.12</v>
      </c>
      <c r="J1031" t="s">
        <v>20</v>
      </c>
      <c r="K1031" t="str">
        <f>PROPER(Table1[[#This Row],[marital]])</f>
        <v>Married</v>
      </c>
      <c r="L1031" t="s">
        <v>29</v>
      </c>
      <c r="M1031" t="str">
        <f>UPPER(Table1[[#This Row],[education]])</f>
        <v>SECONDARY</v>
      </c>
      <c r="N1031" t="s">
        <v>30</v>
      </c>
      <c r="O1031" t="s">
        <v>22</v>
      </c>
      <c r="P1031" t="s">
        <v>23</v>
      </c>
      <c r="Q1031">
        <v>168</v>
      </c>
      <c r="R1031">
        <v>2</v>
      </c>
      <c r="S1031" t="s">
        <v>24</v>
      </c>
      <c r="T1031" t="s">
        <v>22</v>
      </c>
      <c r="U1031">
        <f>Table1[[#This Row],[campaign]]*Table1[[#This Row],[duration]]</f>
        <v>336</v>
      </c>
    </row>
    <row r="1032" spans="1:21" x14ac:dyDescent="0.25">
      <c r="A1032" t="s">
        <v>74</v>
      </c>
      <c r="B1032" t="s">
        <v>199</v>
      </c>
      <c r="C1032" t="s">
        <v>200</v>
      </c>
      <c r="D1032" t="s">
        <v>26</v>
      </c>
      <c r="E1032">
        <v>48</v>
      </c>
      <c r="F1032" t="s">
        <v>42</v>
      </c>
      <c r="G1032" t="s">
        <v>284</v>
      </c>
      <c r="H1032" s="2">
        <v>42915</v>
      </c>
      <c r="I1032" s="3">
        <v>9109.85</v>
      </c>
      <c r="J1032" t="s">
        <v>20</v>
      </c>
      <c r="K1032" t="str">
        <f>PROPER(Table1[[#This Row],[marital]])</f>
        <v>Married</v>
      </c>
      <c r="L1032" t="s">
        <v>34</v>
      </c>
      <c r="M1032" t="str">
        <f>UPPER(Table1[[#This Row],[education]])</f>
        <v>TERTIARY</v>
      </c>
      <c r="N1032" t="s">
        <v>30</v>
      </c>
      <c r="O1032" t="s">
        <v>22</v>
      </c>
      <c r="P1032" t="s">
        <v>23</v>
      </c>
      <c r="Q1032">
        <v>140</v>
      </c>
      <c r="R1032">
        <v>1</v>
      </c>
      <c r="S1032" t="s">
        <v>40</v>
      </c>
      <c r="T1032" t="s">
        <v>22</v>
      </c>
      <c r="U1032">
        <f>Table1[[#This Row],[campaign]]*Table1[[#This Row],[duration]]</f>
        <v>140</v>
      </c>
    </row>
    <row r="1033" spans="1:21" x14ac:dyDescent="0.25">
      <c r="A1033" t="s">
        <v>57</v>
      </c>
      <c r="B1033" t="s">
        <v>167</v>
      </c>
      <c r="C1033" t="s">
        <v>168</v>
      </c>
      <c r="D1033" t="s">
        <v>17</v>
      </c>
      <c r="E1033">
        <v>41</v>
      </c>
      <c r="F1033" t="s">
        <v>42</v>
      </c>
      <c r="G1033" t="s">
        <v>28</v>
      </c>
      <c r="H1033" s="2">
        <v>42915</v>
      </c>
      <c r="I1033" s="3">
        <v>96664.33</v>
      </c>
      <c r="J1033" t="s">
        <v>33</v>
      </c>
      <c r="K1033" t="str">
        <f>PROPER(Table1[[#This Row],[marital]])</f>
        <v>Single</v>
      </c>
      <c r="L1033" t="s">
        <v>21</v>
      </c>
      <c r="M1033" t="str">
        <f>UPPER(Table1[[#This Row],[education]])</f>
        <v>PRIMARY</v>
      </c>
      <c r="N1033" t="s">
        <v>22</v>
      </c>
      <c r="O1033" t="s">
        <v>22</v>
      </c>
      <c r="P1033" t="s">
        <v>24</v>
      </c>
      <c r="Q1033">
        <v>94</v>
      </c>
      <c r="R1033">
        <v>1</v>
      </c>
      <c r="S1033" t="s">
        <v>24</v>
      </c>
      <c r="T1033" t="s">
        <v>22</v>
      </c>
      <c r="U1033">
        <f>Table1[[#This Row],[campaign]]*Table1[[#This Row],[duration]]</f>
        <v>94</v>
      </c>
    </row>
    <row r="1034" spans="1:21" x14ac:dyDescent="0.25">
      <c r="A1034" t="s">
        <v>65</v>
      </c>
      <c r="B1034" t="s">
        <v>183</v>
      </c>
      <c r="C1034" t="s">
        <v>184</v>
      </c>
      <c r="D1034" t="s">
        <v>26</v>
      </c>
      <c r="E1034">
        <v>46</v>
      </c>
      <c r="F1034" t="s">
        <v>36</v>
      </c>
      <c r="G1034" t="s">
        <v>19</v>
      </c>
      <c r="H1034" s="2">
        <v>42915</v>
      </c>
      <c r="I1034" s="3">
        <v>82886.929999999993</v>
      </c>
      <c r="J1034" t="s">
        <v>33</v>
      </c>
      <c r="K1034" t="str">
        <f>PROPER(Table1[[#This Row],[marital]])</f>
        <v>Single</v>
      </c>
      <c r="L1034" t="s">
        <v>21</v>
      </c>
      <c r="M1034" t="str">
        <f>UPPER(Table1[[#This Row],[education]])</f>
        <v>PRIMARY</v>
      </c>
      <c r="N1034" t="s">
        <v>22</v>
      </c>
      <c r="O1034" t="s">
        <v>22</v>
      </c>
      <c r="P1034" t="s">
        <v>24</v>
      </c>
      <c r="Q1034">
        <v>118</v>
      </c>
      <c r="R1034">
        <v>3</v>
      </c>
      <c r="S1034" t="s">
        <v>24</v>
      </c>
      <c r="T1034" t="s">
        <v>22</v>
      </c>
      <c r="U1034">
        <f>Table1[[#This Row],[campaign]]*Table1[[#This Row],[duration]]</f>
        <v>354</v>
      </c>
    </row>
    <row r="1035" spans="1:21" x14ac:dyDescent="0.25">
      <c r="A1035" t="s">
        <v>59</v>
      </c>
      <c r="B1035" t="s">
        <v>171</v>
      </c>
      <c r="C1035" t="s">
        <v>172</v>
      </c>
      <c r="D1035" t="s">
        <v>17</v>
      </c>
      <c r="E1035">
        <v>35</v>
      </c>
      <c r="F1035" t="s">
        <v>36</v>
      </c>
      <c r="G1035" t="s">
        <v>28</v>
      </c>
      <c r="H1035" s="2">
        <v>42915</v>
      </c>
      <c r="I1035" s="3">
        <v>200483.09</v>
      </c>
      <c r="J1035" t="s">
        <v>33</v>
      </c>
      <c r="K1035" t="str">
        <f>PROPER(Table1[[#This Row],[marital]])</f>
        <v>Single</v>
      </c>
      <c r="L1035" t="s">
        <v>29</v>
      </c>
      <c r="M1035" t="str">
        <f>UPPER(Table1[[#This Row],[education]])</f>
        <v>SECONDARY</v>
      </c>
      <c r="N1035" t="s">
        <v>30</v>
      </c>
      <c r="O1035" t="s">
        <v>22</v>
      </c>
      <c r="P1035" t="s">
        <v>23</v>
      </c>
      <c r="Q1035">
        <v>382</v>
      </c>
      <c r="R1035">
        <v>1</v>
      </c>
      <c r="S1035" t="s">
        <v>24</v>
      </c>
      <c r="T1035" t="s">
        <v>22</v>
      </c>
      <c r="U1035">
        <f>Table1[[#This Row],[campaign]]*Table1[[#This Row],[duration]]</f>
        <v>382</v>
      </c>
    </row>
    <row r="1036" spans="1:21" x14ac:dyDescent="0.25">
      <c r="A1036" t="s">
        <v>77</v>
      </c>
      <c r="B1036" t="s">
        <v>205</v>
      </c>
      <c r="C1036" t="s">
        <v>206</v>
      </c>
      <c r="D1036" t="s">
        <v>26</v>
      </c>
      <c r="E1036">
        <v>27</v>
      </c>
      <c r="F1036" t="s">
        <v>27</v>
      </c>
      <c r="G1036" t="s">
        <v>28</v>
      </c>
      <c r="H1036" s="2">
        <v>42915</v>
      </c>
      <c r="I1036" s="3">
        <v>72322.36</v>
      </c>
      <c r="J1036" t="s">
        <v>20</v>
      </c>
      <c r="K1036" t="str">
        <f>PROPER(Table1[[#This Row],[marital]])</f>
        <v>Married</v>
      </c>
      <c r="L1036" t="s">
        <v>24</v>
      </c>
      <c r="M1036" t="str">
        <f>UPPER(Table1[[#This Row],[education]])</f>
        <v>UNKNOWN</v>
      </c>
      <c r="N1036" t="s">
        <v>22</v>
      </c>
      <c r="O1036" t="s">
        <v>22</v>
      </c>
      <c r="P1036" t="s">
        <v>23</v>
      </c>
      <c r="Q1036">
        <v>111</v>
      </c>
      <c r="R1036">
        <v>1</v>
      </c>
      <c r="S1036" t="s">
        <v>24</v>
      </c>
      <c r="T1036" t="s">
        <v>22</v>
      </c>
      <c r="U1036">
        <f>Table1[[#This Row],[campaign]]*Table1[[#This Row],[duration]]</f>
        <v>111</v>
      </c>
    </row>
    <row r="1037" spans="1:21" x14ac:dyDescent="0.25">
      <c r="A1037" t="s">
        <v>39</v>
      </c>
      <c r="B1037" t="s">
        <v>139</v>
      </c>
      <c r="C1037" t="s">
        <v>140</v>
      </c>
      <c r="D1037" t="s">
        <v>26</v>
      </c>
      <c r="E1037">
        <v>40</v>
      </c>
      <c r="F1037" t="s">
        <v>18</v>
      </c>
      <c r="G1037" t="s">
        <v>19</v>
      </c>
      <c r="H1037" s="2">
        <v>42916</v>
      </c>
      <c r="I1037" s="3">
        <v>3908.4</v>
      </c>
      <c r="J1037" t="s">
        <v>20</v>
      </c>
      <c r="K1037" t="str">
        <f>PROPER(Table1[[#This Row],[marital]])</f>
        <v>Married</v>
      </c>
      <c r="L1037" t="s">
        <v>29</v>
      </c>
      <c r="M1037" t="str">
        <f>UPPER(Table1[[#This Row],[education]])</f>
        <v>SECONDARY</v>
      </c>
      <c r="N1037" t="s">
        <v>30</v>
      </c>
      <c r="O1037" t="s">
        <v>22</v>
      </c>
      <c r="P1037" t="s">
        <v>23</v>
      </c>
      <c r="Q1037">
        <v>298</v>
      </c>
      <c r="R1037">
        <v>2</v>
      </c>
      <c r="S1037" t="s">
        <v>24</v>
      </c>
      <c r="T1037" t="s">
        <v>22</v>
      </c>
      <c r="U1037">
        <f>Table1[[#This Row],[campaign]]*Table1[[#This Row],[duration]]</f>
        <v>596</v>
      </c>
    </row>
    <row r="1038" spans="1:21" x14ac:dyDescent="0.25">
      <c r="A1038" t="s">
        <v>41</v>
      </c>
      <c r="B1038" t="s">
        <v>141</v>
      </c>
      <c r="C1038" t="s">
        <v>142</v>
      </c>
      <c r="D1038" t="s">
        <v>17</v>
      </c>
      <c r="E1038">
        <v>41</v>
      </c>
      <c r="F1038" t="s">
        <v>18</v>
      </c>
      <c r="G1038" t="s">
        <v>284</v>
      </c>
      <c r="H1038" s="2">
        <v>42916</v>
      </c>
      <c r="I1038" s="3">
        <v>91942.9</v>
      </c>
      <c r="J1038" t="s">
        <v>20</v>
      </c>
      <c r="K1038" t="str">
        <f>PROPER(Table1[[#This Row],[marital]])</f>
        <v>Married</v>
      </c>
      <c r="L1038" t="s">
        <v>29</v>
      </c>
      <c r="M1038" t="str">
        <f>UPPER(Table1[[#This Row],[education]])</f>
        <v>SECONDARY</v>
      </c>
      <c r="N1038" t="s">
        <v>30</v>
      </c>
      <c r="O1038" t="s">
        <v>22</v>
      </c>
      <c r="P1038" t="s">
        <v>24</v>
      </c>
      <c r="Q1038">
        <v>121</v>
      </c>
      <c r="R1038">
        <v>1</v>
      </c>
      <c r="S1038" t="s">
        <v>24</v>
      </c>
      <c r="T1038" t="s">
        <v>22</v>
      </c>
      <c r="U1038">
        <f>Table1[[#This Row],[campaign]]*Table1[[#This Row],[duration]]</f>
        <v>121</v>
      </c>
    </row>
    <row r="1039" spans="1:21" x14ac:dyDescent="0.25">
      <c r="A1039" t="s">
        <v>44</v>
      </c>
      <c r="B1039" t="s">
        <v>145</v>
      </c>
      <c r="C1039" t="s">
        <v>146</v>
      </c>
      <c r="D1039" t="s">
        <v>17</v>
      </c>
      <c r="E1039">
        <v>37</v>
      </c>
      <c r="F1039" t="s">
        <v>18</v>
      </c>
      <c r="G1039" t="s">
        <v>19</v>
      </c>
      <c r="H1039" s="2">
        <v>42916</v>
      </c>
      <c r="I1039" s="3">
        <v>32921.57</v>
      </c>
      <c r="J1039" t="s">
        <v>20</v>
      </c>
      <c r="K1039" t="str">
        <f>PROPER(Table1[[#This Row],[marital]])</f>
        <v>Married</v>
      </c>
      <c r="L1039" t="s">
        <v>34</v>
      </c>
      <c r="M1039" t="str">
        <f>UPPER(Table1[[#This Row],[education]])</f>
        <v>TERTIARY</v>
      </c>
      <c r="N1039" t="s">
        <v>30</v>
      </c>
      <c r="O1039" t="s">
        <v>22</v>
      </c>
      <c r="P1039" t="s">
        <v>24</v>
      </c>
      <c r="Q1039">
        <v>317</v>
      </c>
      <c r="R1039">
        <v>7</v>
      </c>
      <c r="S1039" t="s">
        <v>24</v>
      </c>
      <c r="T1039" t="s">
        <v>22</v>
      </c>
      <c r="U1039">
        <f>Table1[[#This Row],[campaign]]*Table1[[#This Row],[duration]]</f>
        <v>2219</v>
      </c>
    </row>
    <row r="1040" spans="1:21" x14ac:dyDescent="0.25">
      <c r="A1040" t="s">
        <v>25</v>
      </c>
      <c r="B1040" t="s">
        <v>129</v>
      </c>
      <c r="C1040" t="s">
        <v>130</v>
      </c>
      <c r="D1040" t="s">
        <v>26</v>
      </c>
      <c r="E1040">
        <v>31</v>
      </c>
      <c r="F1040" t="s">
        <v>18</v>
      </c>
      <c r="G1040" t="s">
        <v>19</v>
      </c>
      <c r="H1040" s="2">
        <v>42916</v>
      </c>
      <c r="I1040" s="3">
        <v>37081.25</v>
      </c>
      <c r="J1040" t="s">
        <v>20</v>
      </c>
      <c r="K1040" t="str">
        <f>PROPER(Table1[[#This Row],[marital]])</f>
        <v>Married</v>
      </c>
      <c r="L1040" t="s">
        <v>34</v>
      </c>
      <c r="M1040" t="str">
        <f>UPPER(Table1[[#This Row],[education]])</f>
        <v>TERTIARY</v>
      </c>
      <c r="N1040" t="s">
        <v>30</v>
      </c>
      <c r="O1040" t="s">
        <v>30</v>
      </c>
      <c r="P1040" t="s">
        <v>24</v>
      </c>
      <c r="Q1040">
        <v>42</v>
      </c>
      <c r="R1040">
        <v>1</v>
      </c>
      <c r="S1040" t="s">
        <v>24</v>
      </c>
      <c r="T1040" t="s">
        <v>22</v>
      </c>
      <c r="U1040">
        <f>Table1[[#This Row],[campaign]]*Table1[[#This Row],[duration]]</f>
        <v>42</v>
      </c>
    </row>
    <row r="1041" spans="1:21" x14ac:dyDescent="0.25">
      <c r="A1041" t="s">
        <v>66</v>
      </c>
      <c r="B1041" t="s">
        <v>185</v>
      </c>
      <c r="C1041" t="s">
        <v>186</v>
      </c>
      <c r="D1041" t="s">
        <v>17</v>
      </c>
      <c r="E1041">
        <v>28</v>
      </c>
      <c r="F1041" t="s">
        <v>18</v>
      </c>
      <c r="G1041" t="s">
        <v>19</v>
      </c>
      <c r="H1041" s="2">
        <v>42916</v>
      </c>
      <c r="I1041" s="3">
        <v>63179.87</v>
      </c>
      <c r="J1041" t="s">
        <v>33</v>
      </c>
      <c r="K1041" t="str">
        <f>PROPER(Table1[[#This Row],[marital]])</f>
        <v>Single</v>
      </c>
      <c r="L1041" t="s">
        <v>29</v>
      </c>
      <c r="M1041" t="str">
        <f>UPPER(Table1[[#This Row],[education]])</f>
        <v>SECONDARY</v>
      </c>
      <c r="N1041" t="s">
        <v>22</v>
      </c>
      <c r="O1041" t="s">
        <v>22</v>
      </c>
      <c r="P1041" t="s">
        <v>23</v>
      </c>
      <c r="Q1041">
        <v>81</v>
      </c>
      <c r="R1041">
        <v>2</v>
      </c>
      <c r="S1041" t="s">
        <v>24</v>
      </c>
      <c r="T1041" t="s">
        <v>22</v>
      </c>
      <c r="U1041">
        <f>Table1[[#This Row],[campaign]]*Table1[[#This Row],[duration]]</f>
        <v>162</v>
      </c>
    </row>
    <row r="1042" spans="1:21" x14ac:dyDescent="0.25">
      <c r="A1042" t="s">
        <v>106</v>
      </c>
      <c r="B1042" t="s">
        <v>263</v>
      </c>
      <c r="C1042" t="s">
        <v>264</v>
      </c>
      <c r="D1042" t="s">
        <v>17</v>
      </c>
      <c r="E1042">
        <v>41</v>
      </c>
      <c r="F1042" t="s">
        <v>18</v>
      </c>
      <c r="G1042" t="s">
        <v>19</v>
      </c>
      <c r="H1042" s="2">
        <v>42916</v>
      </c>
      <c r="I1042" s="3">
        <v>64906.87</v>
      </c>
      <c r="J1042" t="s">
        <v>50</v>
      </c>
      <c r="K1042" t="str">
        <f>PROPER(Table1[[#This Row],[marital]])</f>
        <v>Divorced</v>
      </c>
      <c r="L1042" t="s">
        <v>29</v>
      </c>
      <c r="M1042" t="str">
        <f>UPPER(Table1[[#This Row],[education]])</f>
        <v>SECONDARY</v>
      </c>
      <c r="N1042" t="s">
        <v>30</v>
      </c>
      <c r="O1042" t="s">
        <v>22</v>
      </c>
      <c r="P1042" t="s">
        <v>23</v>
      </c>
      <c r="Q1042">
        <v>296</v>
      </c>
      <c r="R1042">
        <v>1</v>
      </c>
      <c r="S1042" t="s">
        <v>31</v>
      </c>
      <c r="T1042" t="s">
        <v>30</v>
      </c>
      <c r="U1042">
        <f>Table1[[#This Row],[campaign]]*Table1[[#This Row],[duration]]</f>
        <v>296</v>
      </c>
    </row>
    <row r="1043" spans="1:21" x14ac:dyDescent="0.25">
      <c r="A1043" t="s">
        <v>84</v>
      </c>
      <c r="B1043" t="s">
        <v>219</v>
      </c>
      <c r="C1043" t="s">
        <v>220</v>
      </c>
      <c r="D1043" t="s">
        <v>17</v>
      </c>
      <c r="E1043">
        <v>45</v>
      </c>
      <c r="F1043" t="s">
        <v>42</v>
      </c>
      <c r="G1043" t="s">
        <v>28</v>
      </c>
      <c r="H1043" s="2">
        <v>42916</v>
      </c>
      <c r="I1043" s="3">
        <v>17259.78</v>
      </c>
      <c r="J1043" t="s">
        <v>50</v>
      </c>
      <c r="K1043" t="str">
        <f>PROPER(Table1[[#This Row],[marital]])</f>
        <v>Divorced</v>
      </c>
      <c r="L1043" t="s">
        <v>29</v>
      </c>
      <c r="M1043" t="str">
        <f>UPPER(Table1[[#This Row],[education]])</f>
        <v>SECONDARY</v>
      </c>
      <c r="N1043" t="s">
        <v>30</v>
      </c>
      <c r="O1043" t="s">
        <v>30</v>
      </c>
      <c r="P1043" t="s">
        <v>54</v>
      </c>
      <c r="Q1043">
        <v>259</v>
      </c>
      <c r="R1043">
        <v>2</v>
      </c>
      <c r="S1043" t="s">
        <v>24</v>
      </c>
      <c r="T1043" t="s">
        <v>22</v>
      </c>
      <c r="U1043">
        <f>Table1[[#This Row],[campaign]]*Table1[[#This Row],[duration]]</f>
        <v>518</v>
      </c>
    </row>
    <row r="1044" spans="1:21" x14ac:dyDescent="0.25">
      <c r="A1044" t="s">
        <v>52</v>
      </c>
      <c r="B1044" t="s">
        <v>159</v>
      </c>
      <c r="C1044" t="s">
        <v>160</v>
      </c>
      <c r="D1044" t="s">
        <v>17</v>
      </c>
      <c r="E1044">
        <v>49</v>
      </c>
      <c r="F1044" t="s">
        <v>42</v>
      </c>
      <c r="G1044" t="s">
        <v>28</v>
      </c>
      <c r="H1044" s="2">
        <v>42916</v>
      </c>
      <c r="I1044" s="3">
        <v>1634.88</v>
      </c>
      <c r="J1044" t="s">
        <v>33</v>
      </c>
      <c r="K1044" t="str">
        <f>PROPER(Table1[[#This Row],[marital]])</f>
        <v>Single</v>
      </c>
      <c r="L1044" t="s">
        <v>29</v>
      </c>
      <c r="M1044" t="str">
        <f>UPPER(Table1[[#This Row],[education]])</f>
        <v>SECONDARY</v>
      </c>
      <c r="N1044" t="s">
        <v>30</v>
      </c>
      <c r="O1044" t="s">
        <v>22</v>
      </c>
      <c r="P1044" t="s">
        <v>23</v>
      </c>
      <c r="Q1044">
        <v>121</v>
      </c>
      <c r="R1044">
        <v>6</v>
      </c>
      <c r="S1044" t="s">
        <v>40</v>
      </c>
      <c r="T1044" t="s">
        <v>22</v>
      </c>
      <c r="U1044">
        <f>Table1[[#This Row],[campaign]]*Table1[[#This Row],[duration]]</f>
        <v>726</v>
      </c>
    </row>
    <row r="1045" spans="1:21" x14ac:dyDescent="0.25">
      <c r="A1045" t="s">
        <v>73</v>
      </c>
      <c r="B1045" t="s">
        <v>197</v>
      </c>
      <c r="C1045" t="s">
        <v>198</v>
      </c>
      <c r="D1045" t="s">
        <v>17</v>
      </c>
      <c r="E1045">
        <v>52</v>
      </c>
      <c r="F1045" t="s">
        <v>42</v>
      </c>
      <c r="G1045" t="s">
        <v>284</v>
      </c>
      <c r="H1045" s="2">
        <v>42916</v>
      </c>
      <c r="I1045" s="3">
        <v>7153.07</v>
      </c>
      <c r="J1045" t="s">
        <v>20</v>
      </c>
      <c r="K1045" t="str">
        <f>PROPER(Table1[[#This Row],[marital]])</f>
        <v>Married</v>
      </c>
      <c r="L1045" t="s">
        <v>29</v>
      </c>
      <c r="M1045" t="str">
        <f>UPPER(Table1[[#This Row],[education]])</f>
        <v>SECONDARY</v>
      </c>
      <c r="N1045" t="s">
        <v>30</v>
      </c>
      <c r="O1045" t="s">
        <v>22</v>
      </c>
      <c r="P1045" t="s">
        <v>23</v>
      </c>
      <c r="Q1045">
        <v>432</v>
      </c>
      <c r="R1045">
        <v>3</v>
      </c>
      <c r="S1045" t="s">
        <v>24</v>
      </c>
      <c r="T1045" t="s">
        <v>22</v>
      </c>
      <c r="U1045">
        <f>Table1[[#This Row],[campaign]]*Table1[[#This Row],[duration]]</f>
        <v>1296</v>
      </c>
    </row>
    <row r="1046" spans="1:21" x14ac:dyDescent="0.25">
      <c r="A1046" t="s">
        <v>44</v>
      </c>
      <c r="B1046" t="s">
        <v>145</v>
      </c>
      <c r="C1046" t="s">
        <v>146</v>
      </c>
      <c r="D1046" t="s">
        <v>26</v>
      </c>
      <c r="E1046">
        <v>51</v>
      </c>
      <c r="F1046" t="s">
        <v>42</v>
      </c>
      <c r="G1046" t="s">
        <v>284</v>
      </c>
      <c r="H1046" s="2">
        <v>42916</v>
      </c>
      <c r="I1046" s="3">
        <v>17774.09</v>
      </c>
      <c r="J1046" t="s">
        <v>20</v>
      </c>
      <c r="K1046" t="str">
        <f>PROPER(Table1[[#This Row],[marital]])</f>
        <v>Married</v>
      </c>
      <c r="L1046" t="s">
        <v>34</v>
      </c>
      <c r="M1046" t="str">
        <f>UPPER(Table1[[#This Row],[education]])</f>
        <v>TERTIARY</v>
      </c>
      <c r="N1046" t="s">
        <v>22</v>
      </c>
      <c r="O1046" t="s">
        <v>22</v>
      </c>
      <c r="P1046" t="s">
        <v>23</v>
      </c>
      <c r="Q1046">
        <v>126</v>
      </c>
      <c r="R1046">
        <v>2</v>
      </c>
      <c r="S1046" t="s">
        <v>24</v>
      </c>
      <c r="T1046" t="s">
        <v>22</v>
      </c>
      <c r="U1046">
        <f>Table1[[#This Row],[campaign]]*Table1[[#This Row],[duration]]</f>
        <v>252</v>
      </c>
    </row>
    <row r="1047" spans="1:21" x14ac:dyDescent="0.25">
      <c r="A1047" t="s">
        <v>73</v>
      </c>
      <c r="B1047" t="s">
        <v>197</v>
      </c>
      <c r="C1047" t="s">
        <v>198</v>
      </c>
      <c r="D1047" t="s">
        <v>17</v>
      </c>
      <c r="E1047">
        <v>47</v>
      </c>
      <c r="F1047" t="s">
        <v>42</v>
      </c>
      <c r="G1047" t="s">
        <v>28</v>
      </c>
      <c r="H1047" s="2">
        <v>42916</v>
      </c>
      <c r="I1047" s="3">
        <v>83964.58</v>
      </c>
      <c r="J1047" t="s">
        <v>20</v>
      </c>
      <c r="K1047" t="str">
        <f>PROPER(Table1[[#This Row],[marital]])</f>
        <v>Married</v>
      </c>
      <c r="L1047" t="s">
        <v>34</v>
      </c>
      <c r="M1047" t="str">
        <f>UPPER(Table1[[#This Row],[education]])</f>
        <v>TERTIARY</v>
      </c>
      <c r="N1047" t="s">
        <v>22</v>
      </c>
      <c r="O1047" t="s">
        <v>22</v>
      </c>
      <c r="P1047" t="s">
        <v>23</v>
      </c>
      <c r="Q1047">
        <v>120</v>
      </c>
      <c r="R1047">
        <v>4</v>
      </c>
      <c r="S1047" t="s">
        <v>24</v>
      </c>
      <c r="T1047" t="s">
        <v>22</v>
      </c>
      <c r="U1047">
        <f>Table1[[#This Row],[campaign]]*Table1[[#This Row],[duration]]</f>
        <v>480</v>
      </c>
    </row>
    <row r="1048" spans="1:21" x14ac:dyDescent="0.25">
      <c r="A1048" t="s">
        <v>75</v>
      </c>
      <c r="B1048" t="s">
        <v>201</v>
      </c>
      <c r="C1048" t="s">
        <v>202</v>
      </c>
      <c r="D1048" t="s">
        <v>26</v>
      </c>
      <c r="E1048">
        <v>33</v>
      </c>
      <c r="F1048" t="s">
        <v>36</v>
      </c>
      <c r="G1048" t="s">
        <v>284</v>
      </c>
      <c r="H1048" s="2">
        <v>42916</v>
      </c>
      <c r="I1048" s="3">
        <v>27565.599999999999</v>
      </c>
      <c r="J1048" t="s">
        <v>20</v>
      </c>
      <c r="K1048" t="str">
        <f>PROPER(Table1[[#This Row],[marital]])</f>
        <v>Married</v>
      </c>
      <c r="L1048" t="s">
        <v>21</v>
      </c>
      <c r="M1048" t="str">
        <f>UPPER(Table1[[#This Row],[education]])</f>
        <v>PRIMARY</v>
      </c>
      <c r="N1048" t="s">
        <v>30</v>
      </c>
      <c r="O1048" t="s">
        <v>22</v>
      </c>
      <c r="P1048" t="s">
        <v>23</v>
      </c>
      <c r="Q1048">
        <v>136</v>
      </c>
      <c r="R1048">
        <v>1</v>
      </c>
      <c r="S1048" t="s">
        <v>24</v>
      </c>
      <c r="T1048" t="s">
        <v>22</v>
      </c>
      <c r="U1048">
        <f>Table1[[#This Row],[campaign]]*Table1[[#This Row],[duration]]</f>
        <v>136</v>
      </c>
    </row>
    <row r="1049" spans="1:21" x14ac:dyDescent="0.25">
      <c r="A1049" t="s">
        <v>51</v>
      </c>
      <c r="B1049" t="s">
        <v>157</v>
      </c>
      <c r="C1049" t="s">
        <v>158</v>
      </c>
      <c r="D1049" t="s">
        <v>17</v>
      </c>
      <c r="E1049">
        <v>38</v>
      </c>
      <c r="F1049" t="s">
        <v>36</v>
      </c>
      <c r="G1049" t="s">
        <v>19</v>
      </c>
      <c r="H1049" s="2">
        <v>42916</v>
      </c>
      <c r="I1049" s="3">
        <v>73072.87</v>
      </c>
      <c r="J1049" t="s">
        <v>20</v>
      </c>
      <c r="K1049" t="str">
        <f>PROPER(Table1[[#This Row],[marital]])</f>
        <v>Married</v>
      </c>
      <c r="L1049" t="s">
        <v>29</v>
      </c>
      <c r="M1049" t="str">
        <f>UPPER(Table1[[#This Row],[education]])</f>
        <v>SECONDARY</v>
      </c>
      <c r="N1049" t="s">
        <v>30</v>
      </c>
      <c r="O1049" t="s">
        <v>22</v>
      </c>
      <c r="P1049" t="s">
        <v>23</v>
      </c>
      <c r="Q1049">
        <v>1130</v>
      </c>
      <c r="R1049">
        <v>3</v>
      </c>
      <c r="S1049" t="s">
        <v>24</v>
      </c>
      <c r="T1049" t="s">
        <v>22</v>
      </c>
      <c r="U1049">
        <f>Table1[[#This Row],[campaign]]*Table1[[#This Row],[duration]]</f>
        <v>3390</v>
      </c>
    </row>
    <row r="1050" spans="1:21" x14ac:dyDescent="0.25">
      <c r="A1050" t="s">
        <v>51</v>
      </c>
      <c r="B1050" t="s">
        <v>157</v>
      </c>
      <c r="C1050" t="s">
        <v>158</v>
      </c>
      <c r="D1050" t="s">
        <v>26</v>
      </c>
      <c r="E1050">
        <v>30</v>
      </c>
      <c r="F1050" t="s">
        <v>18</v>
      </c>
      <c r="G1050" t="s">
        <v>19</v>
      </c>
      <c r="H1050" s="2">
        <v>42917</v>
      </c>
      <c r="I1050" s="3">
        <v>76252.539999999994</v>
      </c>
      <c r="J1050" t="s">
        <v>20</v>
      </c>
      <c r="K1050" t="str">
        <f>PROPER(Table1[[#This Row],[marital]])</f>
        <v>Married</v>
      </c>
      <c r="L1050" t="s">
        <v>29</v>
      </c>
      <c r="M1050" t="str">
        <f>UPPER(Table1[[#This Row],[education]])</f>
        <v>SECONDARY</v>
      </c>
      <c r="N1050" t="s">
        <v>22</v>
      </c>
      <c r="O1050" t="s">
        <v>22</v>
      </c>
      <c r="P1050" t="s">
        <v>23</v>
      </c>
      <c r="Q1050">
        <v>330</v>
      </c>
      <c r="R1050">
        <v>2</v>
      </c>
      <c r="S1050" t="s">
        <v>70</v>
      </c>
      <c r="T1050" t="s">
        <v>30</v>
      </c>
      <c r="U1050">
        <f>Table1[[#This Row],[campaign]]*Table1[[#This Row],[duration]]</f>
        <v>660</v>
      </c>
    </row>
    <row r="1051" spans="1:21" x14ac:dyDescent="0.25">
      <c r="A1051" t="s">
        <v>65</v>
      </c>
      <c r="B1051" t="s">
        <v>183</v>
      </c>
      <c r="C1051" t="s">
        <v>184</v>
      </c>
      <c r="D1051" t="s">
        <v>17</v>
      </c>
      <c r="E1051">
        <v>30</v>
      </c>
      <c r="F1051" t="s">
        <v>18</v>
      </c>
      <c r="G1051" t="s">
        <v>19</v>
      </c>
      <c r="H1051" s="2">
        <v>42917</v>
      </c>
      <c r="I1051" s="3">
        <v>39419.85</v>
      </c>
      <c r="J1051" t="s">
        <v>20</v>
      </c>
      <c r="K1051" t="str">
        <f>PROPER(Table1[[#This Row],[marital]])</f>
        <v>Married</v>
      </c>
      <c r="L1051" t="s">
        <v>29</v>
      </c>
      <c r="M1051" t="str">
        <f>UPPER(Table1[[#This Row],[education]])</f>
        <v>SECONDARY</v>
      </c>
      <c r="N1051" t="s">
        <v>30</v>
      </c>
      <c r="O1051" t="s">
        <v>22</v>
      </c>
      <c r="P1051" t="s">
        <v>23</v>
      </c>
      <c r="Q1051">
        <v>305</v>
      </c>
      <c r="R1051">
        <v>2</v>
      </c>
      <c r="S1051" t="s">
        <v>24</v>
      </c>
      <c r="T1051" t="s">
        <v>22</v>
      </c>
      <c r="U1051">
        <f>Table1[[#This Row],[campaign]]*Table1[[#This Row],[duration]]</f>
        <v>610</v>
      </c>
    </row>
    <row r="1052" spans="1:21" x14ac:dyDescent="0.25">
      <c r="A1052" t="s">
        <v>67</v>
      </c>
      <c r="B1052" t="s">
        <v>187</v>
      </c>
      <c r="C1052" t="s">
        <v>188</v>
      </c>
      <c r="D1052" t="s">
        <v>17</v>
      </c>
      <c r="E1052">
        <v>47</v>
      </c>
      <c r="F1052" t="s">
        <v>18</v>
      </c>
      <c r="G1052" t="s">
        <v>19</v>
      </c>
      <c r="H1052" s="2">
        <v>42917</v>
      </c>
      <c r="I1052" s="3">
        <v>21943.79</v>
      </c>
      <c r="J1052" t="s">
        <v>20</v>
      </c>
      <c r="K1052" t="str">
        <f>PROPER(Table1[[#This Row],[marital]])</f>
        <v>Married</v>
      </c>
      <c r="L1052" t="s">
        <v>29</v>
      </c>
      <c r="M1052" t="str">
        <f>UPPER(Table1[[#This Row],[education]])</f>
        <v>SECONDARY</v>
      </c>
      <c r="N1052" t="s">
        <v>22</v>
      </c>
      <c r="O1052" t="s">
        <v>22</v>
      </c>
      <c r="P1052" t="s">
        <v>24</v>
      </c>
      <c r="Q1052">
        <v>332</v>
      </c>
      <c r="R1052">
        <v>3</v>
      </c>
      <c r="S1052" t="s">
        <v>24</v>
      </c>
      <c r="T1052" t="s">
        <v>22</v>
      </c>
      <c r="U1052">
        <f>Table1[[#This Row],[campaign]]*Table1[[#This Row],[duration]]</f>
        <v>996</v>
      </c>
    </row>
    <row r="1053" spans="1:21" x14ac:dyDescent="0.25">
      <c r="A1053" t="s">
        <v>44</v>
      </c>
      <c r="B1053" t="s">
        <v>145</v>
      </c>
      <c r="C1053" t="s">
        <v>146</v>
      </c>
      <c r="D1053" t="s">
        <v>17</v>
      </c>
      <c r="E1053">
        <v>48</v>
      </c>
      <c r="F1053" t="s">
        <v>42</v>
      </c>
      <c r="G1053" t="s">
        <v>28</v>
      </c>
      <c r="H1053" s="2">
        <v>42917</v>
      </c>
      <c r="I1053" s="3">
        <v>109354.84</v>
      </c>
      <c r="J1053" t="s">
        <v>20</v>
      </c>
      <c r="K1053" t="str">
        <f>PROPER(Table1[[#This Row],[marital]])</f>
        <v>Married</v>
      </c>
      <c r="L1053" t="s">
        <v>29</v>
      </c>
      <c r="M1053" t="str">
        <f>UPPER(Table1[[#This Row],[education]])</f>
        <v>SECONDARY</v>
      </c>
      <c r="N1053" t="s">
        <v>30</v>
      </c>
      <c r="O1053" t="s">
        <v>22</v>
      </c>
      <c r="P1053" t="s">
        <v>24</v>
      </c>
      <c r="Q1053">
        <v>412</v>
      </c>
      <c r="R1053">
        <v>1</v>
      </c>
      <c r="S1053" t="s">
        <v>24</v>
      </c>
      <c r="T1053" t="s">
        <v>22</v>
      </c>
      <c r="U1053">
        <f>Table1[[#This Row],[campaign]]*Table1[[#This Row],[duration]]</f>
        <v>412</v>
      </c>
    </row>
    <row r="1054" spans="1:21" x14ac:dyDescent="0.25">
      <c r="A1054" t="s">
        <v>94</v>
      </c>
      <c r="B1054" t="s">
        <v>239</v>
      </c>
      <c r="C1054" t="s">
        <v>240</v>
      </c>
      <c r="D1054" t="s">
        <v>17</v>
      </c>
      <c r="E1054">
        <v>38</v>
      </c>
      <c r="F1054" t="s">
        <v>42</v>
      </c>
      <c r="G1054" t="s">
        <v>28</v>
      </c>
      <c r="H1054" s="2">
        <v>42917</v>
      </c>
      <c r="I1054" s="3">
        <v>40064.46</v>
      </c>
      <c r="J1054" t="s">
        <v>20</v>
      </c>
      <c r="K1054" t="str">
        <f>PROPER(Table1[[#This Row],[marital]])</f>
        <v>Married</v>
      </c>
      <c r="L1054" t="s">
        <v>29</v>
      </c>
      <c r="M1054" t="str">
        <f>UPPER(Table1[[#This Row],[education]])</f>
        <v>SECONDARY</v>
      </c>
      <c r="N1054" t="s">
        <v>30</v>
      </c>
      <c r="O1054" t="s">
        <v>22</v>
      </c>
      <c r="P1054" t="s">
        <v>23</v>
      </c>
      <c r="Q1054">
        <v>157</v>
      </c>
      <c r="R1054">
        <v>1</v>
      </c>
      <c r="S1054" t="s">
        <v>24</v>
      </c>
      <c r="T1054" t="s">
        <v>22</v>
      </c>
      <c r="U1054">
        <f>Table1[[#This Row],[campaign]]*Table1[[#This Row],[duration]]</f>
        <v>157</v>
      </c>
    </row>
    <row r="1055" spans="1:21" x14ac:dyDescent="0.25">
      <c r="A1055" t="s">
        <v>72</v>
      </c>
      <c r="B1055" t="s">
        <v>195</v>
      </c>
      <c r="C1055" t="s">
        <v>196</v>
      </c>
      <c r="D1055" t="s">
        <v>17</v>
      </c>
      <c r="E1055">
        <v>43</v>
      </c>
      <c r="F1055" t="s">
        <v>18</v>
      </c>
      <c r="G1055" t="s">
        <v>19</v>
      </c>
      <c r="H1055" s="2">
        <v>42918</v>
      </c>
      <c r="I1055" s="3">
        <v>52859.75</v>
      </c>
      <c r="J1055" t="s">
        <v>50</v>
      </c>
      <c r="K1055" t="str">
        <f>PROPER(Table1[[#This Row],[marital]])</f>
        <v>Divorced</v>
      </c>
      <c r="L1055" t="s">
        <v>29</v>
      </c>
      <c r="M1055" t="str">
        <f>UPPER(Table1[[#This Row],[education]])</f>
        <v>SECONDARY</v>
      </c>
      <c r="N1055" t="s">
        <v>30</v>
      </c>
      <c r="O1055" t="s">
        <v>22</v>
      </c>
      <c r="P1055" t="s">
        <v>23</v>
      </c>
      <c r="Q1055">
        <v>71</v>
      </c>
      <c r="R1055">
        <v>2</v>
      </c>
      <c r="S1055" t="s">
        <v>24</v>
      </c>
      <c r="T1055" t="s">
        <v>22</v>
      </c>
      <c r="U1055">
        <f>Table1[[#This Row],[campaign]]*Table1[[#This Row],[duration]]</f>
        <v>142</v>
      </c>
    </row>
    <row r="1056" spans="1:21" x14ac:dyDescent="0.25">
      <c r="A1056" t="s">
        <v>76</v>
      </c>
      <c r="B1056" t="s">
        <v>203</v>
      </c>
      <c r="C1056" t="s">
        <v>204</v>
      </c>
      <c r="D1056" t="s">
        <v>26</v>
      </c>
      <c r="E1056">
        <v>40</v>
      </c>
      <c r="F1056" t="s">
        <v>18</v>
      </c>
      <c r="G1056" t="s">
        <v>19</v>
      </c>
      <c r="H1056" s="2">
        <v>42918</v>
      </c>
      <c r="I1056" s="3">
        <v>26187.119999999999</v>
      </c>
      <c r="J1056" t="s">
        <v>50</v>
      </c>
      <c r="K1056" t="str">
        <f>PROPER(Table1[[#This Row],[marital]])</f>
        <v>Divorced</v>
      </c>
      <c r="L1056" t="s">
        <v>29</v>
      </c>
      <c r="M1056" t="str">
        <f>UPPER(Table1[[#This Row],[education]])</f>
        <v>SECONDARY</v>
      </c>
      <c r="N1056" t="s">
        <v>30</v>
      </c>
      <c r="O1056" t="s">
        <v>22</v>
      </c>
      <c r="P1056" t="s">
        <v>23</v>
      </c>
      <c r="Q1056">
        <v>297</v>
      </c>
      <c r="R1056">
        <v>2</v>
      </c>
      <c r="S1056" t="s">
        <v>24</v>
      </c>
      <c r="T1056" t="s">
        <v>22</v>
      </c>
      <c r="U1056">
        <f>Table1[[#This Row],[campaign]]*Table1[[#This Row],[duration]]</f>
        <v>594</v>
      </c>
    </row>
    <row r="1057" spans="1:21" x14ac:dyDescent="0.25">
      <c r="A1057" t="s">
        <v>73</v>
      </c>
      <c r="B1057" t="s">
        <v>197</v>
      </c>
      <c r="C1057" t="s">
        <v>198</v>
      </c>
      <c r="D1057" t="s">
        <v>17</v>
      </c>
      <c r="E1057">
        <v>36</v>
      </c>
      <c r="F1057" t="s">
        <v>18</v>
      </c>
      <c r="G1057" t="s">
        <v>19</v>
      </c>
      <c r="H1057" s="2">
        <v>42918</v>
      </c>
      <c r="I1057" s="3">
        <v>79617.33</v>
      </c>
      <c r="J1057" t="s">
        <v>33</v>
      </c>
      <c r="K1057" t="str">
        <f>PROPER(Table1[[#This Row],[marital]])</f>
        <v>Single</v>
      </c>
      <c r="L1057" t="s">
        <v>34</v>
      </c>
      <c r="M1057" t="str">
        <f>UPPER(Table1[[#This Row],[education]])</f>
        <v>TERTIARY</v>
      </c>
      <c r="N1057" t="s">
        <v>22</v>
      </c>
      <c r="O1057" t="s">
        <v>22</v>
      </c>
      <c r="P1057" t="s">
        <v>23</v>
      </c>
      <c r="Q1057">
        <v>307</v>
      </c>
      <c r="R1057">
        <v>1</v>
      </c>
      <c r="S1057" t="s">
        <v>24</v>
      </c>
      <c r="T1057" t="s">
        <v>22</v>
      </c>
      <c r="U1057">
        <f>Table1[[#This Row],[campaign]]*Table1[[#This Row],[duration]]</f>
        <v>307</v>
      </c>
    </row>
    <row r="1058" spans="1:21" x14ac:dyDescent="0.25">
      <c r="A1058" t="s">
        <v>65</v>
      </c>
      <c r="B1058" t="s">
        <v>183</v>
      </c>
      <c r="C1058" t="s">
        <v>184</v>
      </c>
      <c r="D1058" t="s">
        <v>26</v>
      </c>
      <c r="E1058">
        <v>26</v>
      </c>
      <c r="F1058" t="s">
        <v>18</v>
      </c>
      <c r="G1058" t="s">
        <v>284</v>
      </c>
      <c r="H1058" s="2">
        <v>42918</v>
      </c>
      <c r="I1058" s="3">
        <v>15005.55</v>
      </c>
      <c r="J1058" t="s">
        <v>20</v>
      </c>
      <c r="K1058" t="str">
        <f>PROPER(Table1[[#This Row],[marital]])</f>
        <v>Married</v>
      </c>
      <c r="L1058" t="s">
        <v>29</v>
      </c>
      <c r="M1058" t="str">
        <f>UPPER(Table1[[#This Row],[education]])</f>
        <v>SECONDARY</v>
      </c>
      <c r="N1058" t="s">
        <v>22</v>
      </c>
      <c r="O1058" t="s">
        <v>22</v>
      </c>
      <c r="P1058" t="s">
        <v>54</v>
      </c>
      <c r="Q1058">
        <v>250</v>
      </c>
      <c r="R1058">
        <v>2</v>
      </c>
      <c r="S1058" t="s">
        <v>70</v>
      </c>
      <c r="T1058" t="s">
        <v>30</v>
      </c>
      <c r="U1058">
        <f>Table1[[#This Row],[campaign]]*Table1[[#This Row],[duration]]</f>
        <v>500</v>
      </c>
    </row>
    <row r="1059" spans="1:21" x14ac:dyDescent="0.25">
      <c r="A1059" t="s">
        <v>73</v>
      </c>
      <c r="B1059" t="s">
        <v>197</v>
      </c>
      <c r="C1059" t="s">
        <v>198</v>
      </c>
      <c r="D1059" t="s">
        <v>26</v>
      </c>
      <c r="E1059">
        <v>36</v>
      </c>
      <c r="F1059" t="s">
        <v>18</v>
      </c>
      <c r="G1059" t="s">
        <v>19</v>
      </c>
      <c r="H1059" s="2">
        <v>42918</v>
      </c>
      <c r="I1059" s="3">
        <v>74203.19</v>
      </c>
      <c r="J1059" t="s">
        <v>33</v>
      </c>
      <c r="K1059" t="str">
        <f>PROPER(Table1[[#This Row],[marital]])</f>
        <v>Single</v>
      </c>
      <c r="L1059" t="s">
        <v>34</v>
      </c>
      <c r="M1059" t="str">
        <f>UPPER(Table1[[#This Row],[education]])</f>
        <v>TERTIARY</v>
      </c>
      <c r="N1059" t="s">
        <v>30</v>
      </c>
      <c r="O1059" t="s">
        <v>22</v>
      </c>
      <c r="P1059" t="s">
        <v>23</v>
      </c>
      <c r="Q1059">
        <v>119</v>
      </c>
      <c r="R1059">
        <v>1</v>
      </c>
      <c r="S1059" t="s">
        <v>24</v>
      </c>
      <c r="T1059" t="s">
        <v>22</v>
      </c>
      <c r="U1059">
        <f>Table1[[#This Row],[campaign]]*Table1[[#This Row],[duration]]</f>
        <v>119</v>
      </c>
    </row>
    <row r="1060" spans="1:21" x14ac:dyDescent="0.25">
      <c r="A1060" t="s">
        <v>108</v>
      </c>
      <c r="B1060" t="s">
        <v>267</v>
      </c>
      <c r="C1060" t="s">
        <v>268</v>
      </c>
      <c r="D1060" t="s">
        <v>26</v>
      </c>
      <c r="E1060">
        <v>51</v>
      </c>
      <c r="F1060" t="s">
        <v>42</v>
      </c>
      <c r="G1060" t="s">
        <v>28</v>
      </c>
      <c r="H1060" s="2">
        <v>42918</v>
      </c>
      <c r="I1060" s="3">
        <v>11302.51</v>
      </c>
      <c r="J1060" t="s">
        <v>20</v>
      </c>
      <c r="K1060" t="str">
        <f>PROPER(Table1[[#This Row],[marital]])</f>
        <v>Married</v>
      </c>
      <c r="L1060" t="s">
        <v>34</v>
      </c>
      <c r="M1060" t="str">
        <f>UPPER(Table1[[#This Row],[education]])</f>
        <v>TERTIARY</v>
      </c>
      <c r="N1060" t="s">
        <v>22</v>
      </c>
      <c r="O1060" t="s">
        <v>22</v>
      </c>
      <c r="P1060" t="s">
        <v>23</v>
      </c>
      <c r="Q1060">
        <v>116</v>
      </c>
      <c r="R1060">
        <v>2</v>
      </c>
      <c r="S1060" t="s">
        <v>24</v>
      </c>
      <c r="T1060" t="s">
        <v>22</v>
      </c>
      <c r="U1060">
        <f>Table1[[#This Row],[campaign]]*Table1[[#This Row],[duration]]</f>
        <v>232</v>
      </c>
    </row>
    <row r="1061" spans="1:21" x14ac:dyDescent="0.25">
      <c r="A1061" t="s">
        <v>37</v>
      </c>
      <c r="B1061" t="s">
        <v>135</v>
      </c>
      <c r="C1061" t="s">
        <v>136</v>
      </c>
      <c r="D1061" t="s">
        <v>26</v>
      </c>
      <c r="E1061">
        <v>46</v>
      </c>
      <c r="F1061" t="s">
        <v>42</v>
      </c>
      <c r="G1061" t="s">
        <v>284</v>
      </c>
      <c r="H1061" s="2">
        <v>42918</v>
      </c>
      <c r="I1061" s="3">
        <v>48243.63</v>
      </c>
      <c r="J1061" t="s">
        <v>20</v>
      </c>
      <c r="K1061" t="str">
        <f>PROPER(Table1[[#This Row],[marital]])</f>
        <v>Married</v>
      </c>
      <c r="L1061" t="s">
        <v>21</v>
      </c>
      <c r="M1061" t="str">
        <f>UPPER(Table1[[#This Row],[education]])</f>
        <v>PRIMARY</v>
      </c>
      <c r="N1061" t="s">
        <v>22</v>
      </c>
      <c r="O1061" t="s">
        <v>22</v>
      </c>
      <c r="P1061" t="s">
        <v>54</v>
      </c>
      <c r="Q1061">
        <v>274</v>
      </c>
      <c r="R1061">
        <v>1</v>
      </c>
      <c r="S1061" t="s">
        <v>24</v>
      </c>
      <c r="T1061" t="s">
        <v>22</v>
      </c>
      <c r="U1061">
        <f>Table1[[#This Row],[campaign]]*Table1[[#This Row],[duration]]</f>
        <v>274</v>
      </c>
    </row>
    <row r="1062" spans="1:21" x14ac:dyDescent="0.25">
      <c r="A1062" t="s">
        <v>32</v>
      </c>
      <c r="B1062" t="s">
        <v>131</v>
      </c>
      <c r="C1062" t="s">
        <v>132</v>
      </c>
      <c r="D1062" t="s">
        <v>17</v>
      </c>
      <c r="E1062">
        <v>49</v>
      </c>
      <c r="F1062" t="s">
        <v>42</v>
      </c>
      <c r="G1062" t="s">
        <v>284</v>
      </c>
      <c r="H1062" s="2">
        <v>42918</v>
      </c>
      <c r="I1062" s="3">
        <v>104165.04</v>
      </c>
      <c r="J1062" t="s">
        <v>20</v>
      </c>
      <c r="K1062" t="str">
        <f>PROPER(Table1[[#This Row],[marital]])</f>
        <v>Married</v>
      </c>
      <c r="L1062" t="s">
        <v>34</v>
      </c>
      <c r="M1062" t="str">
        <f>UPPER(Table1[[#This Row],[education]])</f>
        <v>TERTIARY</v>
      </c>
      <c r="N1062" t="s">
        <v>22</v>
      </c>
      <c r="O1062" t="s">
        <v>22</v>
      </c>
      <c r="P1062" t="s">
        <v>23</v>
      </c>
      <c r="Q1062">
        <v>389</v>
      </c>
      <c r="R1062">
        <v>1</v>
      </c>
      <c r="S1062" t="s">
        <v>70</v>
      </c>
      <c r="T1062" t="s">
        <v>30</v>
      </c>
      <c r="U1062">
        <f>Table1[[#This Row],[campaign]]*Table1[[#This Row],[duration]]</f>
        <v>389</v>
      </c>
    </row>
    <row r="1063" spans="1:21" x14ac:dyDescent="0.25">
      <c r="A1063" t="s">
        <v>58</v>
      </c>
      <c r="B1063" t="s">
        <v>169</v>
      </c>
      <c r="C1063" t="s">
        <v>170</v>
      </c>
      <c r="D1063" t="s">
        <v>17</v>
      </c>
      <c r="E1063">
        <v>54</v>
      </c>
      <c r="F1063" t="s">
        <v>42</v>
      </c>
      <c r="G1063" t="s">
        <v>284</v>
      </c>
      <c r="H1063" s="2">
        <v>42918</v>
      </c>
      <c r="I1063" s="3">
        <v>24297.27</v>
      </c>
      <c r="J1063" t="s">
        <v>20</v>
      </c>
      <c r="K1063" t="str">
        <f>PROPER(Table1[[#This Row],[marital]])</f>
        <v>Married</v>
      </c>
      <c r="L1063" t="s">
        <v>29</v>
      </c>
      <c r="M1063" t="str">
        <f>UPPER(Table1[[#This Row],[education]])</f>
        <v>SECONDARY</v>
      </c>
      <c r="N1063" t="s">
        <v>22</v>
      </c>
      <c r="O1063" t="s">
        <v>22</v>
      </c>
      <c r="P1063" t="s">
        <v>23</v>
      </c>
      <c r="Q1063">
        <v>143</v>
      </c>
      <c r="R1063">
        <v>1</v>
      </c>
      <c r="S1063" t="s">
        <v>24</v>
      </c>
      <c r="T1063" t="s">
        <v>22</v>
      </c>
      <c r="U1063">
        <f>Table1[[#This Row],[campaign]]*Table1[[#This Row],[duration]]</f>
        <v>143</v>
      </c>
    </row>
    <row r="1064" spans="1:21" x14ac:dyDescent="0.25">
      <c r="A1064" t="s">
        <v>57</v>
      </c>
      <c r="B1064" t="s">
        <v>167</v>
      </c>
      <c r="C1064" t="s">
        <v>168</v>
      </c>
      <c r="D1064" t="s">
        <v>26</v>
      </c>
      <c r="E1064">
        <v>37</v>
      </c>
      <c r="F1064" t="s">
        <v>36</v>
      </c>
      <c r="G1064" t="s">
        <v>19</v>
      </c>
      <c r="H1064" s="2">
        <v>42918</v>
      </c>
      <c r="I1064" s="3">
        <v>50852.66</v>
      </c>
      <c r="J1064" t="s">
        <v>20</v>
      </c>
      <c r="K1064" t="str">
        <f>PROPER(Table1[[#This Row],[marital]])</f>
        <v>Married</v>
      </c>
      <c r="L1064" t="s">
        <v>29</v>
      </c>
      <c r="M1064" t="str">
        <f>UPPER(Table1[[#This Row],[education]])</f>
        <v>SECONDARY</v>
      </c>
      <c r="N1064" t="s">
        <v>30</v>
      </c>
      <c r="O1064" t="s">
        <v>30</v>
      </c>
      <c r="P1064" t="s">
        <v>24</v>
      </c>
      <c r="Q1064">
        <v>860</v>
      </c>
      <c r="R1064">
        <v>2</v>
      </c>
      <c r="S1064" t="s">
        <v>24</v>
      </c>
      <c r="T1064" t="s">
        <v>22</v>
      </c>
      <c r="U1064">
        <f>Table1[[#This Row],[campaign]]*Table1[[#This Row],[duration]]</f>
        <v>1720</v>
      </c>
    </row>
    <row r="1065" spans="1:21" x14ac:dyDescent="0.25">
      <c r="A1065" t="s">
        <v>75</v>
      </c>
      <c r="B1065" t="s">
        <v>201</v>
      </c>
      <c r="C1065" t="s">
        <v>202</v>
      </c>
      <c r="D1065" t="s">
        <v>17</v>
      </c>
      <c r="E1065">
        <v>42</v>
      </c>
      <c r="F1065" t="s">
        <v>36</v>
      </c>
      <c r="G1065" t="s">
        <v>284</v>
      </c>
      <c r="H1065" s="2">
        <v>42918</v>
      </c>
      <c r="I1065" s="3">
        <v>17325.88</v>
      </c>
      <c r="J1065" t="s">
        <v>20</v>
      </c>
      <c r="K1065" t="str">
        <f>PROPER(Table1[[#This Row],[marital]])</f>
        <v>Married</v>
      </c>
      <c r="L1065" t="s">
        <v>21</v>
      </c>
      <c r="M1065" t="str">
        <f>UPPER(Table1[[#This Row],[education]])</f>
        <v>PRIMARY</v>
      </c>
      <c r="N1065" t="s">
        <v>30</v>
      </c>
      <c r="O1065" t="s">
        <v>22</v>
      </c>
      <c r="P1065" t="s">
        <v>24</v>
      </c>
      <c r="Q1065">
        <v>420</v>
      </c>
      <c r="R1065">
        <v>2</v>
      </c>
      <c r="S1065" t="s">
        <v>24</v>
      </c>
      <c r="T1065" t="s">
        <v>22</v>
      </c>
      <c r="U1065">
        <f>Table1[[#This Row],[campaign]]*Table1[[#This Row],[duration]]</f>
        <v>840</v>
      </c>
    </row>
    <row r="1066" spans="1:21" x14ac:dyDescent="0.25">
      <c r="A1066" t="s">
        <v>61</v>
      </c>
      <c r="B1066" t="s">
        <v>175</v>
      </c>
      <c r="C1066" t="s">
        <v>176</v>
      </c>
      <c r="D1066" t="s">
        <v>26</v>
      </c>
      <c r="E1066">
        <v>30</v>
      </c>
      <c r="F1066" t="s">
        <v>18</v>
      </c>
      <c r="G1066" t="s">
        <v>19</v>
      </c>
      <c r="H1066" s="2">
        <v>42919</v>
      </c>
      <c r="I1066" s="3">
        <v>66564.990000000005</v>
      </c>
      <c r="J1066" t="s">
        <v>50</v>
      </c>
      <c r="K1066" t="str">
        <f>PROPER(Table1[[#This Row],[marital]])</f>
        <v>Divorced</v>
      </c>
      <c r="L1066" t="s">
        <v>29</v>
      </c>
      <c r="M1066" t="str">
        <f>UPPER(Table1[[#This Row],[education]])</f>
        <v>SECONDARY</v>
      </c>
      <c r="N1066" t="s">
        <v>30</v>
      </c>
      <c r="O1066" t="s">
        <v>22</v>
      </c>
      <c r="P1066" t="s">
        <v>24</v>
      </c>
      <c r="Q1066">
        <v>213</v>
      </c>
      <c r="R1066">
        <v>1</v>
      </c>
      <c r="S1066" t="s">
        <v>24</v>
      </c>
      <c r="T1066" t="s">
        <v>22</v>
      </c>
      <c r="U1066">
        <f>Table1[[#This Row],[campaign]]*Table1[[#This Row],[duration]]</f>
        <v>213</v>
      </c>
    </row>
    <row r="1067" spans="1:21" x14ac:dyDescent="0.25">
      <c r="A1067" t="s">
        <v>44</v>
      </c>
      <c r="B1067" t="s">
        <v>145</v>
      </c>
      <c r="C1067" t="s">
        <v>146</v>
      </c>
      <c r="D1067" t="s">
        <v>17</v>
      </c>
      <c r="E1067">
        <v>51</v>
      </c>
      <c r="F1067" t="s">
        <v>18</v>
      </c>
      <c r="G1067" t="s">
        <v>19</v>
      </c>
      <c r="H1067" s="2">
        <v>42919</v>
      </c>
      <c r="I1067" s="3">
        <v>61590.07</v>
      </c>
      <c r="J1067" t="s">
        <v>20</v>
      </c>
      <c r="K1067" t="str">
        <f>PROPER(Table1[[#This Row],[marital]])</f>
        <v>Married</v>
      </c>
      <c r="L1067" t="s">
        <v>34</v>
      </c>
      <c r="M1067" t="str">
        <f>UPPER(Table1[[#This Row],[education]])</f>
        <v>TERTIARY</v>
      </c>
      <c r="N1067" t="s">
        <v>30</v>
      </c>
      <c r="O1067" t="s">
        <v>22</v>
      </c>
      <c r="P1067" t="s">
        <v>23</v>
      </c>
      <c r="Q1067">
        <v>756</v>
      </c>
      <c r="R1067">
        <v>1</v>
      </c>
      <c r="S1067" t="s">
        <v>24</v>
      </c>
      <c r="T1067" t="s">
        <v>22</v>
      </c>
      <c r="U1067">
        <f>Table1[[#This Row],[campaign]]*Table1[[#This Row],[duration]]</f>
        <v>756</v>
      </c>
    </row>
    <row r="1068" spans="1:21" x14ac:dyDescent="0.25">
      <c r="A1068" t="s">
        <v>93</v>
      </c>
      <c r="B1068" t="s">
        <v>237</v>
      </c>
      <c r="C1068" t="s">
        <v>238</v>
      </c>
      <c r="D1068" t="s">
        <v>26</v>
      </c>
      <c r="E1068">
        <v>28</v>
      </c>
      <c r="F1068" t="s">
        <v>18</v>
      </c>
      <c r="G1068" t="s">
        <v>28</v>
      </c>
      <c r="H1068" s="2">
        <v>42919</v>
      </c>
      <c r="I1068" s="3">
        <v>42657.9</v>
      </c>
      <c r="J1068" t="s">
        <v>20</v>
      </c>
      <c r="K1068" t="str">
        <f>PROPER(Table1[[#This Row],[marital]])</f>
        <v>Married</v>
      </c>
      <c r="L1068" t="s">
        <v>29</v>
      </c>
      <c r="M1068" t="str">
        <f>UPPER(Table1[[#This Row],[education]])</f>
        <v>SECONDARY</v>
      </c>
      <c r="N1068" t="s">
        <v>22</v>
      </c>
      <c r="O1068" t="s">
        <v>22</v>
      </c>
      <c r="P1068" t="s">
        <v>23</v>
      </c>
      <c r="Q1068">
        <v>259</v>
      </c>
      <c r="R1068">
        <v>3</v>
      </c>
      <c r="S1068" t="s">
        <v>24</v>
      </c>
      <c r="T1068" t="s">
        <v>22</v>
      </c>
      <c r="U1068">
        <f>Table1[[#This Row],[campaign]]*Table1[[#This Row],[duration]]</f>
        <v>777</v>
      </c>
    </row>
    <row r="1069" spans="1:21" x14ac:dyDescent="0.25">
      <c r="A1069" t="s">
        <v>106</v>
      </c>
      <c r="B1069" t="s">
        <v>263</v>
      </c>
      <c r="C1069" t="s">
        <v>264</v>
      </c>
      <c r="D1069" t="s">
        <v>26</v>
      </c>
      <c r="E1069">
        <v>35</v>
      </c>
      <c r="F1069" t="s">
        <v>18</v>
      </c>
      <c r="G1069" t="s">
        <v>28</v>
      </c>
      <c r="H1069" s="2">
        <v>42919</v>
      </c>
      <c r="I1069" s="3">
        <v>23098.6</v>
      </c>
      <c r="J1069" t="s">
        <v>20</v>
      </c>
      <c r="K1069" t="str">
        <f>PROPER(Table1[[#This Row],[marital]])</f>
        <v>Married</v>
      </c>
      <c r="L1069" t="s">
        <v>29</v>
      </c>
      <c r="M1069" t="str">
        <f>UPPER(Table1[[#This Row],[education]])</f>
        <v>SECONDARY</v>
      </c>
      <c r="N1069" t="s">
        <v>30</v>
      </c>
      <c r="O1069" t="s">
        <v>22</v>
      </c>
      <c r="P1069" t="s">
        <v>23</v>
      </c>
      <c r="Q1069">
        <v>201</v>
      </c>
      <c r="R1069">
        <v>16</v>
      </c>
      <c r="S1069" t="s">
        <v>24</v>
      </c>
      <c r="T1069" t="s">
        <v>22</v>
      </c>
      <c r="U1069">
        <f>Table1[[#This Row],[campaign]]*Table1[[#This Row],[duration]]</f>
        <v>3216</v>
      </c>
    </row>
    <row r="1070" spans="1:21" x14ac:dyDescent="0.25">
      <c r="A1070" t="s">
        <v>101</v>
      </c>
      <c r="B1070" t="s">
        <v>253</v>
      </c>
      <c r="C1070" t="s">
        <v>254</v>
      </c>
      <c r="D1070" t="s">
        <v>17</v>
      </c>
      <c r="E1070">
        <v>57</v>
      </c>
      <c r="F1070" t="s">
        <v>42</v>
      </c>
      <c r="G1070" t="s">
        <v>28</v>
      </c>
      <c r="H1070" s="2">
        <v>42919</v>
      </c>
      <c r="I1070" s="3">
        <v>89680.01</v>
      </c>
      <c r="J1070" t="s">
        <v>33</v>
      </c>
      <c r="K1070" t="str">
        <f>PROPER(Table1[[#This Row],[marital]])</f>
        <v>Single</v>
      </c>
      <c r="L1070" t="s">
        <v>29</v>
      </c>
      <c r="M1070" t="str">
        <f>UPPER(Table1[[#This Row],[education]])</f>
        <v>SECONDARY</v>
      </c>
      <c r="N1070" t="s">
        <v>30</v>
      </c>
      <c r="O1070" t="s">
        <v>30</v>
      </c>
      <c r="P1070" t="s">
        <v>24</v>
      </c>
      <c r="Q1070">
        <v>19</v>
      </c>
      <c r="R1070">
        <v>9</v>
      </c>
      <c r="S1070" t="s">
        <v>24</v>
      </c>
      <c r="T1070" t="s">
        <v>22</v>
      </c>
      <c r="U1070">
        <f>Table1[[#This Row],[campaign]]*Table1[[#This Row],[duration]]</f>
        <v>171</v>
      </c>
    </row>
    <row r="1071" spans="1:21" x14ac:dyDescent="0.25">
      <c r="A1071" t="s">
        <v>73</v>
      </c>
      <c r="B1071" t="s">
        <v>197</v>
      </c>
      <c r="C1071" t="s">
        <v>198</v>
      </c>
      <c r="D1071" t="s">
        <v>17</v>
      </c>
      <c r="E1071">
        <v>62</v>
      </c>
      <c r="F1071" t="s">
        <v>42</v>
      </c>
      <c r="G1071" t="s">
        <v>28</v>
      </c>
      <c r="H1071" s="2">
        <v>42919</v>
      </c>
      <c r="I1071" s="3">
        <v>82873.94</v>
      </c>
      <c r="J1071" t="s">
        <v>33</v>
      </c>
      <c r="K1071" t="str">
        <f>PROPER(Table1[[#This Row],[marital]])</f>
        <v>Single</v>
      </c>
      <c r="L1071" t="s">
        <v>24</v>
      </c>
      <c r="M1071" t="str">
        <f>UPPER(Table1[[#This Row],[education]])</f>
        <v>UNKNOWN</v>
      </c>
      <c r="N1071" t="s">
        <v>30</v>
      </c>
      <c r="O1071" t="s">
        <v>30</v>
      </c>
      <c r="P1071" t="s">
        <v>23</v>
      </c>
      <c r="Q1071">
        <v>53</v>
      </c>
      <c r="R1071">
        <v>1</v>
      </c>
      <c r="S1071" t="s">
        <v>31</v>
      </c>
      <c r="T1071" t="s">
        <v>22</v>
      </c>
      <c r="U1071">
        <f>Table1[[#This Row],[campaign]]*Table1[[#This Row],[duration]]</f>
        <v>53</v>
      </c>
    </row>
    <row r="1072" spans="1:21" x14ac:dyDescent="0.25">
      <c r="A1072" t="s">
        <v>80</v>
      </c>
      <c r="B1072" t="s">
        <v>211</v>
      </c>
      <c r="C1072" t="s">
        <v>212</v>
      </c>
      <c r="D1072" t="s">
        <v>17</v>
      </c>
      <c r="E1072">
        <v>51</v>
      </c>
      <c r="F1072" t="s">
        <v>42</v>
      </c>
      <c r="G1072" t="s">
        <v>19</v>
      </c>
      <c r="H1072" s="2">
        <v>42919</v>
      </c>
      <c r="I1072" s="3">
        <v>61338.01</v>
      </c>
      <c r="J1072" t="s">
        <v>20</v>
      </c>
      <c r="K1072" t="str">
        <f>PROPER(Table1[[#This Row],[marital]])</f>
        <v>Married</v>
      </c>
      <c r="L1072" t="s">
        <v>29</v>
      </c>
      <c r="M1072" t="str">
        <f>UPPER(Table1[[#This Row],[education]])</f>
        <v>SECONDARY</v>
      </c>
      <c r="N1072" t="s">
        <v>30</v>
      </c>
      <c r="O1072" t="s">
        <v>22</v>
      </c>
      <c r="P1072" t="s">
        <v>23</v>
      </c>
      <c r="Q1072">
        <v>224</v>
      </c>
      <c r="R1072">
        <v>4</v>
      </c>
      <c r="S1072" t="s">
        <v>24</v>
      </c>
      <c r="T1072" t="s">
        <v>30</v>
      </c>
      <c r="U1072">
        <f>Table1[[#This Row],[campaign]]*Table1[[#This Row],[duration]]</f>
        <v>896</v>
      </c>
    </row>
    <row r="1073" spans="1:21" x14ac:dyDescent="0.25">
      <c r="A1073" t="s">
        <v>80</v>
      </c>
      <c r="B1073" t="s">
        <v>211</v>
      </c>
      <c r="C1073" t="s">
        <v>212</v>
      </c>
      <c r="D1073" t="s">
        <v>26</v>
      </c>
      <c r="E1073">
        <v>39</v>
      </c>
      <c r="F1073" t="s">
        <v>27</v>
      </c>
      <c r="G1073" t="s">
        <v>284</v>
      </c>
      <c r="H1073" s="2">
        <v>42919</v>
      </c>
      <c r="I1073" s="3">
        <v>126089.42</v>
      </c>
      <c r="J1073" t="s">
        <v>20</v>
      </c>
      <c r="K1073" t="str">
        <f>PROPER(Table1[[#This Row],[marital]])</f>
        <v>Married</v>
      </c>
      <c r="L1073" t="s">
        <v>29</v>
      </c>
      <c r="M1073" t="str">
        <f>UPPER(Table1[[#This Row],[education]])</f>
        <v>SECONDARY</v>
      </c>
      <c r="N1073" t="s">
        <v>30</v>
      </c>
      <c r="O1073" t="s">
        <v>22</v>
      </c>
      <c r="P1073" t="s">
        <v>23</v>
      </c>
      <c r="Q1073">
        <v>57</v>
      </c>
      <c r="R1073">
        <v>5</v>
      </c>
      <c r="S1073" t="s">
        <v>40</v>
      </c>
      <c r="T1073" t="s">
        <v>22</v>
      </c>
      <c r="U1073">
        <f>Table1[[#This Row],[campaign]]*Table1[[#This Row],[duration]]</f>
        <v>285</v>
      </c>
    </row>
    <row r="1074" spans="1:21" x14ac:dyDescent="0.25">
      <c r="A1074" t="s">
        <v>101</v>
      </c>
      <c r="B1074" t="s">
        <v>253</v>
      </c>
      <c r="C1074" t="s">
        <v>254</v>
      </c>
      <c r="D1074" t="s">
        <v>17</v>
      </c>
      <c r="E1074">
        <v>37</v>
      </c>
      <c r="F1074" t="s">
        <v>18</v>
      </c>
      <c r="G1074" t="s">
        <v>19</v>
      </c>
      <c r="H1074" s="2">
        <v>42920</v>
      </c>
      <c r="I1074" s="3">
        <v>22187.9</v>
      </c>
      <c r="J1074" t="s">
        <v>20</v>
      </c>
      <c r="K1074" t="str">
        <f>PROPER(Table1[[#This Row],[marital]])</f>
        <v>Married</v>
      </c>
      <c r="L1074" t="s">
        <v>29</v>
      </c>
      <c r="M1074" t="str">
        <f>UPPER(Table1[[#This Row],[education]])</f>
        <v>SECONDARY</v>
      </c>
      <c r="N1074" t="s">
        <v>30</v>
      </c>
      <c r="O1074" t="s">
        <v>22</v>
      </c>
      <c r="P1074" t="s">
        <v>24</v>
      </c>
      <c r="Q1074">
        <v>251</v>
      </c>
      <c r="R1074">
        <v>1</v>
      </c>
      <c r="S1074" t="s">
        <v>24</v>
      </c>
      <c r="T1074" t="s">
        <v>22</v>
      </c>
      <c r="U1074">
        <f>Table1[[#This Row],[campaign]]*Table1[[#This Row],[duration]]</f>
        <v>251</v>
      </c>
    </row>
    <row r="1075" spans="1:21" x14ac:dyDescent="0.25">
      <c r="A1075" t="s">
        <v>68</v>
      </c>
      <c r="B1075" t="s">
        <v>189</v>
      </c>
      <c r="C1075" t="s">
        <v>190</v>
      </c>
      <c r="D1075" t="s">
        <v>17</v>
      </c>
      <c r="E1075">
        <v>37</v>
      </c>
      <c r="F1075" t="s">
        <v>18</v>
      </c>
      <c r="G1075" t="s">
        <v>19</v>
      </c>
      <c r="H1075" s="2">
        <v>42920</v>
      </c>
      <c r="I1075" s="3">
        <v>75412.66</v>
      </c>
      <c r="J1075" t="s">
        <v>33</v>
      </c>
      <c r="K1075" t="str">
        <f>PROPER(Table1[[#This Row],[marital]])</f>
        <v>Single</v>
      </c>
      <c r="L1075" t="s">
        <v>34</v>
      </c>
      <c r="M1075" t="str">
        <f>UPPER(Table1[[#This Row],[education]])</f>
        <v>TERTIARY</v>
      </c>
      <c r="N1075" t="s">
        <v>30</v>
      </c>
      <c r="O1075" t="s">
        <v>22</v>
      </c>
      <c r="P1075" t="s">
        <v>23</v>
      </c>
      <c r="Q1075">
        <v>39</v>
      </c>
      <c r="R1075">
        <v>1</v>
      </c>
      <c r="S1075" t="s">
        <v>31</v>
      </c>
      <c r="T1075" t="s">
        <v>22</v>
      </c>
      <c r="U1075">
        <f>Table1[[#This Row],[campaign]]*Table1[[#This Row],[duration]]</f>
        <v>39</v>
      </c>
    </row>
    <row r="1076" spans="1:21" x14ac:dyDescent="0.25">
      <c r="A1076" t="s">
        <v>62</v>
      </c>
      <c r="B1076" t="s">
        <v>177</v>
      </c>
      <c r="C1076" t="s">
        <v>178</v>
      </c>
      <c r="D1076" t="s">
        <v>26</v>
      </c>
      <c r="E1076">
        <v>27</v>
      </c>
      <c r="F1076" t="s">
        <v>18</v>
      </c>
      <c r="G1076" t="s">
        <v>28</v>
      </c>
      <c r="H1076" s="2">
        <v>42920</v>
      </c>
      <c r="I1076" s="3">
        <v>41141.120000000003</v>
      </c>
      <c r="J1076" t="s">
        <v>50</v>
      </c>
      <c r="K1076" t="str">
        <f>PROPER(Table1[[#This Row],[marital]])</f>
        <v>Divorced</v>
      </c>
      <c r="L1076" t="s">
        <v>34</v>
      </c>
      <c r="M1076" t="str">
        <f>UPPER(Table1[[#This Row],[education]])</f>
        <v>TERTIARY</v>
      </c>
      <c r="N1076" t="s">
        <v>30</v>
      </c>
      <c r="O1076" t="s">
        <v>30</v>
      </c>
      <c r="P1076" t="s">
        <v>24</v>
      </c>
      <c r="Q1076">
        <v>54</v>
      </c>
      <c r="R1076">
        <v>3</v>
      </c>
      <c r="S1076" t="s">
        <v>24</v>
      </c>
      <c r="T1076" t="s">
        <v>22</v>
      </c>
      <c r="U1076">
        <f>Table1[[#This Row],[campaign]]*Table1[[#This Row],[duration]]</f>
        <v>162</v>
      </c>
    </row>
    <row r="1077" spans="1:21" x14ac:dyDescent="0.25">
      <c r="A1077" t="s">
        <v>44</v>
      </c>
      <c r="B1077" t="s">
        <v>145</v>
      </c>
      <c r="C1077" t="s">
        <v>146</v>
      </c>
      <c r="D1077" t="s">
        <v>17</v>
      </c>
      <c r="E1077">
        <v>32</v>
      </c>
      <c r="F1077" t="s">
        <v>18</v>
      </c>
      <c r="G1077" t="s">
        <v>28</v>
      </c>
      <c r="H1077" s="2">
        <v>42920</v>
      </c>
      <c r="I1077" s="3">
        <v>117479.28</v>
      </c>
      <c r="J1077" t="s">
        <v>20</v>
      </c>
      <c r="K1077" t="str">
        <f>PROPER(Table1[[#This Row],[marital]])</f>
        <v>Married</v>
      </c>
      <c r="L1077" t="s">
        <v>34</v>
      </c>
      <c r="M1077" t="str">
        <f>UPPER(Table1[[#This Row],[education]])</f>
        <v>TERTIARY</v>
      </c>
      <c r="N1077" t="s">
        <v>30</v>
      </c>
      <c r="O1077" t="s">
        <v>30</v>
      </c>
      <c r="P1077" t="s">
        <v>24</v>
      </c>
      <c r="Q1077">
        <v>28</v>
      </c>
      <c r="R1077">
        <v>18</v>
      </c>
      <c r="S1077" t="s">
        <v>24</v>
      </c>
      <c r="T1077" t="s">
        <v>22</v>
      </c>
      <c r="U1077">
        <f>Table1[[#This Row],[campaign]]*Table1[[#This Row],[duration]]</f>
        <v>504</v>
      </c>
    </row>
    <row r="1078" spans="1:21" x14ac:dyDescent="0.25">
      <c r="A1078" t="s">
        <v>38</v>
      </c>
      <c r="B1078" t="s">
        <v>137</v>
      </c>
      <c r="C1078" t="s">
        <v>138</v>
      </c>
      <c r="D1078" t="s">
        <v>17</v>
      </c>
      <c r="E1078">
        <v>48</v>
      </c>
      <c r="F1078" t="s">
        <v>42</v>
      </c>
      <c r="G1078" t="s">
        <v>284</v>
      </c>
      <c r="H1078" s="2">
        <v>42920</v>
      </c>
      <c r="I1078" s="3">
        <v>60427.94</v>
      </c>
      <c r="J1078" t="s">
        <v>20</v>
      </c>
      <c r="K1078" t="str">
        <f>PROPER(Table1[[#This Row],[marital]])</f>
        <v>Married</v>
      </c>
      <c r="L1078" t="s">
        <v>29</v>
      </c>
      <c r="M1078" t="str">
        <f>UPPER(Table1[[#This Row],[education]])</f>
        <v>SECONDARY</v>
      </c>
      <c r="N1078" t="s">
        <v>22</v>
      </c>
      <c r="O1078" t="s">
        <v>22</v>
      </c>
      <c r="P1078" t="s">
        <v>23</v>
      </c>
      <c r="Q1078">
        <v>104</v>
      </c>
      <c r="R1078">
        <v>1</v>
      </c>
      <c r="S1078" t="s">
        <v>40</v>
      </c>
      <c r="T1078" t="s">
        <v>30</v>
      </c>
      <c r="U1078">
        <f>Table1[[#This Row],[campaign]]*Table1[[#This Row],[duration]]</f>
        <v>104</v>
      </c>
    </row>
    <row r="1079" spans="1:21" x14ac:dyDescent="0.25">
      <c r="A1079" t="s">
        <v>105</v>
      </c>
      <c r="B1079" t="s">
        <v>261</v>
      </c>
      <c r="C1079" t="s">
        <v>262</v>
      </c>
      <c r="D1079" t="s">
        <v>17</v>
      </c>
      <c r="E1079">
        <v>47</v>
      </c>
      <c r="F1079" t="s">
        <v>42</v>
      </c>
      <c r="G1079" t="s">
        <v>28</v>
      </c>
      <c r="H1079" s="2">
        <v>42920</v>
      </c>
      <c r="I1079" s="3">
        <v>88703.09</v>
      </c>
      <c r="J1079" t="s">
        <v>20</v>
      </c>
      <c r="K1079" t="str">
        <f>PROPER(Table1[[#This Row],[marital]])</f>
        <v>Married</v>
      </c>
      <c r="L1079" t="s">
        <v>34</v>
      </c>
      <c r="M1079" t="str">
        <f>UPPER(Table1[[#This Row],[education]])</f>
        <v>TERTIARY</v>
      </c>
      <c r="N1079" t="s">
        <v>22</v>
      </c>
      <c r="O1079" t="s">
        <v>22</v>
      </c>
      <c r="P1079" t="s">
        <v>23</v>
      </c>
      <c r="Q1079">
        <v>164</v>
      </c>
      <c r="R1079">
        <v>2</v>
      </c>
      <c r="S1079" t="s">
        <v>31</v>
      </c>
      <c r="T1079" t="s">
        <v>30</v>
      </c>
      <c r="U1079">
        <f>Table1[[#This Row],[campaign]]*Table1[[#This Row],[duration]]</f>
        <v>328</v>
      </c>
    </row>
    <row r="1080" spans="1:21" x14ac:dyDescent="0.25">
      <c r="A1080" t="s">
        <v>71</v>
      </c>
      <c r="B1080" t="s">
        <v>193</v>
      </c>
      <c r="C1080" t="s">
        <v>194</v>
      </c>
      <c r="D1080" t="s">
        <v>17</v>
      </c>
      <c r="E1080">
        <v>36</v>
      </c>
      <c r="F1080" t="s">
        <v>36</v>
      </c>
      <c r="G1080" t="s">
        <v>28</v>
      </c>
      <c r="H1080" s="2">
        <v>42920</v>
      </c>
      <c r="I1080" s="3">
        <v>9652.09</v>
      </c>
      <c r="J1080" t="s">
        <v>33</v>
      </c>
      <c r="K1080" t="str">
        <f>PROPER(Table1[[#This Row],[marital]])</f>
        <v>Single</v>
      </c>
      <c r="L1080" t="s">
        <v>34</v>
      </c>
      <c r="M1080" t="str">
        <f>UPPER(Table1[[#This Row],[education]])</f>
        <v>TERTIARY</v>
      </c>
      <c r="N1080" t="s">
        <v>22</v>
      </c>
      <c r="O1080" t="s">
        <v>22</v>
      </c>
      <c r="P1080" t="s">
        <v>23</v>
      </c>
      <c r="Q1080">
        <v>268</v>
      </c>
      <c r="R1080">
        <v>2</v>
      </c>
      <c r="S1080" t="s">
        <v>24</v>
      </c>
      <c r="T1080" t="s">
        <v>22</v>
      </c>
      <c r="U1080">
        <f>Table1[[#This Row],[campaign]]*Table1[[#This Row],[duration]]</f>
        <v>536</v>
      </c>
    </row>
    <row r="1081" spans="1:21" x14ac:dyDescent="0.25">
      <c r="A1081" t="s">
        <v>102</v>
      </c>
      <c r="B1081" t="s">
        <v>255</v>
      </c>
      <c r="C1081" t="s">
        <v>256</v>
      </c>
      <c r="D1081" t="s">
        <v>17</v>
      </c>
      <c r="E1081">
        <v>44</v>
      </c>
      <c r="F1081" t="s">
        <v>36</v>
      </c>
      <c r="G1081" t="s">
        <v>28</v>
      </c>
      <c r="H1081" s="2">
        <v>42920</v>
      </c>
      <c r="I1081" s="3">
        <v>55893.25</v>
      </c>
      <c r="J1081" t="s">
        <v>50</v>
      </c>
      <c r="K1081" t="str">
        <f>PROPER(Table1[[#This Row],[marital]])</f>
        <v>Divorced</v>
      </c>
      <c r="L1081" t="s">
        <v>29</v>
      </c>
      <c r="M1081" t="str">
        <f>UPPER(Table1[[#This Row],[education]])</f>
        <v>SECONDARY</v>
      </c>
      <c r="N1081" t="s">
        <v>22</v>
      </c>
      <c r="O1081" t="s">
        <v>30</v>
      </c>
      <c r="P1081" t="s">
        <v>23</v>
      </c>
      <c r="Q1081">
        <v>148</v>
      </c>
      <c r="R1081">
        <v>1</v>
      </c>
      <c r="S1081" t="s">
        <v>24</v>
      </c>
      <c r="T1081" t="s">
        <v>22</v>
      </c>
      <c r="U1081">
        <f>Table1[[#This Row],[campaign]]*Table1[[#This Row],[duration]]</f>
        <v>148</v>
      </c>
    </row>
    <row r="1082" spans="1:21" x14ac:dyDescent="0.25">
      <c r="A1082" t="s">
        <v>62</v>
      </c>
      <c r="B1082" t="s">
        <v>177</v>
      </c>
      <c r="C1082" t="s">
        <v>178</v>
      </c>
      <c r="D1082" t="s">
        <v>26</v>
      </c>
      <c r="E1082">
        <v>38</v>
      </c>
      <c r="F1082" t="s">
        <v>36</v>
      </c>
      <c r="G1082" t="s">
        <v>19</v>
      </c>
      <c r="H1082" s="2">
        <v>42920</v>
      </c>
      <c r="I1082" s="3">
        <v>23770.03</v>
      </c>
      <c r="J1082" t="s">
        <v>20</v>
      </c>
      <c r="K1082" t="str">
        <f>PROPER(Table1[[#This Row],[marital]])</f>
        <v>Married</v>
      </c>
      <c r="L1082" t="s">
        <v>29</v>
      </c>
      <c r="M1082" t="str">
        <f>UPPER(Table1[[#This Row],[education]])</f>
        <v>SECONDARY</v>
      </c>
      <c r="N1082" t="s">
        <v>30</v>
      </c>
      <c r="O1082" t="s">
        <v>22</v>
      </c>
      <c r="P1082" t="s">
        <v>24</v>
      </c>
      <c r="Q1082">
        <v>228</v>
      </c>
      <c r="R1082">
        <v>3</v>
      </c>
      <c r="S1082" t="s">
        <v>24</v>
      </c>
      <c r="T1082" t="s">
        <v>22</v>
      </c>
      <c r="U1082">
        <f>Table1[[#This Row],[campaign]]*Table1[[#This Row],[duration]]</f>
        <v>684</v>
      </c>
    </row>
    <row r="1083" spans="1:21" x14ac:dyDescent="0.25">
      <c r="A1083" t="s">
        <v>96</v>
      </c>
      <c r="B1083" t="s">
        <v>243</v>
      </c>
      <c r="C1083" t="s">
        <v>244</v>
      </c>
      <c r="D1083" t="s">
        <v>26</v>
      </c>
      <c r="E1083">
        <v>32</v>
      </c>
      <c r="F1083" t="s">
        <v>27</v>
      </c>
      <c r="G1083" t="s">
        <v>284</v>
      </c>
      <c r="H1083" s="2">
        <v>42920</v>
      </c>
      <c r="I1083" s="3">
        <v>30523.69</v>
      </c>
      <c r="J1083" t="s">
        <v>20</v>
      </c>
      <c r="K1083" t="str">
        <f>PROPER(Table1[[#This Row],[marital]])</f>
        <v>Married</v>
      </c>
      <c r="L1083" t="s">
        <v>29</v>
      </c>
      <c r="M1083" t="str">
        <f>UPPER(Table1[[#This Row],[education]])</f>
        <v>SECONDARY</v>
      </c>
      <c r="N1083" t="s">
        <v>22</v>
      </c>
      <c r="O1083" t="s">
        <v>22</v>
      </c>
      <c r="P1083" t="s">
        <v>23</v>
      </c>
      <c r="Q1083">
        <v>139</v>
      </c>
      <c r="R1083">
        <v>5</v>
      </c>
      <c r="S1083" t="s">
        <v>24</v>
      </c>
      <c r="T1083" t="s">
        <v>22</v>
      </c>
      <c r="U1083">
        <f>Table1[[#This Row],[campaign]]*Table1[[#This Row],[duration]]</f>
        <v>695</v>
      </c>
    </row>
    <row r="1084" spans="1:21" x14ac:dyDescent="0.25">
      <c r="A1084" t="s">
        <v>99</v>
      </c>
      <c r="B1084" t="s">
        <v>249</v>
      </c>
      <c r="C1084" t="s">
        <v>250</v>
      </c>
      <c r="D1084" t="s">
        <v>26</v>
      </c>
      <c r="E1084">
        <v>41</v>
      </c>
      <c r="F1084" t="s">
        <v>18</v>
      </c>
      <c r="G1084" t="s">
        <v>19</v>
      </c>
      <c r="H1084" s="2">
        <v>42921</v>
      </c>
      <c r="I1084" s="3">
        <v>121027.7</v>
      </c>
      <c r="J1084" t="s">
        <v>20</v>
      </c>
      <c r="K1084" t="str">
        <f>PROPER(Table1[[#This Row],[marital]])</f>
        <v>Married</v>
      </c>
      <c r="L1084" t="s">
        <v>21</v>
      </c>
      <c r="M1084" t="str">
        <f>UPPER(Table1[[#This Row],[education]])</f>
        <v>PRIMARY</v>
      </c>
      <c r="N1084" t="s">
        <v>22</v>
      </c>
      <c r="O1084" t="s">
        <v>22</v>
      </c>
      <c r="P1084" t="s">
        <v>23</v>
      </c>
      <c r="Q1084">
        <v>89</v>
      </c>
      <c r="R1084">
        <v>3</v>
      </c>
      <c r="S1084" t="s">
        <v>24</v>
      </c>
      <c r="T1084" t="s">
        <v>22</v>
      </c>
      <c r="U1084">
        <f>Table1[[#This Row],[campaign]]*Table1[[#This Row],[duration]]</f>
        <v>267</v>
      </c>
    </row>
    <row r="1085" spans="1:21" x14ac:dyDescent="0.25">
      <c r="A1085" t="s">
        <v>80</v>
      </c>
      <c r="B1085" t="s">
        <v>211</v>
      </c>
      <c r="C1085" t="s">
        <v>212</v>
      </c>
      <c r="D1085" t="s">
        <v>26</v>
      </c>
      <c r="E1085">
        <v>44</v>
      </c>
      <c r="F1085" t="s">
        <v>18</v>
      </c>
      <c r="G1085" t="s">
        <v>19</v>
      </c>
      <c r="H1085" s="2">
        <v>42921</v>
      </c>
      <c r="I1085" s="3">
        <v>7509.1</v>
      </c>
      <c r="J1085" t="s">
        <v>20</v>
      </c>
      <c r="K1085" t="str">
        <f>PROPER(Table1[[#This Row],[marital]])</f>
        <v>Married</v>
      </c>
      <c r="L1085" t="s">
        <v>21</v>
      </c>
      <c r="M1085" t="str">
        <f>UPPER(Table1[[#This Row],[education]])</f>
        <v>PRIMARY</v>
      </c>
      <c r="N1085" t="s">
        <v>22</v>
      </c>
      <c r="O1085" t="s">
        <v>22</v>
      </c>
      <c r="P1085" t="s">
        <v>23</v>
      </c>
      <c r="Q1085">
        <v>250</v>
      </c>
      <c r="R1085">
        <v>2</v>
      </c>
      <c r="S1085" t="s">
        <v>70</v>
      </c>
      <c r="T1085" t="s">
        <v>22</v>
      </c>
      <c r="U1085">
        <f>Table1[[#This Row],[campaign]]*Table1[[#This Row],[duration]]</f>
        <v>500</v>
      </c>
    </row>
    <row r="1086" spans="1:21" x14ac:dyDescent="0.25">
      <c r="A1086" t="s">
        <v>62</v>
      </c>
      <c r="B1086" t="s">
        <v>177</v>
      </c>
      <c r="C1086" t="s">
        <v>178</v>
      </c>
      <c r="D1086" t="s">
        <v>26</v>
      </c>
      <c r="E1086">
        <v>41</v>
      </c>
      <c r="F1086" t="s">
        <v>18</v>
      </c>
      <c r="G1086" t="s">
        <v>19</v>
      </c>
      <c r="H1086" s="2">
        <v>42921</v>
      </c>
      <c r="I1086" s="3">
        <v>60480.88</v>
      </c>
      <c r="J1086" t="s">
        <v>50</v>
      </c>
      <c r="K1086" t="str">
        <f>PROPER(Table1[[#This Row],[marital]])</f>
        <v>Divorced</v>
      </c>
      <c r="L1086" t="s">
        <v>29</v>
      </c>
      <c r="M1086" t="str">
        <f>UPPER(Table1[[#This Row],[education]])</f>
        <v>SECONDARY</v>
      </c>
      <c r="N1086" t="s">
        <v>30</v>
      </c>
      <c r="O1086" t="s">
        <v>22</v>
      </c>
      <c r="P1086" t="s">
        <v>24</v>
      </c>
      <c r="Q1086">
        <v>106</v>
      </c>
      <c r="R1086">
        <v>6</v>
      </c>
      <c r="S1086" t="s">
        <v>24</v>
      </c>
      <c r="T1086" t="s">
        <v>22</v>
      </c>
      <c r="U1086">
        <f>Table1[[#This Row],[campaign]]*Table1[[#This Row],[duration]]</f>
        <v>636</v>
      </c>
    </row>
    <row r="1087" spans="1:21" x14ac:dyDescent="0.25">
      <c r="A1087" t="s">
        <v>74</v>
      </c>
      <c r="B1087" t="s">
        <v>199</v>
      </c>
      <c r="C1087" t="s">
        <v>200</v>
      </c>
      <c r="D1087" t="s">
        <v>17</v>
      </c>
      <c r="E1087">
        <v>47</v>
      </c>
      <c r="F1087" t="s">
        <v>42</v>
      </c>
      <c r="G1087" t="s">
        <v>28</v>
      </c>
      <c r="H1087" s="2">
        <v>42921</v>
      </c>
      <c r="I1087" s="3">
        <v>2906.37</v>
      </c>
      <c r="J1087" t="s">
        <v>20</v>
      </c>
      <c r="K1087" t="str">
        <f>PROPER(Table1[[#This Row],[marital]])</f>
        <v>Married</v>
      </c>
      <c r="L1087" t="s">
        <v>29</v>
      </c>
      <c r="M1087" t="str">
        <f>UPPER(Table1[[#This Row],[education]])</f>
        <v>SECONDARY</v>
      </c>
      <c r="N1087" t="s">
        <v>30</v>
      </c>
      <c r="O1087" t="s">
        <v>22</v>
      </c>
      <c r="P1087" t="s">
        <v>23</v>
      </c>
      <c r="Q1087">
        <v>968</v>
      </c>
      <c r="R1087">
        <v>1</v>
      </c>
      <c r="S1087" t="s">
        <v>24</v>
      </c>
      <c r="T1087" t="s">
        <v>30</v>
      </c>
      <c r="U1087">
        <f>Table1[[#This Row],[campaign]]*Table1[[#This Row],[duration]]</f>
        <v>968</v>
      </c>
    </row>
    <row r="1088" spans="1:21" x14ac:dyDescent="0.25">
      <c r="A1088" t="s">
        <v>104</v>
      </c>
      <c r="B1088" t="s">
        <v>259</v>
      </c>
      <c r="C1088" t="s">
        <v>260</v>
      </c>
      <c r="D1088" t="s">
        <v>26</v>
      </c>
      <c r="E1088">
        <v>59</v>
      </c>
      <c r="F1088" t="s">
        <v>42</v>
      </c>
      <c r="G1088" t="s">
        <v>284</v>
      </c>
      <c r="H1088" s="2">
        <v>42921</v>
      </c>
      <c r="I1088" s="3">
        <v>66157.63</v>
      </c>
      <c r="J1088" t="s">
        <v>20</v>
      </c>
      <c r="K1088" t="str">
        <f>PROPER(Table1[[#This Row],[marital]])</f>
        <v>Married</v>
      </c>
      <c r="L1088" t="s">
        <v>29</v>
      </c>
      <c r="M1088" t="str">
        <f>UPPER(Table1[[#This Row],[education]])</f>
        <v>SECONDARY</v>
      </c>
      <c r="N1088" t="s">
        <v>22</v>
      </c>
      <c r="O1088" t="s">
        <v>30</v>
      </c>
      <c r="P1088" t="s">
        <v>23</v>
      </c>
      <c r="Q1088">
        <v>168</v>
      </c>
      <c r="R1088">
        <v>3</v>
      </c>
      <c r="S1088" t="s">
        <v>24</v>
      </c>
      <c r="T1088" t="s">
        <v>22</v>
      </c>
      <c r="U1088">
        <f>Table1[[#This Row],[campaign]]*Table1[[#This Row],[duration]]</f>
        <v>504</v>
      </c>
    </row>
    <row r="1089" spans="1:21" x14ac:dyDescent="0.25">
      <c r="A1089" t="s">
        <v>51</v>
      </c>
      <c r="B1089" t="s">
        <v>157</v>
      </c>
      <c r="C1089" t="s">
        <v>158</v>
      </c>
      <c r="D1089" t="s">
        <v>17</v>
      </c>
      <c r="E1089">
        <v>43</v>
      </c>
      <c r="F1089" t="s">
        <v>42</v>
      </c>
      <c r="G1089" t="s">
        <v>28</v>
      </c>
      <c r="H1089" s="2">
        <v>42921</v>
      </c>
      <c r="I1089" s="3">
        <v>24562.27</v>
      </c>
      <c r="J1089" t="s">
        <v>20</v>
      </c>
      <c r="K1089" t="str">
        <f>PROPER(Table1[[#This Row],[marital]])</f>
        <v>Married</v>
      </c>
      <c r="L1089" t="s">
        <v>34</v>
      </c>
      <c r="M1089" t="str">
        <f>UPPER(Table1[[#This Row],[education]])</f>
        <v>TERTIARY</v>
      </c>
      <c r="N1089" t="s">
        <v>22</v>
      </c>
      <c r="O1089" t="s">
        <v>22</v>
      </c>
      <c r="P1089" t="s">
        <v>23</v>
      </c>
      <c r="Q1089">
        <v>408</v>
      </c>
      <c r="R1089">
        <v>14</v>
      </c>
      <c r="S1089" t="s">
        <v>24</v>
      </c>
      <c r="T1089" t="s">
        <v>22</v>
      </c>
      <c r="U1089">
        <f>Table1[[#This Row],[campaign]]*Table1[[#This Row],[duration]]</f>
        <v>5712</v>
      </c>
    </row>
    <row r="1090" spans="1:21" x14ac:dyDescent="0.25">
      <c r="A1090" t="s">
        <v>60</v>
      </c>
      <c r="B1090" t="s">
        <v>173</v>
      </c>
      <c r="C1090" t="s">
        <v>174</v>
      </c>
      <c r="D1090" t="s">
        <v>17</v>
      </c>
      <c r="E1090">
        <v>36</v>
      </c>
      <c r="F1090" t="s">
        <v>18</v>
      </c>
      <c r="G1090" t="s">
        <v>284</v>
      </c>
      <c r="H1090" s="2">
        <v>42922</v>
      </c>
      <c r="I1090" s="3">
        <v>33963.550000000003</v>
      </c>
      <c r="J1090" t="s">
        <v>33</v>
      </c>
      <c r="K1090" t="str">
        <f>PROPER(Table1[[#This Row],[marital]])</f>
        <v>Single</v>
      </c>
      <c r="L1090" t="s">
        <v>34</v>
      </c>
      <c r="M1090" t="str">
        <f>UPPER(Table1[[#This Row],[education]])</f>
        <v>TERTIARY</v>
      </c>
      <c r="N1090" t="s">
        <v>22</v>
      </c>
      <c r="O1090" t="s">
        <v>22</v>
      </c>
      <c r="P1090" t="s">
        <v>23</v>
      </c>
      <c r="Q1090">
        <v>56</v>
      </c>
      <c r="R1090">
        <v>4</v>
      </c>
      <c r="S1090" t="s">
        <v>24</v>
      </c>
      <c r="T1090" t="s">
        <v>22</v>
      </c>
      <c r="U1090">
        <f>Table1[[#This Row],[campaign]]*Table1[[#This Row],[duration]]</f>
        <v>224</v>
      </c>
    </row>
    <row r="1091" spans="1:21" x14ac:dyDescent="0.25">
      <c r="A1091" t="s">
        <v>97</v>
      </c>
      <c r="B1091" t="s">
        <v>245</v>
      </c>
      <c r="C1091" t="s">
        <v>246</v>
      </c>
      <c r="D1091" t="s">
        <v>17</v>
      </c>
      <c r="E1091">
        <v>25</v>
      </c>
      <c r="F1091" t="s">
        <v>18</v>
      </c>
      <c r="G1091" t="s">
        <v>284</v>
      </c>
      <c r="H1091" s="2">
        <v>42922</v>
      </c>
      <c r="I1091" s="3">
        <v>66084.52</v>
      </c>
      <c r="J1091" t="s">
        <v>20</v>
      </c>
      <c r="K1091" t="str">
        <f>PROPER(Table1[[#This Row],[marital]])</f>
        <v>Married</v>
      </c>
      <c r="L1091" t="s">
        <v>21</v>
      </c>
      <c r="M1091" t="str">
        <f>UPPER(Table1[[#This Row],[education]])</f>
        <v>PRIMARY</v>
      </c>
      <c r="N1091" t="s">
        <v>22</v>
      </c>
      <c r="O1091" t="s">
        <v>30</v>
      </c>
      <c r="P1091" t="s">
        <v>23</v>
      </c>
      <c r="Q1091">
        <v>55</v>
      </c>
      <c r="R1091">
        <v>5</v>
      </c>
      <c r="S1091" t="s">
        <v>24</v>
      </c>
      <c r="T1091" t="s">
        <v>22</v>
      </c>
      <c r="U1091">
        <f>Table1[[#This Row],[campaign]]*Table1[[#This Row],[duration]]</f>
        <v>275</v>
      </c>
    </row>
    <row r="1092" spans="1:21" x14ac:dyDescent="0.25">
      <c r="A1092" t="s">
        <v>41</v>
      </c>
      <c r="B1092" t="s">
        <v>141</v>
      </c>
      <c r="C1092" t="s">
        <v>142</v>
      </c>
      <c r="D1092" t="s">
        <v>26</v>
      </c>
      <c r="E1092">
        <v>45</v>
      </c>
      <c r="F1092" t="s">
        <v>18</v>
      </c>
      <c r="G1092" t="s">
        <v>19</v>
      </c>
      <c r="H1092" s="2">
        <v>42922</v>
      </c>
      <c r="I1092" s="3">
        <v>86263.72</v>
      </c>
      <c r="J1092" t="s">
        <v>33</v>
      </c>
      <c r="K1092" t="str">
        <f>PROPER(Table1[[#This Row],[marital]])</f>
        <v>Single</v>
      </c>
      <c r="L1092" t="s">
        <v>21</v>
      </c>
      <c r="M1092" t="str">
        <f>UPPER(Table1[[#This Row],[education]])</f>
        <v>PRIMARY</v>
      </c>
      <c r="N1092" t="s">
        <v>30</v>
      </c>
      <c r="O1092" t="s">
        <v>22</v>
      </c>
      <c r="P1092" t="s">
        <v>24</v>
      </c>
      <c r="Q1092">
        <v>76</v>
      </c>
      <c r="R1092">
        <v>4</v>
      </c>
      <c r="S1092" t="s">
        <v>24</v>
      </c>
      <c r="T1092" t="s">
        <v>22</v>
      </c>
      <c r="U1092">
        <f>Table1[[#This Row],[campaign]]*Table1[[#This Row],[duration]]</f>
        <v>304</v>
      </c>
    </row>
    <row r="1093" spans="1:21" x14ac:dyDescent="0.25">
      <c r="A1093" t="s">
        <v>38</v>
      </c>
      <c r="B1093" t="s">
        <v>137</v>
      </c>
      <c r="C1093" t="s">
        <v>138</v>
      </c>
      <c r="D1093" t="s">
        <v>26</v>
      </c>
      <c r="E1093">
        <v>35</v>
      </c>
      <c r="F1093" t="s">
        <v>18</v>
      </c>
      <c r="G1093" t="s">
        <v>19</v>
      </c>
      <c r="H1093" s="2">
        <v>42922</v>
      </c>
      <c r="I1093" s="3">
        <v>2726.66</v>
      </c>
      <c r="J1093" t="s">
        <v>20</v>
      </c>
      <c r="K1093" t="str">
        <f>PROPER(Table1[[#This Row],[marital]])</f>
        <v>Married</v>
      </c>
      <c r="L1093" t="s">
        <v>21</v>
      </c>
      <c r="M1093" t="str">
        <f>UPPER(Table1[[#This Row],[education]])</f>
        <v>PRIMARY</v>
      </c>
      <c r="N1093" t="s">
        <v>22</v>
      </c>
      <c r="O1093" t="s">
        <v>22</v>
      </c>
      <c r="P1093" t="s">
        <v>23</v>
      </c>
      <c r="Q1093">
        <v>72</v>
      </c>
      <c r="R1093">
        <v>5</v>
      </c>
      <c r="S1093" t="s">
        <v>24</v>
      </c>
      <c r="T1093" t="s">
        <v>22</v>
      </c>
      <c r="U1093">
        <f>Table1[[#This Row],[campaign]]*Table1[[#This Row],[duration]]</f>
        <v>360</v>
      </c>
    </row>
    <row r="1094" spans="1:21" x14ac:dyDescent="0.25">
      <c r="A1094" t="s">
        <v>32</v>
      </c>
      <c r="B1094" t="s">
        <v>131</v>
      </c>
      <c r="C1094" t="s">
        <v>132</v>
      </c>
      <c r="D1094" t="s">
        <v>17</v>
      </c>
      <c r="E1094">
        <v>31</v>
      </c>
      <c r="F1094" t="s">
        <v>18</v>
      </c>
      <c r="G1094" t="s">
        <v>19</v>
      </c>
      <c r="H1094" s="2">
        <v>42922</v>
      </c>
      <c r="I1094" s="3">
        <v>106368.45</v>
      </c>
      <c r="J1094" t="s">
        <v>20</v>
      </c>
      <c r="K1094" t="str">
        <f>PROPER(Table1[[#This Row],[marital]])</f>
        <v>Married</v>
      </c>
      <c r="L1094" t="s">
        <v>29</v>
      </c>
      <c r="M1094" t="str">
        <f>UPPER(Table1[[#This Row],[education]])</f>
        <v>SECONDARY</v>
      </c>
      <c r="N1094" t="s">
        <v>30</v>
      </c>
      <c r="O1094" t="s">
        <v>22</v>
      </c>
      <c r="P1094" t="s">
        <v>23</v>
      </c>
      <c r="Q1094">
        <v>99</v>
      </c>
      <c r="R1094">
        <v>3</v>
      </c>
      <c r="S1094" t="s">
        <v>24</v>
      </c>
      <c r="T1094" t="s">
        <v>22</v>
      </c>
      <c r="U1094">
        <f>Table1[[#This Row],[campaign]]*Table1[[#This Row],[duration]]</f>
        <v>297</v>
      </c>
    </row>
    <row r="1095" spans="1:21" x14ac:dyDescent="0.25">
      <c r="A1095" t="s">
        <v>61</v>
      </c>
      <c r="B1095" t="s">
        <v>175</v>
      </c>
      <c r="C1095" t="s">
        <v>176</v>
      </c>
      <c r="D1095" t="s">
        <v>26</v>
      </c>
      <c r="E1095">
        <v>30</v>
      </c>
      <c r="F1095" t="s">
        <v>18</v>
      </c>
      <c r="G1095" t="s">
        <v>284</v>
      </c>
      <c r="H1095" s="2">
        <v>42922</v>
      </c>
      <c r="I1095" s="3">
        <v>4074.48</v>
      </c>
      <c r="J1095" t="s">
        <v>33</v>
      </c>
      <c r="K1095" t="str">
        <f>PROPER(Table1[[#This Row],[marital]])</f>
        <v>Single</v>
      </c>
      <c r="L1095" t="s">
        <v>34</v>
      </c>
      <c r="M1095" t="str">
        <f>UPPER(Table1[[#This Row],[education]])</f>
        <v>TERTIARY</v>
      </c>
      <c r="N1095" t="s">
        <v>30</v>
      </c>
      <c r="O1095" t="s">
        <v>22</v>
      </c>
      <c r="P1095" t="s">
        <v>23</v>
      </c>
      <c r="Q1095">
        <v>13</v>
      </c>
      <c r="R1095">
        <v>15</v>
      </c>
      <c r="S1095" t="s">
        <v>24</v>
      </c>
      <c r="T1095" t="s">
        <v>22</v>
      </c>
      <c r="U1095">
        <f>Table1[[#This Row],[campaign]]*Table1[[#This Row],[duration]]</f>
        <v>195</v>
      </c>
    </row>
    <row r="1096" spans="1:21" x14ac:dyDescent="0.25">
      <c r="A1096" t="s">
        <v>47</v>
      </c>
      <c r="B1096" t="s">
        <v>151</v>
      </c>
      <c r="C1096" t="s">
        <v>152</v>
      </c>
      <c r="D1096" t="s">
        <v>26</v>
      </c>
      <c r="E1096">
        <v>45</v>
      </c>
      <c r="F1096" t="s">
        <v>18</v>
      </c>
      <c r="G1096" t="s">
        <v>284</v>
      </c>
      <c r="H1096" s="2">
        <v>42922</v>
      </c>
      <c r="I1096" s="3">
        <v>14889.45</v>
      </c>
      <c r="J1096" t="s">
        <v>33</v>
      </c>
      <c r="K1096" t="str">
        <f>PROPER(Table1[[#This Row],[marital]])</f>
        <v>Single</v>
      </c>
      <c r="L1096" t="s">
        <v>34</v>
      </c>
      <c r="M1096" t="str">
        <f>UPPER(Table1[[#This Row],[education]])</f>
        <v>TERTIARY</v>
      </c>
      <c r="N1096" t="s">
        <v>22</v>
      </c>
      <c r="O1096" t="s">
        <v>22</v>
      </c>
      <c r="P1096" t="s">
        <v>23</v>
      </c>
      <c r="Q1096">
        <v>178</v>
      </c>
      <c r="R1096">
        <v>1</v>
      </c>
      <c r="S1096" t="s">
        <v>24</v>
      </c>
      <c r="T1096" t="s">
        <v>22</v>
      </c>
      <c r="U1096">
        <f>Table1[[#This Row],[campaign]]*Table1[[#This Row],[duration]]</f>
        <v>178</v>
      </c>
    </row>
    <row r="1097" spans="1:21" x14ac:dyDescent="0.25">
      <c r="A1097" t="s">
        <v>77</v>
      </c>
      <c r="B1097" t="s">
        <v>205</v>
      </c>
      <c r="C1097" t="s">
        <v>206</v>
      </c>
      <c r="D1097" t="s">
        <v>26</v>
      </c>
      <c r="E1097">
        <v>35</v>
      </c>
      <c r="F1097" t="s">
        <v>18</v>
      </c>
      <c r="G1097" t="s">
        <v>28</v>
      </c>
      <c r="H1097" s="2">
        <v>42922</v>
      </c>
      <c r="I1097" s="3">
        <v>9077.82</v>
      </c>
      <c r="J1097" t="s">
        <v>20</v>
      </c>
      <c r="K1097" t="str">
        <f>PROPER(Table1[[#This Row],[marital]])</f>
        <v>Married</v>
      </c>
      <c r="L1097" t="s">
        <v>29</v>
      </c>
      <c r="M1097" t="str">
        <f>UPPER(Table1[[#This Row],[education]])</f>
        <v>SECONDARY</v>
      </c>
      <c r="N1097" t="s">
        <v>22</v>
      </c>
      <c r="O1097" t="s">
        <v>22</v>
      </c>
      <c r="P1097" t="s">
        <v>24</v>
      </c>
      <c r="Q1097">
        <v>287</v>
      </c>
      <c r="R1097">
        <v>1</v>
      </c>
      <c r="S1097" t="s">
        <v>24</v>
      </c>
      <c r="T1097" t="s">
        <v>22</v>
      </c>
      <c r="U1097">
        <f>Table1[[#This Row],[campaign]]*Table1[[#This Row],[duration]]</f>
        <v>287</v>
      </c>
    </row>
    <row r="1098" spans="1:21" x14ac:dyDescent="0.25">
      <c r="A1098" t="s">
        <v>72</v>
      </c>
      <c r="B1098" t="s">
        <v>195</v>
      </c>
      <c r="C1098" t="s">
        <v>196</v>
      </c>
      <c r="D1098" t="s">
        <v>17</v>
      </c>
      <c r="E1098">
        <v>36</v>
      </c>
      <c r="F1098" t="s">
        <v>18</v>
      </c>
      <c r="G1098" t="s">
        <v>284</v>
      </c>
      <c r="H1098" s="2">
        <v>42922</v>
      </c>
      <c r="I1098" s="3">
        <v>132016.15</v>
      </c>
      <c r="J1098" t="s">
        <v>20</v>
      </c>
      <c r="K1098" t="str">
        <f>PROPER(Table1[[#This Row],[marital]])</f>
        <v>Married</v>
      </c>
      <c r="L1098" t="s">
        <v>34</v>
      </c>
      <c r="M1098" t="str">
        <f>UPPER(Table1[[#This Row],[education]])</f>
        <v>TERTIARY</v>
      </c>
      <c r="N1098" t="s">
        <v>30</v>
      </c>
      <c r="O1098" t="s">
        <v>22</v>
      </c>
      <c r="P1098" t="s">
        <v>23</v>
      </c>
      <c r="Q1098">
        <v>141</v>
      </c>
      <c r="R1098">
        <v>1</v>
      </c>
      <c r="S1098" t="s">
        <v>40</v>
      </c>
      <c r="T1098" t="s">
        <v>22</v>
      </c>
      <c r="U1098">
        <f>Table1[[#This Row],[campaign]]*Table1[[#This Row],[duration]]</f>
        <v>141</v>
      </c>
    </row>
    <row r="1099" spans="1:21" x14ac:dyDescent="0.25">
      <c r="A1099" t="s">
        <v>45</v>
      </c>
      <c r="B1099" t="s">
        <v>147</v>
      </c>
      <c r="C1099" t="s">
        <v>148</v>
      </c>
      <c r="D1099" t="s">
        <v>26</v>
      </c>
      <c r="E1099">
        <v>24</v>
      </c>
      <c r="F1099" t="s">
        <v>18</v>
      </c>
      <c r="G1099" t="s">
        <v>28</v>
      </c>
      <c r="H1099" s="2">
        <v>42922</v>
      </c>
      <c r="I1099" s="3">
        <v>115691.18</v>
      </c>
      <c r="J1099" t="s">
        <v>50</v>
      </c>
      <c r="K1099" t="str">
        <f>PROPER(Table1[[#This Row],[marital]])</f>
        <v>Divorced</v>
      </c>
      <c r="L1099" t="s">
        <v>34</v>
      </c>
      <c r="M1099" t="str">
        <f>UPPER(Table1[[#This Row],[education]])</f>
        <v>TERTIARY</v>
      </c>
      <c r="N1099" t="s">
        <v>22</v>
      </c>
      <c r="O1099" t="s">
        <v>22</v>
      </c>
      <c r="P1099" t="s">
        <v>23</v>
      </c>
      <c r="Q1099">
        <v>127</v>
      </c>
      <c r="R1099">
        <v>1</v>
      </c>
      <c r="S1099" t="s">
        <v>31</v>
      </c>
      <c r="T1099" t="s">
        <v>22</v>
      </c>
      <c r="U1099">
        <f>Table1[[#This Row],[campaign]]*Table1[[#This Row],[duration]]</f>
        <v>127</v>
      </c>
    </row>
    <row r="1100" spans="1:21" x14ac:dyDescent="0.25">
      <c r="A1100" t="s">
        <v>99</v>
      </c>
      <c r="B1100" t="s">
        <v>249</v>
      </c>
      <c r="C1100" t="s">
        <v>250</v>
      </c>
      <c r="D1100" t="s">
        <v>17</v>
      </c>
      <c r="E1100">
        <v>48</v>
      </c>
      <c r="F1100" t="s">
        <v>42</v>
      </c>
      <c r="G1100" t="s">
        <v>19</v>
      </c>
      <c r="H1100" s="2">
        <v>42922</v>
      </c>
      <c r="I1100" s="3">
        <v>98514.06</v>
      </c>
      <c r="J1100" t="s">
        <v>33</v>
      </c>
      <c r="K1100" t="str">
        <f>PROPER(Table1[[#This Row],[marital]])</f>
        <v>Single</v>
      </c>
      <c r="L1100" t="s">
        <v>29</v>
      </c>
      <c r="M1100" t="str">
        <f>UPPER(Table1[[#This Row],[education]])</f>
        <v>SECONDARY</v>
      </c>
      <c r="N1100" t="s">
        <v>22</v>
      </c>
      <c r="O1100" t="s">
        <v>22</v>
      </c>
      <c r="P1100" t="s">
        <v>23</v>
      </c>
      <c r="Q1100">
        <v>69</v>
      </c>
      <c r="R1100">
        <v>2</v>
      </c>
      <c r="S1100" t="s">
        <v>24</v>
      </c>
      <c r="T1100" t="s">
        <v>22</v>
      </c>
      <c r="U1100">
        <f>Table1[[#This Row],[campaign]]*Table1[[#This Row],[duration]]</f>
        <v>138</v>
      </c>
    </row>
    <row r="1101" spans="1:21" x14ac:dyDescent="0.25">
      <c r="A1101" t="s">
        <v>60</v>
      </c>
      <c r="B1101" t="s">
        <v>173</v>
      </c>
      <c r="C1101" t="s">
        <v>174</v>
      </c>
      <c r="D1101" t="s">
        <v>17</v>
      </c>
      <c r="E1101">
        <v>48</v>
      </c>
      <c r="F1101" t="s">
        <v>42</v>
      </c>
      <c r="G1101" t="s">
        <v>284</v>
      </c>
      <c r="H1101" s="2">
        <v>42922</v>
      </c>
      <c r="I1101" s="3">
        <v>115419.55</v>
      </c>
      <c r="J1101" t="s">
        <v>20</v>
      </c>
      <c r="K1101" t="str">
        <f>PROPER(Table1[[#This Row],[marital]])</f>
        <v>Married</v>
      </c>
      <c r="L1101" t="s">
        <v>21</v>
      </c>
      <c r="M1101" t="str">
        <f>UPPER(Table1[[#This Row],[education]])</f>
        <v>PRIMARY</v>
      </c>
      <c r="N1101" t="s">
        <v>30</v>
      </c>
      <c r="O1101" t="s">
        <v>22</v>
      </c>
      <c r="P1101" t="s">
        <v>24</v>
      </c>
      <c r="Q1101">
        <v>763</v>
      </c>
      <c r="R1101">
        <v>4</v>
      </c>
      <c r="S1101" t="s">
        <v>24</v>
      </c>
      <c r="T1101" t="s">
        <v>22</v>
      </c>
      <c r="U1101">
        <f>Table1[[#This Row],[campaign]]*Table1[[#This Row],[duration]]</f>
        <v>3052</v>
      </c>
    </row>
    <row r="1102" spans="1:21" x14ac:dyDescent="0.25">
      <c r="A1102" t="s">
        <v>73</v>
      </c>
      <c r="B1102" t="s">
        <v>197</v>
      </c>
      <c r="C1102" t="s">
        <v>198</v>
      </c>
      <c r="D1102" t="s">
        <v>17</v>
      </c>
      <c r="E1102">
        <v>56</v>
      </c>
      <c r="F1102" t="s">
        <v>42</v>
      </c>
      <c r="G1102" t="s">
        <v>28</v>
      </c>
      <c r="H1102" s="2">
        <v>42922</v>
      </c>
      <c r="I1102" s="3">
        <v>5246.81</v>
      </c>
      <c r="J1102" t="s">
        <v>20</v>
      </c>
      <c r="K1102" t="str">
        <f>PROPER(Table1[[#This Row],[marital]])</f>
        <v>Married</v>
      </c>
      <c r="L1102" t="s">
        <v>34</v>
      </c>
      <c r="M1102" t="str">
        <f>UPPER(Table1[[#This Row],[education]])</f>
        <v>TERTIARY</v>
      </c>
      <c r="N1102" t="s">
        <v>22</v>
      </c>
      <c r="O1102" t="s">
        <v>22</v>
      </c>
      <c r="P1102" t="s">
        <v>23</v>
      </c>
      <c r="Q1102">
        <v>122</v>
      </c>
      <c r="R1102">
        <v>1</v>
      </c>
      <c r="S1102" t="s">
        <v>31</v>
      </c>
      <c r="T1102" t="s">
        <v>22</v>
      </c>
      <c r="U1102">
        <f>Table1[[#This Row],[campaign]]*Table1[[#This Row],[duration]]</f>
        <v>122</v>
      </c>
    </row>
    <row r="1103" spans="1:21" x14ac:dyDescent="0.25">
      <c r="A1103" t="s">
        <v>47</v>
      </c>
      <c r="B1103" t="s">
        <v>151</v>
      </c>
      <c r="C1103" t="s">
        <v>152</v>
      </c>
      <c r="D1103" t="s">
        <v>17</v>
      </c>
      <c r="E1103">
        <v>60</v>
      </c>
      <c r="F1103" t="s">
        <v>42</v>
      </c>
      <c r="G1103" t="s">
        <v>284</v>
      </c>
      <c r="H1103" s="2">
        <v>42922</v>
      </c>
      <c r="I1103" s="3">
        <v>32935.279999999999</v>
      </c>
      <c r="J1103" t="s">
        <v>20</v>
      </c>
      <c r="K1103" t="str">
        <f>PROPER(Table1[[#This Row],[marital]])</f>
        <v>Married</v>
      </c>
      <c r="L1103" t="s">
        <v>34</v>
      </c>
      <c r="M1103" t="str">
        <f>UPPER(Table1[[#This Row],[education]])</f>
        <v>TERTIARY</v>
      </c>
      <c r="N1103" t="s">
        <v>30</v>
      </c>
      <c r="O1103" t="s">
        <v>22</v>
      </c>
      <c r="P1103" t="s">
        <v>23</v>
      </c>
      <c r="Q1103">
        <v>143</v>
      </c>
      <c r="R1103">
        <v>1</v>
      </c>
      <c r="S1103" t="s">
        <v>24</v>
      </c>
      <c r="T1103" t="s">
        <v>22</v>
      </c>
      <c r="U1103">
        <f>Table1[[#This Row],[campaign]]*Table1[[#This Row],[duration]]</f>
        <v>143</v>
      </c>
    </row>
    <row r="1104" spans="1:21" x14ac:dyDescent="0.25">
      <c r="A1104" t="s">
        <v>39</v>
      </c>
      <c r="B1104" t="s">
        <v>139</v>
      </c>
      <c r="C1104" t="s">
        <v>140</v>
      </c>
      <c r="D1104" t="s">
        <v>17</v>
      </c>
      <c r="E1104">
        <v>42</v>
      </c>
      <c r="F1104" t="s">
        <v>42</v>
      </c>
      <c r="G1104" t="s">
        <v>284</v>
      </c>
      <c r="H1104" s="2">
        <v>42922</v>
      </c>
      <c r="I1104" s="3">
        <v>42799.6</v>
      </c>
      <c r="J1104" t="s">
        <v>20</v>
      </c>
      <c r="K1104" t="str">
        <f>PROPER(Table1[[#This Row],[marital]])</f>
        <v>Married</v>
      </c>
      <c r="L1104" t="s">
        <v>34</v>
      </c>
      <c r="M1104" t="str">
        <f>UPPER(Table1[[#This Row],[education]])</f>
        <v>TERTIARY</v>
      </c>
      <c r="N1104" t="s">
        <v>30</v>
      </c>
      <c r="O1104" t="s">
        <v>22</v>
      </c>
      <c r="P1104" t="s">
        <v>23</v>
      </c>
      <c r="Q1104">
        <v>316</v>
      </c>
      <c r="R1104">
        <v>3</v>
      </c>
      <c r="S1104" t="s">
        <v>24</v>
      </c>
      <c r="T1104" t="s">
        <v>22</v>
      </c>
      <c r="U1104">
        <f>Table1[[#This Row],[campaign]]*Table1[[#This Row],[duration]]</f>
        <v>948</v>
      </c>
    </row>
    <row r="1105" spans="1:21" x14ac:dyDescent="0.25">
      <c r="A1105" t="s">
        <v>60</v>
      </c>
      <c r="B1105" t="s">
        <v>173</v>
      </c>
      <c r="C1105" t="s">
        <v>174</v>
      </c>
      <c r="D1105" t="s">
        <v>17</v>
      </c>
      <c r="E1105">
        <v>44</v>
      </c>
      <c r="F1105" t="s">
        <v>36</v>
      </c>
      <c r="G1105" t="s">
        <v>28</v>
      </c>
      <c r="H1105" s="2">
        <v>42922</v>
      </c>
      <c r="I1105" s="3">
        <v>12483.66</v>
      </c>
      <c r="J1105" t="s">
        <v>20</v>
      </c>
      <c r="K1105" t="str">
        <f>PROPER(Table1[[#This Row],[marital]])</f>
        <v>Married</v>
      </c>
      <c r="L1105" t="s">
        <v>24</v>
      </c>
      <c r="M1105" t="str">
        <f>UPPER(Table1[[#This Row],[education]])</f>
        <v>UNKNOWN</v>
      </c>
      <c r="N1105" t="s">
        <v>22</v>
      </c>
      <c r="O1105" t="s">
        <v>22</v>
      </c>
      <c r="P1105" t="s">
        <v>54</v>
      </c>
      <c r="Q1105">
        <v>89</v>
      </c>
      <c r="R1105">
        <v>2</v>
      </c>
      <c r="S1105" t="s">
        <v>24</v>
      </c>
      <c r="T1105" t="s">
        <v>22</v>
      </c>
      <c r="U1105">
        <f>Table1[[#This Row],[campaign]]*Table1[[#This Row],[duration]]</f>
        <v>178</v>
      </c>
    </row>
    <row r="1106" spans="1:21" x14ac:dyDescent="0.25">
      <c r="A1106" t="s">
        <v>49</v>
      </c>
      <c r="B1106" t="s">
        <v>155</v>
      </c>
      <c r="C1106" t="s">
        <v>156</v>
      </c>
      <c r="D1106" t="s">
        <v>26</v>
      </c>
      <c r="E1106">
        <v>33</v>
      </c>
      <c r="F1106" t="s">
        <v>36</v>
      </c>
      <c r="G1106" t="s">
        <v>28</v>
      </c>
      <c r="H1106" s="2">
        <v>42922</v>
      </c>
      <c r="I1106" s="3">
        <v>22680.13</v>
      </c>
      <c r="J1106" t="s">
        <v>33</v>
      </c>
      <c r="K1106" t="str">
        <f>PROPER(Table1[[#This Row],[marital]])</f>
        <v>Single</v>
      </c>
      <c r="L1106" t="s">
        <v>21</v>
      </c>
      <c r="M1106" t="str">
        <f>UPPER(Table1[[#This Row],[education]])</f>
        <v>PRIMARY</v>
      </c>
      <c r="N1106" t="s">
        <v>30</v>
      </c>
      <c r="O1106" t="s">
        <v>22</v>
      </c>
      <c r="P1106" t="s">
        <v>23</v>
      </c>
      <c r="Q1106">
        <v>151</v>
      </c>
      <c r="R1106">
        <v>1</v>
      </c>
      <c r="S1106" t="s">
        <v>31</v>
      </c>
      <c r="T1106" t="s">
        <v>22</v>
      </c>
      <c r="U1106">
        <f>Table1[[#This Row],[campaign]]*Table1[[#This Row],[duration]]</f>
        <v>151</v>
      </c>
    </row>
    <row r="1107" spans="1:21" x14ac:dyDescent="0.25">
      <c r="A1107" t="s">
        <v>107</v>
      </c>
      <c r="B1107" t="s">
        <v>265</v>
      </c>
      <c r="C1107" t="s">
        <v>266</v>
      </c>
      <c r="D1107" t="s">
        <v>26</v>
      </c>
      <c r="E1107">
        <v>29</v>
      </c>
      <c r="F1107" t="s">
        <v>18</v>
      </c>
      <c r="G1107" t="s">
        <v>28</v>
      </c>
      <c r="H1107" s="2">
        <v>42923</v>
      </c>
      <c r="I1107" s="3">
        <v>83163.25</v>
      </c>
      <c r="J1107" t="s">
        <v>20</v>
      </c>
      <c r="K1107" t="str">
        <f>PROPER(Table1[[#This Row],[marital]])</f>
        <v>Married</v>
      </c>
      <c r="L1107" t="s">
        <v>34</v>
      </c>
      <c r="M1107" t="str">
        <f>UPPER(Table1[[#This Row],[education]])</f>
        <v>TERTIARY</v>
      </c>
      <c r="N1107" t="s">
        <v>22</v>
      </c>
      <c r="O1107" t="s">
        <v>22</v>
      </c>
      <c r="P1107" t="s">
        <v>23</v>
      </c>
      <c r="Q1107">
        <v>40</v>
      </c>
      <c r="R1107">
        <v>1</v>
      </c>
      <c r="S1107" t="s">
        <v>24</v>
      </c>
      <c r="T1107" t="s">
        <v>22</v>
      </c>
      <c r="U1107">
        <f>Table1[[#This Row],[campaign]]*Table1[[#This Row],[duration]]</f>
        <v>40</v>
      </c>
    </row>
    <row r="1108" spans="1:21" x14ac:dyDescent="0.25">
      <c r="A1108" t="s">
        <v>64</v>
      </c>
      <c r="B1108" t="s">
        <v>181</v>
      </c>
      <c r="C1108" t="s">
        <v>182</v>
      </c>
      <c r="D1108" t="s">
        <v>17</v>
      </c>
      <c r="E1108">
        <v>33</v>
      </c>
      <c r="F1108" t="s">
        <v>18</v>
      </c>
      <c r="G1108" t="s">
        <v>19</v>
      </c>
      <c r="H1108" s="2">
        <v>42923</v>
      </c>
      <c r="I1108" s="3">
        <v>143847.97</v>
      </c>
      <c r="J1108" t="s">
        <v>20</v>
      </c>
      <c r="K1108" t="str">
        <f>PROPER(Table1[[#This Row],[marital]])</f>
        <v>Married</v>
      </c>
      <c r="L1108" t="s">
        <v>29</v>
      </c>
      <c r="M1108" t="str">
        <f>UPPER(Table1[[#This Row],[education]])</f>
        <v>SECONDARY</v>
      </c>
      <c r="N1108" t="s">
        <v>22</v>
      </c>
      <c r="O1108" t="s">
        <v>30</v>
      </c>
      <c r="P1108" t="s">
        <v>24</v>
      </c>
      <c r="Q1108">
        <v>5</v>
      </c>
      <c r="R1108">
        <v>1</v>
      </c>
      <c r="S1108" t="s">
        <v>31</v>
      </c>
      <c r="T1108" t="s">
        <v>22</v>
      </c>
      <c r="U1108">
        <f>Table1[[#This Row],[campaign]]*Table1[[#This Row],[duration]]</f>
        <v>5</v>
      </c>
    </row>
    <row r="1109" spans="1:21" x14ac:dyDescent="0.25">
      <c r="A1109" t="s">
        <v>86</v>
      </c>
      <c r="B1109" t="s">
        <v>223</v>
      </c>
      <c r="C1109" t="s">
        <v>224</v>
      </c>
      <c r="D1109" t="s">
        <v>17</v>
      </c>
      <c r="E1109">
        <v>27</v>
      </c>
      <c r="F1109" t="s">
        <v>18</v>
      </c>
      <c r="G1109" t="s">
        <v>19</v>
      </c>
      <c r="H1109" s="2">
        <v>42923</v>
      </c>
      <c r="I1109" s="3">
        <v>67722.240000000005</v>
      </c>
      <c r="J1109" t="s">
        <v>33</v>
      </c>
      <c r="K1109" t="str">
        <f>PROPER(Table1[[#This Row],[marital]])</f>
        <v>Single</v>
      </c>
      <c r="L1109" t="s">
        <v>29</v>
      </c>
      <c r="M1109" t="str">
        <f>UPPER(Table1[[#This Row],[education]])</f>
        <v>SECONDARY</v>
      </c>
      <c r="N1109" t="s">
        <v>30</v>
      </c>
      <c r="O1109" t="s">
        <v>22</v>
      </c>
      <c r="P1109" t="s">
        <v>23</v>
      </c>
      <c r="Q1109">
        <v>90</v>
      </c>
      <c r="R1109">
        <v>1</v>
      </c>
      <c r="S1109" t="s">
        <v>24</v>
      </c>
      <c r="T1109" t="s">
        <v>22</v>
      </c>
      <c r="U1109">
        <f>Table1[[#This Row],[campaign]]*Table1[[#This Row],[duration]]</f>
        <v>90</v>
      </c>
    </row>
    <row r="1110" spans="1:21" x14ac:dyDescent="0.25">
      <c r="A1110" t="s">
        <v>73</v>
      </c>
      <c r="B1110" t="s">
        <v>197</v>
      </c>
      <c r="C1110" t="s">
        <v>198</v>
      </c>
      <c r="D1110" t="s">
        <v>26</v>
      </c>
      <c r="E1110">
        <v>33</v>
      </c>
      <c r="F1110" t="s">
        <v>18</v>
      </c>
      <c r="G1110" t="s">
        <v>19</v>
      </c>
      <c r="H1110" s="2">
        <v>42923</v>
      </c>
      <c r="I1110" s="3">
        <v>54364.51</v>
      </c>
      <c r="J1110" t="s">
        <v>33</v>
      </c>
      <c r="K1110" t="str">
        <f>PROPER(Table1[[#This Row],[marital]])</f>
        <v>Single</v>
      </c>
      <c r="L1110" t="s">
        <v>34</v>
      </c>
      <c r="M1110" t="str">
        <f>UPPER(Table1[[#This Row],[education]])</f>
        <v>TERTIARY</v>
      </c>
      <c r="N1110" t="s">
        <v>22</v>
      </c>
      <c r="O1110" t="s">
        <v>22</v>
      </c>
      <c r="P1110" t="s">
        <v>23</v>
      </c>
      <c r="Q1110">
        <v>50</v>
      </c>
      <c r="R1110">
        <v>1</v>
      </c>
      <c r="S1110" t="s">
        <v>40</v>
      </c>
      <c r="T1110" t="s">
        <v>22</v>
      </c>
      <c r="U1110">
        <f>Table1[[#This Row],[campaign]]*Table1[[#This Row],[duration]]</f>
        <v>50</v>
      </c>
    </row>
    <row r="1111" spans="1:21" x14ac:dyDescent="0.25">
      <c r="A1111" t="s">
        <v>60</v>
      </c>
      <c r="B1111" t="s">
        <v>173</v>
      </c>
      <c r="C1111" t="s">
        <v>174</v>
      </c>
      <c r="D1111" t="s">
        <v>17</v>
      </c>
      <c r="E1111">
        <v>35</v>
      </c>
      <c r="F1111" t="s">
        <v>18</v>
      </c>
      <c r="G1111" t="s">
        <v>19</v>
      </c>
      <c r="H1111" s="2">
        <v>42923</v>
      </c>
      <c r="I1111" s="3">
        <v>98689.4</v>
      </c>
      <c r="J1111" t="s">
        <v>20</v>
      </c>
      <c r="K1111" t="str">
        <f>PROPER(Table1[[#This Row],[marital]])</f>
        <v>Married</v>
      </c>
      <c r="L1111" t="s">
        <v>29</v>
      </c>
      <c r="M1111" t="str">
        <f>UPPER(Table1[[#This Row],[education]])</f>
        <v>SECONDARY</v>
      </c>
      <c r="N1111" t="s">
        <v>22</v>
      </c>
      <c r="O1111" t="s">
        <v>22</v>
      </c>
      <c r="P1111" t="s">
        <v>23</v>
      </c>
      <c r="Q1111">
        <v>159</v>
      </c>
      <c r="R1111">
        <v>2</v>
      </c>
      <c r="S1111" t="s">
        <v>31</v>
      </c>
      <c r="T1111" t="s">
        <v>30</v>
      </c>
      <c r="U1111">
        <f>Table1[[#This Row],[campaign]]*Table1[[#This Row],[duration]]</f>
        <v>318</v>
      </c>
    </row>
    <row r="1112" spans="1:21" x14ac:dyDescent="0.25">
      <c r="A1112" t="s">
        <v>91</v>
      </c>
      <c r="B1112" t="s">
        <v>233</v>
      </c>
      <c r="C1112" t="s">
        <v>234</v>
      </c>
      <c r="D1112" t="s">
        <v>26</v>
      </c>
      <c r="E1112">
        <v>26</v>
      </c>
      <c r="F1112" t="s">
        <v>18</v>
      </c>
      <c r="G1112" t="s">
        <v>19</v>
      </c>
      <c r="H1112" s="2">
        <v>42923</v>
      </c>
      <c r="I1112" s="3">
        <v>32817.58</v>
      </c>
      <c r="J1112" t="s">
        <v>50</v>
      </c>
      <c r="K1112" t="str">
        <f>PROPER(Table1[[#This Row],[marital]])</f>
        <v>Divorced</v>
      </c>
      <c r="L1112" t="s">
        <v>21</v>
      </c>
      <c r="M1112" t="str">
        <f>UPPER(Table1[[#This Row],[education]])</f>
        <v>PRIMARY</v>
      </c>
      <c r="N1112" t="s">
        <v>22</v>
      </c>
      <c r="O1112" t="s">
        <v>30</v>
      </c>
      <c r="P1112" t="s">
        <v>23</v>
      </c>
      <c r="Q1112">
        <v>369</v>
      </c>
      <c r="R1112">
        <v>6</v>
      </c>
      <c r="S1112" t="s">
        <v>24</v>
      </c>
      <c r="T1112" t="s">
        <v>22</v>
      </c>
      <c r="U1112">
        <f>Table1[[#This Row],[campaign]]*Table1[[#This Row],[duration]]</f>
        <v>2214</v>
      </c>
    </row>
    <row r="1113" spans="1:21" x14ac:dyDescent="0.25">
      <c r="A1113" t="s">
        <v>51</v>
      </c>
      <c r="B1113" t="s">
        <v>157</v>
      </c>
      <c r="C1113" t="s">
        <v>158</v>
      </c>
      <c r="D1113" t="s">
        <v>26</v>
      </c>
      <c r="E1113">
        <v>33</v>
      </c>
      <c r="F1113" t="s">
        <v>18</v>
      </c>
      <c r="G1113" t="s">
        <v>19</v>
      </c>
      <c r="H1113" s="2">
        <v>42923</v>
      </c>
      <c r="I1113" s="3">
        <v>125467.19</v>
      </c>
      <c r="J1113" t="s">
        <v>20</v>
      </c>
      <c r="K1113" t="str">
        <f>PROPER(Table1[[#This Row],[marital]])</f>
        <v>Married</v>
      </c>
      <c r="L1113" t="s">
        <v>29</v>
      </c>
      <c r="M1113" t="str">
        <f>UPPER(Table1[[#This Row],[education]])</f>
        <v>SECONDARY</v>
      </c>
      <c r="N1113" t="s">
        <v>22</v>
      </c>
      <c r="O1113" t="s">
        <v>22</v>
      </c>
      <c r="P1113" t="s">
        <v>23</v>
      </c>
      <c r="Q1113">
        <v>344</v>
      </c>
      <c r="R1113">
        <v>2</v>
      </c>
      <c r="S1113" t="s">
        <v>40</v>
      </c>
      <c r="T1113" t="s">
        <v>30</v>
      </c>
      <c r="U1113">
        <f>Table1[[#This Row],[campaign]]*Table1[[#This Row],[duration]]</f>
        <v>688</v>
      </c>
    </row>
    <row r="1114" spans="1:21" x14ac:dyDescent="0.25">
      <c r="A1114" t="s">
        <v>37</v>
      </c>
      <c r="B1114" t="s">
        <v>135</v>
      </c>
      <c r="C1114" t="s">
        <v>136</v>
      </c>
      <c r="D1114" t="s">
        <v>26</v>
      </c>
      <c r="E1114">
        <v>42</v>
      </c>
      <c r="F1114" t="s">
        <v>18</v>
      </c>
      <c r="G1114" t="s">
        <v>284</v>
      </c>
      <c r="H1114" s="2">
        <v>42923</v>
      </c>
      <c r="I1114" s="3">
        <v>160246.31</v>
      </c>
      <c r="J1114" t="s">
        <v>20</v>
      </c>
      <c r="K1114" t="str">
        <f>PROPER(Table1[[#This Row],[marital]])</f>
        <v>Married</v>
      </c>
      <c r="L1114" t="s">
        <v>29</v>
      </c>
      <c r="M1114" t="str">
        <f>UPPER(Table1[[#This Row],[education]])</f>
        <v>SECONDARY</v>
      </c>
      <c r="N1114" t="s">
        <v>30</v>
      </c>
      <c r="O1114" t="s">
        <v>22</v>
      </c>
      <c r="P1114" t="s">
        <v>23</v>
      </c>
      <c r="Q1114">
        <v>256</v>
      </c>
      <c r="R1114">
        <v>2</v>
      </c>
      <c r="S1114" t="s">
        <v>31</v>
      </c>
      <c r="T1114" t="s">
        <v>22</v>
      </c>
      <c r="U1114">
        <f>Table1[[#This Row],[campaign]]*Table1[[#This Row],[duration]]</f>
        <v>512</v>
      </c>
    </row>
    <row r="1115" spans="1:21" x14ac:dyDescent="0.25">
      <c r="A1115" t="s">
        <v>25</v>
      </c>
      <c r="B1115" t="s">
        <v>129</v>
      </c>
      <c r="C1115" t="s">
        <v>130</v>
      </c>
      <c r="D1115" t="s">
        <v>17</v>
      </c>
      <c r="E1115">
        <v>33</v>
      </c>
      <c r="F1115" t="s">
        <v>18</v>
      </c>
      <c r="G1115" t="s">
        <v>19</v>
      </c>
      <c r="H1115" s="2">
        <v>42923</v>
      </c>
      <c r="I1115" s="3">
        <v>89386.58</v>
      </c>
      <c r="J1115" t="s">
        <v>33</v>
      </c>
      <c r="K1115" t="str">
        <f>PROPER(Table1[[#This Row],[marital]])</f>
        <v>Single</v>
      </c>
      <c r="L1115" t="s">
        <v>29</v>
      </c>
      <c r="M1115" t="str">
        <f>UPPER(Table1[[#This Row],[education]])</f>
        <v>SECONDARY</v>
      </c>
      <c r="N1115" t="s">
        <v>22</v>
      </c>
      <c r="O1115" t="s">
        <v>22</v>
      </c>
      <c r="P1115" t="s">
        <v>23</v>
      </c>
      <c r="Q1115">
        <v>298</v>
      </c>
      <c r="R1115">
        <v>1</v>
      </c>
      <c r="S1115" t="s">
        <v>24</v>
      </c>
      <c r="T1115" t="s">
        <v>22</v>
      </c>
      <c r="U1115">
        <f>Table1[[#This Row],[campaign]]*Table1[[#This Row],[duration]]</f>
        <v>298</v>
      </c>
    </row>
    <row r="1116" spans="1:21" x14ac:dyDescent="0.25">
      <c r="A1116" t="s">
        <v>102</v>
      </c>
      <c r="B1116" t="s">
        <v>255</v>
      </c>
      <c r="C1116" t="s">
        <v>256</v>
      </c>
      <c r="D1116" t="s">
        <v>17</v>
      </c>
      <c r="E1116">
        <v>48</v>
      </c>
      <c r="F1116" t="s">
        <v>42</v>
      </c>
      <c r="G1116" t="s">
        <v>28</v>
      </c>
      <c r="H1116" s="2">
        <v>42923</v>
      </c>
      <c r="I1116" s="3">
        <v>53986.33</v>
      </c>
      <c r="J1116" t="s">
        <v>50</v>
      </c>
      <c r="K1116" t="str">
        <f>PROPER(Table1[[#This Row],[marital]])</f>
        <v>Divorced</v>
      </c>
      <c r="L1116" t="s">
        <v>29</v>
      </c>
      <c r="M1116" t="str">
        <f>UPPER(Table1[[#This Row],[education]])</f>
        <v>SECONDARY</v>
      </c>
      <c r="N1116" t="s">
        <v>22</v>
      </c>
      <c r="O1116" t="s">
        <v>30</v>
      </c>
      <c r="P1116" t="s">
        <v>23</v>
      </c>
      <c r="Q1116">
        <v>268</v>
      </c>
      <c r="R1116">
        <v>3</v>
      </c>
      <c r="S1116" t="s">
        <v>24</v>
      </c>
      <c r="T1116" t="s">
        <v>22</v>
      </c>
      <c r="U1116">
        <f>Table1[[#This Row],[campaign]]*Table1[[#This Row],[duration]]</f>
        <v>804</v>
      </c>
    </row>
    <row r="1117" spans="1:21" x14ac:dyDescent="0.25">
      <c r="A1117" t="s">
        <v>86</v>
      </c>
      <c r="B1117" t="s">
        <v>223</v>
      </c>
      <c r="C1117" t="s">
        <v>224</v>
      </c>
      <c r="D1117" t="s">
        <v>17</v>
      </c>
      <c r="E1117">
        <v>58</v>
      </c>
      <c r="F1117" t="s">
        <v>42</v>
      </c>
      <c r="G1117" t="s">
        <v>28</v>
      </c>
      <c r="H1117" s="2">
        <v>42923</v>
      </c>
      <c r="I1117" s="3">
        <v>26794.36</v>
      </c>
      <c r="J1117" t="s">
        <v>20</v>
      </c>
      <c r="K1117" t="str">
        <f>PROPER(Table1[[#This Row],[marital]])</f>
        <v>Married</v>
      </c>
      <c r="L1117" t="s">
        <v>29</v>
      </c>
      <c r="M1117" t="str">
        <f>UPPER(Table1[[#This Row],[education]])</f>
        <v>SECONDARY</v>
      </c>
      <c r="N1117" t="s">
        <v>30</v>
      </c>
      <c r="O1117" t="s">
        <v>22</v>
      </c>
      <c r="P1117" t="s">
        <v>23</v>
      </c>
      <c r="Q1117">
        <v>231</v>
      </c>
      <c r="R1117">
        <v>1</v>
      </c>
      <c r="S1117" t="s">
        <v>24</v>
      </c>
      <c r="T1117" t="s">
        <v>22</v>
      </c>
      <c r="U1117">
        <f>Table1[[#This Row],[campaign]]*Table1[[#This Row],[duration]]</f>
        <v>231</v>
      </c>
    </row>
    <row r="1118" spans="1:21" x14ac:dyDescent="0.25">
      <c r="A1118" t="s">
        <v>77</v>
      </c>
      <c r="B1118" t="s">
        <v>205</v>
      </c>
      <c r="C1118" t="s">
        <v>206</v>
      </c>
      <c r="D1118" t="s">
        <v>26</v>
      </c>
      <c r="E1118">
        <v>42</v>
      </c>
      <c r="F1118" t="s">
        <v>42</v>
      </c>
      <c r="G1118" t="s">
        <v>284</v>
      </c>
      <c r="H1118" s="2">
        <v>42923</v>
      </c>
      <c r="I1118" s="3">
        <v>93805.72</v>
      </c>
      <c r="J1118" t="s">
        <v>20</v>
      </c>
      <c r="K1118" t="str">
        <f>PROPER(Table1[[#This Row],[marital]])</f>
        <v>Married</v>
      </c>
      <c r="L1118" t="s">
        <v>34</v>
      </c>
      <c r="M1118" t="str">
        <f>UPPER(Table1[[#This Row],[education]])</f>
        <v>TERTIARY</v>
      </c>
      <c r="N1118" t="s">
        <v>30</v>
      </c>
      <c r="O1118" t="s">
        <v>22</v>
      </c>
      <c r="P1118" t="s">
        <v>24</v>
      </c>
      <c r="Q1118">
        <v>4</v>
      </c>
      <c r="R1118">
        <v>4</v>
      </c>
      <c r="S1118" t="s">
        <v>24</v>
      </c>
      <c r="T1118" t="s">
        <v>22</v>
      </c>
      <c r="U1118">
        <f>Table1[[#This Row],[campaign]]*Table1[[#This Row],[duration]]</f>
        <v>16</v>
      </c>
    </row>
    <row r="1119" spans="1:21" x14ac:dyDescent="0.25">
      <c r="A1119" t="s">
        <v>76</v>
      </c>
      <c r="B1119" t="s">
        <v>203</v>
      </c>
      <c r="C1119" t="s">
        <v>204</v>
      </c>
      <c r="D1119" t="s">
        <v>17</v>
      </c>
      <c r="E1119">
        <v>61</v>
      </c>
      <c r="F1119" t="s">
        <v>42</v>
      </c>
      <c r="G1119" t="s">
        <v>284</v>
      </c>
      <c r="H1119" s="2">
        <v>42923</v>
      </c>
      <c r="I1119" s="3">
        <v>61177.01</v>
      </c>
      <c r="J1119" t="s">
        <v>33</v>
      </c>
      <c r="K1119" t="str">
        <f>PROPER(Table1[[#This Row],[marital]])</f>
        <v>Single</v>
      </c>
      <c r="L1119" t="s">
        <v>34</v>
      </c>
      <c r="M1119" t="str">
        <f>UPPER(Table1[[#This Row],[education]])</f>
        <v>TERTIARY</v>
      </c>
      <c r="N1119" t="s">
        <v>30</v>
      </c>
      <c r="O1119" t="s">
        <v>22</v>
      </c>
      <c r="P1119" t="s">
        <v>23</v>
      </c>
      <c r="Q1119">
        <v>78</v>
      </c>
      <c r="R1119">
        <v>5</v>
      </c>
      <c r="S1119" t="s">
        <v>31</v>
      </c>
      <c r="T1119" t="s">
        <v>22</v>
      </c>
      <c r="U1119">
        <f>Table1[[#This Row],[campaign]]*Table1[[#This Row],[duration]]</f>
        <v>390</v>
      </c>
    </row>
    <row r="1120" spans="1:21" x14ac:dyDescent="0.25">
      <c r="A1120" t="s">
        <v>72</v>
      </c>
      <c r="B1120" t="s">
        <v>195</v>
      </c>
      <c r="C1120" t="s">
        <v>196</v>
      </c>
      <c r="D1120" t="s">
        <v>17</v>
      </c>
      <c r="E1120">
        <v>35</v>
      </c>
      <c r="F1120" t="s">
        <v>36</v>
      </c>
      <c r="G1120" t="s">
        <v>28</v>
      </c>
      <c r="H1120" s="2">
        <v>42923</v>
      </c>
      <c r="I1120" s="3">
        <v>67522.13</v>
      </c>
      <c r="J1120" t="s">
        <v>20</v>
      </c>
      <c r="K1120" t="str">
        <f>PROPER(Table1[[#This Row],[marital]])</f>
        <v>Married</v>
      </c>
      <c r="L1120" t="s">
        <v>29</v>
      </c>
      <c r="M1120" t="str">
        <f>UPPER(Table1[[#This Row],[education]])</f>
        <v>SECONDARY</v>
      </c>
      <c r="N1120" t="s">
        <v>22</v>
      </c>
      <c r="O1120" t="s">
        <v>22</v>
      </c>
      <c r="P1120" t="s">
        <v>24</v>
      </c>
      <c r="Q1120">
        <v>419</v>
      </c>
      <c r="R1120">
        <v>1</v>
      </c>
      <c r="S1120" t="s">
        <v>24</v>
      </c>
      <c r="T1120" t="s">
        <v>22</v>
      </c>
      <c r="U1120">
        <f>Table1[[#This Row],[campaign]]*Table1[[#This Row],[duration]]</f>
        <v>419</v>
      </c>
    </row>
    <row r="1121" spans="1:21" x14ac:dyDescent="0.25">
      <c r="A1121" t="s">
        <v>63</v>
      </c>
      <c r="B1121" t="s">
        <v>179</v>
      </c>
      <c r="C1121" t="s">
        <v>180</v>
      </c>
      <c r="D1121" t="s">
        <v>17</v>
      </c>
      <c r="E1121">
        <v>38</v>
      </c>
      <c r="F1121" t="s">
        <v>36</v>
      </c>
      <c r="G1121" t="s">
        <v>19</v>
      </c>
      <c r="H1121" s="2">
        <v>42923</v>
      </c>
      <c r="I1121" s="3">
        <v>37260.33</v>
      </c>
      <c r="J1121" t="s">
        <v>33</v>
      </c>
      <c r="K1121" t="str">
        <f>PROPER(Table1[[#This Row],[marital]])</f>
        <v>Single</v>
      </c>
      <c r="L1121" t="s">
        <v>34</v>
      </c>
      <c r="M1121" t="str">
        <f>UPPER(Table1[[#This Row],[education]])</f>
        <v>TERTIARY</v>
      </c>
      <c r="N1121" t="s">
        <v>30</v>
      </c>
      <c r="O1121" t="s">
        <v>22</v>
      </c>
      <c r="P1121" t="s">
        <v>54</v>
      </c>
      <c r="Q1121">
        <v>421</v>
      </c>
      <c r="R1121">
        <v>3</v>
      </c>
      <c r="S1121" t="s">
        <v>24</v>
      </c>
      <c r="T1121" t="s">
        <v>22</v>
      </c>
      <c r="U1121">
        <f>Table1[[#This Row],[campaign]]*Table1[[#This Row],[duration]]</f>
        <v>1263</v>
      </c>
    </row>
    <row r="1122" spans="1:21" x14ac:dyDescent="0.25">
      <c r="A1122" t="s">
        <v>82</v>
      </c>
      <c r="B1122" t="s">
        <v>215</v>
      </c>
      <c r="C1122" t="s">
        <v>216</v>
      </c>
      <c r="D1122" t="s">
        <v>26</v>
      </c>
      <c r="E1122">
        <v>29</v>
      </c>
      <c r="F1122" t="s">
        <v>18</v>
      </c>
      <c r="G1122" t="s">
        <v>19</v>
      </c>
      <c r="H1122" s="2">
        <v>42924</v>
      </c>
      <c r="I1122" s="3">
        <v>37516.69</v>
      </c>
      <c r="J1122" t="s">
        <v>20</v>
      </c>
      <c r="K1122" t="str">
        <f>PROPER(Table1[[#This Row],[marital]])</f>
        <v>Married</v>
      </c>
      <c r="L1122" t="s">
        <v>29</v>
      </c>
      <c r="M1122" t="str">
        <f>UPPER(Table1[[#This Row],[education]])</f>
        <v>SECONDARY</v>
      </c>
      <c r="N1122" t="s">
        <v>22</v>
      </c>
      <c r="O1122" t="s">
        <v>30</v>
      </c>
      <c r="P1122" t="s">
        <v>23</v>
      </c>
      <c r="Q1122">
        <v>105</v>
      </c>
      <c r="R1122">
        <v>1</v>
      </c>
      <c r="S1122" t="s">
        <v>24</v>
      </c>
      <c r="T1122" t="s">
        <v>22</v>
      </c>
      <c r="U1122">
        <f>Table1[[#This Row],[campaign]]*Table1[[#This Row],[duration]]</f>
        <v>105</v>
      </c>
    </row>
    <row r="1123" spans="1:21" x14ac:dyDescent="0.25">
      <c r="A1123" t="s">
        <v>84</v>
      </c>
      <c r="B1123" t="s">
        <v>219</v>
      </c>
      <c r="C1123" t="s">
        <v>220</v>
      </c>
      <c r="D1123" t="s">
        <v>17</v>
      </c>
      <c r="E1123">
        <v>39</v>
      </c>
      <c r="F1123" t="s">
        <v>18</v>
      </c>
      <c r="G1123" t="s">
        <v>284</v>
      </c>
      <c r="H1123" s="2">
        <v>42924</v>
      </c>
      <c r="I1123" s="3">
        <v>54724.94</v>
      </c>
      <c r="J1123" t="s">
        <v>20</v>
      </c>
      <c r="K1123" t="str">
        <f>PROPER(Table1[[#This Row],[marital]])</f>
        <v>Married</v>
      </c>
      <c r="L1123" t="s">
        <v>34</v>
      </c>
      <c r="M1123" t="str">
        <f>UPPER(Table1[[#This Row],[education]])</f>
        <v>TERTIARY</v>
      </c>
      <c r="N1123" t="s">
        <v>22</v>
      </c>
      <c r="O1123" t="s">
        <v>22</v>
      </c>
      <c r="P1123" t="s">
        <v>24</v>
      </c>
      <c r="Q1123">
        <v>42</v>
      </c>
      <c r="R1123">
        <v>1</v>
      </c>
      <c r="S1123" t="s">
        <v>24</v>
      </c>
      <c r="T1123" t="s">
        <v>22</v>
      </c>
      <c r="U1123">
        <f>Table1[[#This Row],[campaign]]*Table1[[#This Row],[duration]]</f>
        <v>42</v>
      </c>
    </row>
    <row r="1124" spans="1:21" x14ac:dyDescent="0.25">
      <c r="A1124" t="s">
        <v>77</v>
      </c>
      <c r="B1124" t="s">
        <v>205</v>
      </c>
      <c r="C1124" t="s">
        <v>206</v>
      </c>
      <c r="D1124" t="s">
        <v>26</v>
      </c>
      <c r="E1124">
        <v>43</v>
      </c>
      <c r="F1124" t="s">
        <v>18</v>
      </c>
      <c r="G1124" t="s">
        <v>19</v>
      </c>
      <c r="H1124" s="2">
        <v>42924</v>
      </c>
      <c r="I1124" s="3">
        <v>16356.12</v>
      </c>
      <c r="J1124" t="s">
        <v>20</v>
      </c>
      <c r="K1124" t="str">
        <f>PROPER(Table1[[#This Row],[marital]])</f>
        <v>Married</v>
      </c>
      <c r="L1124" t="s">
        <v>34</v>
      </c>
      <c r="M1124" t="str">
        <f>UPPER(Table1[[#This Row],[education]])</f>
        <v>TERTIARY</v>
      </c>
      <c r="N1124" t="s">
        <v>22</v>
      </c>
      <c r="O1124" t="s">
        <v>22</v>
      </c>
      <c r="P1124" t="s">
        <v>23</v>
      </c>
      <c r="Q1124">
        <v>114</v>
      </c>
      <c r="R1124">
        <v>7</v>
      </c>
      <c r="S1124" t="s">
        <v>31</v>
      </c>
      <c r="T1124" t="s">
        <v>22</v>
      </c>
      <c r="U1124">
        <f>Table1[[#This Row],[campaign]]*Table1[[#This Row],[duration]]</f>
        <v>798</v>
      </c>
    </row>
    <row r="1125" spans="1:21" x14ac:dyDescent="0.25">
      <c r="A1125" t="s">
        <v>83</v>
      </c>
      <c r="B1125" t="s">
        <v>217</v>
      </c>
      <c r="C1125" t="s">
        <v>218</v>
      </c>
      <c r="D1125" t="s">
        <v>17</v>
      </c>
      <c r="E1125">
        <v>35</v>
      </c>
      <c r="F1125" t="s">
        <v>18</v>
      </c>
      <c r="G1125" t="s">
        <v>19</v>
      </c>
      <c r="H1125" s="2">
        <v>42924</v>
      </c>
      <c r="I1125" s="3">
        <v>170320.81</v>
      </c>
      <c r="J1125" t="s">
        <v>20</v>
      </c>
      <c r="K1125" t="str">
        <f>PROPER(Table1[[#This Row],[marital]])</f>
        <v>Married</v>
      </c>
      <c r="L1125" t="s">
        <v>34</v>
      </c>
      <c r="M1125" t="str">
        <f>UPPER(Table1[[#This Row],[education]])</f>
        <v>TERTIARY</v>
      </c>
      <c r="N1125" t="s">
        <v>22</v>
      </c>
      <c r="O1125" t="s">
        <v>22</v>
      </c>
      <c r="P1125" t="s">
        <v>23</v>
      </c>
      <c r="Q1125">
        <v>286</v>
      </c>
      <c r="R1125">
        <v>2</v>
      </c>
      <c r="S1125" t="s">
        <v>24</v>
      </c>
      <c r="T1125" t="s">
        <v>22</v>
      </c>
      <c r="U1125">
        <f>Table1[[#This Row],[campaign]]*Table1[[#This Row],[duration]]</f>
        <v>572</v>
      </c>
    </row>
    <row r="1126" spans="1:21" x14ac:dyDescent="0.25">
      <c r="A1126" t="s">
        <v>84</v>
      </c>
      <c r="B1126" t="s">
        <v>219</v>
      </c>
      <c r="C1126" t="s">
        <v>220</v>
      </c>
      <c r="D1126" t="s">
        <v>17</v>
      </c>
      <c r="E1126">
        <v>31</v>
      </c>
      <c r="F1126" t="s">
        <v>18</v>
      </c>
      <c r="G1126" t="s">
        <v>19</v>
      </c>
      <c r="H1126" s="2">
        <v>42924</v>
      </c>
      <c r="I1126" s="3">
        <v>76711.179999999993</v>
      </c>
      <c r="J1126" t="s">
        <v>20</v>
      </c>
      <c r="K1126" t="str">
        <f>PROPER(Table1[[#This Row],[marital]])</f>
        <v>Married</v>
      </c>
      <c r="L1126" t="s">
        <v>24</v>
      </c>
      <c r="M1126" t="str">
        <f>UPPER(Table1[[#This Row],[education]])</f>
        <v>UNKNOWN</v>
      </c>
      <c r="N1126" t="s">
        <v>22</v>
      </c>
      <c r="O1126" t="s">
        <v>22</v>
      </c>
      <c r="P1126" t="s">
        <v>23</v>
      </c>
      <c r="Q1126">
        <v>238</v>
      </c>
      <c r="R1126">
        <v>1</v>
      </c>
      <c r="S1126" t="s">
        <v>70</v>
      </c>
      <c r="T1126" t="s">
        <v>30</v>
      </c>
      <c r="U1126">
        <f>Table1[[#This Row],[campaign]]*Table1[[#This Row],[duration]]</f>
        <v>238</v>
      </c>
    </row>
    <row r="1127" spans="1:21" x14ac:dyDescent="0.25">
      <c r="A1127" t="s">
        <v>44</v>
      </c>
      <c r="B1127" t="s">
        <v>145</v>
      </c>
      <c r="C1127" t="s">
        <v>146</v>
      </c>
      <c r="D1127" t="s">
        <v>26</v>
      </c>
      <c r="E1127">
        <v>49</v>
      </c>
      <c r="F1127" t="s">
        <v>18</v>
      </c>
      <c r="G1127" t="s">
        <v>19</v>
      </c>
      <c r="H1127" s="2">
        <v>42924</v>
      </c>
      <c r="I1127" s="3">
        <v>101530.07</v>
      </c>
      <c r="J1127" t="s">
        <v>50</v>
      </c>
      <c r="K1127" t="str">
        <f>PROPER(Table1[[#This Row],[marital]])</f>
        <v>Divorced</v>
      </c>
      <c r="L1127" t="s">
        <v>29</v>
      </c>
      <c r="M1127" t="str">
        <f>UPPER(Table1[[#This Row],[education]])</f>
        <v>SECONDARY</v>
      </c>
      <c r="N1127" t="s">
        <v>30</v>
      </c>
      <c r="O1127" t="s">
        <v>22</v>
      </c>
      <c r="P1127" t="s">
        <v>24</v>
      </c>
      <c r="Q1127">
        <v>91</v>
      </c>
      <c r="R1127">
        <v>1</v>
      </c>
      <c r="S1127" t="s">
        <v>24</v>
      </c>
      <c r="T1127" t="s">
        <v>22</v>
      </c>
      <c r="U1127">
        <f>Table1[[#This Row],[campaign]]*Table1[[#This Row],[duration]]</f>
        <v>91</v>
      </c>
    </row>
    <row r="1128" spans="1:21" x14ac:dyDescent="0.25">
      <c r="A1128" t="s">
        <v>104</v>
      </c>
      <c r="B1128" t="s">
        <v>259</v>
      </c>
      <c r="C1128" t="s">
        <v>260</v>
      </c>
      <c r="D1128" t="s">
        <v>17</v>
      </c>
      <c r="E1128">
        <v>33</v>
      </c>
      <c r="F1128" t="s">
        <v>42</v>
      </c>
      <c r="G1128" t="s">
        <v>28</v>
      </c>
      <c r="H1128" s="2">
        <v>42924</v>
      </c>
      <c r="I1128" s="3">
        <v>6571.33</v>
      </c>
      <c r="J1128" t="s">
        <v>20</v>
      </c>
      <c r="K1128" t="str">
        <f>PROPER(Table1[[#This Row],[marital]])</f>
        <v>Married</v>
      </c>
      <c r="L1128" t="s">
        <v>29</v>
      </c>
      <c r="M1128" t="str">
        <f>UPPER(Table1[[#This Row],[education]])</f>
        <v>SECONDARY</v>
      </c>
      <c r="N1128" t="s">
        <v>22</v>
      </c>
      <c r="O1128" t="s">
        <v>22</v>
      </c>
      <c r="P1128" t="s">
        <v>23</v>
      </c>
      <c r="Q1128">
        <v>766</v>
      </c>
      <c r="R1128">
        <v>3</v>
      </c>
      <c r="S1128" t="s">
        <v>24</v>
      </c>
      <c r="T1128" t="s">
        <v>22</v>
      </c>
      <c r="U1128">
        <f>Table1[[#This Row],[campaign]]*Table1[[#This Row],[duration]]</f>
        <v>2298</v>
      </c>
    </row>
    <row r="1129" spans="1:21" x14ac:dyDescent="0.25">
      <c r="A1129" t="s">
        <v>16</v>
      </c>
      <c r="B1129" t="s">
        <v>127</v>
      </c>
      <c r="C1129" t="s">
        <v>128</v>
      </c>
      <c r="D1129" t="s">
        <v>17</v>
      </c>
      <c r="E1129">
        <v>46</v>
      </c>
      <c r="F1129" t="s">
        <v>42</v>
      </c>
      <c r="G1129" t="s">
        <v>28</v>
      </c>
      <c r="H1129" s="2">
        <v>42924</v>
      </c>
      <c r="I1129" s="3">
        <v>85080.84</v>
      </c>
      <c r="J1129" t="s">
        <v>33</v>
      </c>
      <c r="K1129" t="str">
        <f>PROPER(Table1[[#This Row],[marital]])</f>
        <v>Single</v>
      </c>
      <c r="L1129" t="s">
        <v>24</v>
      </c>
      <c r="M1129" t="str">
        <f>UPPER(Table1[[#This Row],[education]])</f>
        <v>UNKNOWN</v>
      </c>
      <c r="N1129" t="s">
        <v>22</v>
      </c>
      <c r="O1129" t="s">
        <v>22</v>
      </c>
      <c r="P1129" t="s">
        <v>23</v>
      </c>
      <c r="Q1129">
        <v>92</v>
      </c>
      <c r="R1129">
        <v>1</v>
      </c>
      <c r="S1129" t="s">
        <v>24</v>
      </c>
      <c r="T1129" t="s">
        <v>22</v>
      </c>
      <c r="U1129">
        <f>Table1[[#This Row],[campaign]]*Table1[[#This Row],[duration]]</f>
        <v>92</v>
      </c>
    </row>
    <row r="1130" spans="1:21" x14ac:dyDescent="0.25">
      <c r="A1130" t="s">
        <v>99</v>
      </c>
      <c r="B1130" t="s">
        <v>249</v>
      </c>
      <c r="C1130" t="s">
        <v>250</v>
      </c>
      <c r="D1130" t="s">
        <v>17</v>
      </c>
      <c r="E1130">
        <v>44</v>
      </c>
      <c r="F1130" t="s">
        <v>42</v>
      </c>
      <c r="G1130" t="s">
        <v>19</v>
      </c>
      <c r="H1130" s="2">
        <v>42924</v>
      </c>
      <c r="I1130" s="3">
        <v>123804.55</v>
      </c>
      <c r="J1130" t="s">
        <v>50</v>
      </c>
      <c r="K1130" t="str">
        <f>PROPER(Table1[[#This Row],[marital]])</f>
        <v>Divorced</v>
      </c>
      <c r="L1130" t="s">
        <v>29</v>
      </c>
      <c r="M1130" t="str">
        <f>UPPER(Table1[[#This Row],[education]])</f>
        <v>SECONDARY</v>
      </c>
      <c r="N1130" t="s">
        <v>22</v>
      </c>
      <c r="O1130" t="s">
        <v>22</v>
      </c>
      <c r="P1130" t="s">
        <v>23</v>
      </c>
      <c r="Q1130">
        <v>211</v>
      </c>
      <c r="R1130">
        <v>3</v>
      </c>
      <c r="S1130" t="s">
        <v>24</v>
      </c>
      <c r="T1130" t="s">
        <v>22</v>
      </c>
      <c r="U1130">
        <f>Table1[[#This Row],[campaign]]*Table1[[#This Row],[duration]]</f>
        <v>633</v>
      </c>
    </row>
    <row r="1131" spans="1:21" x14ac:dyDescent="0.25">
      <c r="A1131" t="s">
        <v>38</v>
      </c>
      <c r="B1131" t="s">
        <v>137</v>
      </c>
      <c r="C1131" t="s">
        <v>138</v>
      </c>
      <c r="D1131" t="s">
        <v>17</v>
      </c>
      <c r="E1131">
        <v>36</v>
      </c>
      <c r="F1131" t="s">
        <v>36</v>
      </c>
      <c r="G1131" t="s">
        <v>19</v>
      </c>
      <c r="H1131" s="2">
        <v>42924</v>
      </c>
      <c r="I1131" s="3">
        <v>82658.69</v>
      </c>
      <c r="J1131" t="s">
        <v>33</v>
      </c>
      <c r="K1131" t="str">
        <f>PROPER(Table1[[#This Row],[marital]])</f>
        <v>Single</v>
      </c>
      <c r="L1131" t="s">
        <v>34</v>
      </c>
      <c r="M1131" t="str">
        <f>UPPER(Table1[[#This Row],[education]])</f>
        <v>TERTIARY</v>
      </c>
      <c r="N1131" t="s">
        <v>30</v>
      </c>
      <c r="O1131" t="s">
        <v>22</v>
      </c>
      <c r="P1131" t="s">
        <v>23</v>
      </c>
      <c r="Q1131">
        <v>160</v>
      </c>
      <c r="R1131">
        <v>2</v>
      </c>
      <c r="S1131" t="s">
        <v>31</v>
      </c>
      <c r="T1131" t="s">
        <v>22</v>
      </c>
      <c r="U1131">
        <f>Table1[[#This Row],[campaign]]*Table1[[#This Row],[duration]]</f>
        <v>320</v>
      </c>
    </row>
    <row r="1132" spans="1:21" x14ac:dyDescent="0.25">
      <c r="A1132" t="s">
        <v>38</v>
      </c>
      <c r="B1132" t="s">
        <v>137</v>
      </c>
      <c r="C1132" t="s">
        <v>138</v>
      </c>
      <c r="D1132" t="s">
        <v>26</v>
      </c>
      <c r="E1132">
        <v>32</v>
      </c>
      <c r="F1132" t="s">
        <v>36</v>
      </c>
      <c r="G1132" t="s">
        <v>19</v>
      </c>
      <c r="H1132" s="2">
        <v>42924</v>
      </c>
      <c r="I1132" s="3">
        <v>57766.46</v>
      </c>
      <c r="J1132" t="s">
        <v>20</v>
      </c>
      <c r="K1132" t="str">
        <f>PROPER(Table1[[#This Row],[marital]])</f>
        <v>Married</v>
      </c>
      <c r="L1132" t="s">
        <v>34</v>
      </c>
      <c r="M1132" t="str">
        <f>UPPER(Table1[[#This Row],[education]])</f>
        <v>TERTIARY</v>
      </c>
      <c r="N1132" t="s">
        <v>22</v>
      </c>
      <c r="O1132" t="s">
        <v>22</v>
      </c>
      <c r="P1132" t="s">
        <v>23</v>
      </c>
      <c r="Q1132">
        <v>166</v>
      </c>
      <c r="R1132">
        <v>3</v>
      </c>
      <c r="S1132" t="s">
        <v>24</v>
      </c>
      <c r="T1132" t="s">
        <v>22</v>
      </c>
      <c r="U1132">
        <f>Table1[[#This Row],[campaign]]*Table1[[#This Row],[duration]]</f>
        <v>498</v>
      </c>
    </row>
    <row r="1133" spans="1:21" x14ac:dyDescent="0.25">
      <c r="A1133" t="s">
        <v>46</v>
      </c>
      <c r="B1133" t="s">
        <v>149</v>
      </c>
      <c r="C1133" t="s">
        <v>150</v>
      </c>
      <c r="D1133" t="s">
        <v>17</v>
      </c>
      <c r="E1133">
        <v>33</v>
      </c>
      <c r="F1133" t="s">
        <v>18</v>
      </c>
      <c r="G1133" t="s">
        <v>19</v>
      </c>
      <c r="H1133" s="2">
        <v>42925</v>
      </c>
      <c r="I1133" s="3">
        <v>113881.31</v>
      </c>
      <c r="J1133" t="s">
        <v>33</v>
      </c>
      <c r="K1133" t="str">
        <f>PROPER(Table1[[#This Row],[marital]])</f>
        <v>Single</v>
      </c>
      <c r="L1133" t="s">
        <v>29</v>
      </c>
      <c r="M1133" t="str">
        <f>UPPER(Table1[[#This Row],[education]])</f>
        <v>SECONDARY</v>
      </c>
      <c r="N1133" t="s">
        <v>30</v>
      </c>
      <c r="O1133" t="s">
        <v>22</v>
      </c>
      <c r="P1133" t="s">
        <v>23</v>
      </c>
      <c r="Q1133">
        <v>195</v>
      </c>
      <c r="R1133">
        <v>1</v>
      </c>
      <c r="S1133" t="s">
        <v>24</v>
      </c>
      <c r="T1133" t="s">
        <v>22</v>
      </c>
      <c r="U1133">
        <f>Table1[[#This Row],[campaign]]*Table1[[#This Row],[duration]]</f>
        <v>195</v>
      </c>
    </row>
    <row r="1134" spans="1:21" x14ac:dyDescent="0.25">
      <c r="A1134" t="s">
        <v>90</v>
      </c>
      <c r="B1134" t="s">
        <v>231</v>
      </c>
      <c r="C1134" t="s">
        <v>232</v>
      </c>
      <c r="D1134" t="s">
        <v>17</v>
      </c>
      <c r="E1134">
        <v>22</v>
      </c>
      <c r="F1134" t="s">
        <v>18</v>
      </c>
      <c r="G1134" t="s">
        <v>19</v>
      </c>
      <c r="H1134" s="2">
        <v>42925</v>
      </c>
      <c r="I1134" s="3">
        <v>21316.15</v>
      </c>
      <c r="J1134" t="s">
        <v>50</v>
      </c>
      <c r="K1134" t="str">
        <f>PROPER(Table1[[#This Row],[marital]])</f>
        <v>Divorced</v>
      </c>
      <c r="L1134" t="s">
        <v>34</v>
      </c>
      <c r="M1134" t="str">
        <f>UPPER(Table1[[#This Row],[education]])</f>
        <v>TERTIARY</v>
      </c>
      <c r="N1134" t="s">
        <v>30</v>
      </c>
      <c r="O1134" t="s">
        <v>30</v>
      </c>
      <c r="P1134" t="s">
        <v>23</v>
      </c>
      <c r="Q1134">
        <v>106</v>
      </c>
      <c r="R1134">
        <v>1</v>
      </c>
      <c r="S1134" t="s">
        <v>24</v>
      </c>
      <c r="T1134" t="s">
        <v>22</v>
      </c>
      <c r="U1134">
        <f>Table1[[#This Row],[campaign]]*Table1[[#This Row],[duration]]</f>
        <v>106</v>
      </c>
    </row>
    <row r="1135" spans="1:21" x14ac:dyDescent="0.25">
      <c r="A1135" t="s">
        <v>61</v>
      </c>
      <c r="B1135" t="s">
        <v>175</v>
      </c>
      <c r="C1135" t="s">
        <v>176</v>
      </c>
      <c r="D1135" t="s">
        <v>26</v>
      </c>
      <c r="E1135">
        <v>36</v>
      </c>
      <c r="F1135" t="s">
        <v>18</v>
      </c>
      <c r="G1135" t="s">
        <v>19</v>
      </c>
      <c r="H1135" s="2">
        <v>42925</v>
      </c>
      <c r="I1135" s="3">
        <v>4638.16</v>
      </c>
      <c r="J1135" t="s">
        <v>33</v>
      </c>
      <c r="K1135" t="str">
        <f>PROPER(Table1[[#This Row],[marital]])</f>
        <v>Single</v>
      </c>
      <c r="L1135" t="s">
        <v>29</v>
      </c>
      <c r="M1135" t="str">
        <f>UPPER(Table1[[#This Row],[education]])</f>
        <v>SECONDARY</v>
      </c>
      <c r="N1135" t="s">
        <v>30</v>
      </c>
      <c r="O1135" t="s">
        <v>30</v>
      </c>
      <c r="P1135" t="s">
        <v>23</v>
      </c>
      <c r="Q1135">
        <v>85</v>
      </c>
      <c r="R1135">
        <v>3</v>
      </c>
      <c r="S1135" t="s">
        <v>24</v>
      </c>
      <c r="T1135" t="s">
        <v>22</v>
      </c>
      <c r="U1135">
        <f>Table1[[#This Row],[campaign]]*Table1[[#This Row],[duration]]</f>
        <v>255</v>
      </c>
    </row>
    <row r="1136" spans="1:21" x14ac:dyDescent="0.25">
      <c r="A1136" t="s">
        <v>37</v>
      </c>
      <c r="B1136" t="s">
        <v>135</v>
      </c>
      <c r="C1136" t="s">
        <v>136</v>
      </c>
      <c r="D1136" t="s">
        <v>26</v>
      </c>
      <c r="E1136">
        <v>46</v>
      </c>
      <c r="F1136" t="s">
        <v>18</v>
      </c>
      <c r="G1136" t="s">
        <v>19</v>
      </c>
      <c r="H1136" s="2">
        <v>42925</v>
      </c>
      <c r="I1136" s="3">
        <v>50415.55</v>
      </c>
      <c r="J1136" t="s">
        <v>20</v>
      </c>
      <c r="K1136" t="str">
        <f>PROPER(Table1[[#This Row],[marital]])</f>
        <v>Married</v>
      </c>
      <c r="L1136" t="s">
        <v>21</v>
      </c>
      <c r="M1136" t="str">
        <f>UPPER(Table1[[#This Row],[education]])</f>
        <v>PRIMARY</v>
      </c>
      <c r="N1136" t="s">
        <v>22</v>
      </c>
      <c r="O1136" t="s">
        <v>22</v>
      </c>
      <c r="P1136" t="s">
        <v>23</v>
      </c>
      <c r="Q1136">
        <v>78</v>
      </c>
      <c r="R1136">
        <v>1</v>
      </c>
      <c r="S1136" t="s">
        <v>24</v>
      </c>
      <c r="T1136" t="s">
        <v>22</v>
      </c>
      <c r="U1136">
        <f>Table1[[#This Row],[campaign]]*Table1[[#This Row],[duration]]</f>
        <v>78</v>
      </c>
    </row>
    <row r="1137" spans="1:21" x14ac:dyDescent="0.25">
      <c r="A1137" t="s">
        <v>37</v>
      </c>
      <c r="B1137" t="s">
        <v>135</v>
      </c>
      <c r="C1137" t="s">
        <v>136</v>
      </c>
      <c r="D1137" t="s">
        <v>26</v>
      </c>
      <c r="E1137">
        <v>38</v>
      </c>
      <c r="F1137" t="s">
        <v>42</v>
      </c>
      <c r="G1137" t="s">
        <v>284</v>
      </c>
      <c r="H1137" s="2">
        <v>42925</v>
      </c>
      <c r="I1137" s="3">
        <v>152637.97</v>
      </c>
      <c r="J1137" t="s">
        <v>20</v>
      </c>
      <c r="K1137" t="str">
        <f>PROPER(Table1[[#This Row],[marital]])</f>
        <v>Married</v>
      </c>
      <c r="L1137" t="s">
        <v>34</v>
      </c>
      <c r="M1137" t="str">
        <f>UPPER(Table1[[#This Row],[education]])</f>
        <v>TERTIARY</v>
      </c>
      <c r="N1137" t="s">
        <v>30</v>
      </c>
      <c r="O1137" t="s">
        <v>30</v>
      </c>
      <c r="P1137" t="s">
        <v>24</v>
      </c>
      <c r="Q1137">
        <v>648</v>
      </c>
      <c r="R1137">
        <v>1</v>
      </c>
      <c r="S1137" t="s">
        <v>24</v>
      </c>
      <c r="T1137" t="s">
        <v>30</v>
      </c>
      <c r="U1137">
        <f>Table1[[#This Row],[campaign]]*Table1[[#This Row],[duration]]</f>
        <v>648</v>
      </c>
    </row>
    <row r="1138" spans="1:21" x14ac:dyDescent="0.25">
      <c r="A1138" t="s">
        <v>107</v>
      </c>
      <c r="B1138" t="s">
        <v>265</v>
      </c>
      <c r="C1138" t="s">
        <v>266</v>
      </c>
      <c r="D1138" t="s">
        <v>26</v>
      </c>
      <c r="E1138">
        <v>57</v>
      </c>
      <c r="F1138" t="s">
        <v>42</v>
      </c>
      <c r="G1138" t="s">
        <v>19</v>
      </c>
      <c r="H1138" s="2">
        <v>42925</v>
      </c>
      <c r="I1138" s="3">
        <v>125359.85</v>
      </c>
      <c r="J1138" t="s">
        <v>33</v>
      </c>
      <c r="K1138" t="str">
        <f>PROPER(Table1[[#This Row],[marital]])</f>
        <v>Single</v>
      </c>
      <c r="L1138" t="s">
        <v>29</v>
      </c>
      <c r="M1138" t="str">
        <f>UPPER(Table1[[#This Row],[education]])</f>
        <v>SECONDARY</v>
      </c>
      <c r="N1138" t="s">
        <v>30</v>
      </c>
      <c r="O1138" t="s">
        <v>22</v>
      </c>
      <c r="P1138" t="s">
        <v>23</v>
      </c>
      <c r="Q1138">
        <v>177</v>
      </c>
      <c r="R1138">
        <v>2</v>
      </c>
      <c r="S1138" t="s">
        <v>40</v>
      </c>
      <c r="T1138" t="s">
        <v>22</v>
      </c>
      <c r="U1138">
        <f>Table1[[#This Row],[campaign]]*Table1[[#This Row],[duration]]</f>
        <v>354</v>
      </c>
    </row>
    <row r="1139" spans="1:21" x14ac:dyDescent="0.25">
      <c r="A1139" t="s">
        <v>38</v>
      </c>
      <c r="B1139" t="s">
        <v>137</v>
      </c>
      <c r="C1139" t="s">
        <v>138</v>
      </c>
      <c r="D1139" t="s">
        <v>26</v>
      </c>
      <c r="E1139">
        <v>46</v>
      </c>
      <c r="F1139" t="s">
        <v>42</v>
      </c>
      <c r="G1139" t="s">
        <v>284</v>
      </c>
      <c r="H1139" s="2">
        <v>42925</v>
      </c>
      <c r="I1139" s="3">
        <v>36844.629999999997</v>
      </c>
      <c r="J1139" t="s">
        <v>20</v>
      </c>
      <c r="K1139" t="str">
        <f>PROPER(Table1[[#This Row],[marital]])</f>
        <v>Married</v>
      </c>
      <c r="L1139" t="s">
        <v>29</v>
      </c>
      <c r="M1139" t="str">
        <f>UPPER(Table1[[#This Row],[education]])</f>
        <v>SECONDARY</v>
      </c>
      <c r="N1139" t="s">
        <v>30</v>
      </c>
      <c r="O1139" t="s">
        <v>22</v>
      </c>
      <c r="P1139" t="s">
        <v>24</v>
      </c>
      <c r="Q1139">
        <v>32</v>
      </c>
      <c r="R1139">
        <v>1</v>
      </c>
      <c r="S1139" t="s">
        <v>24</v>
      </c>
      <c r="T1139" t="s">
        <v>22</v>
      </c>
      <c r="U1139">
        <f>Table1[[#This Row],[campaign]]*Table1[[#This Row],[duration]]</f>
        <v>32</v>
      </c>
    </row>
    <row r="1140" spans="1:21" x14ac:dyDescent="0.25">
      <c r="A1140" t="s">
        <v>102</v>
      </c>
      <c r="B1140" t="s">
        <v>255</v>
      </c>
      <c r="C1140" t="s">
        <v>256</v>
      </c>
      <c r="D1140" t="s">
        <v>26</v>
      </c>
      <c r="E1140">
        <v>42</v>
      </c>
      <c r="F1140" t="s">
        <v>36</v>
      </c>
      <c r="G1140" t="s">
        <v>284</v>
      </c>
      <c r="H1140" s="2">
        <v>42925</v>
      </c>
      <c r="I1140" s="3">
        <v>42559.97</v>
      </c>
      <c r="J1140" t="s">
        <v>50</v>
      </c>
      <c r="K1140" t="str">
        <f>PROPER(Table1[[#This Row],[marital]])</f>
        <v>Divorced</v>
      </c>
      <c r="L1140" t="s">
        <v>29</v>
      </c>
      <c r="M1140" t="str">
        <f>UPPER(Table1[[#This Row],[education]])</f>
        <v>SECONDARY</v>
      </c>
      <c r="N1140" t="s">
        <v>22</v>
      </c>
      <c r="O1140" t="s">
        <v>22</v>
      </c>
      <c r="P1140" t="s">
        <v>23</v>
      </c>
      <c r="Q1140">
        <v>24</v>
      </c>
      <c r="R1140">
        <v>12</v>
      </c>
      <c r="S1140" t="s">
        <v>24</v>
      </c>
      <c r="T1140" t="s">
        <v>22</v>
      </c>
      <c r="U1140">
        <f>Table1[[#This Row],[campaign]]*Table1[[#This Row],[duration]]</f>
        <v>288</v>
      </c>
    </row>
    <row r="1141" spans="1:21" x14ac:dyDescent="0.25">
      <c r="A1141" t="s">
        <v>45</v>
      </c>
      <c r="B1141" t="s">
        <v>147</v>
      </c>
      <c r="C1141" t="s">
        <v>148</v>
      </c>
      <c r="D1141" t="s">
        <v>17</v>
      </c>
      <c r="E1141">
        <v>31</v>
      </c>
      <c r="F1141" t="s">
        <v>27</v>
      </c>
      <c r="G1141" t="s">
        <v>19</v>
      </c>
      <c r="H1141" s="2">
        <v>42925</v>
      </c>
      <c r="I1141" s="3">
        <v>14150.79</v>
      </c>
      <c r="J1141" t="s">
        <v>50</v>
      </c>
      <c r="K1141" t="str">
        <f>PROPER(Table1[[#This Row],[marital]])</f>
        <v>Divorced</v>
      </c>
      <c r="L1141" t="s">
        <v>21</v>
      </c>
      <c r="M1141" t="str">
        <f>UPPER(Table1[[#This Row],[education]])</f>
        <v>PRIMARY</v>
      </c>
      <c r="N1141" t="s">
        <v>30</v>
      </c>
      <c r="O1141" t="s">
        <v>22</v>
      </c>
      <c r="P1141" t="s">
        <v>24</v>
      </c>
      <c r="Q1141">
        <v>688</v>
      </c>
      <c r="R1141">
        <v>2</v>
      </c>
      <c r="S1141" t="s">
        <v>24</v>
      </c>
      <c r="T1141" t="s">
        <v>22</v>
      </c>
      <c r="U1141">
        <f>Table1[[#This Row],[campaign]]*Table1[[#This Row],[duration]]</f>
        <v>1376</v>
      </c>
    </row>
    <row r="1142" spans="1:21" x14ac:dyDescent="0.25">
      <c r="A1142" t="s">
        <v>94</v>
      </c>
      <c r="B1142" t="s">
        <v>239</v>
      </c>
      <c r="C1142" t="s">
        <v>240</v>
      </c>
      <c r="D1142" t="s">
        <v>17</v>
      </c>
      <c r="E1142">
        <v>27</v>
      </c>
      <c r="F1142" t="s">
        <v>18</v>
      </c>
      <c r="G1142" t="s">
        <v>284</v>
      </c>
      <c r="H1142" s="2">
        <v>42926</v>
      </c>
      <c r="I1142" s="3">
        <v>24794.66</v>
      </c>
      <c r="J1142" t="s">
        <v>33</v>
      </c>
      <c r="K1142" t="str">
        <f>PROPER(Table1[[#This Row],[marital]])</f>
        <v>Single</v>
      </c>
      <c r="L1142" t="s">
        <v>34</v>
      </c>
      <c r="M1142" t="str">
        <f>UPPER(Table1[[#This Row],[education]])</f>
        <v>TERTIARY</v>
      </c>
      <c r="N1142" t="s">
        <v>30</v>
      </c>
      <c r="O1142" t="s">
        <v>22</v>
      </c>
      <c r="P1142" t="s">
        <v>24</v>
      </c>
      <c r="Q1142">
        <v>21</v>
      </c>
      <c r="R1142">
        <v>5</v>
      </c>
      <c r="S1142" t="s">
        <v>24</v>
      </c>
      <c r="T1142" t="s">
        <v>22</v>
      </c>
      <c r="U1142">
        <f>Table1[[#This Row],[campaign]]*Table1[[#This Row],[duration]]</f>
        <v>105</v>
      </c>
    </row>
    <row r="1143" spans="1:21" x14ac:dyDescent="0.25">
      <c r="A1143" t="s">
        <v>65</v>
      </c>
      <c r="B1143" t="s">
        <v>183</v>
      </c>
      <c r="C1143" t="s">
        <v>184</v>
      </c>
      <c r="D1143" t="s">
        <v>26</v>
      </c>
      <c r="E1143">
        <v>35</v>
      </c>
      <c r="F1143" t="s">
        <v>18</v>
      </c>
      <c r="G1143" t="s">
        <v>19</v>
      </c>
      <c r="H1143" s="2">
        <v>42926</v>
      </c>
      <c r="I1143" s="3">
        <v>96651.54</v>
      </c>
      <c r="J1143" t="s">
        <v>20</v>
      </c>
      <c r="K1143" t="str">
        <f>PROPER(Table1[[#This Row],[marital]])</f>
        <v>Married</v>
      </c>
      <c r="L1143" t="s">
        <v>29</v>
      </c>
      <c r="M1143" t="str">
        <f>UPPER(Table1[[#This Row],[education]])</f>
        <v>SECONDARY</v>
      </c>
      <c r="N1143" t="s">
        <v>30</v>
      </c>
      <c r="O1143" t="s">
        <v>22</v>
      </c>
      <c r="P1143" t="s">
        <v>24</v>
      </c>
      <c r="Q1143">
        <v>112</v>
      </c>
      <c r="R1143">
        <v>1</v>
      </c>
      <c r="S1143" t="s">
        <v>24</v>
      </c>
      <c r="T1143" t="s">
        <v>22</v>
      </c>
      <c r="U1143">
        <f>Table1[[#This Row],[campaign]]*Table1[[#This Row],[duration]]</f>
        <v>112</v>
      </c>
    </row>
    <row r="1144" spans="1:21" x14ac:dyDescent="0.25">
      <c r="A1144" t="s">
        <v>47</v>
      </c>
      <c r="B1144" t="s">
        <v>151</v>
      </c>
      <c r="C1144" t="s">
        <v>152</v>
      </c>
      <c r="D1144" t="s">
        <v>26</v>
      </c>
      <c r="E1144">
        <v>34</v>
      </c>
      <c r="F1144" t="s">
        <v>18</v>
      </c>
      <c r="G1144" t="s">
        <v>284</v>
      </c>
      <c r="H1144" s="2">
        <v>42926</v>
      </c>
      <c r="I1144" s="3">
        <v>32830.54</v>
      </c>
      <c r="J1144" t="s">
        <v>50</v>
      </c>
      <c r="K1144" t="str">
        <f>PROPER(Table1[[#This Row],[marital]])</f>
        <v>Divorced</v>
      </c>
      <c r="L1144" t="s">
        <v>34</v>
      </c>
      <c r="M1144" t="str">
        <f>UPPER(Table1[[#This Row],[education]])</f>
        <v>TERTIARY</v>
      </c>
      <c r="N1144" t="s">
        <v>22</v>
      </c>
      <c r="O1144" t="s">
        <v>22</v>
      </c>
      <c r="P1144" t="s">
        <v>23</v>
      </c>
      <c r="Q1144">
        <v>593</v>
      </c>
      <c r="R1144">
        <v>1</v>
      </c>
      <c r="S1144" t="s">
        <v>24</v>
      </c>
      <c r="T1144" t="s">
        <v>30</v>
      </c>
      <c r="U1144">
        <f>Table1[[#This Row],[campaign]]*Table1[[#This Row],[duration]]</f>
        <v>593</v>
      </c>
    </row>
    <row r="1145" spans="1:21" x14ac:dyDescent="0.25">
      <c r="A1145" t="s">
        <v>52</v>
      </c>
      <c r="B1145" t="s">
        <v>159</v>
      </c>
      <c r="C1145" t="s">
        <v>160</v>
      </c>
      <c r="D1145" t="s">
        <v>17</v>
      </c>
      <c r="E1145">
        <v>43</v>
      </c>
      <c r="F1145" t="s">
        <v>18</v>
      </c>
      <c r="G1145" t="s">
        <v>19</v>
      </c>
      <c r="H1145" s="2">
        <v>42926</v>
      </c>
      <c r="I1145" s="3">
        <v>83563.58</v>
      </c>
      <c r="J1145" t="s">
        <v>20</v>
      </c>
      <c r="K1145" t="str">
        <f>PROPER(Table1[[#This Row],[marital]])</f>
        <v>Married</v>
      </c>
      <c r="L1145" t="s">
        <v>21</v>
      </c>
      <c r="M1145" t="str">
        <f>UPPER(Table1[[#This Row],[education]])</f>
        <v>PRIMARY</v>
      </c>
      <c r="N1145" t="s">
        <v>30</v>
      </c>
      <c r="O1145" t="s">
        <v>30</v>
      </c>
      <c r="P1145" t="s">
        <v>23</v>
      </c>
      <c r="Q1145">
        <v>59</v>
      </c>
      <c r="R1145">
        <v>2</v>
      </c>
      <c r="S1145" t="s">
        <v>24</v>
      </c>
      <c r="T1145" t="s">
        <v>22</v>
      </c>
      <c r="U1145">
        <f>Table1[[#This Row],[campaign]]*Table1[[#This Row],[duration]]</f>
        <v>118</v>
      </c>
    </row>
    <row r="1146" spans="1:21" x14ac:dyDescent="0.25">
      <c r="A1146" t="s">
        <v>56</v>
      </c>
      <c r="B1146" t="s">
        <v>165</v>
      </c>
      <c r="C1146" t="s">
        <v>166</v>
      </c>
      <c r="D1146" t="s">
        <v>17</v>
      </c>
      <c r="E1146">
        <v>32</v>
      </c>
      <c r="F1146" t="s">
        <v>18</v>
      </c>
      <c r="G1146" t="s">
        <v>28</v>
      </c>
      <c r="H1146" s="2">
        <v>42926</v>
      </c>
      <c r="I1146" s="3">
        <v>136826.22</v>
      </c>
      <c r="J1146" t="s">
        <v>20</v>
      </c>
      <c r="K1146" t="str">
        <f>PROPER(Table1[[#This Row],[marital]])</f>
        <v>Married</v>
      </c>
      <c r="L1146" t="s">
        <v>34</v>
      </c>
      <c r="M1146" t="str">
        <f>UPPER(Table1[[#This Row],[education]])</f>
        <v>TERTIARY</v>
      </c>
      <c r="N1146" t="s">
        <v>30</v>
      </c>
      <c r="O1146" t="s">
        <v>22</v>
      </c>
      <c r="P1146" t="s">
        <v>23</v>
      </c>
      <c r="Q1146">
        <v>121</v>
      </c>
      <c r="R1146">
        <v>3</v>
      </c>
      <c r="S1146" t="s">
        <v>24</v>
      </c>
      <c r="T1146" t="s">
        <v>22</v>
      </c>
      <c r="U1146">
        <f>Table1[[#This Row],[campaign]]*Table1[[#This Row],[duration]]</f>
        <v>363</v>
      </c>
    </row>
    <row r="1147" spans="1:21" x14ac:dyDescent="0.25">
      <c r="A1147" t="s">
        <v>73</v>
      </c>
      <c r="B1147" t="s">
        <v>197</v>
      </c>
      <c r="C1147" t="s">
        <v>198</v>
      </c>
      <c r="D1147" t="s">
        <v>26</v>
      </c>
      <c r="E1147">
        <v>46</v>
      </c>
      <c r="F1147" t="s">
        <v>42</v>
      </c>
      <c r="G1147" t="s">
        <v>284</v>
      </c>
      <c r="H1147" s="2">
        <v>42926</v>
      </c>
      <c r="I1147" s="3">
        <v>5034.87</v>
      </c>
      <c r="J1147" t="s">
        <v>20</v>
      </c>
      <c r="K1147" t="str">
        <f>PROPER(Table1[[#This Row],[marital]])</f>
        <v>Married</v>
      </c>
      <c r="L1147" t="s">
        <v>21</v>
      </c>
      <c r="M1147" t="str">
        <f>UPPER(Table1[[#This Row],[education]])</f>
        <v>PRIMARY</v>
      </c>
      <c r="N1147" t="s">
        <v>30</v>
      </c>
      <c r="O1147" t="s">
        <v>22</v>
      </c>
      <c r="P1147" t="s">
        <v>54</v>
      </c>
      <c r="Q1147">
        <v>97</v>
      </c>
      <c r="R1147">
        <v>2</v>
      </c>
      <c r="S1147" t="s">
        <v>24</v>
      </c>
      <c r="T1147" t="s">
        <v>22</v>
      </c>
      <c r="U1147">
        <f>Table1[[#This Row],[campaign]]*Table1[[#This Row],[duration]]</f>
        <v>194</v>
      </c>
    </row>
    <row r="1148" spans="1:21" x14ac:dyDescent="0.25">
      <c r="A1148" t="s">
        <v>79</v>
      </c>
      <c r="B1148" t="s">
        <v>209</v>
      </c>
      <c r="C1148" t="s">
        <v>210</v>
      </c>
      <c r="D1148" t="s">
        <v>17</v>
      </c>
      <c r="E1148">
        <v>50</v>
      </c>
      <c r="F1148" t="s">
        <v>42</v>
      </c>
      <c r="G1148" t="s">
        <v>28</v>
      </c>
      <c r="H1148" s="2">
        <v>42926</v>
      </c>
      <c r="I1148" s="3">
        <v>101138.78</v>
      </c>
      <c r="J1148" t="s">
        <v>20</v>
      </c>
      <c r="K1148" t="str">
        <f>PROPER(Table1[[#This Row],[marital]])</f>
        <v>Married</v>
      </c>
      <c r="L1148" t="s">
        <v>34</v>
      </c>
      <c r="M1148" t="str">
        <f>UPPER(Table1[[#This Row],[education]])</f>
        <v>TERTIARY</v>
      </c>
      <c r="N1148" t="s">
        <v>22</v>
      </c>
      <c r="O1148" t="s">
        <v>22</v>
      </c>
      <c r="P1148" t="s">
        <v>23</v>
      </c>
      <c r="Q1148">
        <v>86</v>
      </c>
      <c r="R1148">
        <v>2</v>
      </c>
      <c r="S1148" t="s">
        <v>24</v>
      </c>
      <c r="T1148" t="s">
        <v>22</v>
      </c>
      <c r="U1148">
        <f>Table1[[#This Row],[campaign]]*Table1[[#This Row],[duration]]</f>
        <v>172</v>
      </c>
    </row>
    <row r="1149" spans="1:21" x14ac:dyDescent="0.25">
      <c r="A1149" t="s">
        <v>73</v>
      </c>
      <c r="B1149" t="s">
        <v>197</v>
      </c>
      <c r="C1149" t="s">
        <v>198</v>
      </c>
      <c r="D1149" t="s">
        <v>17</v>
      </c>
      <c r="E1149">
        <v>60</v>
      </c>
      <c r="F1149" t="s">
        <v>42</v>
      </c>
      <c r="G1149" t="s">
        <v>28</v>
      </c>
      <c r="H1149" s="2">
        <v>42926</v>
      </c>
      <c r="I1149" s="3">
        <v>52360.03</v>
      </c>
      <c r="J1149" t="s">
        <v>20</v>
      </c>
      <c r="K1149" t="str">
        <f>PROPER(Table1[[#This Row],[marital]])</f>
        <v>Married</v>
      </c>
      <c r="L1149" t="s">
        <v>29</v>
      </c>
      <c r="M1149" t="str">
        <f>UPPER(Table1[[#This Row],[education]])</f>
        <v>SECONDARY</v>
      </c>
      <c r="N1149" t="s">
        <v>30</v>
      </c>
      <c r="O1149" t="s">
        <v>30</v>
      </c>
      <c r="P1149" t="s">
        <v>23</v>
      </c>
      <c r="Q1149">
        <v>10</v>
      </c>
      <c r="R1149">
        <v>10</v>
      </c>
      <c r="S1149" t="s">
        <v>24</v>
      </c>
      <c r="T1149" t="s">
        <v>22</v>
      </c>
      <c r="U1149">
        <f>Table1[[#This Row],[campaign]]*Table1[[#This Row],[duration]]</f>
        <v>100</v>
      </c>
    </row>
    <row r="1150" spans="1:21" x14ac:dyDescent="0.25">
      <c r="A1150" t="s">
        <v>38</v>
      </c>
      <c r="B1150" t="s">
        <v>137</v>
      </c>
      <c r="C1150" t="s">
        <v>138</v>
      </c>
      <c r="D1150" t="s">
        <v>17</v>
      </c>
      <c r="E1150">
        <v>31</v>
      </c>
      <c r="F1150" t="s">
        <v>42</v>
      </c>
      <c r="G1150" t="s">
        <v>28</v>
      </c>
      <c r="H1150" s="2">
        <v>42926</v>
      </c>
      <c r="I1150" s="3">
        <v>28929.69</v>
      </c>
      <c r="J1150" t="s">
        <v>33</v>
      </c>
      <c r="K1150" t="str">
        <f>PROPER(Table1[[#This Row],[marital]])</f>
        <v>Single</v>
      </c>
      <c r="L1150" t="s">
        <v>34</v>
      </c>
      <c r="M1150" t="str">
        <f>UPPER(Table1[[#This Row],[education]])</f>
        <v>TERTIARY</v>
      </c>
      <c r="N1150" t="s">
        <v>22</v>
      </c>
      <c r="O1150" t="s">
        <v>22</v>
      </c>
      <c r="P1150" t="s">
        <v>23</v>
      </c>
      <c r="Q1150">
        <v>205</v>
      </c>
      <c r="R1150">
        <v>3</v>
      </c>
      <c r="S1150" t="s">
        <v>24</v>
      </c>
      <c r="T1150" t="s">
        <v>22</v>
      </c>
      <c r="U1150">
        <f>Table1[[#This Row],[campaign]]*Table1[[#This Row],[duration]]</f>
        <v>615</v>
      </c>
    </row>
    <row r="1151" spans="1:21" x14ac:dyDescent="0.25">
      <c r="A1151" t="s">
        <v>95</v>
      </c>
      <c r="B1151" t="s">
        <v>241</v>
      </c>
      <c r="C1151" t="s">
        <v>242</v>
      </c>
      <c r="D1151" t="s">
        <v>26</v>
      </c>
      <c r="E1151">
        <v>60</v>
      </c>
      <c r="F1151" t="s">
        <v>42</v>
      </c>
      <c r="G1151" t="s">
        <v>28</v>
      </c>
      <c r="H1151" s="2">
        <v>42926</v>
      </c>
      <c r="I1151" s="3">
        <v>8829.7800000000007</v>
      </c>
      <c r="J1151" t="s">
        <v>20</v>
      </c>
      <c r="K1151" t="str">
        <f>PROPER(Table1[[#This Row],[marital]])</f>
        <v>Married</v>
      </c>
      <c r="L1151" t="s">
        <v>29</v>
      </c>
      <c r="M1151" t="str">
        <f>UPPER(Table1[[#This Row],[education]])</f>
        <v>SECONDARY</v>
      </c>
      <c r="N1151" t="s">
        <v>22</v>
      </c>
      <c r="O1151" t="s">
        <v>22</v>
      </c>
      <c r="P1151" t="s">
        <v>24</v>
      </c>
      <c r="Q1151">
        <v>77</v>
      </c>
      <c r="R1151">
        <v>2</v>
      </c>
      <c r="S1151" t="s">
        <v>24</v>
      </c>
      <c r="T1151" t="s">
        <v>22</v>
      </c>
      <c r="U1151">
        <f>Table1[[#This Row],[campaign]]*Table1[[#This Row],[duration]]</f>
        <v>154</v>
      </c>
    </row>
    <row r="1152" spans="1:21" x14ac:dyDescent="0.25">
      <c r="A1152" t="s">
        <v>47</v>
      </c>
      <c r="B1152" t="s">
        <v>151</v>
      </c>
      <c r="C1152" t="s">
        <v>152</v>
      </c>
      <c r="D1152" t="s">
        <v>26</v>
      </c>
      <c r="E1152">
        <v>44</v>
      </c>
      <c r="F1152" t="s">
        <v>36</v>
      </c>
      <c r="G1152" t="s">
        <v>19</v>
      </c>
      <c r="H1152" s="2">
        <v>42926</v>
      </c>
      <c r="I1152" s="3">
        <v>101768.16</v>
      </c>
      <c r="J1152" t="s">
        <v>50</v>
      </c>
      <c r="K1152" t="str">
        <f>PROPER(Table1[[#This Row],[marital]])</f>
        <v>Divorced</v>
      </c>
      <c r="L1152" t="s">
        <v>29</v>
      </c>
      <c r="M1152" t="str">
        <f>UPPER(Table1[[#This Row],[education]])</f>
        <v>SECONDARY</v>
      </c>
      <c r="N1152" t="s">
        <v>30</v>
      </c>
      <c r="O1152" t="s">
        <v>22</v>
      </c>
      <c r="P1152" t="s">
        <v>23</v>
      </c>
      <c r="Q1152">
        <v>138</v>
      </c>
      <c r="R1152">
        <v>2</v>
      </c>
      <c r="S1152" t="s">
        <v>24</v>
      </c>
      <c r="T1152" t="s">
        <v>22</v>
      </c>
      <c r="U1152">
        <f>Table1[[#This Row],[campaign]]*Table1[[#This Row],[duration]]</f>
        <v>276</v>
      </c>
    </row>
    <row r="1153" spans="1:21" x14ac:dyDescent="0.25">
      <c r="A1153" t="s">
        <v>79</v>
      </c>
      <c r="B1153" t="s">
        <v>209</v>
      </c>
      <c r="C1153" t="s">
        <v>210</v>
      </c>
      <c r="D1153" t="s">
        <v>17</v>
      </c>
      <c r="E1153">
        <v>41</v>
      </c>
      <c r="F1153" t="s">
        <v>18</v>
      </c>
      <c r="G1153" t="s">
        <v>19</v>
      </c>
      <c r="H1153" s="2">
        <v>42927</v>
      </c>
      <c r="I1153" s="3">
        <v>119751.49</v>
      </c>
      <c r="J1153" t="s">
        <v>20</v>
      </c>
      <c r="K1153" t="str">
        <f>PROPER(Table1[[#This Row],[marital]])</f>
        <v>Married</v>
      </c>
      <c r="L1153" t="s">
        <v>29</v>
      </c>
      <c r="M1153" t="str">
        <f>UPPER(Table1[[#This Row],[education]])</f>
        <v>SECONDARY</v>
      </c>
      <c r="N1153" t="s">
        <v>22</v>
      </c>
      <c r="O1153" t="s">
        <v>22</v>
      </c>
      <c r="P1153" t="s">
        <v>23</v>
      </c>
      <c r="Q1153">
        <v>289</v>
      </c>
      <c r="R1153">
        <v>1</v>
      </c>
      <c r="S1153" t="s">
        <v>24</v>
      </c>
      <c r="T1153" t="s">
        <v>30</v>
      </c>
      <c r="U1153">
        <f>Table1[[#This Row],[campaign]]*Table1[[#This Row],[duration]]</f>
        <v>289</v>
      </c>
    </row>
    <row r="1154" spans="1:21" x14ac:dyDescent="0.25">
      <c r="A1154" t="s">
        <v>80</v>
      </c>
      <c r="B1154" t="s">
        <v>211</v>
      </c>
      <c r="C1154" t="s">
        <v>212</v>
      </c>
      <c r="D1154" t="s">
        <v>17</v>
      </c>
      <c r="E1154">
        <v>47</v>
      </c>
      <c r="F1154" t="s">
        <v>18</v>
      </c>
      <c r="G1154" t="s">
        <v>19</v>
      </c>
      <c r="H1154" s="2">
        <v>42927</v>
      </c>
      <c r="I1154" s="3">
        <v>54466.720000000001</v>
      </c>
      <c r="J1154" t="s">
        <v>20</v>
      </c>
      <c r="K1154" t="str">
        <f>PROPER(Table1[[#This Row],[marital]])</f>
        <v>Married</v>
      </c>
      <c r="L1154" t="s">
        <v>29</v>
      </c>
      <c r="M1154" t="str">
        <f>UPPER(Table1[[#This Row],[education]])</f>
        <v>SECONDARY</v>
      </c>
      <c r="N1154" t="s">
        <v>22</v>
      </c>
      <c r="O1154" t="s">
        <v>22</v>
      </c>
      <c r="P1154" t="s">
        <v>23</v>
      </c>
      <c r="Q1154">
        <v>86</v>
      </c>
      <c r="R1154">
        <v>4</v>
      </c>
      <c r="S1154" t="s">
        <v>24</v>
      </c>
      <c r="T1154" t="s">
        <v>22</v>
      </c>
      <c r="U1154">
        <f>Table1[[#This Row],[campaign]]*Table1[[#This Row],[duration]]</f>
        <v>344</v>
      </c>
    </row>
    <row r="1155" spans="1:21" x14ac:dyDescent="0.25">
      <c r="A1155" t="s">
        <v>73</v>
      </c>
      <c r="B1155" t="s">
        <v>197</v>
      </c>
      <c r="C1155" t="s">
        <v>198</v>
      </c>
      <c r="D1155" t="s">
        <v>26</v>
      </c>
      <c r="E1155">
        <v>32</v>
      </c>
      <c r="F1155" t="s">
        <v>18</v>
      </c>
      <c r="G1155" t="s">
        <v>19</v>
      </c>
      <c r="H1155" s="2">
        <v>42927</v>
      </c>
      <c r="I1155" s="3">
        <v>53562.85</v>
      </c>
      <c r="J1155" t="s">
        <v>50</v>
      </c>
      <c r="K1155" t="str">
        <f>PROPER(Table1[[#This Row],[marital]])</f>
        <v>Divorced</v>
      </c>
      <c r="L1155" t="s">
        <v>34</v>
      </c>
      <c r="M1155" t="str">
        <f>UPPER(Table1[[#This Row],[education]])</f>
        <v>TERTIARY</v>
      </c>
      <c r="N1155" t="s">
        <v>30</v>
      </c>
      <c r="O1155" t="s">
        <v>22</v>
      </c>
      <c r="P1155" t="s">
        <v>54</v>
      </c>
      <c r="Q1155">
        <v>9</v>
      </c>
      <c r="R1155">
        <v>3</v>
      </c>
      <c r="S1155" t="s">
        <v>24</v>
      </c>
      <c r="T1155" t="s">
        <v>22</v>
      </c>
      <c r="U1155">
        <f>Table1[[#This Row],[campaign]]*Table1[[#This Row],[duration]]</f>
        <v>27</v>
      </c>
    </row>
    <row r="1156" spans="1:21" x14ac:dyDescent="0.25">
      <c r="A1156" t="s">
        <v>48</v>
      </c>
      <c r="B1156" t="s">
        <v>153</v>
      </c>
      <c r="C1156" t="s">
        <v>154</v>
      </c>
      <c r="D1156" t="s">
        <v>17</v>
      </c>
      <c r="E1156">
        <v>40</v>
      </c>
      <c r="F1156" t="s">
        <v>18</v>
      </c>
      <c r="G1156" t="s">
        <v>28</v>
      </c>
      <c r="H1156" s="2">
        <v>42927</v>
      </c>
      <c r="I1156" s="3">
        <v>92861.72</v>
      </c>
      <c r="J1156" t="s">
        <v>20</v>
      </c>
      <c r="K1156" t="str">
        <f>PROPER(Table1[[#This Row],[marital]])</f>
        <v>Married</v>
      </c>
      <c r="L1156" t="s">
        <v>29</v>
      </c>
      <c r="M1156" t="str">
        <f>UPPER(Table1[[#This Row],[education]])</f>
        <v>SECONDARY</v>
      </c>
      <c r="N1156" t="s">
        <v>22</v>
      </c>
      <c r="O1156" t="s">
        <v>30</v>
      </c>
      <c r="P1156" t="s">
        <v>23</v>
      </c>
      <c r="Q1156">
        <v>225</v>
      </c>
      <c r="R1156">
        <v>1</v>
      </c>
      <c r="S1156" t="s">
        <v>31</v>
      </c>
      <c r="T1156" t="s">
        <v>22</v>
      </c>
      <c r="U1156">
        <f>Table1[[#This Row],[campaign]]*Table1[[#This Row],[duration]]</f>
        <v>225</v>
      </c>
    </row>
    <row r="1157" spans="1:21" x14ac:dyDescent="0.25">
      <c r="A1157" t="s">
        <v>41</v>
      </c>
      <c r="B1157" t="s">
        <v>141</v>
      </c>
      <c r="C1157" t="s">
        <v>142</v>
      </c>
      <c r="D1157" t="s">
        <v>26</v>
      </c>
      <c r="E1157">
        <v>45</v>
      </c>
      <c r="F1157" t="s">
        <v>18</v>
      </c>
      <c r="G1157" t="s">
        <v>19</v>
      </c>
      <c r="H1157" s="2">
        <v>42927</v>
      </c>
      <c r="I1157" s="3">
        <v>41723.279999999999</v>
      </c>
      <c r="J1157" t="s">
        <v>33</v>
      </c>
      <c r="K1157" t="str">
        <f>PROPER(Table1[[#This Row],[marital]])</f>
        <v>Single</v>
      </c>
      <c r="L1157" t="s">
        <v>34</v>
      </c>
      <c r="M1157" t="str">
        <f>UPPER(Table1[[#This Row],[education]])</f>
        <v>TERTIARY</v>
      </c>
      <c r="N1157" t="s">
        <v>22</v>
      </c>
      <c r="O1157" t="s">
        <v>22</v>
      </c>
      <c r="P1157" t="s">
        <v>23</v>
      </c>
      <c r="Q1157">
        <v>407</v>
      </c>
      <c r="R1157">
        <v>4</v>
      </c>
      <c r="S1157" t="s">
        <v>24</v>
      </c>
      <c r="T1157" t="s">
        <v>22</v>
      </c>
      <c r="U1157">
        <f>Table1[[#This Row],[campaign]]*Table1[[#This Row],[duration]]</f>
        <v>1628</v>
      </c>
    </row>
    <row r="1158" spans="1:21" x14ac:dyDescent="0.25">
      <c r="A1158" t="s">
        <v>71</v>
      </c>
      <c r="B1158" t="s">
        <v>193</v>
      </c>
      <c r="C1158" t="s">
        <v>194</v>
      </c>
      <c r="D1158" t="s">
        <v>26</v>
      </c>
      <c r="E1158">
        <v>40</v>
      </c>
      <c r="F1158" t="s">
        <v>18</v>
      </c>
      <c r="G1158" t="s">
        <v>19</v>
      </c>
      <c r="H1158" s="2">
        <v>42927</v>
      </c>
      <c r="I1158" s="3">
        <v>32752.66</v>
      </c>
      <c r="J1158" t="s">
        <v>20</v>
      </c>
      <c r="K1158" t="str">
        <f>PROPER(Table1[[#This Row],[marital]])</f>
        <v>Married</v>
      </c>
      <c r="L1158" t="s">
        <v>29</v>
      </c>
      <c r="M1158" t="str">
        <f>UPPER(Table1[[#This Row],[education]])</f>
        <v>SECONDARY</v>
      </c>
      <c r="N1158" t="s">
        <v>30</v>
      </c>
      <c r="O1158" t="s">
        <v>30</v>
      </c>
      <c r="P1158" t="s">
        <v>24</v>
      </c>
      <c r="Q1158">
        <v>1030</v>
      </c>
      <c r="R1158">
        <v>6</v>
      </c>
      <c r="S1158" t="s">
        <v>24</v>
      </c>
      <c r="T1158" t="s">
        <v>22</v>
      </c>
      <c r="U1158">
        <f>Table1[[#This Row],[campaign]]*Table1[[#This Row],[duration]]</f>
        <v>6180</v>
      </c>
    </row>
    <row r="1159" spans="1:21" x14ac:dyDescent="0.25">
      <c r="A1159" t="s">
        <v>79</v>
      </c>
      <c r="B1159" t="s">
        <v>209</v>
      </c>
      <c r="C1159" t="s">
        <v>210</v>
      </c>
      <c r="D1159" t="s">
        <v>26</v>
      </c>
      <c r="E1159">
        <v>35</v>
      </c>
      <c r="F1159" t="s">
        <v>18</v>
      </c>
      <c r="G1159" t="s">
        <v>19</v>
      </c>
      <c r="H1159" s="2">
        <v>42927</v>
      </c>
      <c r="I1159" s="3">
        <v>32100.22</v>
      </c>
      <c r="J1159" t="s">
        <v>20</v>
      </c>
      <c r="K1159" t="str">
        <f>PROPER(Table1[[#This Row],[marital]])</f>
        <v>Married</v>
      </c>
      <c r="L1159" t="s">
        <v>24</v>
      </c>
      <c r="M1159" t="str">
        <f>UPPER(Table1[[#This Row],[education]])</f>
        <v>UNKNOWN</v>
      </c>
      <c r="N1159" t="s">
        <v>22</v>
      </c>
      <c r="O1159" t="s">
        <v>22</v>
      </c>
      <c r="P1159" t="s">
        <v>23</v>
      </c>
      <c r="Q1159">
        <v>123</v>
      </c>
      <c r="R1159">
        <v>2</v>
      </c>
      <c r="S1159" t="s">
        <v>24</v>
      </c>
      <c r="T1159" t="s">
        <v>22</v>
      </c>
      <c r="U1159">
        <f>Table1[[#This Row],[campaign]]*Table1[[#This Row],[duration]]</f>
        <v>246</v>
      </c>
    </row>
    <row r="1160" spans="1:21" x14ac:dyDescent="0.25">
      <c r="A1160" t="s">
        <v>75</v>
      </c>
      <c r="B1160" t="s">
        <v>201</v>
      </c>
      <c r="C1160" t="s">
        <v>202</v>
      </c>
      <c r="D1160" t="s">
        <v>17</v>
      </c>
      <c r="E1160">
        <v>32</v>
      </c>
      <c r="F1160" t="s">
        <v>18</v>
      </c>
      <c r="G1160" t="s">
        <v>19</v>
      </c>
      <c r="H1160" s="2">
        <v>42927</v>
      </c>
      <c r="I1160" s="3">
        <v>9658.07</v>
      </c>
      <c r="J1160" t="s">
        <v>33</v>
      </c>
      <c r="K1160" t="str">
        <f>PROPER(Table1[[#This Row],[marital]])</f>
        <v>Single</v>
      </c>
      <c r="L1160" t="s">
        <v>34</v>
      </c>
      <c r="M1160" t="str">
        <f>UPPER(Table1[[#This Row],[education]])</f>
        <v>TERTIARY</v>
      </c>
      <c r="N1160" t="s">
        <v>22</v>
      </c>
      <c r="O1160" t="s">
        <v>22</v>
      </c>
      <c r="P1160" t="s">
        <v>23</v>
      </c>
      <c r="Q1160">
        <v>119</v>
      </c>
      <c r="R1160">
        <v>4</v>
      </c>
      <c r="S1160" t="s">
        <v>24</v>
      </c>
      <c r="T1160" t="s">
        <v>22</v>
      </c>
      <c r="U1160">
        <f>Table1[[#This Row],[campaign]]*Table1[[#This Row],[duration]]</f>
        <v>476</v>
      </c>
    </row>
    <row r="1161" spans="1:21" x14ac:dyDescent="0.25">
      <c r="A1161" t="s">
        <v>72</v>
      </c>
      <c r="B1161" t="s">
        <v>195</v>
      </c>
      <c r="C1161" t="s">
        <v>196</v>
      </c>
      <c r="D1161" t="s">
        <v>17</v>
      </c>
      <c r="E1161">
        <v>41</v>
      </c>
      <c r="F1161" t="s">
        <v>42</v>
      </c>
      <c r="G1161" t="s">
        <v>28</v>
      </c>
      <c r="H1161" s="2">
        <v>42927</v>
      </c>
      <c r="I1161" s="3">
        <v>2512.61</v>
      </c>
      <c r="J1161" t="s">
        <v>33</v>
      </c>
      <c r="K1161" t="str">
        <f>PROPER(Table1[[#This Row],[marital]])</f>
        <v>Single</v>
      </c>
      <c r="L1161" t="s">
        <v>34</v>
      </c>
      <c r="M1161" t="str">
        <f>UPPER(Table1[[#This Row],[education]])</f>
        <v>TERTIARY</v>
      </c>
      <c r="N1161" t="s">
        <v>30</v>
      </c>
      <c r="O1161" t="s">
        <v>22</v>
      </c>
      <c r="P1161" t="s">
        <v>23</v>
      </c>
      <c r="Q1161">
        <v>175</v>
      </c>
      <c r="R1161">
        <v>1</v>
      </c>
      <c r="S1161" t="s">
        <v>31</v>
      </c>
      <c r="T1161" t="s">
        <v>22</v>
      </c>
      <c r="U1161">
        <f>Table1[[#This Row],[campaign]]*Table1[[#This Row],[duration]]</f>
        <v>175</v>
      </c>
    </row>
    <row r="1162" spans="1:21" x14ac:dyDescent="0.25">
      <c r="A1162" t="s">
        <v>71</v>
      </c>
      <c r="B1162" t="s">
        <v>193</v>
      </c>
      <c r="C1162" t="s">
        <v>194</v>
      </c>
      <c r="D1162" t="s">
        <v>26</v>
      </c>
      <c r="E1162">
        <v>49</v>
      </c>
      <c r="F1162" t="s">
        <v>42</v>
      </c>
      <c r="G1162" t="s">
        <v>284</v>
      </c>
      <c r="H1162" s="2">
        <v>42927</v>
      </c>
      <c r="I1162" s="3">
        <v>110246.31</v>
      </c>
      <c r="J1162" t="s">
        <v>50</v>
      </c>
      <c r="K1162" t="str">
        <f>PROPER(Table1[[#This Row],[marital]])</f>
        <v>Divorced</v>
      </c>
      <c r="L1162" t="s">
        <v>29</v>
      </c>
      <c r="M1162" t="str">
        <f>UPPER(Table1[[#This Row],[education]])</f>
        <v>SECONDARY</v>
      </c>
      <c r="N1162" t="s">
        <v>22</v>
      </c>
      <c r="O1162" t="s">
        <v>22</v>
      </c>
      <c r="P1162" t="s">
        <v>24</v>
      </c>
      <c r="Q1162">
        <v>299</v>
      </c>
      <c r="R1162">
        <v>5</v>
      </c>
      <c r="S1162" t="s">
        <v>24</v>
      </c>
      <c r="T1162" t="s">
        <v>22</v>
      </c>
      <c r="U1162">
        <f>Table1[[#This Row],[campaign]]*Table1[[#This Row],[duration]]</f>
        <v>1495</v>
      </c>
    </row>
    <row r="1163" spans="1:21" x14ac:dyDescent="0.25">
      <c r="A1163" t="s">
        <v>35</v>
      </c>
      <c r="B1163" t="s">
        <v>133</v>
      </c>
      <c r="C1163" t="s">
        <v>134</v>
      </c>
      <c r="D1163" t="s">
        <v>17</v>
      </c>
      <c r="E1163">
        <v>47</v>
      </c>
      <c r="F1163" t="s">
        <v>42</v>
      </c>
      <c r="G1163" t="s">
        <v>28</v>
      </c>
      <c r="H1163" s="2">
        <v>42927</v>
      </c>
      <c r="I1163" s="3">
        <v>93702.46</v>
      </c>
      <c r="J1163" t="s">
        <v>33</v>
      </c>
      <c r="K1163" t="str">
        <f>PROPER(Table1[[#This Row],[marital]])</f>
        <v>Single</v>
      </c>
      <c r="L1163" t="s">
        <v>34</v>
      </c>
      <c r="M1163" t="str">
        <f>UPPER(Table1[[#This Row],[education]])</f>
        <v>TERTIARY</v>
      </c>
      <c r="N1163" t="s">
        <v>22</v>
      </c>
      <c r="O1163" t="s">
        <v>22</v>
      </c>
      <c r="P1163" t="s">
        <v>23</v>
      </c>
      <c r="Q1163">
        <v>563</v>
      </c>
      <c r="R1163">
        <v>1</v>
      </c>
      <c r="S1163" t="s">
        <v>24</v>
      </c>
      <c r="T1163" t="s">
        <v>22</v>
      </c>
      <c r="U1163">
        <f>Table1[[#This Row],[campaign]]*Table1[[#This Row],[duration]]</f>
        <v>563</v>
      </c>
    </row>
    <row r="1164" spans="1:21" x14ac:dyDescent="0.25">
      <c r="A1164" t="s">
        <v>80</v>
      </c>
      <c r="B1164" t="s">
        <v>211</v>
      </c>
      <c r="C1164" t="s">
        <v>212</v>
      </c>
      <c r="D1164" t="s">
        <v>17</v>
      </c>
      <c r="E1164">
        <v>52</v>
      </c>
      <c r="F1164" t="s">
        <v>42</v>
      </c>
      <c r="G1164" t="s">
        <v>28</v>
      </c>
      <c r="H1164" s="2">
        <v>42927</v>
      </c>
      <c r="I1164" s="3">
        <v>35228.46</v>
      </c>
      <c r="J1164" t="s">
        <v>20</v>
      </c>
      <c r="K1164" t="str">
        <f>PROPER(Table1[[#This Row],[marital]])</f>
        <v>Married</v>
      </c>
      <c r="L1164" t="s">
        <v>29</v>
      </c>
      <c r="M1164" t="str">
        <f>UPPER(Table1[[#This Row],[education]])</f>
        <v>SECONDARY</v>
      </c>
      <c r="N1164" t="s">
        <v>30</v>
      </c>
      <c r="O1164" t="s">
        <v>30</v>
      </c>
      <c r="P1164" t="s">
        <v>24</v>
      </c>
      <c r="Q1164">
        <v>241</v>
      </c>
      <c r="R1164">
        <v>1</v>
      </c>
      <c r="S1164" t="s">
        <v>24</v>
      </c>
      <c r="T1164" t="s">
        <v>22</v>
      </c>
      <c r="U1164">
        <f>Table1[[#This Row],[campaign]]*Table1[[#This Row],[duration]]</f>
        <v>241</v>
      </c>
    </row>
    <row r="1165" spans="1:21" x14ac:dyDescent="0.25">
      <c r="A1165" t="s">
        <v>99</v>
      </c>
      <c r="B1165" t="s">
        <v>249</v>
      </c>
      <c r="C1165" t="s">
        <v>250</v>
      </c>
      <c r="D1165" t="s">
        <v>17</v>
      </c>
      <c r="E1165">
        <v>43</v>
      </c>
      <c r="F1165" t="s">
        <v>42</v>
      </c>
      <c r="G1165" t="s">
        <v>28</v>
      </c>
      <c r="H1165" s="2">
        <v>42927</v>
      </c>
      <c r="I1165" s="3">
        <v>28686.99</v>
      </c>
      <c r="J1165" t="s">
        <v>20</v>
      </c>
      <c r="K1165" t="str">
        <f>PROPER(Table1[[#This Row],[marital]])</f>
        <v>Married</v>
      </c>
      <c r="L1165" t="s">
        <v>29</v>
      </c>
      <c r="M1165" t="str">
        <f>UPPER(Table1[[#This Row],[education]])</f>
        <v>SECONDARY</v>
      </c>
      <c r="N1165" t="s">
        <v>30</v>
      </c>
      <c r="O1165" t="s">
        <v>22</v>
      </c>
      <c r="P1165" t="s">
        <v>23</v>
      </c>
      <c r="Q1165">
        <v>52</v>
      </c>
      <c r="R1165">
        <v>4</v>
      </c>
      <c r="S1165" t="s">
        <v>40</v>
      </c>
      <c r="T1165" t="s">
        <v>22</v>
      </c>
      <c r="U1165">
        <f>Table1[[#This Row],[campaign]]*Table1[[#This Row],[duration]]</f>
        <v>208</v>
      </c>
    </row>
    <row r="1166" spans="1:21" x14ac:dyDescent="0.25">
      <c r="A1166" t="s">
        <v>73</v>
      </c>
      <c r="B1166" t="s">
        <v>197</v>
      </c>
      <c r="C1166" t="s">
        <v>198</v>
      </c>
      <c r="D1166" t="s">
        <v>17</v>
      </c>
      <c r="E1166">
        <v>35</v>
      </c>
      <c r="F1166" t="s">
        <v>36</v>
      </c>
      <c r="G1166" t="s">
        <v>19</v>
      </c>
      <c r="H1166" s="2">
        <v>42927</v>
      </c>
      <c r="I1166" s="3">
        <v>54584.7</v>
      </c>
      <c r="J1166" t="s">
        <v>33</v>
      </c>
      <c r="K1166" t="str">
        <f>PROPER(Table1[[#This Row],[marital]])</f>
        <v>Single</v>
      </c>
      <c r="L1166" t="s">
        <v>34</v>
      </c>
      <c r="M1166" t="str">
        <f>UPPER(Table1[[#This Row],[education]])</f>
        <v>TERTIARY</v>
      </c>
      <c r="N1166" t="s">
        <v>22</v>
      </c>
      <c r="O1166" t="s">
        <v>22</v>
      </c>
      <c r="P1166" t="s">
        <v>23</v>
      </c>
      <c r="Q1166">
        <v>76</v>
      </c>
      <c r="R1166">
        <v>3</v>
      </c>
      <c r="S1166" t="s">
        <v>24</v>
      </c>
      <c r="T1166" t="s">
        <v>22</v>
      </c>
      <c r="U1166">
        <f>Table1[[#This Row],[campaign]]*Table1[[#This Row],[duration]]</f>
        <v>228</v>
      </c>
    </row>
    <row r="1167" spans="1:21" x14ac:dyDescent="0.25">
      <c r="A1167" t="s">
        <v>78</v>
      </c>
      <c r="B1167" t="s">
        <v>207</v>
      </c>
      <c r="C1167" t="s">
        <v>208</v>
      </c>
      <c r="D1167" t="s">
        <v>17</v>
      </c>
      <c r="E1167">
        <v>36</v>
      </c>
      <c r="F1167" t="s">
        <v>18</v>
      </c>
      <c r="G1167" t="s">
        <v>19</v>
      </c>
      <c r="H1167" s="2">
        <v>42928</v>
      </c>
      <c r="I1167" s="3">
        <v>57962.720000000001</v>
      </c>
      <c r="J1167" t="s">
        <v>20</v>
      </c>
      <c r="K1167" t="str">
        <f>PROPER(Table1[[#This Row],[marital]])</f>
        <v>Married</v>
      </c>
      <c r="L1167" t="s">
        <v>29</v>
      </c>
      <c r="M1167" t="str">
        <f>UPPER(Table1[[#This Row],[education]])</f>
        <v>SECONDARY</v>
      </c>
      <c r="N1167" t="s">
        <v>30</v>
      </c>
      <c r="O1167" t="s">
        <v>30</v>
      </c>
      <c r="P1167" t="s">
        <v>23</v>
      </c>
      <c r="Q1167">
        <v>441</v>
      </c>
      <c r="R1167">
        <v>1</v>
      </c>
      <c r="S1167" t="s">
        <v>24</v>
      </c>
      <c r="T1167" t="s">
        <v>22</v>
      </c>
      <c r="U1167">
        <f>Table1[[#This Row],[campaign]]*Table1[[#This Row],[duration]]</f>
        <v>441</v>
      </c>
    </row>
    <row r="1168" spans="1:21" x14ac:dyDescent="0.25">
      <c r="A1168" t="s">
        <v>68</v>
      </c>
      <c r="B1168" t="s">
        <v>189</v>
      </c>
      <c r="C1168" t="s">
        <v>190</v>
      </c>
      <c r="D1168" t="s">
        <v>17</v>
      </c>
      <c r="E1168">
        <v>35</v>
      </c>
      <c r="F1168" t="s">
        <v>18</v>
      </c>
      <c r="G1168" t="s">
        <v>284</v>
      </c>
      <c r="H1168" s="2">
        <v>42928</v>
      </c>
      <c r="I1168" s="3">
        <v>58847.07</v>
      </c>
      <c r="J1168" t="s">
        <v>33</v>
      </c>
      <c r="K1168" t="str">
        <f>PROPER(Table1[[#This Row],[marital]])</f>
        <v>Single</v>
      </c>
      <c r="L1168" t="s">
        <v>34</v>
      </c>
      <c r="M1168" t="str">
        <f>UPPER(Table1[[#This Row],[education]])</f>
        <v>TERTIARY</v>
      </c>
      <c r="N1168" t="s">
        <v>22</v>
      </c>
      <c r="O1168" t="s">
        <v>22</v>
      </c>
      <c r="P1168" t="s">
        <v>23</v>
      </c>
      <c r="Q1168">
        <v>319</v>
      </c>
      <c r="R1168">
        <v>1</v>
      </c>
      <c r="S1168" t="s">
        <v>70</v>
      </c>
      <c r="T1168" t="s">
        <v>30</v>
      </c>
      <c r="U1168">
        <f>Table1[[#This Row],[campaign]]*Table1[[#This Row],[duration]]</f>
        <v>319</v>
      </c>
    </row>
    <row r="1169" spans="1:21" x14ac:dyDescent="0.25">
      <c r="A1169" t="s">
        <v>74</v>
      </c>
      <c r="B1169" t="s">
        <v>199</v>
      </c>
      <c r="C1169" t="s">
        <v>200</v>
      </c>
      <c r="D1169" t="s">
        <v>26</v>
      </c>
      <c r="E1169">
        <v>55</v>
      </c>
      <c r="F1169" t="s">
        <v>18</v>
      </c>
      <c r="G1169" t="s">
        <v>19</v>
      </c>
      <c r="H1169" s="2">
        <v>42928</v>
      </c>
      <c r="I1169" s="3">
        <v>32982.99</v>
      </c>
      <c r="J1169" t="s">
        <v>20</v>
      </c>
      <c r="K1169" t="str">
        <f>PROPER(Table1[[#This Row],[marital]])</f>
        <v>Married</v>
      </c>
      <c r="L1169" t="s">
        <v>29</v>
      </c>
      <c r="M1169" t="str">
        <f>UPPER(Table1[[#This Row],[education]])</f>
        <v>SECONDARY</v>
      </c>
      <c r="N1169" t="s">
        <v>30</v>
      </c>
      <c r="O1169" t="s">
        <v>22</v>
      </c>
      <c r="P1169" t="s">
        <v>24</v>
      </c>
      <c r="Q1169">
        <v>13</v>
      </c>
      <c r="R1169">
        <v>1</v>
      </c>
      <c r="S1169" t="s">
        <v>70</v>
      </c>
      <c r="T1169" t="s">
        <v>22</v>
      </c>
      <c r="U1169">
        <f>Table1[[#This Row],[campaign]]*Table1[[#This Row],[duration]]</f>
        <v>13</v>
      </c>
    </row>
    <row r="1170" spans="1:21" x14ac:dyDescent="0.25">
      <c r="A1170" t="s">
        <v>44</v>
      </c>
      <c r="B1170" t="s">
        <v>145</v>
      </c>
      <c r="C1170" t="s">
        <v>146</v>
      </c>
      <c r="D1170" t="s">
        <v>17</v>
      </c>
      <c r="E1170">
        <v>34</v>
      </c>
      <c r="F1170" t="s">
        <v>18</v>
      </c>
      <c r="G1170" t="s">
        <v>28</v>
      </c>
      <c r="H1170" s="2">
        <v>42928</v>
      </c>
      <c r="I1170" s="3">
        <v>85815.37</v>
      </c>
      <c r="J1170" t="s">
        <v>20</v>
      </c>
      <c r="K1170" t="str">
        <f>PROPER(Table1[[#This Row],[marital]])</f>
        <v>Married</v>
      </c>
      <c r="L1170" t="s">
        <v>34</v>
      </c>
      <c r="M1170" t="str">
        <f>UPPER(Table1[[#This Row],[education]])</f>
        <v>TERTIARY</v>
      </c>
      <c r="N1170" t="s">
        <v>30</v>
      </c>
      <c r="O1170" t="s">
        <v>22</v>
      </c>
      <c r="P1170" t="s">
        <v>24</v>
      </c>
      <c r="Q1170">
        <v>803</v>
      </c>
      <c r="R1170">
        <v>1</v>
      </c>
      <c r="S1170" t="s">
        <v>24</v>
      </c>
      <c r="T1170" t="s">
        <v>30</v>
      </c>
      <c r="U1170">
        <f>Table1[[#This Row],[campaign]]*Table1[[#This Row],[duration]]</f>
        <v>803</v>
      </c>
    </row>
    <row r="1171" spans="1:21" x14ac:dyDescent="0.25">
      <c r="A1171" t="s">
        <v>101</v>
      </c>
      <c r="B1171" t="s">
        <v>253</v>
      </c>
      <c r="C1171" t="s">
        <v>254</v>
      </c>
      <c r="D1171" t="s">
        <v>26</v>
      </c>
      <c r="E1171">
        <v>36</v>
      </c>
      <c r="F1171" t="s">
        <v>18</v>
      </c>
      <c r="G1171" t="s">
        <v>19</v>
      </c>
      <c r="H1171" s="2">
        <v>42928</v>
      </c>
      <c r="I1171" s="3">
        <v>70778.45</v>
      </c>
      <c r="J1171" t="s">
        <v>20</v>
      </c>
      <c r="K1171" t="str">
        <f>PROPER(Table1[[#This Row],[marital]])</f>
        <v>Married</v>
      </c>
      <c r="L1171" t="s">
        <v>29</v>
      </c>
      <c r="M1171" t="str">
        <f>UPPER(Table1[[#This Row],[education]])</f>
        <v>SECONDARY</v>
      </c>
      <c r="N1171" t="s">
        <v>22</v>
      </c>
      <c r="O1171" t="s">
        <v>22</v>
      </c>
      <c r="P1171" t="s">
        <v>23</v>
      </c>
      <c r="Q1171">
        <v>396</v>
      </c>
      <c r="R1171">
        <v>2</v>
      </c>
      <c r="S1171" t="s">
        <v>24</v>
      </c>
      <c r="T1171" t="s">
        <v>22</v>
      </c>
      <c r="U1171">
        <f>Table1[[#This Row],[campaign]]*Table1[[#This Row],[duration]]</f>
        <v>792</v>
      </c>
    </row>
    <row r="1172" spans="1:21" x14ac:dyDescent="0.25">
      <c r="A1172" t="s">
        <v>45</v>
      </c>
      <c r="B1172" t="s">
        <v>147</v>
      </c>
      <c r="C1172" t="s">
        <v>148</v>
      </c>
      <c r="D1172" t="s">
        <v>17</v>
      </c>
      <c r="E1172">
        <v>41</v>
      </c>
      <c r="F1172" t="s">
        <v>18</v>
      </c>
      <c r="G1172" t="s">
        <v>19</v>
      </c>
      <c r="H1172" s="2">
        <v>42928</v>
      </c>
      <c r="I1172" s="3">
        <v>61956.52</v>
      </c>
      <c r="J1172" t="s">
        <v>20</v>
      </c>
      <c r="K1172" t="str">
        <f>PROPER(Table1[[#This Row],[marital]])</f>
        <v>Married</v>
      </c>
      <c r="L1172" t="s">
        <v>34</v>
      </c>
      <c r="M1172" t="str">
        <f>UPPER(Table1[[#This Row],[education]])</f>
        <v>TERTIARY</v>
      </c>
      <c r="N1172" t="s">
        <v>22</v>
      </c>
      <c r="O1172" t="s">
        <v>22</v>
      </c>
      <c r="P1172" t="s">
        <v>24</v>
      </c>
      <c r="Q1172">
        <v>188</v>
      </c>
      <c r="R1172">
        <v>1</v>
      </c>
      <c r="S1172" t="s">
        <v>24</v>
      </c>
      <c r="T1172" t="s">
        <v>22</v>
      </c>
      <c r="U1172">
        <f>Table1[[#This Row],[campaign]]*Table1[[#This Row],[duration]]</f>
        <v>188</v>
      </c>
    </row>
    <row r="1173" spans="1:21" x14ac:dyDescent="0.25">
      <c r="A1173" t="s">
        <v>44</v>
      </c>
      <c r="B1173" t="s">
        <v>145</v>
      </c>
      <c r="C1173" t="s">
        <v>146</v>
      </c>
      <c r="D1173" t="s">
        <v>17</v>
      </c>
      <c r="E1173">
        <v>30</v>
      </c>
      <c r="F1173" t="s">
        <v>18</v>
      </c>
      <c r="G1173" t="s">
        <v>284</v>
      </c>
      <c r="H1173" s="2">
        <v>42928</v>
      </c>
      <c r="I1173" s="3">
        <v>5634.51</v>
      </c>
      <c r="J1173" t="s">
        <v>33</v>
      </c>
      <c r="K1173" t="str">
        <f>PROPER(Table1[[#This Row],[marital]])</f>
        <v>Single</v>
      </c>
      <c r="L1173" t="s">
        <v>29</v>
      </c>
      <c r="M1173" t="str">
        <f>UPPER(Table1[[#This Row],[education]])</f>
        <v>SECONDARY</v>
      </c>
      <c r="N1173" t="s">
        <v>22</v>
      </c>
      <c r="O1173" t="s">
        <v>22</v>
      </c>
      <c r="P1173" t="s">
        <v>23</v>
      </c>
      <c r="Q1173">
        <v>637</v>
      </c>
      <c r="R1173">
        <v>1</v>
      </c>
      <c r="S1173" t="s">
        <v>24</v>
      </c>
      <c r="T1173" t="s">
        <v>22</v>
      </c>
      <c r="U1173">
        <f>Table1[[#This Row],[campaign]]*Table1[[#This Row],[duration]]</f>
        <v>637</v>
      </c>
    </row>
    <row r="1174" spans="1:21" x14ac:dyDescent="0.25">
      <c r="A1174" t="s">
        <v>84</v>
      </c>
      <c r="B1174" t="s">
        <v>219</v>
      </c>
      <c r="C1174" t="s">
        <v>220</v>
      </c>
      <c r="D1174" t="s">
        <v>26</v>
      </c>
      <c r="E1174">
        <v>32</v>
      </c>
      <c r="F1174" t="s">
        <v>18</v>
      </c>
      <c r="G1174" t="s">
        <v>19</v>
      </c>
      <c r="H1174" s="2">
        <v>42928</v>
      </c>
      <c r="I1174" s="3">
        <v>104960.46</v>
      </c>
      <c r="J1174" t="s">
        <v>20</v>
      </c>
      <c r="K1174" t="str">
        <f>PROPER(Table1[[#This Row],[marital]])</f>
        <v>Married</v>
      </c>
      <c r="L1174" t="s">
        <v>29</v>
      </c>
      <c r="M1174" t="str">
        <f>UPPER(Table1[[#This Row],[education]])</f>
        <v>SECONDARY</v>
      </c>
      <c r="N1174" t="s">
        <v>30</v>
      </c>
      <c r="O1174" t="s">
        <v>22</v>
      </c>
      <c r="P1174" t="s">
        <v>24</v>
      </c>
      <c r="Q1174">
        <v>175</v>
      </c>
      <c r="R1174">
        <v>7</v>
      </c>
      <c r="S1174" t="s">
        <v>24</v>
      </c>
      <c r="T1174" t="s">
        <v>22</v>
      </c>
      <c r="U1174">
        <f>Table1[[#This Row],[campaign]]*Table1[[#This Row],[duration]]</f>
        <v>1225</v>
      </c>
    </row>
    <row r="1175" spans="1:21" x14ac:dyDescent="0.25">
      <c r="A1175" t="s">
        <v>45</v>
      </c>
      <c r="B1175" t="s">
        <v>147</v>
      </c>
      <c r="C1175" t="s">
        <v>148</v>
      </c>
      <c r="D1175" t="s">
        <v>26</v>
      </c>
      <c r="E1175">
        <v>33</v>
      </c>
      <c r="F1175" t="s">
        <v>18</v>
      </c>
      <c r="G1175" t="s">
        <v>19</v>
      </c>
      <c r="H1175" s="2">
        <v>42928</v>
      </c>
      <c r="I1175" s="3">
        <v>101745.09</v>
      </c>
      <c r="J1175" t="s">
        <v>33</v>
      </c>
      <c r="K1175" t="str">
        <f>PROPER(Table1[[#This Row],[marital]])</f>
        <v>Single</v>
      </c>
      <c r="L1175" t="s">
        <v>29</v>
      </c>
      <c r="M1175" t="str">
        <f>UPPER(Table1[[#This Row],[education]])</f>
        <v>SECONDARY</v>
      </c>
      <c r="N1175" t="s">
        <v>30</v>
      </c>
      <c r="O1175" t="s">
        <v>22</v>
      </c>
      <c r="P1175" t="s">
        <v>23</v>
      </c>
      <c r="Q1175">
        <v>945</v>
      </c>
      <c r="R1175">
        <v>1</v>
      </c>
      <c r="S1175" t="s">
        <v>70</v>
      </c>
      <c r="T1175" t="s">
        <v>22</v>
      </c>
      <c r="U1175">
        <f>Table1[[#This Row],[campaign]]*Table1[[#This Row],[duration]]</f>
        <v>945</v>
      </c>
    </row>
    <row r="1176" spans="1:21" x14ac:dyDescent="0.25">
      <c r="A1176" t="s">
        <v>61</v>
      </c>
      <c r="B1176" t="s">
        <v>175</v>
      </c>
      <c r="C1176" t="s">
        <v>176</v>
      </c>
      <c r="D1176" t="s">
        <v>17</v>
      </c>
      <c r="E1176">
        <v>35</v>
      </c>
      <c r="F1176" t="s">
        <v>18</v>
      </c>
      <c r="G1176" t="s">
        <v>19</v>
      </c>
      <c r="H1176" s="2">
        <v>42928</v>
      </c>
      <c r="I1176" s="3">
        <v>27148.49</v>
      </c>
      <c r="J1176" t="s">
        <v>20</v>
      </c>
      <c r="K1176" t="str">
        <f>PROPER(Table1[[#This Row],[marital]])</f>
        <v>Married</v>
      </c>
      <c r="L1176" t="s">
        <v>34</v>
      </c>
      <c r="M1176" t="str">
        <f>UPPER(Table1[[#This Row],[education]])</f>
        <v>TERTIARY</v>
      </c>
      <c r="N1176" t="s">
        <v>30</v>
      </c>
      <c r="O1176" t="s">
        <v>22</v>
      </c>
      <c r="P1176" t="s">
        <v>24</v>
      </c>
      <c r="Q1176">
        <v>162</v>
      </c>
      <c r="R1176">
        <v>3</v>
      </c>
      <c r="S1176" t="s">
        <v>24</v>
      </c>
      <c r="T1176" t="s">
        <v>22</v>
      </c>
      <c r="U1176">
        <f>Table1[[#This Row],[campaign]]*Table1[[#This Row],[duration]]</f>
        <v>486</v>
      </c>
    </row>
    <row r="1177" spans="1:21" x14ac:dyDescent="0.25">
      <c r="A1177" t="s">
        <v>88</v>
      </c>
      <c r="B1177" t="s">
        <v>227</v>
      </c>
      <c r="C1177" t="s">
        <v>228</v>
      </c>
      <c r="D1177" t="s">
        <v>26</v>
      </c>
      <c r="E1177">
        <v>32</v>
      </c>
      <c r="F1177" t="s">
        <v>18</v>
      </c>
      <c r="G1177" t="s">
        <v>19</v>
      </c>
      <c r="H1177" s="2">
        <v>42928</v>
      </c>
      <c r="I1177" s="3">
        <v>19551.45</v>
      </c>
      <c r="J1177" t="s">
        <v>20</v>
      </c>
      <c r="K1177" t="str">
        <f>PROPER(Table1[[#This Row],[marital]])</f>
        <v>Married</v>
      </c>
      <c r="L1177" t="s">
        <v>21</v>
      </c>
      <c r="M1177" t="str">
        <f>UPPER(Table1[[#This Row],[education]])</f>
        <v>PRIMARY</v>
      </c>
      <c r="N1177" t="s">
        <v>22</v>
      </c>
      <c r="O1177" t="s">
        <v>22</v>
      </c>
      <c r="P1177" t="s">
        <v>24</v>
      </c>
      <c r="Q1177">
        <v>1178</v>
      </c>
      <c r="R1177">
        <v>3</v>
      </c>
      <c r="S1177" t="s">
        <v>24</v>
      </c>
      <c r="T1177" t="s">
        <v>22</v>
      </c>
      <c r="U1177">
        <f>Table1[[#This Row],[campaign]]*Table1[[#This Row],[duration]]</f>
        <v>3534</v>
      </c>
    </row>
    <row r="1178" spans="1:21" x14ac:dyDescent="0.25">
      <c r="A1178" t="s">
        <v>56</v>
      </c>
      <c r="B1178" t="s">
        <v>165</v>
      </c>
      <c r="C1178" t="s">
        <v>166</v>
      </c>
      <c r="D1178" t="s">
        <v>17</v>
      </c>
      <c r="E1178">
        <v>28</v>
      </c>
      <c r="F1178" t="s">
        <v>18</v>
      </c>
      <c r="G1178" t="s">
        <v>19</v>
      </c>
      <c r="H1178" s="2">
        <v>42928</v>
      </c>
      <c r="I1178" s="3">
        <v>140804.16</v>
      </c>
      <c r="J1178" t="s">
        <v>20</v>
      </c>
      <c r="K1178" t="str">
        <f>PROPER(Table1[[#This Row],[marital]])</f>
        <v>Married</v>
      </c>
      <c r="L1178" t="s">
        <v>34</v>
      </c>
      <c r="M1178" t="str">
        <f>UPPER(Table1[[#This Row],[education]])</f>
        <v>TERTIARY</v>
      </c>
      <c r="N1178" t="s">
        <v>30</v>
      </c>
      <c r="O1178" t="s">
        <v>22</v>
      </c>
      <c r="P1178" t="s">
        <v>23</v>
      </c>
      <c r="Q1178">
        <v>506</v>
      </c>
      <c r="R1178">
        <v>2</v>
      </c>
      <c r="S1178" t="s">
        <v>31</v>
      </c>
      <c r="T1178" t="s">
        <v>22</v>
      </c>
      <c r="U1178">
        <f>Table1[[#This Row],[campaign]]*Table1[[#This Row],[duration]]</f>
        <v>1012</v>
      </c>
    </row>
    <row r="1179" spans="1:21" x14ac:dyDescent="0.25">
      <c r="A1179" t="s">
        <v>38</v>
      </c>
      <c r="B1179" t="s">
        <v>137</v>
      </c>
      <c r="C1179" t="s">
        <v>138</v>
      </c>
      <c r="D1179" t="s">
        <v>17</v>
      </c>
      <c r="E1179">
        <v>22</v>
      </c>
      <c r="F1179" t="s">
        <v>18</v>
      </c>
      <c r="G1179" t="s">
        <v>28</v>
      </c>
      <c r="H1179" s="2">
        <v>42928</v>
      </c>
      <c r="I1179" s="3">
        <v>36714.720000000001</v>
      </c>
      <c r="J1179" t="s">
        <v>33</v>
      </c>
      <c r="K1179" t="str">
        <f>PROPER(Table1[[#This Row],[marital]])</f>
        <v>Single</v>
      </c>
      <c r="L1179" t="s">
        <v>34</v>
      </c>
      <c r="M1179" t="str">
        <f>UPPER(Table1[[#This Row],[education]])</f>
        <v>TERTIARY</v>
      </c>
      <c r="N1179" t="s">
        <v>22</v>
      </c>
      <c r="O1179" t="s">
        <v>22</v>
      </c>
      <c r="P1179" t="s">
        <v>23</v>
      </c>
      <c r="Q1179">
        <v>409</v>
      </c>
      <c r="R1179">
        <v>2</v>
      </c>
      <c r="S1179" t="s">
        <v>24</v>
      </c>
      <c r="T1179" t="s">
        <v>30</v>
      </c>
      <c r="U1179">
        <f>Table1[[#This Row],[campaign]]*Table1[[#This Row],[duration]]</f>
        <v>818</v>
      </c>
    </row>
    <row r="1180" spans="1:21" x14ac:dyDescent="0.25">
      <c r="A1180" t="s">
        <v>100</v>
      </c>
      <c r="B1180" t="s">
        <v>251</v>
      </c>
      <c r="C1180" t="s">
        <v>252</v>
      </c>
      <c r="D1180" t="s">
        <v>17</v>
      </c>
      <c r="E1180">
        <v>43</v>
      </c>
      <c r="F1180" t="s">
        <v>42</v>
      </c>
      <c r="G1180" t="s">
        <v>284</v>
      </c>
      <c r="H1180" s="2">
        <v>42928</v>
      </c>
      <c r="I1180" s="3">
        <v>83519.929999999993</v>
      </c>
      <c r="J1180" t="s">
        <v>50</v>
      </c>
      <c r="K1180" t="str">
        <f>PROPER(Table1[[#This Row],[marital]])</f>
        <v>Divorced</v>
      </c>
      <c r="L1180" t="s">
        <v>29</v>
      </c>
      <c r="M1180" t="str">
        <f>UPPER(Table1[[#This Row],[education]])</f>
        <v>SECONDARY</v>
      </c>
      <c r="N1180" t="s">
        <v>30</v>
      </c>
      <c r="O1180" t="s">
        <v>22</v>
      </c>
      <c r="P1180" t="s">
        <v>23</v>
      </c>
      <c r="Q1180">
        <v>116</v>
      </c>
      <c r="R1180">
        <v>3</v>
      </c>
      <c r="S1180" t="s">
        <v>24</v>
      </c>
      <c r="T1180" t="s">
        <v>22</v>
      </c>
      <c r="U1180">
        <f>Table1[[#This Row],[campaign]]*Table1[[#This Row],[duration]]</f>
        <v>348</v>
      </c>
    </row>
    <row r="1181" spans="1:21" x14ac:dyDescent="0.25">
      <c r="A1181" t="s">
        <v>38</v>
      </c>
      <c r="B1181" t="s">
        <v>137</v>
      </c>
      <c r="C1181" t="s">
        <v>138</v>
      </c>
      <c r="D1181" t="s">
        <v>26</v>
      </c>
      <c r="E1181">
        <v>51</v>
      </c>
      <c r="F1181" t="s">
        <v>42</v>
      </c>
      <c r="G1181" t="s">
        <v>284</v>
      </c>
      <c r="H1181" s="2">
        <v>42928</v>
      </c>
      <c r="I1181" s="3">
        <v>65601.55</v>
      </c>
      <c r="J1181" t="s">
        <v>20</v>
      </c>
      <c r="K1181" t="str">
        <f>PROPER(Table1[[#This Row],[marital]])</f>
        <v>Married</v>
      </c>
      <c r="L1181" t="s">
        <v>34</v>
      </c>
      <c r="M1181" t="str">
        <f>UPPER(Table1[[#This Row],[education]])</f>
        <v>TERTIARY</v>
      </c>
      <c r="N1181" t="s">
        <v>22</v>
      </c>
      <c r="O1181" t="s">
        <v>22</v>
      </c>
      <c r="P1181" t="s">
        <v>23</v>
      </c>
      <c r="Q1181">
        <v>244</v>
      </c>
      <c r="R1181">
        <v>1</v>
      </c>
      <c r="S1181" t="s">
        <v>24</v>
      </c>
      <c r="T1181" t="s">
        <v>30</v>
      </c>
      <c r="U1181">
        <f>Table1[[#This Row],[campaign]]*Table1[[#This Row],[duration]]</f>
        <v>244</v>
      </c>
    </row>
    <row r="1182" spans="1:21" x14ac:dyDescent="0.25">
      <c r="A1182" t="s">
        <v>90</v>
      </c>
      <c r="B1182" t="s">
        <v>231</v>
      </c>
      <c r="C1182" t="s">
        <v>232</v>
      </c>
      <c r="D1182" t="s">
        <v>26</v>
      </c>
      <c r="E1182">
        <v>46</v>
      </c>
      <c r="F1182" t="s">
        <v>42</v>
      </c>
      <c r="G1182" t="s">
        <v>28</v>
      </c>
      <c r="H1182" s="2">
        <v>42928</v>
      </c>
      <c r="I1182" s="3">
        <v>25365.67</v>
      </c>
      <c r="J1182" t="s">
        <v>20</v>
      </c>
      <c r="K1182" t="str">
        <f>PROPER(Table1[[#This Row],[marital]])</f>
        <v>Married</v>
      </c>
      <c r="L1182" t="s">
        <v>34</v>
      </c>
      <c r="M1182" t="str">
        <f>UPPER(Table1[[#This Row],[education]])</f>
        <v>TERTIARY</v>
      </c>
      <c r="N1182" t="s">
        <v>30</v>
      </c>
      <c r="O1182" t="s">
        <v>22</v>
      </c>
      <c r="P1182" t="s">
        <v>23</v>
      </c>
      <c r="Q1182">
        <v>352</v>
      </c>
      <c r="R1182">
        <v>4</v>
      </c>
      <c r="S1182" t="s">
        <v>24</v>
      </c>
      <c r="T1182" t="s">
        <v>30</v>
      </c>
      <c r="U1182">
        <f>Table1[[#This Row],[campaign]]*Table1[[#This Row],[duration]]</f>
        <v>1408</v>
      </c>
    </row>
    <row r="1183" spans="1:21" x14ac:dyDescent="0.25">
      <c r="A1183" t="s">
        <v>101</v>
      </c>
      <c r="B1183" t="s">
        <v>253</v>
      </c>
      <c r="C1183" t="s">
        <v>254</v>
      </c>
      <c r="D1183" t="s">
        <v>17</v>
      </c>
      <c r="E1183">
        <v>24</v>
      </c>
      <c r="F1183" t="s">
        <v>42</v>
      </c>
      <c r="G1183" t="s">
        <v>284</v>
      </c>
      <c r="H1183" s="2">
        <v>42928</v>
      </c>
      <c r="I1183" s="3">
        <v>65641.72</v>
      </c>
      <c r="J1183" t="s">
        <v>20</v>
      </c>
      <c r="K1183" t="str">
        <f>PROPER(Table1[[#This Row],[marital]])</f>
        <v>Married</v>
      </c>
      <c r="L1183" t="s">
        <v>29</v>
      </c>
      <c r="M1183" t="str">
        <f>UPPER(Table1[[#This Row],[education]])</f>
        <v>SECONDARY</v>
      </c>
      <c r="N1183" t="s">
        <v>22</v>
      </c>
      <c r="O1183" t="s">
        <v>22</v>
      </c>
      <c r="P1183" t="s">
        <v>23</v>
      </c>
      <c r="Q1183">
        <v>152</v>
      </c>
      <c r="R1183">
        <v>1</v>
      </c>
      <c r="S1183" t="s">
        <v>70</v>
      </c>
      <c r="T1183" t="s">
        <v>30</v>
      </c>
      <c r="U1183">
        <f>Table1[[#This Row],[campaign]]*Table1[[#This Row],[duration]]</f>
        <v>152</v>
      </c>
    </row>
    <row r="1184" spans="1:21" x14ac:dyDescent="0.25">
      <c r="A1184" t="s">
        <v>55</v>
      </c>
      <c r="B1184" t="s">
        <v>163</v>
      </c>
      <c r="C1184" t="s">
        <v>164</v>
      </c>
      <c r="D1184" t="s">
        <v>17</v>
      </c>
      <c r="E1184">
        <v>41</v>
      </c>
      <c r="F1184" t="s">
        <v>42</v>
      </c>
      <c r="G1184" t="s">
        <v>28</v>
      </c>
      <c r="H1184" s="2">
        <v>42928</v>
      </c>
      <c r="I1184" s="3">
        <v>37741.96</v>
      </c>
      <c r="J1184" t="s">
        <v>20</v>
      </c>
      <c r="K1184" t="str">
        <f>PROPER(Table1[[#This Row],[marital]])</f>
        <v>Married</v>
      </c>
      <c r="L1184" t="s">
        <v>34</v>
      </c>
      <c r="M1184" t="str">
        <f>UPPER(Table1[[#This Row],[education]])</f>
        <v>TERTIARY</v>
      </c>
      <c r="N1184" t="s">
        <v>30</v>
      </c>
      <c r="O1184" t="s">
        <v>22</v>
      </c>
      <c r="P1184" t="s">
        <v>24</v>
      </c>
      <c r="Q1184">
        <v>164</v>
      </c>
      <c r="R1184">
        <v>2</v>
      </c>
      <c r="S1184" t="s">
        <v>24</v>
      </c>
      <c r="T1184" t="s">
        <v>22</v>
      </c>
      <c r="U1184">
        <f>Table1[[#This Row],[campaign]]*Table1[[#This Row],[duration]]</f>
        <v>328</v>
      </c>
    </row>
    <row r="1185" spans="1:21" x14ac:dyDescent="0.25">
      <c r="A1185" t="s">
        <v>74</v>
      </c>
      <c r="B1185" t="s">
        <v>199</v>
      </c>
      <c r="C1185" t="s">
        <v>200</v>
      </c>
      <c r="D1185" t="s">
        <v>26</v>
      </c>
      <c r="E1185">
        <v>44</v>
      </c>
      <c r="F1185" t="s">
        <v>36</v>
      </c>
      <c r="G1185" t="s">
        <v>19</v>
      </c>
      <c r="H1185" s="2">
        <v>42928</v>
      </c>
      <c r="I1185" s="3">
        <v>44188.85</v>
      </c>
      <c r="J1185" t="s">
        <v>20</v>
      </c>
      <c r="K1185" t="str">
        <f>PROPER(Table1[[#This Row],[marital]])</f>
        <v>Married</v>
      </c>
      <c r="L1185" t="s">
        <v>29</v>
      </c>
      <c r="M1185" t="str">
        <f>UPPER(Table1[[#This Row],[education]])</f>
        <v>SECONDARY</v>
      </c>
      <c r="N1185" t="s">
        <v>30</v>
      </c>
      <c r="O1185" t="s">
        <v>22</v>
      </c>
      <c r="P1185" t="s">
        <v>24</v>
      </c>
      <c r="Q1185">
        <v>234</v>
      </c>
      <c r="R1185">
        <v>3</v>
      </c>
      <c r="S1185" t="s">
        <v>24</v>
      </c>
      <c r="T1185" t="s">
        <v>22</v>
      </c>
      <c r="U1185">
        <f>Table1[[#This Row],[campaign]]*Table1[[#This Row],[duration]]</f>
        <v>702</v>
      </c>
    </row>
    <row r="1186" spans="1:21" x14ac:dyDescent="0.25">
      <c r="A1186" t="s">
        <v>82</v>
      </c>
      <c r="B1186" t="s">
        <v>215</v>
      </c>
      <c r="C1186" t="s">
        <v>216</v>
      </c>
      <c r="D1186" t="s">
        <v>26</v>
      </c>
      <c r="E1186">
        <v>29</v>
      </c>
      <c r="F1186" t="s">
        <v>36</v>
      </c>
      <c r="G1186" t="s">
        <v>19</v>
      </c>
      <c r="H1186" s="2">
        <v>42928</v>
      </c>
      <c r="I1186" s="3">
        <v>65761.039999999994</v>
      </c>
      <c r="J1186" t="s">
        <v>20</v>
      </c>
      <c r="K1186" t="str">
        <f>PROPER(Table1[[#This Row],[marital]])</f>
        <v>Married</v>
      </c>
      <c r="L1186" t="s">
        <v>29</v>
      </c>
      <c r="M1186" t="str">
        <f>UPPER(Table1[[#This Row],[education]])</f>
        <v>SECONDARY</v>
      </c>
      <c r="N1186" t="s">
        <v>22</v>
      </c>
      <c r="O1186" t="s">
        <v>22</v>
      </c>
      <c r="P1186" t="s">
        <v>23</v>
      </c>
      <c r="Q1186">
        <v>154</v>
      </c>
      <c r="R1186">
        <v>4</v>
      </c>
      <c r="S1186" t="s">
        <v>24</v>
      </c>
      <c r="T1186" t="s">
        <v>22</v>
      </c>
      <c r="U1186">
        <f>Table1[[#This Row],[campaign]]*Table1[[#This Row],[duration]]</f>
        <v>616</v>
      </c>
    </row>
    <row r="1187" spans="1:21" x14ac:dyDescent="0.25">
      <c r="A1187" t="s">
        <v>93</v>
      </c>
      <c r="B1187" t="s">
        <v>237</v>
      </c>
      <c r="C1187" t="s">
        <v>238</v>
      </c>
      <c r="D1187" t="s">
        <v>26</v>
      </c>
      <c r="E1187">
        <v>26</v>
      </c>
      <c r="F1187" t="s">
        <v>36</v>
      </c>
      <c r="G1187" t="s">
        <v>19</v>
      </c>
      <c r="H1187" s="2">
        <v>42928</v>
      </c>
      <c r="I1187" s="3">
        <v>56462.21</v>
      </c>
      <c r="J1187" t="s">
        <v>20</v>
      </c>
      <c r="K1187" t="str">
        <f>PROPER(Table1[[#This Row],[marital]])</f>
        <v>Married</v>
      </c>
      <c r="L1187" t="s">
        <v>29</v>
      </c>
      <c r="M1187" t="str">
        <f>UPPER(Table1[[#This Row],[education]])</f>
        <v>SECONDARY</v>
      </c>
      <c r="N1187" t="s">
        <v>30</v>
      </c>
      <c r="O1187" t="s">
        <v>22</v>
      </c>
      <c r="P1187" t="s">
        <v>24</v>
      </c>
      <c r="Q1187">
        <v>566</v>
      </c>
      <c r="R1187">
        <v>2</v>
      </c>
      <c r="S1187" t="s">
        <v>24</v>
      </c>
      <c r="T1187" t="s">
        <v>22</v>
      </c>
      <c r="U1187">
        <f>Table1[[#This Row],[campaign]]*Table1[[#This Row],[duration]]</f>
        <v>1132</v>
      </c>
    </row>
    <row r="1188" spans="1:21" x14ac:dyDescent="0.25">
      <c r="A1188" t="s">
        <v>51</v>
      </c>
      <c r="B1188" t="s">
        <v>157</v>
      </c>
      <c r="C1188" t="s">
        <v>158</v>
      </c>
      <c r="D1188" t="s">
        <v>17</v>
      </c>
      <c r="E1188">
        <v>42</v>
      </c>
      <c r="F1188" t="s">
        <v>27</v>
      </c>
      <c r="G1188" t="s">
        <v>19</v>
      </c>
      <c r="H1188" s="2">
        <v>42928</v>
      </c>
      <c r="I1188" s="3">
        <v>35789.550000000003</v>
      </c>
      <c r="J1188" t="s">
        <v>20</v>
      </c>
      <c r="K1188" t="str">
        <f>PROPER(Table1[[#This Row],[marital]])</f>
        <v>Married</v>
      </c>
      <c r="L1188" t="s">
        <v>34</v>
      </c>
      <c r="M1188" t="str">
        <f>UPPER(Table1[[#This Row],[education]])</f>
        <v>TERTIARY</v>
      </c>
      <c r="N1188" t="s">
        <v>22</v>
      </c>
      <c r="O1188" t="s">
        <v>22</v>
      </c>
      <c r="P1188" t="s">
        <v>23</v>
      </c>
      <c r="Q1188">
        <v>327</v>
      </c>
      <c r="R1188">
        <v>2</v>
      </c>
      <c r="S1188" t="s">
        <v>70</v>
      </c>
      <c r="T1188" t="s">
        <v>22</v>
      </c>
      <c r="U1188">
        <f>Table1[[#This Row],[campaign]]*Table1[[#This Row],[duration]]</f>
        <v>654</v>
      </c>
    </row>
    <row r="1189" spans="1:21" x14ac:dyDescent="0.25">
      <c r="A1189" t="s">
        <v>72</v>
      </c>
      <c r="B1189" t="s">
        <v>195</v>
      </c>
      <c r="C1189" t="s">
        <v>196</v>
      </c>
      <c r="D1189" t="s">
        <v>26</v>
      </c>
      <c r="E1189">
        <v>34</v>
      </c>
      <c r="F1189" t="s">
        <v>18</v>
      </c>
      <c r="G1189" t="s">
        <v>284</v>
      </c>
      <c r="H1189" s="2">
        <v>42929</v>
      </c>
      <c r="I1189" s="3">
        <v>22335.7</v>
      </c>
      <c r="J1189" t="s">
        <v>20</v>
      </c>
      <c r="K1189" t="str">
        <f>PROPER(Table1[[#This Row],[marital]])</f>
        <v>Married</v>
      </c>
      <c r="L1189" t="s">
        <v>29</v>
      </c>
      <c r="M1189" t="str">
        <f>UPPER(Table1[[#This Row],[education]])</f>
        <v>SECONDARY</v>
      </c>
      <c r="N1189" t="s">
        <v>30</v>
      </c>
      <c r="O1189" t="s">
        <v>22</v>
      </c>
      <c r="P1189" t="s">
        <v>23</v>
      </c>
      <c r="Q1189">
        <v>265</v>
      </c>
      <c r="R1189">
        <v>3</v>
      </c>
      <c r="S1189" t="s">
        <v>24</v>
      </c>
      <c r="T1189" t="s">
        <v>22</v>
      </c>
      <c r="U1189">
        <f>Table1[[#This Row],[campaign]]*Table1[[#This Row],[duration]]</f>
        <v>795</v>
      </c>
    </row>
    <row r="1190" spans="1:21" x14ac:dyDescent="0.25">
      <c r="A1190" t="s">
        <v>41</v>
      </c>
      <c r="B1190" t="s">
        <v>141</v>
      </c>
      <c r="C1190" t="s">
        <v>142</v>
      </c>
      <c r="D1190" t="s">
        <v>26</v>
      </c>
      <c r="E1190">
        <v>32</v>
      </c>
      <c r="F1190" t="s">
        <v>18</v>
      </c>
      <c r="G1190" t="s">
        <v>284</v>
      </c>
      <c r="H1190" s="2">
        <v>42929</v>
      </c>
      <c r="I1190" s="3">
        <v>113740.6</v>
      </c>
      <c r="J1190" t="s">
        <v>20</v>
      </c>
      <c r="K1190" t="str">
        <f>PROPER(Table1[[#This Row],[marital]])</f>
        <v>Married</v>
      </c>
      <c r="L1190" t="s">
        <v>21</v>
      </c>
      <c r="M1190" t="str">
        <f>UPPER(Table1[[#This Row],[education]])</f>
        <v>PRIMARY</v>
      </c>
      <c r="N1190" t="s">
        <v>22</v>
      </c>
      <c r="O1190" t="s">
        <v>22</v>
      </c>
      <c r="P1190" t="s">
        <v>24</v>
      </c>
      <c r="Q1190">
        <v>172</v>
      </c>
      <c r="R1190">
        <v>1</v>
      </c>
      <c r="S1190" t="s">
        <v>24</v>
      </c>
      <c r="T1190" t="s">
        <v>22</v>
      </c>
      <c r="U1190">
        <f>Table1[[#This Row],[campaign]]*Table1[[#This Row],[duration]]</f>
        <v>172</v>
      </c>
    </row>
    <row r="1191" spans="1:21" x14ac:dyDescent="0.25">
      <c r="A1191" t="s">
        <v>44</v>
      </c>
      <c r="B1191" t="s">
        <v>145</v>
      </c>
      <c r="C1191" t="s">
        <v>146</v>
      </c>
      <c r="D1191" t="s">
        <v>17</v>
      </c>
      <c r="E1191">
        <v>26</v>
      </c>
      <c r="F1191" t="s">
        <v>18</v>
      </c>
      <c r="G1191" t="s">
        <v>19</v>
      </c>
      <c r="H1191" s="2">
        <v>42929</v>
      </c>
      <c r="I1191" s="3">
        <v>21670.54</v>
      </c>
      <c r="J1191" t="s">
        <v>33</v>
      </c>
      <c r="K1191" t="str">
        <f>PROPER(Table1[[#This Row],[marital]])</f>
        <v>Single</v>
      </c>
      <c r="L1191" t="s">
        <v>29</v>
      </c>
      <c r="M1191" t="str">
        <f>UPPER(Table1[[#This Row],[education]])</f>
        <v>SECONDARY</v>
      </c>
      <c r="N1191" t="s">
        <v>22</v>
      </c>
      <c r="O1191" t="s">
        <v>22</v>
      </c>
      <c r="P1191" t="s">
        <v>23</v>
      </c>
      <c r="Q1191">
        <v>257</v>
      </c>
      <c r="R1191">
        <v>2</v>
      </c>
      <c r="S1191" t="s">
        <v>24</v>
      </c>
      <c r="T1191" t="s">
        <v>22</v>
      </c>
      <c r="U1191">
        <f>Table1[[#This Row],[campaign]]*Table1[[#This Row],[duration]]</f>
        <v>514</v>
      </c>
    </row>
    <row r="1192" spans="1:21" x14ac:dyDescent="0.25">
      <c r="A1192" t="s">
        <v>53</v>
      </c>
      <c r="B1192" t="s">
        <v>161</v>
      </c>
      <c r="C1192" t="s">
        <v>162</v>
      </c>
      <c r="D1192" t="s">
        <v>17</v>
      </c>
      <c r="E1192">
        <v>23</v>
      </c>
      <c r="F1192" t="s">
        <v>18</v>
      </c>
      <c r="G1192" t="s">
        <v>19</v>
      </c>
      <c r="H1192" s="2">
        <v>42929</v>
      </c>
      <c r="I1192" s="3">
        <v>128305.67</v>
      </c>
      <c r="J1192" t="s">
        <v>50</v>
      </c>
      <c r="K1192" t="str">
        <f>PROPER(Table1[[#This Row],[marital]])</f>
        <v>Divorced</v>
      </c>
      <c r="L1192" t="s">
        <v>34</v>
      </c>
      <c r="M1192" t="str">
        <f>UPPER(Table1[[#This Row],[education]])</f>
        <v>TERTIARY</v>
      </c>
      <c r="N1192" t="s">
        <v>22</v>
      </c>
      <c r="O1192" t="s">
        <v>22</v>
      </c>
      <c r="P1192" t="s">
        <v>24</v>
      </c>
      <c r="Q1192">
        <v>618</v>
      </c>
      <c r="R1192">
        <v>1</v>
      </c>
      <c r="S1192" t="s">
        <v>24</v>
      </c>
      <c r="T1192" t="s">
        <v>30</v>
      </c>
      <c r="U1192">
        <f>Table1[[#This Row],[campaign]]*Table1[[#This Row],[duration]]</f>
        <v>618</v>
      </c>
    </row>
    <row r="1193" spans="1:21" x14ac:dyDescent="0.25">
      <c r="A1193" t="s">
        <v>44</v>
      </c>
      <c r="B1193" t="s">
        <v>145</v>
      </c>
      <c r="C1193" t="s">
        <v>146</v>
      </c>
      <c r="D1193" t="s">
        <v>26</v>
      </c>
      <c r="E1193">
        <v>28</v>
      </c>
      <c r="F1193" t="s">
        <v>18</v>
      </c>
      <c r="G1193" t="s">
        <v>284</v>
      </c>
      <c r="H1193" s="2">
        <v>42929</v>
      </c>
      <c r="I1193" s="3">
        <v>52315.03</v>
      </c>
      <c r="J1193" t="s">
        <v>20</v>
      </c>
      <c r="K1193" t="str">
        <f>PROPER(Table1[[#This Row],[marital]])</f>
        <v>Married</v>
      </c>
      <c r="L1193" t="s">
        <v>29</v>
      </c>
      <c r="M1193" t="str">
        <f>UPPER(Table1[[#This Row],[education]])</f>
        <v>SECONDARY</v>
      </c>
      <c r="N1193" t="s">
        <v>30</v>
      </c>
      <c r="O1193" t="s">
        <v>22</v>
      </c>
      <c r="P1193" t="s">
        <v>23</v>
      </c>
      <c r="Q1193">
        <v>241</v>
      </c>
      <c r="R1193">
        <v>3</v>
      </c>
      <c r="S1193" t="s">
        <v>24</v>
      </c>
      <c r="T1193" t="s">
        <v>22</v>
      </c>
      <c r="U1193">
        <f>Table1[[#This Row],[campaign]]*Table1[[#This Row],[duration]]</f>
        <v>723</v>
      </c>
    </row>
    <row r="1194" spans="1:21" x14ac:dyDescent="0.25">
      <c r="A1194" t="s">
        <v>73</v>
      </c>
      <c r="B1194" t="s">
        <v>197</v>
      </c>
      <c r="C1194" t="s">
        <v>198</v>
      </c>
      <c r="D1194" t="s">
        <v>26</v>
      </c>
      <c r="E1194">
        <v>22</v>
      </c>
      <c r="F1194" t="s">
        <v>18</v>
      </c>
      <c r="G1194" t="s">
        <v>19</v>
      </c>
      <c r="H1194" s="2">
        <v>42929</v>
      </c>
      <c r="I1194" s="3">
        <v>42072.24</v>
      </c>
      <c r="J1194" t="s">
        <v>33</v>
      </c>
      <c r="K1194" t="str">
        <f>PROPER(Table1[[#This Row],[marital]])</f>
        <v>Single</v>
      </c>
      <c r="L1194" t="s">
        <v>29</v>
      </c>
      <c r="M1194" t="str">
        <f>UPPER(Table1[[#This Row],[education]])</f>
        <v>SECONDARY</v>
      </c>
      <c r="N1194" t="s">
        <v>22</v>
      </c>
      <c r="O1194" t="s">
        <v>30</v>
      </c>
      <c r="P1194" t="s">
        <v>23</v>
      </c>
      <c r="Q1194">
        <v>936</v>
      </c>
      <c r="R1194">
        <v>4</v>
      </c>
      <c r="S1194" t="s">
        <v>24</v>
      </c>
      <c r="T1194" t="s">
        <v>22</v>
      </c>
      <c r="U1194">
        <f>Table1[[#This Row],[campaign]]*Table1[[#This Row],[duration]]</f>
        <v>3744</v>
      </c>
    </row>
    <row r="1195" spans="1:21" x14ac:dyDescent="0.25">
      <c r="A1195" t="s">
        <v>68</v>
      </c>
      <c r="B1195" t="s">
        <v>189</v>
      </c>
      <c r="C1195" t="s">
        <v>190</v>
      </c>
      <c r="D1195" t="s">
        <v>17</v>
      </c>
      <c r="E1195">
        <v>18</v>
      </c>
      <c r="F1195" t="s">
        <v>18</v>
      </c>
      <c r="G1195" t="s">
        <v>19</v>
      </c>
      <c r="H1195" s="2">
        <v>42929</v>
      </c>
      <c r="I1195" s="3">
        <v>84287.34</v>
      </c>
      <c r="J1195" t="s">
        <v>33</v>
      </c>
      <c r="K1195" t="str">
        <f>PROPER(Table1[[#This Row],[marital]])</f>
        <v>Single</v>
      </c>
      <c r="L1195" t="s">
        <v>29</v>
      </c>
      <c r="M1195" t="str">
        <f>UPPER(Table1[[#This Row],[education]])</f>
        <v>SECONDARY</v>
      </c>
      <c r="N1195" t="s">
        <v>30</v>
      </c>
      <c r="O1195" t="s">
        <v>22</v>
      </c>
      <c r="P1195" t="s">
        <v>23</v>
      </c>
      <c r="Q1195">
        <v>329</v>
      </c>
      <c r="R1195">
        <v>1</v>
      </c>
      <c r="S1195" t="s">
        <v>31</v>
      </c>
      <c r="T1195" t="s">
        <v>22</v>
      </c>
      <c r="U1195">
        <f>Table1[[#This Row],[campaign]]*Table1[[#This Row],[duration]]</f>
        <v>329</v>
      </c>
    </row>
    <row r="1196" spans="1:21" x14ac:dyDescent="0.25">
      <c r="A1196" t="s">
        <v>106</v>
      </c>
      <c r="B1196" t="s">
        <v>263</v>
      </c>
      <c r="C1196" t="s">
        <v>264</v>
      </c>
      <c r="D1196" t="s">
        <v>17</v>
      </c>
      <c r="E1196">
        <v>32</v>
      </c>
      <c r="F1196" t="s">
        <v>18</v>
      </c>
      <c r="G1196" t="s">
        <v>19</v>
      </c>
      <c r="H1196" s="2">
        <v>42929</v>
      </c>
      <c r="I1196" s="3">
        <v>9073.8799999999992</v>
      </c>
      <c r="J1196" t="s">
        <v>20</v>
      </c>
      <c r="K1196" t="str">
        <f>PROPER(Table1[[#This Row],[marital]])</f>
        <v>Married</v>
      </c>
      <c r="L1196" t="s">
        <v>29</v>
      </c>
      <c r="M1196" t="str">
        <f>UPPER(Table1[[#This Row],[education]])</f>
        <v>SECONDARY</v>
      </c>
      <c r="N1196" t="s">
        <v>30</v>
      </c>
      <c r="O1196" t="s">
        <v>22</v>
      </c>
      <c r="P1196" t="s">
        <v>23</v>
      </c>
      <c r="Q1196">
        <v>24</v>
      </c>
      <c r="R1196">
        <v>1</v>
      </c>
      <c r="S1196" t="s">
        <v>31</v>
      </c>
      <c r="T1196" t="s">
        <v>22</v>
      </c>
      <c r="U1196">
        <f>Table1[[#This Row],[campaign]]*Table1[[#This Row],[duration]]</f>
        <v>24</v>
      </c>
    </row>
    <row r="1197" spans="1:21" x14ac:dyDescent="0.25">
      <c r="A1197" t="s">
        <v>103</v>
      </c>
      <c r="B1197" t="s">
        <v>257</v>
      </c>
      <c r="C1197" t="s">
        <v>258</v>
      </c>
      <c r="D1197" t="s">
        <v>26</v>
      </c>
      <c r="E1197">
        <v>37</v>
      </c>
      <c r="F1197" t="s">
        <v>18</v>
      </c>
      <c r="G1197" t="s">
        <v>19</v>
      </c>
      <c r="H1197" s="2">
        <v>42929</v>
      </c>
      <c r="I1197" s="3">
        <v>3457.34</v>
      </c>
      <c r="J1197" t="s">
        <v>20</v>
      </c>
      <c r="K1197" t="str">
        <f>PROPER(Table1[[#This Row],[marital]])</f>
        <v>Married</v>
      </c>
      <c r="L1197" t="s">
        <v>34</v>
      </c>
      <c r="M1197" t="str">
        <f>UPPER(Table1[[#This Row],[education]])</f>
        <v>TERTIARY</v>
      </c>
      <c r="N1197" t="s">
        <v>22</v>
      </c>
      <c r="O1197" t="s">
        <v>22</v>
      </c>
      <c r="P1197" t="s">
        <v>23</v>
      </c>
      <c r="Q1197">
        <v>177</v>
      </c>
      <c r="R1197">
        <v>5</v>
      </c>
      <c r="S1197" t="s">
        <v>31</v>
      </c>
      <c r="T1197" t="s">
        <v>22</v>
      </c>
      <c r="U1197">
        <f>Table1[[#This Row],[campaign]]*Table1[[#This Row],[duration]]</f>
        <v>885</v>
      </c>
    </row>
    <row r="1198" spans="1:21" x14ac:dyDescent="0.25">
      <c r="A1198" t="s">
        <v>66</v>
      </c>
      <c r="B1198" t="s">
        <v>185</v>
      </c>
      <c r="C1198" t="s">
        <v>186</v>
      </c>
      <c r="D1198" t="s">
        <v>26</v>
      </c>
      <c r="E1198">
        <v>42</v>
      </c>
      <c r="F1198" t="s">
        <v>18</v>
      </c>
      <c r="G1198" t="s">
        <v>28</v>
      </c>
      <c r="H1198" s="2">
        <v>42929</v>
      </c>
      <c r="I1198" s="3">
        <v>38371.72</v>
      </c>
      <c r="J1198" t="s">
        <v>20</v>
      </c>
      <c r="K1198" t="str">
        <f>PROPER(Table1[[#This Row],[marital]])</f>
        <v>Married</v>
      </c>
      <c r="L1198" t="s">
        <v>21</v>
      </c>
      <c r="M1198" t="str">
        <f>UPPER(Table1[[#This Row],[education]])</f>
        <v>PRIMARY</v>
      </c>
      <c r="N1198" t="s">
        <v>22</v>
      </c>
      <c r="O1198" t="s">
        <v>22</v>
      </c>
      <c r="P1198" t="s">
        <v>54</v>
      </c>
      <c r="Q1198">
        <v>120</v>
      </c>
      <c r="R1198">
        <v>1</v>
      </c>
      <c r="S1198" t="s">
        <v>24</v>
      </c>
      <c r="T1198" t="s">
        <v>22</v>
      </c>
      <c r="U1198">
        <f>Table1[[#This Row],[campaign]]*Table1[[#This Row],[duration]]</f>
        <v>120</v>
      </c>
    </row>
    <row r="1199" spans="1:21" x14ac:dyDescent="0.25">
      <c r="A1199" t="s">
        <v>47</v>
      </c>
      <c r="B1199" t="s">
        <v>151</v>
      </c>
      <c r="C1199" t="s">
        <v>152</v>
      </c>
      <c r="D1199" t="s">
        <v>17</v>
      </c>
      <c r="E1199">
        <v>55</v>
      </c>
      <c r="F1199" t="s">
        <v>42</v>
      </c>
      <c r="G1199" t="s">
        <v>284</v>
      </c>
      <c r="H1199" s="2">
        <v>42929</v>
      </c>
      <c r="I1199" s="3">
        <v>31066.78</v>
      </c>
      <c r="J1199" t="s">
        <v>20</v>
      </c>
      <c r="K1199" t="str">
        <f>PROPER(Table1[[#This Row],[marital]])</f>
        <v>Married</v>
      </c>
      <c r="L1199" t="s">
        <v>34</v>
      </c>
      <c r="M1199" t="str">
        <f>UPPER(Table1[[#This Row],[education]])</f>
        <v>TERTIARY</v>
      </c>
      <c r="N1199" t="s">
        <v>22</v>
      </c>
      <c r="O1199" t="s">
        <v>22</v>
      </c>
      <c r="P1199" t="s">
        <v>54</v>
      </c>
      <c r="Q1199">
        <v>135</v>
      </c>
      <c r="R1199">
        <v>3</v>
      </c>
      <c r="S1199" t="s">
        <v>24</v>
      </c>
      <c r="T1199" t="s">
        <v>22</v>
      </c>
      <c r="U1199">
        <f>Table1[[#This Row],[campaign]]*Table1[[#This Row],[duration]]</f>
        <v>405</v>
      </c>
    </row>
    <row r="1200" spans="1:21" x14ac:dyDescent="0.25">
      <c r="A1200" t="s">
        <v>94</v>
      </c>
      <c r="B1200" t="s">
        <v>239</v>
      </c>
      <c r="C1200" t="s">
        <v>240</v>
      </c>
      <c r="D1200" t="s">
        <v>17</v>
      </c>
      <c r="E1200">
        <v>48</v>
      </c>
      <c r="F1200" t="s">
        <v>42</v>
      </c>
      <c r="G1200" t="s">
        <v>28</v>
      </c>
      <c r="H1200" s="2">
        <v>42929</v>
      </c>
      <c r="I1200" s="3">
        <v>58733.18</v>
      </c>
      <c r="J1200" t="s">
        <v>50</v>
      </c>
      <c r="K1200" t="str">
        <f>PROPER(Table1[[#This Row],[marital]])</f>
        <v>Divorced</v>
      </c>
      <c r="L1200" t="s">
        <v>29</v>
      </c>
      <c r="M1200" t="str">
        <f>UPPER(Table1[[#This Row],[education]])</f>
        <v>SECONDARY</v>
      </c>
      <c r="N1200" t="s">
        <v>22</v>
      </c>
      <c r="O1200" t="s">
        <v>22</v>
      </c>
      <c r="P1200" t="s">
        <v>23</v>
      </c>
      <c r="Q1200">
        <v>175</v>
      </c>
      <c r="R1200">
        <v>1</v>
      </c>
      <c r="S1200" t="s">
        <v>24</v>
      </c>
      <c r="T1200" t="s">
        <v>22</v>
      </c>
      <c r="U1200">
        <f>Table1[[#This Row],[campaign]]*Table1[[#This Row],[duration]]</f>
        <v>175</v>
      </c>
    </row>
    <row r="1201" spans="1:21" x14ac:dyDescent="0.25">
      <c r="A1201" t="s">
        <v>95</v>
      </c>
      <c r="B1201" t="s">
        <v>241</v>
      </c>
      <c r="C1201" t="s">
        <v>242</v>
      </c>
      <c r="D1201" t="s">
        <v>17</v>
      </c>
      <c r="E1201">
        <v>55</v>
      </c>
      <c r="F1201" t="s">
        <v>42</v>
      </c>
      <c r="G1201" t="s">
        <v>19</v>
      </c>
      <c r="H1201" s="2">
        <v>42929</v>
      </c>
      <c r="I1201" s="3">
        <v>41391.040000000001</v>
      </c>
      <c r="J1201" t="s">
        <v>33</v>
      </c>
      <c r="K1201" t="str">
        <f>PROPER(Table1[[#This Row],[marital]])</f>
        <v>Single</v>
      </c>
      <c r="L1201" t="s">
        <v>34</v>
      </c>
      <c r="M1201" t="str">
        <f>UPPER(Table1[[#This Row],[education]])</f>
        <v>TERTIARY</v>
      </c>
      <c r="N1201" t="s">
        <v>30</v>
      </c>
      <c r="O1201" t="s">
        <v>22</v>
      </c>
      <c r="P1201" t="s">
        <v>23</v>
      </c>
      <c r="Q1201">
        <v>179</v>
      </c>
      <c r="R1201">
        <v>1</v>
      </c>
      <c r="S1201" t="s">
        <v>24</v>
      </c>
      <c r="T1201" t="s">
        <v>22</v>
      </c>
      <c r="U1201">
        <f>Table1[[#This Row],[campaign]]*Table1[[#This Row],[duration]]</f>
        <v>179</v>
      </c>
    </row>
    <row r="1202" spans="1:21" x14ac:dyDescent="0.25">
      <c r="A1202" t="s">
        <v>58</v>
      </c>
      <c r="B1202" t="s">
        <v>169</v>
      </c>
      <c r="C1202" t="s">
        <v>170</v>
      </c>
      <c r="D1202" t="s">
        <v>17</v>
      </c>
      <c r="E1202">
        <v>48</v>
      </c>
      <c r="F1202" t="s">
        <v>42</v>
      </c>
      <c r="G1202" t="s">
        <v>284</v>
      </c>
      <c r="H1202" s="2">
        <v>42929</v>
      </c>
      <c r="I1202" s="3">
        <v>109549.52</v>
      </c>
      <c r="J1202" t="s">
        <v>20</v>
      </c>
      <c r="K1202" t="str">
        <f>PROPER(Table1[[#This Row],[marital]])</f>
        <v>Married</v>
      </c>
      <c r="L1202" t="s">
        <v>29</v>
      </c>
      <c r="M1202" t="str">
        <f>UPPER(Table1[[#This Row],[education]])</f>
        <v>SECONDARY</v>
      </c>
      <c r="N1202" t="s">
        <v>30</v>
      </c>
      <c r="O1202" t="s">
        <v>22</v>
      </c>
      <c r="P1202" t="s">
        <v>24</v>
      </c>
      <c r="Q1202">
        <v>58</v>
      </c>
      <c r="R1202">
        <v>1</v>
      </c>
      <c r="S1202" t="s">
        <v>24</v>
      </c>
      <c r="T1202" t="s">
        <v>22</v>
      </c>
      <c r="U1202">
        <f>Table1[[#This Row],[campaign]]*Table1[[#This Row],[duration]]</f>
        <v>58</v>
      </c>
    </row>
    <row r="1203" spans="1:21" x14ac:dyDescent="0.25">
      <c r="A1203" t="s">
        <v>93</v>
      </c>
      <c r="B1203" t="s">
        <v>237</v>
      </c>
      <c r="C1203" t="s">
        <v>238</v>
      </c>
      <c r="D1203" t="s">
        <v>17</v>
      </c>
      <c r="E1203">
        <v>52</v>
      </c>
      <c r="F1203" t="s">
        <v>42</v>
      </c>
      <c r="G1203" t="s">
        <v>28</v>
      </c>
      <c r="H1203" s="2">
        <v>42929</v>
      </c>
      <c r="I1203" s="3">
        <v>139680.07</v>
      </c>
      <c r="J1203" t="s">
        <v>20</v>
      </c>
      <c r="K1203" t="str">
        <f>PROPER(Table1[[#This Row],[marital]])</f>
        <v>Married</v>
      </c>
      <c r="L1203" t="s">
        <v>29</v>
      </c>
      <c r="M1203" t="str">
        <f>UPPER(Table1[[#This Row],[education]])</f>
        <v>SECONDARY</v>
      </c>
      <c r="N1203" t="s">
        <v>22</v>
      </c>
      <c r="O1203" t="s">
        <v>22</v>
      </c>
      <c r="P1203" t="s">
        <v>23</v>
      </c>
      <c r="Q1203">
        <v>342</v>
      </c>
      <c r="R1203">
        <v>2</v>
      </c>
      <c r="S1203" t="s">
        <v>24</v>
      </c>
      <c r="T1203" t="s">
        <v>22</v>
      </c>
      <c r="U1203">
        <f>Table1[[#This Row],[campaign]]*Table1[[#This Row],[duration]]</f>
        <v>684</v>
      </c>
    </row>
    <row r="1204" spans="1:21" x14ac:dyDescent="0.25">
      <c r="A1204" t="s">
        <v>79</v>
      </c>
      <c r="B1204" t="s">
        <v>209</v>
      </c>
      <c r="C1204" t="s">
        <v>210</v>
      </c>
      <c r="D1204" t="s">
        <v>17</v>
      </c>
      <c r="E1204">
        <v>43</v>
      </c>
      <c r="F1204" t="s">
        <v>36</v>
      </c>
      <c r="G1204" t="s">
        <v>19</v>
      </c>
      <c r="H1204" s="2">
        <v>42929</v>
      </c>
      <c r="I1204" s="3">
        <v>85361.64</v>
      </c>
      <c r="J1204" t="s">
        <v>50</v>
      </c>
      <c r="K1204" t="str">
        <f>PROPER(Table1[[#This Row],[marital]])</f>
        <v>Divorced</v>
      </c>
      <c r="L1204" t="s">
        <v>29</v>
      </c>
      <c r="M1204" t="str">
        <f>UPPER(Table1[[#This Row],[education]])</f>
        <v>SECONDARY</v>
      </c>
      <c r="N1204" t="s">
        <v>30</v>
      </c>
      <c r="O1204" t="s">
        <v>22</v>
      </c>
      <c r="P1204" t="s">
        <v>23</v>
      </c>
      <c r="Q1204">
        <v>139</v>
      </c>
      <c r="R1204">
        <v>2</v>
      </c>
      <c r="S1204" t="s">
        <v>24</v>
      </c>
      <c r="T1204" t="s">
        <v>22</v>
      </c>
      <c r="U1204">
        <f>Table1[[#This Row],[campaign]]*Table1[[#This Row],[duration]]</f>
        <v>278</v>
      </c>
    </row>
    <row r="1205" spans="1:21" x14ac:dyDescent="0.25">
      <c r="A1205" t="s">
        <v>43</v>
      </c>
      <c r="B1205" t="s">
        <v>143</v>
      </c>
      <c r="C1205" t="s">
        <v>144</v>
      </c>
      <c r="D1205" t="s">
        <v>26</v>
      </c>
      <c r="E1205">
        <v>42</v>
      </c>
      <c r="F1205" t="s">
        <v>36</v>
      </c>
      <c r="G1205" t="s">
        <v>19</v>
      </c>
      <c r="H1205" s="2">
        <v>42929</v>
      </c>
      <c r="I1205" s="3">
        <v>6342.37</v>
      </c>
      <c r="J1205" t="s">
        <v>20</v>
      </c>
      <c r="K1205" t="str">
        <f>PROPER(Table1[[#This Row],[marital]])</f>
        <v>Married</v>
      </c>
      <c r="L1205" t="s">
        <v>21</v>
      </c>
      <c r="M1205" t="str">
        <f>UPPER(Table1[[#This Row],[education]])</f>
        <v>PRIMARY</v>
      </c>
      <c r="N1205" t="s">
        <v>30</v>
      </c>
      <c r="O1205" t="s">
        <v>22</v>
      </c>
      <c r="P1205" t="s">
        <v>24</v>
      </c>
      <c r="Q1205">
        <v>88</v>
      </c>
      <c r="R1205">
        <v>8</v>
      </c>
      <c r="S1205" t="s">
        <v>24</v>
      </c>
      <c r="T1205" t="s">
        <v>22</v>
      </c>
      <c r="U1205">
        <f>Table1[[#This Row],[campaign]]*Table1[[#This Row],[duration]]</f>
        <v>704</v>
      </c>
    </row>
    <row r="1206" spans="1:21" x14ac:dyDescent="0.25">
      <c r="A1206" t="s">
        <v>52</v>
      </c>
      <c r="B1206" t="s">
        <v>159</v>
      </c>
      <c r="C1206" t="s">
        <v>160</v>
      </c>
      <c r="D1206" t="s">
        <v>26</v>
      </c>
      <c r="E1206">
        <v>42</v>
      </c>
      <c r="F1206" t="s">
        <v>36</v>
      </c>
      <c r="G1206" t="s">
        <v>19</v>
      </c>
      <c r="H1206" s="2">
        <v>42929</v>
      </c>
      <c r="I1206" s="3">
        <v>97197.119999999995</v>
      </c>
      <c r="J1206" t="s">
        <v>20</v>
      </c>
      <c r="K1206" t="str">
        <f>PROPER(Table1[[#This Row],[marital]])</f>
        <v>Married</v>
      </c>
      <c r="L1206" t="s">
        <v>34</v>
      </c>
      <c r="M1206" t="str">
        <f>UPPER(Table1[[#This Row],[education]])</f>
        <v>TERTIARY</v>
      </c>
      <c r="N1206" t="s">
        <v>30</v>
      </c>
      <c r="O1206" t="s">
        <v>30</v>
      </c>
      <c r="P1206" t="s">
        <v>23</v>
      </c>
      <c r="Q1206">
        <v>210</v>
      </c>
      <c r="R1206">
        <v>3</v>
      </c>
      <c r="S1206" t="s">
        <v>24</v>
      </c>
      <c r="T1206" t="s">
        <v>22</v>
      </c>
      <c r="U1206">
        <f>Table1[[#This Row],[campaign]]*Table1[[#This Row],[duration]]</f>
        <v>630</v>
      </c>
    </row>
    <row r="1207" spans="1:21" x14ac:dyDescent="0.25">
      <c r="A1207" t="s">
        <v>73</v>
      </c>
      <c r="B1207" t="s">
        <v>197</v>
      </c>
      <c r="C1207" t="s">
        <v>198</v>
      </c>
      <c r="D1207" t="s">
        <v>17</v>
      </c>
      <c r="E1207">
        <v>30</v>
      </c>
      <c r="F1207" t="s">
        <v>18</v>
      </c>
      <c r="G1207" t="s">
        <v>28</v>
      </c>
      <c r="H1207" s="2">
        <v>42930</v>
      </c>
      <c r="I1207" s="3">
        <v>14097.67</v>
      </c>
      <c r="J1207" t="s">
        <v>20</v>
      </c>
      <c r="K1207" t="str">
        <f>PROPER(Table1[[#This Row],[marital]])</f>
        <v>Married</v>
      </c>
      <c r="L1207" t="s">
        <v>24</v>
      </c>
      <c r="M1207" t="str">
        <f>UPPER(Table1[[#This Row],[education]])</f>
        <v>UNKNOWN</v>
      </c>
      <c r="N1207" t="s">
        <v>22</v>
      </c>
      <c r="O1207" t="s">
        <v>22</v>
      </c>
      <c r="P1207" t="s">
        <v>23</v>
      </c>
      <c r="Q1207">
        <v>731</v>
      </c>
      <c r="R1207">
        <v>1</v>
      </c>
      <c r="S1207" t="s">
        <v>31</v>
      </c>
      <c r="T1207" t="s">
        <v>22</v>
      </c>
      <c r="U1207">
        <f>Table1[[#This Row],[campaign]]*Table1[[#This Row],[duration]]</f>
        <v>731</v>
      </c>
    </row>
    <row r="1208" spans="1:21" x14ac:dyDescent="0.25">
      <c r="A1208" t="s">
        <v>43</v>
      </c>
      <c r="B1208" t="s">
        <v>143</v>
      </c>
      <c r="C1208" t="s">
        <v>144</v>
      </c>
      <c r="D1208" t="s">
        <v>17</v>
      </c>
      <c r="E1208">
        <v>35</v>
      </c>
      <c r="F1208" t="s">
        <v>18</v>
      </c>
      <c r="G1208" t="s">
        <v>28</v>
      </c>
      <c r="H1208" s="2">
        <v>42930</v>
      </c>
      <c r="I1208" s="3">
        <v>58274.54</v>
      </c>
      <c r="J1208" t="s">
        <v>20</v>
      </c>
      <c r="K1208" t="str">
        <f>PROPER(Table1[[#This Row],[marital]])</f>
        <v>Married</v>
      </c>
      <c r="L1208" t="s">
        <v>34</v>
      </c>
      <c r="M1208" t="str">
        <f>UPPER(Table1[[#This Row],[education]])</f>
        <v>TERTIARY</v>
      </c>
      <c r="N1208" t="s">
        <v>22</v>
      </c>
      <c r="O1208" t="s">
        <v>22</v>
      </c>
      <c r="P1208" t="s">
        <v>23</v>
      </c>
      <c r="Q1208">
        <v>670</v>
      </c>
      <c r="R1208">
        <v>3</v>
      </c>
      <c r="S1208" t="s">
        <v>24</v>
      </c>
      <c r="T1208" t="s">
        <v>30</v>
      </c>
      <c r="U1208">
        <f>Table1[[#This Row],[campaign]]*Table1[[#This Row],[duration]]</f>
        <v>2010</v>
      </c>
    </row>
    <row r="1209" spans="1:21" x14ac:dyDescent="0.25">
      <c r="A1209" t="s">
        <v>77</v>
      </c>
      <c r="B1209" t="s">
        <v>205</v>
      </c>
      <c r="C1209" t="s">
        <v>206</v>
      </c>
      <c r="D1209" t="s">
        <v>26</v>
      </c>
      <c r="E1209">
        <v>34</v>
      </c>
      <c r="F1209" t="s">
        <v>18</v>
      </c>
      <c r="G1209" t="s">
        <v>284</v>
      </c>
      <c r="H1209" s="2">
        <v>42930</v>
      </c>
      <c r="I1209" s="3">
        <v>94153.55</v>
      </c>
      <c r="J1209" t="s">
        <v>20</v>
      </c>
      <c r="K1209" t="str">
        <f>PROPER(Table1[[#This Row],[marital]])</f>
        <v>Married</v>
      </c>
      <c r="L1209" t="s">
        <v>21</v>
      </c>
      <c r="M1209" t="str">
        <f>UPPER(Table1[[#This Row],[education]])</f>
        <v>PRIMARY</v>
      </c>
      <c r="N1209" t="s">
        <v>30</v>
      </c>
      <c r="O1209" t="s">
        <v>22</v>
      </c>
      <c r="P1209" t="s">
        <v>24</v>
      </c>
      <c r="Q1209">
        <v>63</v>
      </c>
      <c r="R1209">
        <v>5</v>
      </c>
      <c r="S1209" t="s">
        <v>24</v>
      </c>
      <c r="T1209" t="s">
        <v>22</v>
      </c>
      <c r="U1209">
        <f>Table1[[#This Row],[campaign]]*Table1[[#This Row],[duration]]</f>
        <v>315</v>
      </c>
    </row>
    <row r="1210" spans="1:21" x14ac:dyDescent="0.25">
      <c r="A1210" t="s">
        <v>108</v>
      </c>
      <c r="B1210" t="s">
        <v>267</v>
      </c>
      <c r="C1210" t="s">
        <v>268</v>
      </c>
      <c r="D1210" t="s">
        <v>17</v>
      </c>
      <c r="E1210">
        <v>18</v>
      </c>
      <c r="F1210" t="s">
        <v>18</v>
      </c>
      <c r="G1210" t="s">
        <v>28</v>
      </c>
      <c r="H1210" s="2">
        <v>42930</v>
      </c>
      <c r="I1210" s="3">
        <v>60553.84</v>
      </c>
      <c r="J1210" t="s">
        <v>20</v>
      </c>
      <c r="K1210" t="str">
        <f>PROPER(Table1[[#This Row],[marital]])</f>
        <v>Married</v>
      </c>
      <c r="L1210" t="s">
        <v>34</v>
      </c>
      <c r="M1210" t="str">
        <f>UPPER(Table1[[#This Row],[education]])</f>
        <v>TERTIARY</v>
      </c>
      <c r="N1210" t="s">
        <v>22</v>
      </c>
      <c r="O1210" t="s">
        <v>30</v>
      </c>
      <c r="P1210" t="s">
        <v>23</v>
      </c>
      <c r="Q1210">
        <v>70</v>
      </c>
      <c r="R1210">
        <v>2</v>
      </c>
      <c r="S1210" t="s">
        <v>24</v>
      </c>
      <c r="T1210" t="s">
        <v>22</v>
      </c>
      <c r="U1210">
        <f>Table1[[#This Row],[campaign]]*Table1[[#This Row],[duration]]</f>
        <v>140</v>
      </c>
    </row>
    <row r="1211" spans="1:21" x14ac:dyDescent="0.25">
      <c r="A1211" t="s">
        <v>61</v>
      </c>
      <c r="B1211" t="s">
        <v>175</v>
      </c>
      <c r="C1211" t="s">
        <v>176</v>
      </c>
      <c r="D1211" t="s">
        <v>17</v>
      </c>
      <c r="E1211">
        <v>30</v>
      </c>
      <c r="F1211" t="s">
        <v>18</v>
      </c>
      <c r="G1211" t="s">
        <v>19</v>
      </c>
      <c r="H1211" s="2">
        <v>42930</v>
      </c>
      <c r="I1211" s="3">
        <v>29259.07</v>
      </c>
      <c r="J1211" t="s">
        <v>33</v>
      </c>
      <c r="K1211" t="str">
        <f>PROPER(Table1[[#This Row],[marital]])</f>
        <v>Single</v>
      </c>
      <c r="L1211" t="s">
        <v>29</v>
      </c>
      <c r="M1211" t="str">
        <f>UPPER(Table1[[#This Row],[education]])</f>
        <v>SECONDARY</v>
      </c>
      <c r="N1211" t="s">
        <v>22</v>
      </c>
      <c r="O1211" t="s">
        <v>30</v>
      </c>
      <c r="P1211" t="s">
        <v>23</v>
      </c>
      <c r="Q1211">
        <v>72</v>
      </c>
      <c r="R1211">
        <v>6</v>
      </c>
      <c r="S1211" t="s">
        <v>31</v>
      </c>
      <c r="T1211" t="s">
        <v>22</v>
      </c>
      <c r="U1211">
        <f>Table1[[#This Row],[campaign]]*Table1[[#This Row],[duration]]</f>
        <v>432</v>
      </c>
    </row>
    <row r="1212" spans="1:21" x14ac:dyDescent="0.25">
      <c r="A1212" t="s">
        <v>77</v>
      </c>
      <c r="B1212" t="s">
        <v>205</v>
      </c>
      <c r="C1212" t="s">
        <v>206</v>
      </c>
      <c r="D1212" t="s">
        <v>26</v>
      </c>
      <c r="E1212">
        <v>40</v>
      </c>
      <c r="F1212" t="s">
        <v>18</v>
      </c>
      <c r="G1212" t="s">
        <v>19</v>
      </c>
      <c r="H1212" s="2">
        <v>42930</v>
      </c>
      <c r="I1212" s="3">
        <v>1050.51</v>
      </c>
      <c r="J1212" t="s">
        <v>50</v>
      </c>
      <c r="K1212" t="str">
        <f>PROPER(Table1[[#This Row],[marital]])</f>
        <v>Divorced</v>
      </c>
      <c r="L1212" t="s">
        <v>29</v>
      </c>
      <c r="M1212" t="str">
        <f>UPPER(Table1[[#This Row],[education]])</f>
        <v>SECONDARY</v>
      </c>
      <c r="N1212" t="s">
        <v>30</v>
      </c>
      <c r="O1212" t="s">
        <v>22</v>
      </c>
      <c r="P1212" t="s">
        <v>23</v>
      </c>
      <c r="Q1212">
        <v>241</v>
      </c>
      <c r="R1212">
        <v>1</v>
      </c>
      <c r="S1212" t="s">
        <v>31</v>
      </c>
      <c r="T1212" t="s">
        <v>22</v>
      </c>
      <c r="U1212">
        <f>Table1[[#This Row],[campaign]]*Table1[[#This Row],[duration]]</f>
        <v>241</v>
      </c>
    </row>
    <row r="1213" spans="1:21" x14ac:dyDescent="0.25">
      <c r="A1213" t="s">
        <v>94</v>
      </c>
      <c r="B1213" t="s">
        <v>239</v>
      </c>
      <c r="C1213" t="s">
        <v>240</v>
      </c>
      <c r="D1213" t="s">
        <v>17</v>
      </c>
      <c r="E1213">
        <v>39</v>
      </c>
      <c r="F1213" t="s">
        <v>18</v>
      </c>
      <c r="G1213" t="s">
        <v>19</v>
      </c>
      <c r="H1213" s="2">
        <v>42930</v>
      </c>
      <c r="I1213" s="3">
        <v>157786.64000000001</v>
      </c>
      <c r="J1213" t="s">
        <v>33</v>
      </c>
      <c r="K1213" t="str">
        <f>PROPER(Table1[[#This Row],[marital]])</f>
        <v>Single</v>
      </c>
      <c r="L1213" t="s">
        <v>29</v>
      </c>
      <c r="M1213" t="str">
        <f>UPPER(Table1[[#This Row],[education]])</f>
        <v>SECONDARY</v>
      </c>
      <c r="N1213" t="s">
        <v>22</v>
      </c>
      <c r="O1213" t="s">
        <v>22</v>
      </c>
      <c r="P1213" t="s">
        <v>23</v>
      </c>
      <c r="Q1213">
        <v>272</v>
      </c>
      <c r="R1213">
        <v>4</v>
      </c>
      <c r="S1213" t="s">
        <v>24</v>
      </c>
      <c r="T1213" t="s">
        <v>22</v>
      </c>
      <c r="U1213">
        <f>Table1[[#This Row],[campaign]]*Table1[[#This Row],[duration]]</f>
        <v>1088</v>
      </c>
    </row>
    <row r="1214" spans="1:21" x14ac:dyDescent="0.25">
      <c r="A1214" t="s">
        <v>38</v>
      </c>
      <c r="B1214" t="s">
        <v>137</v>
      </c>
      <c r="C1214" t="s">
        <v>138</v>
      </c>
      <c r="D1214" t="s">
        <v>17</v>
      </c>
      <c r="E1214">
        <v>33</v>
      </c>
      <c r="F1214" t="s">
        <v>18</v>
      </c>
      <c r="G1214" t="s">
        <v>284</v>
      </c>
      <c r="H1214" s="2">
        <v>42930</v>
      </c>
      <c r="I1214" s="3">
        <v>23372.99</v>
      </c>
      <c r="J1214" t="s">
        <v>33</v>
      </c>
      <c r="K1214" t="str">
        <f>PROPER(Table1[[#This Row],[marital]])</f>
        <v>Single</v>
      </c>
      <c r="L1214" t="s">
        <v>34</v>
      </c>
      <c r="M1214" t="str">
        <f>UPPER(Table1[[#This Row],[education]])</f>
        <v>TERTIARY</v>
      </c>
      <c r="N1214" t="s">
        <v>22</v>
      </c>
      <c r="O1214" t="s">
        <v>22</v>
      </c>
      <c r="P1214" t="s">
        <v>23</v>
      </c>
      <c r="Q1214">
        <v>207</v>
      </c>
      <c r="R1214">
        <v>8</v>
      </c>
      <c r="S1214" t="s">
        <v>31</v>
      </c>
      <c r="T1214" t="s">
        <v>30</v>
      </c>
      <c r="U1214">
        <f>Table1[[#This Row],[campaign]]*Table1[[#This Row],[duration]]</f>
        <v>1656</v>
      </c>
    </row>
    <row r="1215" spans="1:21" x14ac:dyDescent="0.25">
      <c r="A1215" t="s">
        <v>60</v>
      </c>
      <c r="B1215" t="s">
        <v>173</v>
      </c>
      <c r="C1215" t="s">
        <v>174</v>
      </c>
      <c r="D1215" t="s">
        <v>26</v>
      </c>
      <c r="E1215">
        <v>58</v>
      </c>
      <c r="F1215" t="s">
        <v>42</v>
      </c>
      <c r="G1215" t="s">
        <v>284</v>
      </c>
      <c r="H1215" s="2">
        <v>42930</v>
      </c>
      <c r="I1215" s="3">
        <v>103024.82</v>
      </c>
      <c r="J1215" t="s">
        <v>20</v>
      </c>
      <c r="K1215" t="str">
        <f>PROPER(Table1[[#This Row],[marital]])</f>
        <v>Married</v>
      </c>
      <c r="L1215" t="s">
        <v>29</v>
      </c>
      <c r="M1215" t="str">
        <f>UPPER(Table1[[#This Row],[education]])</f>
        <v>SECONDARY</v>
      </c>
      <c r="N1215" t="s">
        <v>30</v>
      </c>
      <c r="O1215" t="s">
        <v>22</v>
      </c>
      <c r="P1215" t="s">
        <v>23</v>
      </c>
      <c r="Q1215">
        <v>64</v>
      </c>
      <c r="R1215">
        <v>6</v>
      </c>
      <c r="S1215" t="s">
        <v>24</v>
      </c>
      <c r="T1215" t="s">
        <v>22</v>
      </c>
      <c r="U1215">
        <f>Table1[[#This Row],[campaign]]*Table1[[#This Row],[duration]]</f>
        <v>384</v>
      </c>
    </row>
    <row r="1216" spans="1:21" x14ac:dyDescent="0.25">
      <c r="A1216" t="s">
        <v>65</v>
      </c>
      <c r="B1216" t="s">
        <v>183</v>
      </c>
      <c r="C1216" t="s">
        <v>184</v>
      </c>
      <c r="D1216" t="s">
        <v>17</v>
      </c>
      <c r="E1216">
        <v>56</v>
      </c>
      <c r="F1216" t="s">
        <v>42</v>
      </c>
      <c r="G1216" t="s">
        <v>28</v>
      </c>
      <c r="H1216" s="2">
        <v>42930</v>
      </c>
      <c r="I1216" s="3">
        <v>5340.25</v>
      </c>
      <c r="J1216" t="s">
        <v>20</v>
      </c>
      <c r="K1216" t="str">
        <f>PROPER(Table1[[#This Row],[marital]])</f>
        <v>Married</v>
      </c>
      <c r="L1216" t="s">
        <v>29</v>
      </c>
      <c r="M1216" t="str">
        <f>UPPER(Table1[[#This Row],[education]])</f>
        <v>SECONDARY</v>
      </c>
      <c r="N1216" t="s">
        <v>22</v>
      </c>
      <c r="O1216" t="s">
        <v>22</v>
      </c>
      <c r="P1216" t="s">
        <v>24</v>
      </c>
      <c r="Q1216">
        <v>543</v>
      </c>
      <c r="R1216">
        <v>2</v>
      </c>
      <c r="S1216" t="s">
        <v>24</v>
      </c>
      <c r="T1216" t="s">
        <v>22</v>
      </c>
      <c r="U1216">
        <f>Table1[[#This Row],[campaign]]*Table1[[#This Row],[duration]]</f>
        <v>1086</v>
      </c>
    </row>
    <row r="1217" spans="1:21" x14ac:dyDescent="0.25">
      <c r="A1217" t="s">
        <v>44</v>
      </c>
      <c r="B1217" t="s">
        <v>145</v>
      </c>
      <c r="C1217" t="s">
        <v>146</v>
      </c>
      <c r="D1217" t="s">
        <v>26</v>
      </c>
      <c r="E1217">
        <v>29</v>
      </c>
      <c r="F1217" t="s">
        <v>36</v>
      </c>
      <c r="G1217" t="s">
        <v>19</v>
      </c>
      <c r="H1217" s="2">
        <v>42930</v>
      </c>
      <c r="I1217" s="3">
        <v>148165.66</v>
      </c>
      <c r="J1217" t="s">
        <v>33</v>
      </c>
      <c r="K1217" t="str">
        <f>PROPER(Table1[[#This Row],[marital]])</f>
        <v>Single</v>
      </c>
      <c r="L1217" t="s">
        <v>29</v>
      </c>
      <c r="M1217" t="str">
        <f>UPPER(Table1[[#This Row],[education]])</f>
        <v>SECONDARY</v>
      </c>
      <c r="N1217" t="s">
        <v>22</v>
      </c>
      <c r="O1217" t="s">
        <v>22</v>
      </c>
      <c r="P1217" t="s">
        <v>23</v>
      </c>
      <c r="Q1217">
        <v>166</v>
      </c>
      <c r="R1217">
        <v>1</v>
      </c>
      <c r="S1217" t="s">
        <v>24</v>
      </c>
      <c r="T1217" t="s">
        <v>22</v>
      </c>
      <c r="U1217">
        <f>Table1[[#This Row],[campaign]]*Table1[[#This Row],[duration]]</f>
        <v>166</v>
      </c>
    </row>
    <row r="1218" spans="1:21" x14ac:dyDescent="0.25">
      <c r="A1218" t="s">
        <v>52</v>
      </c>
      <c r="B1218" t="s">
        <v>159</v>
      </c>
      <c r="C1218" t="s">
        <v>160</v>
      </c>
      <c r="D1218" t="s">
        <v>17</v>
      </c>
      <c r="E1218">
        <v>48</v>
      </c>
      <c r="F1218" t="s">
        <v>36</v>
      </c>
      <c r="G1218" t="s">
        <v>284</v>
      </c>
      <c r="H1218" s="2">
        <v>42930</v>
      </c>
      <c r="I1218" s="3">
        <v>70772.509999999995</v>
      </c>
      <c r="J1218" t="s">
        <v>33</v>
      </c>
      <c r="K1218" t="str">
        <f>PROPER(Table1[[#This Row],[marital]])</f>
        <v>Single</v>
      </c>
      <c r="L1218" t="s">
        <v>34</v>
      </c>
      <c r="M1218" t="str">
        <f>UPPER(Table1[[#This Row],[education]])</f>
        <v>TERTIARY</v>
      </c>
      <c r="N1218" t="s">
        <v>22</v>
      </c>
      <c r="O1218" t="s">
        <v>22</v>
      </c>
      <c r="P1218" t="s">
        <v>23</v>
      </c>
      <c r="Q1218">
        <v>245</v>
      </c>
      <c r="R1218">
        <v>3</v>
      </c>
      <c r="S1218" t="s">
        <v>70</v>
      </c>
      <c r="T1218" t="s">
        <v>22</v>
      </c>
      <c r="U1218">
        <f>Table1[[#This Row],[campaign]]*Table1[[#This Row],[duration]]</f>
        <v>735</v>
      </c>
    </row>
    <row r="1219" spans="1:21" x14ac:dyDescent="0.25">
      <c r="A1219" t="s">
        <v>68</v>
      </c>
      <c r="B1219" t="s">
        <v>189</v>
      </c>
      <c r="C1219" t="s">
        <v>190</v>
      </c>
      <c r="D1219" t="s">
        <v>17</v>
      </c>
      <c r="E1219">
        <v>42</v>
      </c>
      <c r="F1219" t="s">
        <v>36</v>
      </c>
      <c r="G1219" t="s">
        <v>284</v>
      </c>
      <c r="H1219" s="2">
        <v>42930</v>
      </c>
      <c r="I1219" s="3">
        <v>12091.78</v>
      </c>
      <c r="J1219" t="s">
        <v>20</v>
      </c>
      <c r="K1219" t="str">
        <f>PROPER(Table1[[#This Row],[marital]])</f>
        <v>Married</v>
      </c>
      <c r="L1219" t="s">
        <v>21</v>
      </c>
      <c r="M1219" t="str">
        <f>UPPER(Table1[[#This Row],[education]])</f>
        <v>PRIMARY</v>
      </c>
      <c r="N1219" t="s">
        <v>30</v>
      </c>
      <c r="O1219" t="s">
        <v>30</v>
      </c>
      <c r="P1219" t="s">
        <v>24</v>
      </c>
      <c r="Q1219">
        <v>94</v>
      </c>
      <c r="R1219">
        <v>1</v>
      </c>
      <c r="S1219" t="s">
        <v>24</v>
      </c>
      <c r="T1219" t="s">
        <v>22</v>
      </c>
      <c r="U1219">
        <f>Table1[[#This Row],[campaign]]*Table1[[#This Row],[duration]]</f>
        <v>94</v>
      </c>
    </row>
    <row r="1220" spans="1:21" x14ac:dyDescent="0.25">
      <c r="A1220" t="s">
        <v>108</v>
      </c>
      <c r="B1220" t="s">
        <v>267</v>
      </c>
      <c r="C1220" t="s">
        <v>268</v>
      </c>
      <c r="D1220" t="s">
        <v>26</v>
      </c>
      <c r="E1220">
        <v>34</v>
      </c>
      <c r="F1220" t="s">
        <v>27</v>
      </c>
      <c r="G1220" t="s">
        <v>284</v>
      </c>
      <c r="H1220" s="2">
        <v>42930</v>
      </c>
      <c r="I1220" s="3">
        <v>30958.16</v>
      </c>
      <c r="J1220" t="s">
        <v>20</v>
      </c>
      <c r="K1220" t="str">
        <f>PROPER(Table1[[#This Row],[marital]])</f>
        <v>Married</v>
      </c>
      <c r="L1220" t="s">
        <v>24</v>
      </c>
      <c r="M1220" t="str">
        <f>UPPER(Table1[[#This Row],[education]])</f>
        <v>UNKNOWN</v>
      </c>
      <c r="N1220" t="s">
        <v>22</v>
      </c>
      <c r="O1220" t="s">
        <v>22</v>
      </c>
      <c r="P1220" t="s">
        <v>24</v>
      </c>
      <c r="Q1220">
        <v>34</v>
      </c>
      <c r="R1220">
        <v>8</v>
      </c>
      <c r="S1220" t="s">
        <v>24</v>
      </c>
      <c r="T1220" t="s">
        <v>22</v>
      </c>
      <c r="U1220">
        <f>Table1[[#This Row],[campaign]]*Table1[[#This Row],[duration]]</f>
        <v>272</v>
      </c>
    </row>
    <row r="1221" spans="1:21" x14ac:dyDescent="0.25">
      <c r="A1221" t="s">
        <v>45</v>
      </c>
      <c r="B1221" t="s">
        <v>147</v>
      </c>
      <c r="C1221" t="s">
        <v>148</v>
      </c>
      <c r="D1221" t="s">
        <v>17</v>
      </c>
      <c r="E1221">
        <v>45</v>
      </c>
      <c r="F1221" t="s">
        <v>18</v>
      </c>
      <c r="G1221" t="s">
        <v>19</v>
      </c>
      <c r="H1221" s="2">
        <v>42931</v>
      </c>
      <c r="I1221" s="3">
        <v>41180.19</v>
      </c>
      <c r="J1221" t="s">
        <v>20</v>
      </c>
      <c r="K1221" t="str">
        <f>PROPER(Table1[[#This Row],[marital]])</f>
        <v>Married</v>
      </c>
      <c r="L1221" t="s">
        <v>21</v>
      </c>
      <c r="M1221" t="str">
        <f>UPPER(Table1[[#This Row],[education]])</f>
        <v>PRIMARY</v>
      </c>
      <c r="N1221" t="s">
        <v>22</v>
      </c>
      <c r="O1221" t="s">
        <v>22</v>
      </c>
      <c r="P1221" t="s">
        <v>54</v>
      </c>
      <c r="Q1221">
        <v>203</v>
      </c>
      <c r="R1221">
        <v>2</v>
      </c>
      <c r="S1221" t="s">
        <v>24</v>
      </c>
      <c r="T1221" t="s">
        <v>22</v>
      </c>
      <c r="U1221">
        <f>Table1[[#This Row],[campaign]]*Table1[[#This Row],[duration]]</f>
        <v>406</v>
      </c>
    </row>
    <row r="1222" spans="1:21" x14ac:dyDescent="0.25">
      <c r="A1222" t="s">
        <v>37</v>
      </c>
      <c r="B1222" t="s">
        <v>135</v>
      </c>
      <c r="C1222" t="s">
        <v>136</v>
      </c>
      <c r="D1222" t="s">
        <v>26</v>
      </c>
      <c r="E1222">
        <v>18</v>
      </c>
      <c r="F1222" t="s">
        <v>18</v>
      </c>
      <c r="G1222" t="s">
        <v>28</v>
      </c>
      <c r="H1222" s="2">
        <v>42931</v>
      </c>
      <c r="I1222" s="3">
        <v>30430.37</v>
      </c>
      <c r="J1222" t="s">
        <v>20</v>
      </c>
      <c r="K1222" t="str">
        <f>PROPER(Table1[[#This Row],[marital]])</f>
        <v>Married</v>
      </c>
      <c r="L1222" t="s">
        <v>34</v>
      </c>
      <c r="M1222" t="str">
        <f>UPPER(Table1[[#This Row],[education]])</f>
        <v>TERTIARY</v>
      </c>
      <c r="N1222" t="s">
        <v>22</v>
      </c>
      <c r="O1222" t="s">
        <v>22</v>
      </c>
      <c r="P1222" t="s">
        <v>23</v>
      </c>
      <c r="Q1222">
        <v>318</v>
      </c>
      <c r="R1222">
        <v>1</v>
      </c>
      <c r="S1222" t="s">
        <v>24</v>
      </c>
      <c r="T1222" t="s">
        <v>22</v>
      </c>
      <c r="U1222">
        <f>Table1[[#This Row],[campaign]]*Table1[[#This Row],[duration]]</f>
        <v>318</v>
      </c>
    </row>
    <row r="1223" spans="1:21" x14ac:dyDescent="0.25">
      <c r="A1223" t="s">
        <v>103</v>
      </c>
      <c r="B1223" t="s">
        <v>257</v>
      </c>
      <c r="C1223" t="s">
        <v>258</v>
      </c>
      <c r="D1223" t="s">
        <v>26</v>
      </c>
      <c r="E1223">
        <v>38</v>
      </c>
      <c r="F1223" t="s">
        <v>18</v>
      </c>
      <c r="G1223" t="s">
        <v>19</v>
      </c>
      <c r="H1223" s="2">
        <v>42931</v>
      </c>
      <c r="I1223" s="3">
        <v>37337.03</v>
      </c>
      <c r="J1223" t="s">
        <v>20</v>
      </c>
      <c r="K1223" t="str">
        <f>PROPER(Table1[[#This Row],[marital]])</f>
        <v>Married</v>
      </c>
      <c r="L1223" t="s">
        <v>29</v>
      </c>
      <c r="M1223" t="str">
        <f>UPPER(Table1[[#This Row],[education]])</f>
        <v>SECONDARY</v>
      </c>
      <c r="N1223" t="s">
        <v>30</v>
      </c>
      <c r="O1223" t="s">
        <v>22</v>
      </c>
      <c r="P1223" t="s">
        <v>23</v>
      </c>
      <c r="Q1223">
        <v>158</v>
      </c>
      <c r="R1223">
        <v>4</v>
      </c>
      <c r="S1223" t="s">
        <v>24</v>
      </c>
      <c r="T1223" t="s">
        <v>22</v>
      </c>
      <c r="U1223">
        <f>Table1[[#This Row],[campaign]]*Table1[[#This Row],[duration]]</f>
        <v>632</v>
      </c>
    </row>
    <row r="1224" spans="1:21" x14ac:dyDescent="0.25">
      <c r="A1224" t="s">
        <v>83</v>
      </c>
      <c r="B1224" t="s">
        <v>217</v>
      </c>
      <c r="C1224" t="s">
        <v>218</v>
      </c>
      <c r="D1224" t="s">
        <v>26</v>
      </c>
      <c r="E1224">
        <v>31</v>
      </c>
      <c r="F1224" t="s">
        <v>18</v>
      </c>
      <c r="G1224" t="s">
        <v>19</v>
      </c>
      <c r="H1224" s="2">
        <v>42931</v>
      </c>
      <c r="I1224" s="3">
        <v>7357.96</v>
      </c>
      <c r="J1224" t="s">
        <v>33</v>
      </c>
      <c r="K1224" t="str">
        <f>PROPER(Table1[[#This Row],[marital]])</f>
        <v>Single</v>
      </c>
      <c r="L1224" t="s">
        <v>29</v>
      </c>
      <c r="M1224" t="str">
        <f>UPPER(Table1[[#This Row],[education]])</f>
        <v>SECONDARY</v>
      </c>
      <c r="N1224" t="s">
        <v>22</v>
      </c>
      <c r="O1224" t="s">
        <v>30</v>
      </c>
      <c r="P1224" t="s">
        <v>23</v>
      </c>
      <c r="Q1224">
        <v>177</v>
      </c>
      <c r="R1224">
        <v>1</v>
      </c>
      <c r="S1224" t="s">
        <v>24</v>
      </c>
      <c r="T1224" t="s">
        <v>22</v>
      </c>
      <c r="U1224">
        <f>Table1[[#This Row],[campaign]]*Table1[[#This Row],[duration]]</f>
        <v>177</v>
      </c>
    </row>
    <row r="1225" spans="1:21" x14ac:dyDescent="0.25">
      <c r="A1225" t="s">
        <v>44</v>
      </c>
      <c r="B1225" t="s">
        <v>145</v>
      </c>
      <c r="C1225" t="s">
        <v>146</v>
      </c>
      <c r="D1225" t="s">
        <v>26</v>
      </c>
      <c r="E1225">
        <v>28</v>
      </c>
      <c r="F1225" t="s">
        <v>18</v>
      </c>
      <c r="G1225" t="s">
        <v>284</v>
      </c>
      <c r="H1225" s="2">
        <v>42931</v>
      </c>
      <c r="I1225" s="3">
        <v>159622.22</v>
      </c>
      <c r="J1225" t="s">
        <v>50</v>
      </c>
      <c r="K1225" t="str">
        <f>PROPER(Table1[[#This Row],[marital]])</f>
        <v>Divorced</v>
      </c>
      <c r="L1225" t="s">
        <v>34</v>
      </c>
      <c r="M1225" t="str">
        <f>UPPER(Table1[[#This Row],[education]])</f>
        <v>TERTIARY</v>
      </c>
      <c r="N1225" t="s">
        <v>30</v>
      </c>
      <c r="O1225" t="s">
        <v>30</v>
      </c>
      <c r="P1225" t="s">
        <v>24</v>
      </c>
      <c r="Q1225">
        <v>56</v>
      </c>
      <c r="R1225">
        <v>1</v>
      </c>
      <c r="S1225" t="s">
        <v>40</v>
      </c>
      <c r="T1225" t="s">
        <v>22</v>
      </c>
      <c r="U1225">
        <f>Table1[[#This Row],[campaign]]*Table1[[#This Row],[duration]]</f>
        <v>56</v>
      </c>
    </row>
    <row r="1226" spans="1:21" x14ac:dyDescent="0.25">
      <c r="A1226" t="s">
        <v>52</v>
      </c>
      <c r="B1226" t="s">
        <v>159</v>
      </c>
      <c r="C1226" t="s">
        <v>160</v>
      </c>
      <c r="D1226" t="s">
        <v>17</v>
      </c>
      <c r="E1226">
        <v>34</v>
      </c>
      <c r="F1226" t="s">
        <v>18</v>
      </c>
      <c r="G1226" t="s">
        <v>19</v>
      </c>
      <c r="H1226" s="2">
        <v>42931</v>
      </c>
      <c r="I1226" s="3">
        <v>1370.31</v>
      </c>
      <c r="J1226" t="s">
        <v>33</v>
      </c>
      <c r="K1226" t="str">
        <f>PROPER(Table1[[#This Row],[marital]])</f>
        <v>Single</v>
      </c>
      <c r="L1226" t="s">
        <v>29</v>
      </c>
      <c r="M1226" t="str">
        <f>UPPER(Table1[[#This Row],[education]])</f>
        <v>SECONDARY</v>
      </c>
      <c r="N1226" t="s">
        <v>30</v>
      </c>
      <c r="O1226" t="s">
        <v>22</v>
      </c>
      <c r="P1226" t="s">
        <v>24</v>
      </c>
      <c r="Q1226">
        <v>172</v>
      </c>
      <c r="R1226">
        <v>2</v>
      </c>
      <c r="S1226" t="s">
        <v>24</v>
      </c>
      <c r="T1226" t="s">
        <v>22</v>
      </c>
      <c r="U1226">
        <f>Table1[[#This Row],[campaign]]*Table1[[#This Row],[duration]]</f>
        <v>344</v>
      </c>
    </row>
    <row r="1227" spans="1:21" x14ac:dyDescent="0.25">
      <c r="A1227" t="s">
        <v>52</v>
      </c>
      <c r="B1227" t="s">
        <v>159</v>
      </c>
      <c r="C1227" t="s">
        <v>160</v>
      </c>
      <c r="D1227" t="s">
        <v>26</v>
      </c>
      <c r="E1227">
        <v>32</v>
      </c>
      <c r="F1227" t="s">
        <v>18</v>
      </c>
      <c r="G1227" t="s">
        <v>28</v>
      </c>
      <c r="H1227" s="2">
        <v>42931</v>
      </c>
      <c r="I1227" s="3">
        <v>64131.01</v>
      </c>
      <c r="J1227" t="s">
        <v>20</v>
      </c>
      <c r="K1227" t="str">
        <f>PROPER(Table1[[#This Row],[marital]])</f>
        <v>Married</v>
      </c>
      <c r="L1227" t="s">
        <v>29</v>
      </c>
      <c r="M1227" t="str">
        <f>UPPER(Table1[[#This Row],[education]])</f>
        <v>SECONDARY</v>
      </c>
      <c r="N1227" t="s">
        <v>30</v>
      </c>
      <c r="O1227" t="s">
        <v>22</v>
      </c>
      <c r="P1227" t="s">
        <v>23</v>
      </c>
      <c r="Q1227">
        <v>136</v>
      </c>
      <c r="R1227">
        <v>1</v>
      </c>
      <c r="S1227" t="s">
        <v>31</v>
      </c>
      <c r="T1227" t="s">
        <v>22</v>
      </c>
      <c r="U1227">
        <f>Table1[[#This Row],[campaign]]*Table1[[#This Row],[duration]]</f>
        <v>136</v>
      </c>
    </row>
    <row r="1228" spans="1:21" x14ac:dyDescent="0.25">
      <c r="A1228" t="s">
        <v>79</v>
      </c>
      <c r="B1228" t="s">
        <v>209</v>
      </c>
      <c r="C1228" t="s">
        <v>210</v>
      </c>
      <c r="D1228" t="s">
        <v>26</v>
      </c>
      <c r="E1228">
        <v>42</v>
      </c>
      <c r="F1228" t="s">
        <v>18</v>
      </c>
      <c r="G1228" t="s">
        <v>28</v>
      </c>
      <c r="H1228" s="2">
        <v>42931</v>
      </c>
      <c r="I1228" s="3">
        <v>16133.76</v>
      </c>
      <c r="J1228" t="s">
        <v>50</v>
      </c>
      <c r="K1228" t="str">
        <f>PROPER(Table1[[#This Row],[marital]])</f>
        <v>Divorced</v>
      </c>
      <c r="L1228" t="s">
        <v>29</v>
      </c>
      <c r="M1228" t="str">
        <f>UPPER(Table1[[#This Row],[education]])</f>
        <v>SECONDARY</v>
      </c>
      <c r="N1228" t="s">
        <v>30</v>
      </c>
      <c r="O1228" t="s">
        <v>30</v>
      </c>
      <c r="P1228" t="s">
        <v>23</v>
      </c>
      <c r="Q1228">
        <v>82</v>
      </c>
      <c r="R1228">
        <v>3</v>
      </c>
      <c r="S1228" t="s">
        <v>40</v>
      </c>
      <c r="T1228" t="s">
        <v>22</v>
      </c>
      <c r="U1228">
        <f>Table1[[#This Row],[campaign]]*Table1[[#This Row],[duration]]</f>
        <v>246</v>
      </c>
    </row>
    <row r="1229" spans="1:21" x14ac:dyDescent="0.25">
      <c r="A1229" t="s">
        <v>38</v>
      </c>
      <c r="B1229" t="s">
        <v>137</v>
      </c>
      <c r="C1229" t="s">
        <v>138</v>
      </c>
      <c r="D1229" t="s">
        <v>17</v>
      </c>
      <c r="E1229">
        <v>29</v>
      </c>
      <c r="F1229" t="s">
        <v>18</v>
      </c>
      <c r="G1229" t="s">
        <v>19</v>
      </c>
      <c r="H1229" s="2">
        <v>42931</v>
      </c>
      <c r="I1229" s="3">
        <v>23223.55</v>
      </c>
      <c r="J1229" t="s">
        <v>33</v>
      </c>
      <c r="K1229" t="str">
        <f>PROPER(Table1[[#This Row],[marital]])</f>
        <v>Single</v>
      </c>
      <c r="L1229" t="s">
        <v>29</v>
      </c>
      <c r="M1229" t="str">
        <f>UPPER(Table1[[#This Row],[education]])</f>
        <v>SECONDARY</v>
      </c>
      <c r="N1229" t="s">
        <v>30</v>
      </c>
      <c r="O1229" t="s">
        <v>22</v>
      </c>
      <c r="P1229" t="s">
        <v>24</v>
      </c>
      <c r="Q1229">
        <v>123</v>
      </c>
      <c r="R1229">
        <v>1</v>
      </c>
      <c r="S1229" t="s">
        <v>24</v>
      </c>
      <c r="T1229" t="s">
        <v>22</v>
      </c>
      <c r="U1229">
        <f>Table1[[#This Row],[campaign]]*Table1[[#This Row],[duration]]</f>
        <v>123</v>
      </c>
    </row>
    <row r="1230" spans="1:21" x14ac:dyDescent="0.25">
      <c r="A1230" t="s">
        <v>69</v>
      </c>
      <c r="B1230" t="s">
        <v>191</v>
      </c>
      <c r="C1230" t="s">
        <v>192</v>
      </c>
      <c r="D1230" t="s">
        <v>17</v>
      </c>
      <c r="E1230">
        <v>47</v>
      </c>
      <c r="F1230" t="s">
        <v>42</v>
      </c>
      <c r="G1230" t="s">
        <v>284</v>
      </c>
      <c r="H1230" s="2">
        <v>42931</v>
      </c>
      <c r="I1230" s="3">
        <v>95572.88</v>
      </c>
      <c r="J1230" t="s">
        <v>20</v>
      </c>
      <c r="K1230" t="str">
        <f>PROPER(Table1[[#This Row],[marital]])</f>
        <v>Married</v>
      </c>
      <c r="L1230" t="s">
        <v>29</v>
      </c>
      <c r="M1230" t="str">
        <f>UPPER(Table1[[#This Row],[education]])</f>
        <v>SECONDARY</v>
      </c>
      <c r="N1230" t="s">
        <v>30</v>
      </c>
      <c r="O1230" t="s">
        <v>22</v>
      </c>
      <c r="P1230" t="s">
        <v>23</v>
      </c>
      <c r="Q1230">
        <v>110</v>
      </c>
      <c r="R1230">
        <v>1</v>
      </c>
      <c r="S1230" t="s">
        <v>24</v>
      </c>
      <c r="T1230" t="s">
        <v>22</v>
      </c>
      <c r="U1230">
        <f>Table1[[#This Row],[campaign]]*Table1[[#This Row],[duration]]</f>
        <v>110</v>
      </c>
    </row>
    <row r="1231" spans="1:21" x14ac:dyDescent="0.25">
      <c r="A1231" t="s">
        <v>61</v>
      </c>
      <c r="B1231" t="s">
        <v>175</v>
      </c>
      <c r="C1231" t="s">
        <v>176</v>
      </c>
      <c r="D1231" t="s">
        <v>17</v>
      </c>
      <c r="E1231">
        <v>49</v>
      </c>
      <c r="F1231" t="s">
        <v>42</v>
      </c>
      <c r="G1231" t="s">
        <v>28</v>
      </c>
      <c r="H1231" s="2">
        <v>42931</v>
      </c>
      <c r="I1231" s="3">
        <v>54662.46</v>
      </c>
      <c r="J1231" t="s">
        <v>33</v>
      </c>
      <c r="K1231" t="str">
        <f>PROPER(Table1[[#This Row],[marital]])</f>
        <v>Single</v>
      </c>
      <c r="L1231" t="s">
        <v>21</v>
      </c>
      <c r="M1231" t="str">
        <f>UPPER(Table1[[#This Row],[education]])</f>
        <v>PRIMARY</v>
      </c>
      <c r="N1231" t="s">
        <v>30</v>
      </c>
      <c r="O1231" t="s">
        <v>22</v>
      </c>
      <c r="P1231" t="s">
        <v>24</v>
      </c>
      <c r="Q1231">
        <v>385</v>
      </c>
      <c r="R1231">
        <v>5</v>
      </c>
      <c r="S1231" t="s">
        <v>24</v>
      </c>
      <c r="T1231" t="s">
        <v>22</v>
      </c>
      <c r="U1231">
        <f>Table1[[#This Row],[campaign]]*Table1[[#This Row],[duration]]</f>
        <v>1925</v>
      </c>
    </row>
    <row r="1232" spans="1:21" x14ac:dyDescent="0.25">
      <c r="A1232" t="s">
        <v>37</v>
      </c>
      <c r="B1232" t="s">
        <v>135</v>
      </c>
      <c r="C1232" t="s">
        <v>136</v>
      </c>
      <c r="D1232" t="s">
        <v>26</v>
      </c>
      <c r="E1232">
        <v>43</v>
      </c>
      <c r="F1232" t="s">
        <v>42</v>
      </c>
      <c r="G1232" t="s">
        <v>284</v>
      </c>
      <c r="H1232" s="2">
        <v>42931</v>
      </c>
      <c r="I1232" s="3">
        <v>11447.18</v>
      </c>
      <c r="J1232" t="s">
        <v>50</v>
      </c>
      <c r="K1232" t="str">
        <f>PROPER(Table1[[#This Row],[marital]])</f>
        <v>Divorced</v>
      </c>
      <c r="L1232" t="s">
        <v>29</v>
      </c>
      <c r="M1232" t="str">
        <f>UPPER(Table1[[#This Row],[education]])</f>
        <v>SECONDARY</v>
      </c>
      <c r="N1232" t="s">
        <v>22</v>
      </c>
      <c r="O1232" t="s">
        <v>22</v>
      </c>
      <c r="P1232" t="s">
        <v>23</v>
      </c>
      <c r="Q1232">
        <v>415</v>
      </c>
      <c r="R1232">
        <v>7</v>
      </c>
      <c r="S1232" t="s">
        <v>24</v>
      </c>
      <c r="T1232" t="s">
        <v>30</v>
      </c>
      <c r="U1232">
        <f>Table1[[#This Row],[campaign]]*Table1[[#This Row],[duration]]</f>
        <v>2905</v>
      </c>
    </row>
    <row r="1233" spans="1:21" x14ac:dyDescent="0.25">
      <c r="A1233" t="s">
        <v>51</v>
      </c>
      <c r="B1233" t="s">
        <v>157</v>
      </c>
      <c r="C1233" t="s">
        <v>158</v>
      </c>
      <c r="D1233" t="s">
        <v>26</v>
      </c>
      <c r="E1233">
        <v>63</v>
      </c>
      <c r="F1233" t="s">
        <v>42</v>
      </c>
      <c r="G1233" t="s">
        <v>28</v>
      </c>
      <c r="H1233" s="2">
        <v>42931</v>
      </c>
      <c r="I1233" s="3">
        <v>42379.839999999997</v>
      </c>
      <c r="J1233" t="s">
        <v>50</v>
      </c>
      <c r="K1233" t="str">
        <f>PROPER(Table1[[#This Row],[marital]])</f>
        <v>Divorced</v>
      </c>
      <c r="L1233" t="s">
        <v>29</v>
      </c>
      <c r="M1233" t="str">
        <f>UPPER(Table1[[#This Row],[education]])</f>
        <v>SECONDARY</v>
      </c>
      <c r="N1233" t="s">
        <v>30</v>
      </c>
      <c r="O1233" t="s">
        <v>22</v>
      </c>
      <c r="P1233" t="s">
        <v>23</v>
      </c>
      <c r="Q1233">
        <v>73</v>
      </c>
      <c r="R1233">
        <v>1</v>
      </c>
      <c r="S1233" t="s">
        <v>24</v>
      </c>
      <c r="T1233" t="s">
        <v>22</v>
      </c>
      <c r="U1233">
        <f>Table1[[#This Row],[campaign]]*Table1[[#This Row],[duration]]</f>
        <v>73</v>
      </c>
    </row>
    <row r="1234" spans="1:21" x14ac:dyDescent="0.25">
      <c r="A1234" t="s">
        <v>97</v>
      </c>
      <c r="B1234" t="s">
        <v>245</v>
      </c>
      <c r="C1234" t="s">
        <v>246</v>
      </c>
      <c r="D1234" t="s">
        <v>17</v>
      </c>
      <c r="E1234">
        <v>33</v>
      </c>
      <c r="F1234" t="s">
        <v>36</v>
      </c>
      <c r="G1234" t="s">
        <v>284</v>
      </c>
      <c r="H1234" s="2">
        <v>42931</v>
      </c>
      <c r="I1234" s="3">
        <v>91626.16</v>
      </c>
      <c r="J1234" t="s">
        <v>33</v>
      </c>
      <c r="K1234" t="str">
        <f>PROPER(Table1[[#This Row],[marital]])</f>
        <v>Single</v>
      </c>
      <c r="L1234" t="s">
        <v>29</v>
      </c>
      <c r="M1234" t="str">
        <f>UPPER(Table1[[#This Row],[education]])</f>
        <v>SECONDARY</v>
      </c>
      <c r="N1234" t="s">
        <v>30</v>
      </c>
      <c r="O1234" t="s">
        <v>22</v>
      </c>
      <c r="P1234" t="s">
        <v>24</v>
      </c>
      <c r="Q1234">
        <v>243</v>
      </c>
      <c r="R1234">
        <v>2</v>
      </c>
      <c r="S1234" t="s">
        <v>24</v>
      </c>
      <c r="T1234" t="s">
        <v>22</v>
      </c>
      <c r="U1234">
        <f>Table1[[#This Row],[campaign]]*Table1[[#This Row],[duration]]</f>
        <v>486</v>
      </c>
    </row>
    <row r="1235" spans="1:21" x14ac:dyDescent="0.25">
      <c r="A1235" t="s">
        <v>44</v>
      </c>
      <c r="B1235" t="s">
        <v>145</v>
      </c>
      <c r="C1235" t="s">
        <v>146</v>
      </c>
      <c r="D1235" t="s">
        <v>26</v>
      </c>
      <c r="E1235">
        <v>17</v>
      </c>
      <c r="F1235" t="s">
        <v>27</v>
      </c>
      <c r="G1235" t="s">
        <v>284</v>
      </c>
      <c r="H1235" s="2">
        <v>42931</v>
      </c>
      <c r="I1235" s="3">
        <v>19851.400000000001</v>
      </c>
      <c r="J1235" t="s">
        <v>20</v>
      </c>
      <c r="K1235" t="str">
        <f>PROPER(Table1[[#This Row],[marital]])</f>
        <v>Married</v>
      </c>
      <c r="L1235" t="s">
        <v>29</v>
      </c>
      <c r="M1235" t="str">
        <f>UPPER(Table1[[#This Row],[education]])</f>
        <v>SECONDARY</v>
      </c>
      <c r="N1235" t="s">
        <v>30</v>
      </c>
      <c r="O1235" t="s">
        <v>22</v>
      </c>
      <c r="P1235" t="s">
        <v>24</v>
      </c>
      <c r="Q1235">
        <v>137</v>
      </c>
      <c r="R1235">
        <v>2</v>
      </c>
      <c r="S1235" t="s">
        <v>24</v>
      </c>
      <c r="T1235" t="s">
        <v>22</v>
      </c>
      <c r="U1235">
        <f>Table1[[#This Row],[campaign]]*Table1[[#This Row],[duration]]</f>
        <v>274</v>
      </c>
    </row>
    <row r="1236" spans="1:21" x14ac:dyDescent="0.25">
      <c r="A1236" t="s">
        <v>94</v>
      </c>
      <c r="B1236" t="s">
        <v>239</v>
      </c>
      <c r="C1236" t="s">
        <v>240</v>
      </c>
      <c r="D1236" t="s">
        <v>26</v>
      </c>
      <c r="E1236">
        <v>33</v>
      </c>
      <c r="F1236" t="s">
        <v>18</v>
      </c>
      <c r="G1236" t="s">
        <v>19</v>
      </c>
      <c r="H1236" s="2">
        <v>42932</v>
      </c>
      <c r="I1236" s="3">
        <v>62270.99</v>
      </c>
      <c r="J1236" t="s">
        <v>20</v>
      </c>
      <c r="K1236" t="str">
        <f>PROPER(Table1[[#This Row],[marital]])</f>
        <v>Married</v>
      </c>
      <c r="L1236" t="s">
        <v>34</v>
      </c>
      <c r="M1236" t="str">
        <f>UPPER(Table1[[#This Row],[education]])</f>
        <v>TERTIARY</v>
      </c>
      <c r="N1236" t="s">
        <v>30</v>
      </c>
      <c r="O1236" t="s">
        <v>22</v>
      </c>
      <c r="P1236" t="s">
        <v>24</v>
      </c>
      <c r="Q1236">
        <v>55</v>
      </c>
      <c r="R1236">
        <v>4</v>
      </c>
      <c r="S1236" t="s">
        <v>24</v>
      </c>
      <c r="T1236" t="s">
        <v>22</v>
      </c>
      <c r="U1236">
        <f>Table1[[#This Row],[campaign]]*Table1[[#This Row],[duration]]</f>
        <v>220</v>
      </c>
    </row>
    <row r="1237" spans="1:21" x14ac:dyDescent="0.25">
      <c r="A1237" t="s">
        <v>74</v>
      </c>
      <c r="B1237" t="s">
        <v>199</v>
      </c>
      <c r="C1237" t="s">
        <v>200</v>
      </c>
      <c r="D1237" t="s">
        <v>26</v>
      </c>
      <c r="E1237">
        <v>42</v>
      </c>
      <c r="F1237" t="s">
        <v>18</v>
      </c>
      <c r="G1237" t="s">
        <v>28</v>
      </c>
      <c r="H1237" s="2">
        <v>42932</v>
      </c>
      <c r="I1237" s="3">
        <v>77291.16</v>
      </c>
      <c r="J1237" t="s">
        <v>20</v>
      </c>
      <c r="K1237" t="str">
        <f>PROPER(Table1[[#This Row],[marital]])</f>
        <v>Married</v>
      </c>
      <c r="L1237" t="s">
        <v>29</v>
      </c>
      <c r="M1237" t="str">
        <f>UPPER(Table1[[#This Row],[education]])</f>
        <v>SECONDARY</v>
      </c>
      <c r="N1237" t="s">
        <v>30</v>
      </c>
      <c r="O1237" t="s">
        <v>30</v>
      </c>
      <c r="P1237" t="s">
        <v>23</v>
      </c>
      <c r="Q1237">
        <v>18</v>
      </c>
      <c r="R1237">
        <v>5</v>
      </c>
      <c r="S1237" t="s">
        <v>24</v>
      </c>
      <c r="T1237" t="s">
        <v>22</v>
      </c>
      <c r="U1237">
        <f>Table1[[#This Row],[campaign]]*Table1[[#This Row],[duration]]</f>
        <v>90</v>
      </c>
    </row>
    <row r="1238" spans="1:21" x14ac:dyDescent="0.25">
      <c r="A1238" t="s">
        <v>104</v>
      </c>
      <c r="B1238" t="s">
        <v>259</v>
      </c>
      <c r="C1238" t="s">
        <v>260</v>
      </c>
      <c r="D1238" t="s">
        <v>17</v>
      </c>
      <c r="E1238">
        <v>39</v>
      </c>
      <c r="F1238" t="s">
        <v>18</v>
      </c>
      <c r="G1238" t="s">
        <v>28</v>
      </c>
      <c r="H1238" s="2">
        <v>42932</v>
      </c>
      <c r="I1238" s="3">
        <v>136187.25</v>
      </c>
      <c r="J1238" t="s">
        <v>33</v>
      </c>
      <c r="K1238" t="str">
        <f>PROPER(Table1[[#This Row],[marital]])</f>
        <v>Single</v>
      </c>
      <c r="L1238" t="s">
        <v>29</v>
      </c>
      <c r="M1238" t="str">
        <f>UPPER(Table1[[#This Row],[education]])</f>
        <v>SECONDARY</v>
      </c>
      <c r="N1238" t="s">
        <v>22</v>
      </c>
      <c r="O1238" t="s">
        <v>30</v>
      </c>
      <c r="P1238" t="s">
        <v>23</v>
      </c>
      <c r="Q1238">
        <v>255</v>
      </c>
      <c r="R1238">
        <v>2</v>
      </c>
      <c r="S1238" t="s">
        <v>24</v>
      </c>
      <c r="T1238" t="s">
        <v>22</v>
      </c>
      <c r="U1238">
        <f>Table1[[#This Row],[campaign]]*Table1[[#This Row],[duration]]</f>
        <v>510</v>
      </c>
    </row>
    <row r="1239" spans="1:21" x14ac:dyDescent="0.25">
      <c r="A1239" t="s">
        <v>53</v>
      </c>
      <c r="B1239" t="s">
        <v>161</v>
      </c>
      <c r="C1239" t="s">
        <v>162</v>
      </c>
      <c r="D1239" t="s">
        <v>17</v>
      </c>
      <c r="E1239">
        <v>34</v>
      </c>
      <c r="F1239" t="s">
        <v>18</v>
      </c>
      <c r="G1239" t="s">
        <v>284</v>
      </c>
      <c r="H1239" s="2">
        <v>42932</v>
      </c>
      <c r="I1239" s="3">
        <v>65901.789999999994</v>
      </c>
      <c r="J1239" t="s">
        <v>20</v>
      </c>
      <c r="K1239" t="str">
        <f>PROPER(Table1[[#This Row],[marital]])</f>
        <v>Married</v>
      </c>
      <c r="L1239" t="s">
        <v>21</v>
      </c>
      <c r="M1239" t="str">
        <f>UPPER(Table1[[#This Row],[education]])</f>
        <v>PRIMARY</v>
      </c>
      <c r="N1239" t="s">
        <v>30</v>
      </c>
      <c r="O1239" t="s">
        <v>22</v>
      </c>
      <c r="P1239" t="s">
        <v>23</v>
      </c>
      <c r="Q1239">
        <v>95</v>
      </c>
      <c r="R1239">
        <v>1</v>
      </c>
      <c r="S1239" t="s">
        <v>24</v>
      </c>
      <c r="T1239" t="s">
        <v>22</v>
      </c>
      <c r="U1239">
        <f>Table1[[#This Row],[campaign]]*Table1[[#This Row],[duration]]</f>
        <v>95</v>
      </c>
    </row>
    <row r="1240" spans="1:21" x14ac:dyDescent="0.25">
      <c r="A1240" t="s">
        <v>73</v>
      </c>
      <c r="B1240" t="s">
        <v>197</v>
      </c>
      <c r="C1240" t="s">
        <v>198</v>
      </c>
      <c r="D1240" t="s">
        <v>26</v>
      </c>
      <c r="E1240">
        <v>24</v>
      </c>
      <c r="F1240" t="s">
        <v>18</v>
      </c>
      <c r="G1240" t="s">
        <v>19</v>
      </c>
      <c r="H1240" s="2">
        <v>42932</v>
      </c>
      <c r="I1240" s="3">
        <v>40339.160000000003</v>
      </c>
      <c r="J1240" t="s">
        <v>20</v>
      </c>
      <c r="K1240" t="str">
        <f>PROPER(Table1[[#This Row],[marital]])</f>
        <v>Married</v>
      </c>
      <c r="L1240" t="s">
        <v>21</v>
      </c>
      <c r="M1240" t="str">
        <f>UPPER(Table1[[#This Row],[education]])</f>
        <v>PRIMARY</v>
      </c>
      <c r="N1240" t="s">
        <v>30</v>
      </c>
      <c r="O1240" t="s">
        <v>30</v>
      </c>
      <c r="P1240" t="s">
        <v>23</v>
      </c>
      <c r="Q1240">
        <v>112</v>
      </c>
      <c r="R1240">
        <v>1</v>
      </c>
      <c r="S1240" t="s">
        <v>24</v>
      </c>
      <c r="T1240" t="s">
        <v>22</v>
      </c>
      <c r="U1240">
        <f>Table1[[#This Row],[campaign]]*Table1[[#This Row],[duration]]</f>
        <v>112</v>
      </c>
    </row>
    <row r="1241" spans="1:21" x14ac:dyDescent="0.25">
      <c r="A1241" t="s">
        <v>44</v>
      </c>
      <c r="B1241" t="s">
        <v>145</v>
      </c>
      <c r="C1241" t="s">
        <v>146</v>
      </c>
      <c r="D1241" t="s">
        <v>17</v>
      </c>
      <c r="E1241">
        <v>34</v>
      </c>
      <c r="F1241" t="s">
        <v>18</v>
      </c>
      <c r="G1241" t="s">
        <v>19</v>
      </c>
      <c r="H1241" s="2">
        <v>42932</v>
      </c>
      <c r="I1241" s="3">
        <v>88300.36</v>
      </c>
      <c r="J1241" t="s">
        <v>33</v>
      </c>
      <c r="K1241" t="str">
        <f>PROPER(Table1[[#This Row],[marital]])</f>
        <v>Single</v>
      </c>
      <c r="L1241" t="s">
        <v>29</v>
      </c>
      <c r="M1241" t="str">
        <f>UPPER(Table1[[#This Row],[education]])</f>
        <v>SECONDARY</v>
      </c>
      <c r="N1241" t="s">
        <v>30</v>
      </c>
      <c r="O1241" t="s">
        <v>30</v>
      </c>
      <c r="P1241" t="s">
        <v>23</v>
      </c>
      <c r="Q1241">
        <v>205</v>
      </c>
      <c r="R1241">
        <v>2</v>
      </c>
      <c r="S1241" t="s">
        <v>24</v>
      </c>
      <c r="T1241" t="s">
        <v>22</v>
      </c>
      <c r="U1241">
        <f>Table1[[#This Row],[campaign]]*Table1[[#This Row],[duration]]</f>
        <v>410</v>
      </c>
    </row>
    <row r="1242" spans="1:21" x14ac:dyDescent="0.25">
      <c r="A1242" t="s">
        <v>87</v>
      </c>
      <c r="B1242" t="s">
        <v>225</v>
      </c>
      <c r="C1242" t="s">
        <v>226</v>
      </c>
      <c r="D1242" t="s">
        <v>26</v>
      </c>
      <c r="E1242">
        <v>49</v>
      </c>
      <c r="F1242" t="s">
        <v>18</v>
      </c>
      <c r="G1242" t="s">
        <v>28</v>
      </c>
      <c r="H1242" s="2">
        <v>42932</v>
      </c>
      <c r="I1242" s="3">
        <v>54168.85</v>
      </c>
      <c r="J1242" t="s">
        <v>20</v>
      </c>
      <c r="K1242" t="str">
        <f>PROPER(Table1[[#This Row],[marital]])</f>
        <v>Married</v>
      </c>
      <c r="L1242" t="s">
        <v>29</v>
      </c>
      <c r="M1242" t="str">
        <f>UPPER(Table1[[#This Row],[education]])</f>
        <v>SECONDARY</v>
      </c>
      <c r="N1242" t="s">
        <v>30</v>
      </c>
      <c r="O1242" t="s">
        <v>22</v>
      </c>
      <c r="P1242" t="s">
        <v>23</v>
      </c>
      <c r="Q1242">
        <v>97</v>
      </c>
      <c r="R1242">
        <v>1</v>
      </c>
      <c r="S1242" t="s">
        <v>31</v>
      </c>
      <c r="T1242" t="s">
        <v>22</v>
      </c>
      <c r="U1242">
        <f>Table1[[#This Row],[campaign]]*Table1[[#This Row],[duration]]</f>
        <v>97</v>
      </c>
    </row>
    <row r="1243" spans="1:21" x14ac:dyDescent="0.25">
      <c r="A1243" t="s">
        <v>73</v>
      </c>
      <c r="B1243" t="s">
        <v>197</v>
      </c>
      <c r="C1243" t="s">
        <v>198</v>
      </c>
      <c r="D1243" t="s">
        <v>26</v>
      </c>
      <c r="E1243">
        <v>38</v>
      </c>
      <c r="F1243" t="s">
        <v>18</v>
      </c>
      <c r="G1243" t="s">
        <v>19</v>
      </c>
      <c r="H1243" s="2">
        <v>42932</v>
      </c>
      <c r="I1243" s="3">
        <v>51319.9</v>
      </c>
      <c r="J1243" t="s">
        <v>33</v>
      </c>
      <c r="K1243" t="str">
        <f>PROPER(Table1[[#This Row],[marital]])</f>
        <v>Single</v>
      </c>
      <c r="L1243" t="s">
        <v>24</v>
      </c>
      <c r="M1243" t="str">
        <f>UPPER(Table1[[#This Row],[education]])</f>
        <v>UNKNOWN</v>
      </c>
      <c r="N1243" t="s">
        <v>22</v>
      </c>
      <c r="O1243" t="s">
        <v>22</v>
      </c>
      <c r="P1243" t="s">
        <v>23</v>
      </c>
      <c r="Q1243">
        <v>154</v>
      </c>
      <c r="R1243">
        <v>1</v>
      </c>
      <c r="S1243" t="s">
        <v>24</v>
      </c>
      <c r="T1243" t="s">
        <v>22</v>
      </c>
      <c r="U1243">
        <f>Table1[[#This Row],[campaign]]*Table1[[#This Row],[duration]]</f>
        <v>154</v>
      </c>
    </row>
    <row r="1244" spans="1:21" x14ac:dyDescent="0.25">
      <c r="A1244" t="s">
        <v>86</v>
      </c>
      <c r="B1244" t="s">
        <v>223</v>
      </c>
      <c r="C1244" t="s">
        <v>224</v>
      </c>
      <c r="D1244" t="s">
        <v>26</v>
      </c>
      <c r="E1244">
        <v>41</v>
      </c>
      <c r="F1244" t="s">
        <v>18</v>
      </c>
      <c r="G1244" t="s">
        <v>19</v>
      </c>
      <c r="H1244" s="2">
        <v>42932</v>
      </c>
      <c r="I1244" s="3">
        <v>87585.15</v>
      </c>
      <c r="J1244" t="s">
        <v>20</v>
      </c>
      <c r="K1244" t="str">
        <f>PROPER(Table1[[#This Row],[marital]])</f>
        <v>Married</v>
      </c>
      <c r="L1244" t="s">
        <v>21</v>
      </c>
      <c r="M1244" t="str">
        <f>UPPER(Table1[[#This Row],[education]])</f>
        <v>PRIMARY</v>
      </c>
      <c r="N1244" t="s">
        <v>30</v>
      </c>
      <c r="O1244" t="s">
        <v>22</v>
      </c>
      <c r="P1244" t="s">
        <v>23</v>
      </c>
      <c r="Q1244">
        <v>135</v>
      </c>
      <c r="R1244">
        <v>2</v>
      </c>
      <c r="S1244" t="s">
        <v>31</v>
      </c>
      <c r="T1244" t="s">
        <v>22</v>
      </c>
      <c r="U1244">
        <f>Table1[[#This Row],[campaign]]*Table1[[#This Row],[duration]]</f>
        <v>270</v>
      </c>
    </row>
    <row r="1245" spans="1:21" x14ac:dyDescent="0.25">
      <c r="A1245" t="s">
        <v>108</v>
      </c>
      <c r="B1245" t="s">
        <v>267</v>
      </c>
      <c r="C1245" t="s">
        <v>268</v>
      </c>
      <c r="D1245" t="s">
        <v>17</v>
      </c>
      <c r="E1245">
        <v>31</v>
      </c>
      <c r="F1245" t="s">
        <v>18</v>
      </c>
      <c r="G1245" t="s">
        <v>19</v>
      </c>
      <c r="H1245" s="2">
        <v>42932</v>
      </c>
      <c r="I1245" s="3">
        <v>41509.730000000003</v>
      </c>
      <c r="J1245" t="s">
        <v>20</v>
      </c>
      <c r="K1245" t="str">
        <f>PROPER(Table1[[#This Row],[marital]])</f>
        <v>Married</v>
      </c>
      <c r="L1245" t="s">
        <v>21</v>
      </c>
      <c r="M1245" t="str">
        <f>UPPER(Table1[[#This Row],[education]])</f>
        <v>PRIMARY</v>
      </c>
      <c r="N1245" t="s">
        <v>22</v>
      </c>
      <c r="O1245" t="s">
        <v>22</v>
      </c>
      <c r="P1245" t="s">
        <v>23</v>
      </c>
      <c r="Q1245">
        <v>230</v>
      </c>
      <c r="R1245">
        <v>1</v>
      </c>
      <c r="S1245" t="s">
        <v>24</v>
      </c>
      <c r="T1245" t="s">
        <v>22</v>
      </c>
      <c r="U1245">
        <f>Table1[[#This Row],[campaign]]*Table1[[#This Row],[duration]]</f>
        <v>230</v>
      </c>
    </row>
    <row r="1246" spans="1:21" x14ac:dyDescent="0.25">
      <c r="A1246" t="s">
        <v>109</v>
      </c>
      <c r="B1246" t="s">
        <v>269</v>
      </c>
      <c r="C1246" t="s">
        <v>270</v>
      </c>
      <c r="D1246" t="s">
        <v>26</v>
      </c>
      <c r="E1246">
        <v>59</v>
      </c>
      <c r="F1246" t="s">
        <v>42</v>
      </c>
      <c r="G1246" t="s">
        <v>284</v>
      </c>
      <c r="H1246" s="2">
        <v>42932</v>
      </c>
      <c r="I1246" s="3">
        <v>59615.97</v>
      </c>
      <c r="J1246" t="s">
        <v>33</v>
      </c>
      <c r="K1246" t="str">
        <f>PROPER(Table1[[#This Row],[marital]])</f>
        <v>Single</v>
      </c>
      <c r="L1246" t="s">
        <v>34</v>
      </c>
      <c r="M1246" t="str">
        <f>UPPER(Table1[[#This Row],[education]])</f>
        <v>TERTIARY</v>
      </c>
      <c r="N1246" t="s">
        <v>30</v>
      </c>
      <c r="O1246" t="s">
        <v>30</v>
      </c>
      <c r="P1246" t="s">
        <v>23</v>
      </c>
      <c r="Q1246">
        <v>349</v>
      </c>
      <c r="R1246">
        <v>1</v>
      </c>
      <c r="S1246" t="s">
        <v>24</v>
      </c>
      <c r="T1246" t="s">
        <v>22</v>
      </c>
      <c r="U1246">
        <f>Table1[[#This Row],[campaign]]*Table1[[#This Row],[duration]]</f>
        <v>349</v>
      </c>
    </row>
    <row r="1247" spans="1:21" x14ac:dyDescent="0.25">
      <c r="A1247" t="s">
        <v>47</v>
      </c>
      <c r="B1247" t="s">
        <v>151</v>
      </c>
      <c r="C1247" t="s">
        <v>152</v>
      </c>
      <c r="D1247" t="s">
        <v>26</v>
      </c>
      <c r="E1247">
        <v>62</v>
      </c>
      <c r="F1247" t="s">
        <v>42</v>
      </c>
      <c r="G1247" t="s">
        <v>284</v>
      </c>
      <c r="H1247" s="2">
        <v>42932</v>
      </c>
      <c r="I1247" s="3">
        <v>35191</v>
      </c>
      <c r="J1247" t="s">
        <v>33</v>
      </c>
      <c r="K1247" t="str">
        <f>PROPER(Table1[[#This Row],[marital]])</f>
        <v>Single</v>
      </c>
      <c r="L1247" t="s">
        <v>29</v>
      </c>
      <c r="M1247" t="str">
        <f>UPPER(Table1[[#This Row],[education]])</f>
        <v>SECONDARY</v>
      </c>
      <c r="N1247" t="s">
        <v>30</v>
      </c>
      <c r="O1247" t="s">
        <v>22</v>
      </c>
      <c r="P1247" t="s">
        <v>23</v>
      </c>
      <c r="Q1247">
        <v>38</v>
      </c>
      <c r="R1247">
        <v>1</v>
      </c>
      <c r="S1247" t="s">
        <v>24</v>
      </c>
      <c r="T1247" t="s">
        <v>22</v>
      </c>
      <c r="U1247">
        <f>Table1[[#This Row],[campaign]]*Table1[[#This Row],[duration]]</f>
        <v>38</v>
      </c>
    </row>
    <row r="1248" spans="1:21" x14ac:dyDescent="0.25">
      <c r="A1248" t="s">
        <v>38</v>
      </c>
      <c r="B1248" t="s">
        <v>137</v>
      </c>
      <c r="C1248" t="s">
        <v>138</v>
      </c>
      <c r="D1248" t="s">
        <v>26</v>
      </c>
      <c r="E1248">
        <v>44</v>
      </c>
      <c r="F1248" t="s">
        <v>42</v>
      </c>
      <c r="G1248" t="s">
        <v>284</v>
      </c>
      <c r="H1248" s="2">
        <v>42932</v>
      </c>
      <c r="I1248" s="3">
        <v>38344.79</v>
      </c>
      <c r="J1248" t="s">
        <v>20</v>
      </c>
      <c r="K1248" t="str">
        <f>PROPER(Table1[[#This Row],[marital]])</f>
        <v>Married</v>
      </c>
      <c r="L1248" t="s">
        <v>34</v>
      </c>
      <c r="M1248" t="str">
        <f>UPPER(Table1[[#This Row],[education]])</f>
        <v>TERTIARY</v>
      </c>
      <c r="N1248" t="s">
        <v>30</v>
      </c>
      <c r="O1248" t="s">
        <v>22</v>
      </c>
      <c r="P1248" t="s">
        <v>23</v>
      </c>
      <c r="Q1248">
        <v>268</v>
      </c>
      <c r="R1248">
        <v>1</v>
      </c>
      <c r="S1248" t="s">
        <v>24</v>
      </c>
      <c r="T1248" t="s">
        <v>22</v>
      </c>
      <c r="U1248">
        <f>Table1[[#This Row],[campaign]]*Table1[[#This Row],[duration]]</f>
        <v>268</v>
      </c>
    </row>
    <row r="1249" spans="1:21" x14ac:dyDescent="0.25">
      <c r="A1249" t="s">
        <v>95</v>
      </c>
      <c r="B1249" t="s">
        <v>241</v>
      </c>
      <c r="C1249" t="s">
        <v>242</v>
      </c>
      <c r="D1249" t="s">
        <v>26</v>
      </c>
      <c r="E1249">
        <v>40</v>
      </c>
      <c r="F1249" t="s">
        <v>18</v>
      </c>
      <c r="G1249" t="s">
        <v>284</v>
      </c>
      <c r="H1249" s="2">
        <v>42933</v>
      </c>
      <c r="I1249" s="3">
        <v>36124.31</v>
      </c>
      <c r="J1249" t="s">
        <v>20</v>
      </c>
      <c r="K1249" t="str">
        <f>PROPER(Table1[[#This Row],[marital]])</f>
        <v>Married</v>
      </c>
      <c r="L1249" t="s">
        <v>34</v>
      </c>
      <c r="M1249" t="str">
        <f>UPPER(Table1[[#This Row],[education]])</f>
        <v>TERTIARY</v>
      </c>
      <c r="N1249" t="s">
        <v>30</v>
      </c>
      <c r="O1249" t="s">
        <v>22</v>
      </c>
      <c r="P1249" t="s">
        <v>23</v>
      </c>
      <c r="Q1249">
        <v>94</v>
      </c>
      <c r="R1249">
        <v>4</v>
      </c>
      <c r="S1249" t="s">
        <v>24</v>
      </c>
      <c r="T1249" t="s">
        <v>22</v>
      </c>
      <c r="U1249">
        <f>Table1[[#This Row],[campaign]]*Table1[[#This Row],[duration]]</f>
        <v>376</v>
      </c>
    </row>
    <row r="1250" spans="1:21" x14ac:dyDescent="0.25">
      <c r="A1250" t="s">
        <v>62</v>
      </c>
      <c r="B1250" t="s">
        <v>177</v>
      </c>
      <c r="C1250" t="s">
        <v>178</v>
      </c>
      <c r="D1250" t="s">
        <v>26</v>
      </c>
      <c r="E1250">
        <v>31</v>
      </c>
      <c r="F1250" t="s">
        <v>18</v>
      </c>
      <c r="G1250" t="s">
        <v>284</v>
      </c>
      <c r="H1250" s="2">
        <v>42933</v>
      </c>
      <c r="I1250" s="3">
        <v>37335.879999999997</v>
      </c>
      <c r="J1250" t="s">
        <v>20</v>
      </c>
      <c r="K1250" t="str">
        <f>PROPER(Table1[[#This Row],[marital]])</f>
        <v>Married</v>
      </c>
      <c r="L1250" t="s">
        <v>29</v>
      </c>
      <c r="M1250" t="str">
        <f>UPPER(Table1[[#This Row],[education]])</f>
        <v>SECONDARY</v>
      </c>
      <c r="N1250" t="s">
        <v>30</v>
      </c>
      <c r="O1250" t="s">
        <v>22</v>
      </c>
      <c r="P1250" t="s">
        <v>23</v>
      </c>
      <c r="Q1250">
        <v>263</v>
      </c>
      <c r="R1250">
        <v>2</v>
      </c>
      <c r="S1250" t="s">
        <v>24</v>
      </c>
      <c r="T1250" t="s">
        <v>22</v>
      </c>
      <c r="U1250">
        <f>Table1[[#This Row],[campaign]]*Table1[[#This Row],[duration]]</f>
        <v>526</v>
      </c>
    </row>
    <row r="1251" spans="1:21" x14ac:dyDescent="0.25">
      <c r="A1251" t="s">
        <v>38</v>
      </c>
      <c r="B1251" t="s">
        <v>137</v>
      </c>
      <c r="C1251" t="s">
        <v>138</v>
      </c>
      <c r="D1251" t="s">
        <v>17</v>
      </c>
      <c r="E1251">
        <v>19</v>
      </c>
      <c r="F1251" t="s">
        <v>18</v>
      </c>
      <c r="G1251" t="s">
        <v>19</v>
      </c>
      <c r="H1251" s="2">
        <v>42933</v>
      </c>
      <c r="I1251" s="3">
        <v>19349.16</v>
      </c>
      <c r="J1251" t="s">
        <v>20</v>
      </c>
      <c r="K1251" t="str">
        <f>PROPER(Table1[[#This Row],[marital]])</f>
        <v>Married</v>
      </c>
      <c r="L1251" t="s">
        <v>21</v>
      </c>
      <c r="M1251" t="str">
        <f>UPPER(Table1[[#This Row],[education]])</f>
        <v>PRIMARY</v>
      </c>
      <c r="N1251" t="s">
        <v>22</v>
      </c>
      <c r="O1251" t="s">
        <v>22</v>
      </c>
      <c r="P1251" t="s">
        <v>23</v>
      </c>
      <c r="Q1251">
        <v>671</v>
      </c>
      <c r="R1251">
        <v>4</v>
      </c>
      <c r="S1251" t="s">
        <v>24</v>
      </c>
      <c r="T1251" t="s">
        <v>30</v>
      </c>
      <c r="U1251">
        <f>Table1[[#This Row],[campaign]]*Table1[[#This Row],[duration]]</f>
        <v>2684</v>
      </c>
    </row>
    <row r="1252" spans="1:21" x14ac:dyDescent="0.25">
      <c r="A1252" t="s">
        <v>86</v>
      </c>
      <c r="B1252" t="s">
        <v>223</v>
      </c>
      <c r="C1252" t="s">
        <v>224</v>
      </c>
      <c r="D1252" t="s">
        <v>17</v>
      </c>
      <c r="E1252">
        <v>45</v>
      </c>
      <c r="F1252" t="s">
        <v>42</v>
      </c>
      <c r="G1252" t="s">
        <v>28</v>
      </c>
      <c r="H1252" s="2">
        <v>42933</v>
      </c>
      <c r="I1252" s="3">
        <v>65272.42</v>
      </c>
      <c r="J1252" t="s">
        <v>50</v>
      </c>
      <c r="K1252" t="str">
        <f>PROPER(Table1[[#This Row],[marital]])</f>
        <v>Divorced</v>
      </c>
      <c r="L1252" t="s">
        <v>29</v>
      </c>
      <c r="M1252" t="str">
        <f>UPPER(Table1[[#This Row],[education]])</f>
        <v>SECONDARY</v>
      </c>
      <c r="N1252" t="s">
        <v>30</v>
      </c>
      <c r="O1252" t="s">
        <v>30</v>
      </c>
      <c r="P1252" t="s">
        <v>24</v>
      </c>
      <c r="Q1252">
        <v>197</v>
      </c>
      <c r="R1252">
        <v>1</v>
      </c>
      <c r="S1252" t="s">
        <v>24</v>
      </c>
      <c r="T1252" t="s">
        <v>22</v>
      </c>
      <c r="U1252">
        <f>Table1[[#This Row],[campaign]]*Table1[[#This Row],[duration]]</f>
        <v>197</v>
      </c>
    </row>
    <row r="1253" spans="1:21" x14ac:dyDescent="0.25">
      <c r="A1253" t="s">
        <v>85</v>
      </c>
      <c r="B1253" t="s">
        <v>221</v>
      </c>
      <c r="C1253" t="s">
        <v>222</v>
      </c>
      <c r="D1253" t="s">
        <v>17</v>
      </c>
      <c r="E1253">
        <v>34</v>
      </c>
      <c r="F1253" t="s">
        <v>42</v>
      </c>
      <c r="G1253" t="s">
        <v>28</v>
      </c>
      <c r="H1253" s="2">
        <v>42933</v>
      </c>
      <c r="I1253" s="3">
        <v>15385.63</v>
      </c>
      <c r="J1253" t="s">
        <v>20</v>
      </c>
      <c r="K1253" t="str">
        <f>PROPER(Table1[[#This Row],[marital]])</f>
        <v>Married</v>
      </c>
      <c r="L1253" t="s">
        <v>29</v>
      </c>
      <c r="M1253" t="str">
        <f>UPPER(Table1[[#This Row],[education]])</f>
        <v>SECONDARY</v>
      </c>
      <c r="N1253" t="s">
        <v>30</v>
      </c>
      <c r="O1253" t="s">
        <v>22</v>
      </c>
      <c r="P1253" t="s">
        <v>23</v>
      </c>
      <c r="Q1253">
        <v>180</v>
      </c>
      <c r="R1253">
        <v>2</v>
      </c>
      <c r="S1253" t="s">
        <v>24</v>
      </c>
      <c r="T1253" t="s">
        <v>22</v>
      </c>
      <c r="U1253">
        <f>Table1[[#This Row],[campaign]]*Table1[[#This Row],[duration]]</f>
        <v>360</v>
      </c>
    </row>
    <row r="1254" spans="1:21" x14ac:dyDescent="0.25">
      <c r="A1254" t="s">
        <v>108</v>
      </c>
      <c r="B1254" t="s">
        <v>267</v>
      </c>
      <c r="C1254" t="s">
        <v>268</v>
      </c>
      <c r="D1254" t="s">
        <v>26</v>
      </c>
      <c r="E1254">
        <v>55</v>
      </c>
      <c r="F1254" t="s">
        <v>42</v>
      </c>
      <c r="G1254" t="s">
        <v>284</v>
      </c>
      <c r="H1254" s="2">
        <v>42933</v>
      </c>
      <c r="I1254" s="3">
        <v>16025.78</v>
      </c>
      <c r="J1254" t="s">
        <v>20</v>
      </c>
      <c r="K1254" t="str">
        <f>PROPER(Table1[[#This Row],[marital]])</f>
        <v>Married</v>
      </c>
      <c r="L1254" t="s">
        <v>29</v>
      </c>
      <c r="M1254" t="str">
        <f>UPPER(Table1[[#This Row],[education]])</f>
        <v>SECONDARY</v>
      </c>
      <c r="N1254" t="s">
        <v>22</v>
      </c>
      <c r="O1254" t="s">
        <v>22</v>
      </c>
      <c r="P1254" t="s">
        <v>23</v>
      </c>
      <c r="Q1254">
        <v>452</v>
      </c>
      <c r="R1254">
        <v>2</v>
      </c>
      <c r="S1254" t="s">
        <v>24</v>
      </c>
      <c r="T1254" t="s">
        <v>22</v>
      </c>
      <c r="U1254">
        <f>Table1[[#This Row],[campaign]]*Table1[[#This Row],[duration]]</f>
        <v>904</v>
      </c>
    </row>
    <row r="1255" spans="1:21" x14ac:dyDescent="0.25">
      <c r="A1255" t="s">
        <v>107</v>
      </c>
      <c r="B1255" t="s">
        <v>265</v>
      </c>
      <c r="C1255" t="s">
        <v>266</v>
      </c>
      <c r="D1255" t="s">
        <v>26</v>
      </c>
      <c r="E1255">
        <v>36</v>
      </c>
      <c r="F1255" t="s">
        <v>36</v>
      </c>
      <c r="G1255" t="s">
        <v>19</v>
      </c>
      <c r="H1255" s="2">
        <v>42933</v>
      </c>
      <c r="I1255" s="3">
        <v>13978.48</v>
      </c>
      <c r="J1255" t="s">
        <v>20</v>
      </c>
      <c r="K1255" t="str">
        <f>PROPER(Table1[[#This Row],[marital]])</f>
        <v>Married</v>
      </c>
      <c r="L1255" t="s">
        <v>29</v>
      </c>
      <c r="M1255" t="str">
        <f>UPPER(Table1[[#This Row],[education]])</f>
        <v>SECONDARY</v>
      </c>
      <c r="N1255" t="s">
        <v>30</v>
      </c>
      <c r="O1255" t="s">
        <v>22</v>
      </c>
      <c r="P1255" t="s">
        <v>24</v>
      </c>
      <c r="Q1255">
        <v>352</v>
      </c>
      <c r="R1255">
        <v>1</v>
      </c>
      <c r="S1255" t="s">
        <v>24</v>
      </c>
      <c r="T1255" t="s">
        <v>22</v>
      </c>
      <c r="U1255">
        <f>Table1[[#This Row],[campaign]]*Table1[[#This Row],[duration]]</f>
        <v>352</v>
      </c>
    </row>
    <row r="1256" spans="1:21" x14ac:dyDescent="0.25">
      <c r="A1256" t="s">
        <v>95</v>
      </c>
      <c r="B1256" t="s">
        <v>241</v>
      </c>
      <c r="C1256" t="s">
        <v>242</v>
      </c>
      <c r="D1256" t="s">
        <v>26</v>
      </c>
      <c r="E1256">
        <v>39</v>
      </c>
      <c r="F1256" t="s">
        <v>36</v>
      </c>
      <c r="G1256" t="s">
        <v>19</v>
      </c>
      <c r="H1256" s="2">
        <v>42933</v>
      </c>
      <c r="I1256" s="3">
        <v>47427.7</v>
      </c>
      <c r="J1256" t="s">
        <v>50</v>
      </c>
      <c r="K1256" t="str">
        <f>PROPER(Table1[[#This Row],[marital]])</f>
        <v>Divorced</v>
      </c>
      <c r="L1256" t="s">
        <v>21</v>
      </c>
      <c r="M1256" t="str">
        <f>UPPER(Table1[[#This Row],[education]])</f>
        <v>PRIMARY</v>
      </c>
      <c r="N1256" t="s">
        <v>22</v>
      </c>
      <c r="O1256" t="s">
        <v>22</v>
      </c>
      <c r="P1256" t="s">
        <v>23</v>
      </c>
      <c r="Q1256">
        <v>175</v>
      </c>
      <c r="R1256">
        <v>4</v>
      </c>
      <c r="S1256" t="s">
        <v>24</v>
      </c>
      <c r="T1256" t="s">
        <v>22</v>
      </c>
      <c r="U1256">
        <f>Table1[[#This Row],[campaign]]*Table1[[#This Row],[duration]]</f>
        <v>700</v>
      </c>
    </row>
    <row r="1257" spans="1:21" x14ac:dyDescent="0.25">
      <c r="A1257" t="s">
        <v>45</v>
      </c>
      <c r="B1257" t="s">
        <v>147</v>
      </c>
      <c r="C1257" t="s">
        <v>148</v>
      </c>
      <c r="D1257" t="s">
        <v>17</v>
      </c>
      <c r="E1257">
        <v>50</v>
      </c>
      <c r="F1257" t="s">
        <v>36</v>
      </c>
      <c r="G1257" t="s">
        <v>19</v>
      </c>
      <c r="H1257" s="2">
        <v>42933</v>
      </c>
      <c r="I1257" s="3">
        <v>11487.03</v>
      </c>
      <c r="J1257" t="s">
        <v>20</v>
      </c>
      <c r="K1257" t="str">
        <f>PROPER(Table1[[#This Row],[marital]])</f>
        <v>Married</v>
      </c>
      <c r="L1257" t="s">
        <v>29</v>
      </c>
      <c r="M1257" t="str">
        <f>UPPER(Table1[[#This Row],[education]])</f>
        <v>SECONDARY</v>
      </c>
      <c r="N1257" t="s">
        <v>30</v>
      </c>
      <c r="O1257" t="s">
        <v>30</v>
      </c>
      <c r="P1257" t="s">
        <v>23</v>
      </c>
      <c r="Q1257">
        <v>163</v>
      </c>
      <c r="R1257">
        <v>2</v>
      </c>
      <c r="S1257" t="s">
        <v>24</v>
      </c>
      <c r="T1257" t="s">
        <v>22</v>
      </c>
      <c r="U1257">
        <f>Table1[[#This Row],[campaign]]*Table1[[#This Row],[duration]]</f>
        <v>326</v>
      </c>
    </row>
    <row r="1258" spans="1:21" x14ac:dyDescent="0.25">
      <c r="A1258" t="s">
        <v>109</v>
      </c>
      <c r="B1258" t="s">
        <v>269</v>
      </c>
      <c r="C1258" t="s">
        <v>270</v>
      </c>
      <c r="D1258" t="s">
        <v>17</v>
      </c>
      <c r="E1258">
        <v>33</v>
      </c>
      <c r="F1258" t="s">
        <v>18</v>
      </c>
      <c r="G1258" t="s">
        <v>19</v>
      </c>
      <c r="H1258" s="2">
        <v>42934</v>
      </c>
      <c r="I1258" s="3">
        <v>182092.18</v>
      </c>
      <c r="J1258" t="s">
        <v>50</v>
      </c>
      <c r="K1258" t="str">
        <f>PROPER(Table1[[#This Row],[marital]])</f>
        <v>Divorced</v>
      </c>
      <c r="L1258" t="s">
        <v>29</v>
      </c>
      <c r="M1258" t="str">
        <f>UPPER(Table1[[#This Row],[education]])</f>
        <v>SECONDARY</v>
      </c>
      <c r="N1258" t="s">
        <v>30</v>
      </c>
      <c r="O1258" t="s">
        <v>22</v>
      </c>
      <c r="P1258" t="s">
        <v>24</v>
      </c>
      <c r="Q1258">
        <v>200</v>
      </c>
      <c r="R1258">
        <v>2</v>
      </c>
      <c r="S1258" t="s">
        <v>24</v>
      </c>
      <c r="T1258" t="s">
        <v>22</v>
      </c>
      <c r="U1258">
        <f>Table1[[#This Row],[campaign]]*Table1[[#This Row],[duration]]</f>
        <v>400</v>
      </c>
    </row>
    <row r="1259" spans="1:21" x14ac:dyDescent="0.25">
      <c r="A1259" t="s">
        <v>38</v>
      </c>
      <c r="B1259" t="s">
        <v>137</v>
      </c>
      <c r="C1259" t="s">
        <v>138</v>
      </c>
      <c r="D1259" t="s">
        <v>26</v>
      </c>
      <c r="E1259">
        <v>29</v>
      </c>
      <c r="F1259" t="s">
        <v>18</v>
      </c>
      <c r="G1259" t="s">
        <v>19</v>
      </c>
      <c r="H1259" s="2">
        <v>42934</v>
      </c>
      <c r="I1259" s="3">
        <v>23963.84</v>
      </c>
      <c r="J1259" t="s">
        <v>20</v>
      </c>
      <c r="K1259" t="str">
        <f>PROPER(Table1[[#This Row],[marital]])</f>
        <v>Married</v>
      </c>
      <c r="L1259" t="s">
        <v>21</v>
      </c>
      <c r="M1259" t="str">
        <f>UPPER(Table1[[#This Row],[education]])</f>
        <v>PRIMARY</v>
      </c>
      <c r="N1259" t="s">
        <v>22</v>
      </c>
      <c r="O1259" t="s">
        <v>30</v>
      </c>
      <c r="P1259" t="s">
        <v>24</v>
      </c>
      <c r="Q1259">
        <v>75</v>
      </c>
      <c r="R1259">
        <v>7</v>
      </c>
      <c r="S1259" t="s">
        <v>24</v>
      </c>
      <c r="T1259" t="s">
        <v>22</v>
      </c>
      <c r="U1259">
        <f>Table1[[#This Row],[campaign]]*Table1[[#This Row],[duration]]</f>
        <v>525</v>
      </c>
    </row>
    <row r="1260" spans="1:21" x14ac:dyDescent="0.25">
      <c r="A1260" t="s">
        <v>61</v>
      </c>
      <c r="B1260" t="s">
        <v>175</v>
      </c>
      <c r="C1260" t="s">
        <v>176</v>
      </c>
      <c r="D1260" t="s">
        <v>17</v>
      </c>
      <c r="E1260">
        <v>49</v>
      </c>
      <c r="F1260" t="s">
        <v>42</v>
      </c>
      <c r="G1260" t="s">
        <v>28</v>
      </c>
      <c r="H1260" s="2">
        <v>42934</v>
      </c>
      <c r="I1260" s="3">
        <v>42463.09</v>
      </c>
      <c r="J1260" t="s">
        <v>20</v>
      </c>
      <c r="K1260" t="str">
        <f>PROPER(Table1[[#This Row],[marital]])</f>
        <v>Married</v>
      </c>
      <c r="L1260" t="s">
        <v>29</v>
      </c>
      <c r="M1260" t="str">
        <f>UPPER(Table1[[#This Row],[education]])</f>
        <v>SECONDARY</v>
      </c>
      <c r="N1260" t="s">
        <v>30</v>
      </c>
      <c r="O1260" t="s">
        <v>22</v>
      </c>
      <c r="P1260" t="s">
        <v>23</v>
      </c>
      <c r="Q1260">
        <v>227</v>
      </c>
      <c r="R1260">
        <v>1</v>
      </c>
      <c r="S1260" t="s">
        <v>24</v>
      </c>
      <c r="T1260" t="s">
        <v>22</v>
      </c>
      <c r="U1260">
        <f>Table1[[#This Row],[campaign]]*Table1[[#This Row],[duration]]</f>
        <v>227</v>
      </c>
    </row>
    <row r="1261" spans="1:21" x14ac:dyDescent="0.25">
      <c r="A1261" t="s">
        <v>79</v>
      </c>
      <c r="B1261" t="s">
        <v>209</v>
      </c>
      <c r="C1261" t="s">
        <v>210</v>
      </c>
      <c r="D1261" t="s">
        <v>17</v>
      </c>
      <c r="E1261">
        <v>52</v>
      </c>
      <c r="F1261" t="s">
        <v>42</v>
      </c>
      <c r="G1261" t="s">
        <v>28</v>
      </c>
      <c r="H1261" s="2">
        <v>42934</v>
      </c>
      <c r="I1261" s="3">
        <v>6112.63</v>
      </c>
      <c r="J1261" t="s">
        <v>33</v>
      </c>
      <c r="K1261" t="str">
        <f>PROPER(Table1[[#This Row],[marital]])</f>
        <v>Single</v>
      </c>
      <c r="L1261" t="s">
        <v>29</v>
      </c>
      <c r="M1261" t="str">
        <f>UPPER(Table1[[#This Row],[education]])</f>
        <v>SECONDARY</v>
      </c>
      <c r="N1261" t="s">
        <v>30</v>
      </c>
      <c r="O1261" t="s">
        <v>22</v>
      </c>
      <c r="P1261" t="s">
        <v>23</v>
      </c>
      <c r="Q1261">
        <v>586</v>
      </c>
      <c r="R1261">
        <v>3</v>
      </c>
      <c r="S1261" t="s">
        <v>24</v>
      </c>
      <c r="T1261" t="s">
        <v>22</v>
      </c>
      <c r="U1261">
        <f>Table1[[#This Row],[campaign]]*Table1[[#This Row],[duration]]</f>
        <v>1758</v>
      </c>
    </row>
    <row r="1262" spans="1:21" x14ac:dyDescent="0.25">
      <c r="A1262" t="s">
        <v>76</v>
      </c>
      <c r="B1262" t="s">
        <v>203</v>
      </c>
      <c r="C1262" t="s">
        <v>204</v>
      </c>
      <c r="D1262" t="s">
        <v>17</v>
      </c>
      <c r="E1262">
        <v>40</v>
      </c>
      <c r="F1262" t="s">
        <v>42</v>
      </c>
      <c r="G1262" t="s">
        <v>28</v>
      </c>
      <c r="H1262" s="2">
        <v>42934</v>
      </c>
      <c r="I1262" s="3">
        <v>36784.15</v>
      </c>
      <c r="J1262" t="s">
        <v>33</v>
      </c>
      <c r="K1262" t="str">
        <f>PROPER(Table1[[#This Row],[marital]])</f>
        <v>Single</v>
      </c>
      <c r="L1262" t="s">
        <v>29</v>
      </c>
      <c r="M1262" t="str">
        <f>UPPER(Table1[[#This Row],[education]])</f>
        <v>SECONDARY</v>
      </c>
      <c r="N1262" t="s">
        <v>22</v>
      </c>
      <c r="O1262" t="s">
        <v>30</v>
      </c>
      <c r="P1262" t="s">
        <v>23</v>
      </c>
      <c r="Q1262">
        <v>119</v>
      </c>
      <c r="R1262">
        <v>5</v>
      </c>
      <c r="S1262" t="s">
        <v>24</v>
      </c>
      <c r="T1262" t="s">
        <v>22</v>
      </c>
      <c r="U1262">
        <f>Table1[[#This Row],[campaign]]*Table1[[#This Row],[duration]]</f>
        <v>595</v>
      </c>
    </row>
    <row r="1263" spans="1:21" x14ac:dyDescent="0.25">
      <c r="A1263" t="s">
        <v>58</v>
      </c>
      <c r="B1263" t="s">
        <v>169</v>
      </c>
      <c r="C1263" t="s">
        <v>170</v>
      </c>
      <c r="D1263" t="s">
        <v>26</v>
      </c>
      <c r="E1263">
        <v>29</v>
      </c>
      <c r="F1263" t="s">
        <v>36</v>
      </c>
      <c r="G1263" t="s">
        <v>19</v>
      </c>
      <c r="H1263" s="2">
        <v>42934</v>
      </c>
      <c r="I1263" s="3">
        <v>107858.79</v>
      </c>
      <c r="J1263" t="s">
        <v>20</v>
      </c>
      <c r="K1263" t="str">
        <f>PROPER(Table1[[#This Row],[marital]])</f>
        <v>Married</v>
      </c>
      <c r="L1263" t="s">
        <v>21</v>
      </c>
      <c r="M1263" t="str">
        <f>UPPER(Table1[[#This Row],[education]])</f>
        <v>PRIMARY</v>
      </c>
      <c r="N1263" t="s">
        <v>30</v>
      </c>
      <c r="O1263" t="s">
        <v>30</v>
      </c>
      <c r="P1263" t="s">
        <v>54</v>
      </c>
      <c r="Q1263">
        <v>80</v>
      </c>
      <c r="R1263">
        <v>2</v>
      </c>
      <c r="S1263" t="s">
        <v>24</v>
      </c>
      <c r="T1263" t="s">
        <v>22</v>
      </c>
      <c r="U1263">
        <f>Table1[[#This Row],[campaign]]*Table1[[#This Row],[duration]]</f>
        <v>160</v>
      </c>
    </row>
    <row r="1264" spans="1:21" x14ac:dyDescent="0.25">
      <c r="A1264" t="s">
        <v>76</v>
      </c>
      <c r="B1264" t="s">
        <v>203</v>
      </c>
      <c r="C1264" t="s">
        <v>204</v>
      </c>
      <c r="D1264" t="s">
        <v>17</v>
      </c>
      <c r="E1264">
        <v>37</v>
      </c>
      <c r="F1264" t="s">
        <v>36</v>
      </c>
      <c r="G1264" t="s">
        <v>19</v>
      </c>
      <c r="H1264" s="2">
        <v>42934</v>
      </c>
      <c r="I1264" s="3">
        <v>98662.79</v>
      </c>
      <c r="J1264" t="s">
        <v>20</v>
      </c>
      <c r="K1264" t="str">
        <f>PROPER(Table1[[#This Row],[marital]])</f>
        <v>Married</v>
      </c>
      <c r="L1264" t="s">
        <v>21</v>
      </c>
      <c r="M1264" t="str">
        <f>UPPER(Table1[[#This Row],[education]])</f>
        <v>PRIMARY</v>
      </c>
      <c r="N1264" t="s">
        <v>30</v>
      </c>
      <c r="O1264" t="s">
        <v>30</v>
      </c>
      <c r="P1264" t="s">
        <v>23</v>
      </c>
      <c r="Q1264">
        <v>112</v>
      </c>
      <c r="R1264">
        <v>2</v>
      </c>
      <c r="S1264" t="s">
        <v>40</v>
      </c>
      <c r="T1264" t="s">
        <v>22</v>
      </c>
      <c r="U1264">
        <f>Table1[[#This Row],[campaign]]*Table1[[#This Row],[duration]]</f>
        <v>224</v>
      </c>
    </row>
    <row r="1265" spans="1:21" x14ac:dyDescent="0.25">
      <c r="A1265" t="s">
        <v>94</v>
      </c>
      <c r="B1265" t="s">
        <v>239</v>
      </c>
      <c r="C1265" t="s">
        <v>240</v>
      </c>
      <c r="D1265" t="s">
        <v>17</v>
      </c>
      <c r="E1265">
        <v>30</v>
      </c>
      <c r="F1265" t="s">
        <v>36</v>
      </c>
      <c r="G1265" t="s">
        <v>28</v>
      </c>
      <c r="H1265" s="2">
        <v>42934</v>
      </c>
      <c r="I1265" s="3">
        <v>102876.09</v>
      </c>
      <c r="J1265" t="s">
        <v>20</v>
      </c>
      <c r="K1265" t="str">
        <f>PROPER(Table1[[#This Row],[marital]])</f>
        <v>Married</v>
      </c>
      <c r="L1265" t="s">
        <v>29</v>
      </c>
      <c r="M1265" t="str">
        <f>UPPER(Table1[[#This Row],[education]])</f>
        <v>SECONDARY</v>
      </c>
      <c r="N1265" t="s">
        <v>30</v>
      </c>
      <c r="O1265" t="s">
        <v>22</v>
      </c>
      <c r="P1265" t="s">
        <v>24</v>
      </c>
      <c r="Q1265">
        <v>130</v>
      </c>
      <c r="R1265">
        <v>2</v>
      </c>
      <c r="S1265" t="s">
        <v>24</v>
      </c>
      <c r="T1265" t="s">
        <v>22</v>
      </c>
      <c r="U1265">
        <f>Table1[[#This Row],[campaign]]*Table1[[#This Row],[duration]]</f>
        <v>260</v>
      </c>
    </row>
    <row r="1266" spans="1:21" x14ac:dyDescent="0.25">
      <c r="A1266" t="s">
        <v>39</v>
      </c>
      <c r="B1266" t="s">
        <v>139</v>
      </c>
      <c r="C1266" t="s">
        <v>140</v>
      </c>
      <c r="D1266" t="s">
        <v>26</v>
      </c>
      <c r="E1266">
        <v>40</v>
      </c>
      <c r="F1266" t="s">
        <v>18</v>
      </c>
      <c r="G1266" t="s">
        <v>28</v>
      </c>
      <c r="H1266" s="2">
        <v>42935</v>
      </c>
      <c r="I1266" s="3">
        <v>46922.49</v>
      </c>
      <c r="J1266" t="s">
        <v>20</v>
      </c>
      <c r="K1266" t="str">
        <f>PROPER(Table1[[#This Row],[marital]])</f>
        <v>Married</v>
      </c>
      <c r="L1266" t="s">
        <v>21</v>
      </c>
      <c r="M1266" t="str">
        <f>UPPER(Table1[[#This Row],[education]])</f>
        <v>PRIMARY</v>
      </c>
      <c r="N1266" t="s">
        <v>30</v>
      </c>
      <c r="O1266" t="s">
        <v>22</v>
      </c>
      <c r="P1266" t="s">
        <v>23</v>
      </c>
      <c r="Q1266">
        <v>237</v>
      </c>
      <c r="R1266">
        <v>3</v>
      </c>
      <c r="S1266" t="s">
        <v>24</v>
      </c>
      <c r="T1266" t="s">
        <v>22</v>
      </c>
      <c r="U1266">
        <f>Table1[[#This Row],[campaign]]*Table1[[#This Row],[duration]]</f>
        <v>711</v>
      </c>
    </row>
    <row r="1267" spans="1:21" x14ac:dyDescent="0.25">
      <c r="A1267" t="s">
        <v>47</v>
      </c>
      <c r="B1267" t="s">
        <v>151</v>
      </c>
      <c r="C1267" t="s">
        <v>152</v>
      </c>
      <c r="D1267" t="s">
        <v>17</v>
      </c>
      <c r="E1267">
        <v>39</v>
      </c>
      <c r="F1267" t="s">
        <v>18</v>
      </c>
      <c r="G1267" t="s">
        <v>19</v>
      </c>
      <c r="H1267" s="2">
        <v>42935</v>
      </c>
      <c r="I1267" s="3">
        <v>22697.69</v>
      </c>
      <c r="J1267" t="s">
        <v>20</v>
      </c>
      <c r="K1267" t="str">
        <f>PROPER(Table1[[#This Row],[marital]])</f>
        <v>Married</v>
      </c>
      <c r="L1267" t="s">
        <v>34</v>
      </c>
      <c r="M1267" t="str">
        <f>UPPER(Table1[[#This Row],[education]])</f>
        <v>TERTIARY</v>
      </c>
      <c r="N1267" t="s">
        <v>22</v>
      </c>
      <c r="O1267" t="s">
        <v>22</v>
      </c>
      <c r="P1267" t="s">
        <v>23</v>
      </c>
      <c r="Q1267">
        <v>377</v>
      </c>
      <c r="R1267">
        <v>8</v>
      </c>
      <c r="S1267" t="s">
        <v>24</v>
      </c>
      <c r="T1267" t="s">
        <v>22</v>
      </c>
      <c r="U1267">
        <f>Table1[[#This Row],[campaign]]*Table1[[#This Row],[duration]]</f>
        <v>3016</v>
      </c>
    </row>
    <row r="1268" spans="1:21" x14ac:dyDescent="0.25">
      <c r="A1268" t="s">
        <v>45</v>
      </c>
      <c r="B1268" t="s">
        <v>147</v>
      </c>
      <c r="C1268" t="s">
        <v>148</v>
      </c>
      <c r="D1268" t="s">
        <v>17</v>
      </c>
      <c r="E1268">
        <v>37</v>
      </c>
      <c r="F1268" t="s">
        <v>18</v>
      </c>
      <c r="G1268" t="s">
        <v>19</v>
      </c>
      <c r="H1268" s="2">
        <v>42935</v>
      </c>
      <c r="I1268" s="3">
        <v>48611.43</v>
      </c>
      <c r="J1268" t="s">
        <v>20</v>
      </c>
      <c r="K1268" t="str">
        <f>PROPER(Table1[[#This Row],[marital]])</f>
        <v>Married</v>
      </c>
      <c r="L1268" t="s">
        <v>24</v>
      </c>
      <c r="M1268" t="str">
        <f>UPPER(Table1[[#This Row],[education]])</f>
        <v>UNKNOWN</v>
      </c>
      <c r="N1268" t="s">
        <v>22</v>
      </c>
      <c r="O1268" t="s">
        <v>22</v>
      </c>
      <c r="P1268" t="s">
        <v>23</v>
      </c>
      <c r="Q1268">
        <v>335</v>
      </c>
      <c r="R1268">
        <v>1</v>
      </c>
      <c r="S1268" t="s">
        <v>24</v>
      </c>
      <c r="T1268" t="s">
        <v>30</v>
      </c>
      <c r="U1268">
        <f>Table1[[#This Row],[campaign]]*Table1[[#This Row],[duration]]</f>
        <v>335</v>
      </c>
    </row>
    <row r="1269" spans="1:21" x14ac:dyDescent="0.25">
      <c r="A1269" t="s">
        <v>93</v>
      </c>
      <c r="B1269" t="s">
        <v>237</v>
      </c>
      <c r="C1269" t="s">
        <v>238</v>
      </c>
      <c r="D1269" t="s">
        <v>26</v>
      </c>
      <c r="E1269">
        <v>37</v>
      </c>
      <c r="F1269" t="s">
        <v>18</v>
      </c>
      <c r="G1269" t="s">
        <v>28</v>
      </c>
      <c r="H1269" s="2">
        <v>42935</v>
      </c>
      <c r="I1269" s="3">
        <v>63361.39</v>
      </c>
      <c r="J1269" t="s">
        <v>20</v>
      </c>
      <c r="K1269" t="str">
        <f>PROPER(Table1[[#This Row],[marital]])</f>
        <v>Married</v>
      </c>
      <c r="L1269" t="s">
        <v>29</v>
      </c>
      <c r="M1269" t="str">
        <f>UPPER(Table1[[#This Row],[education]])</f>
        <v>SECONDARY</v>
      </c>
      <c r="N1269" t="s">
        <v>30</v>
      </c>
      <c r="O1269" t="s">
        <v>22</v>
      </c>
      <c r="P1269" t="s">
        <v>23</v>
      </c>
      <c r="Q1269">
        <v>121</v>
      </c>
      <c r="R1269">
        <v>3</v>
      </c>
      <c r="S1269" t="s">
        <v>24</v>
      </c>
      <c r="T1269" t="s">
        <v>22</v>
      </c>
      <c r="U1269">
        <f>Table1[[#This Row],[campaign]]*Table1[[#This Row],[duration]]</f>
        <v>363</v>
      </c>
    </row>
    <row r="1270" spans="1:21" x14ac:dyDescent="0.25">
      <c r="A1270" t="s">
        <v>38</v>
      </c>
      <c r="B1270" t="s">
        <v>137</v>
      </c>
      <c r="C1270" t="s">
        <v>138</v>
      </c>
      <c r="D1270" t="s">
        <v>26</v>
      </c>
      <c r="E1270">
        <v>26</v>
      </c>
      <c r="F1270" t="s">
        <v>18</v>
      </c>
      <c r="G1270" t="s">
        <v>19</v>
      </c>
      <c r="H1270" s="2">
        <v>42935</v>
      </c>
      <c r="I1270" s="3">
        <v>37842.15</v>
      </c>
      <c r="J1270" t="s">
        <v>20</v>
      </c>
      <c r="K1270" t="str">
        <f>PROPER(Table1[[#This Row],[marital]])</f>
        <v>Married</v>
      </c>
      <c r="L1270" t="s">
        <v>29</v>
      </c>
      <c r="M1270" t="str">
        <f>UPPER(Table1[[#This Row],[education]])</f>
        <v>SECONDARY</v>
      </c>
      <c r="N1270" t="s">
        <v>22</v>
      </c>
      <c r="O1270" t="s">
        <v>22</v>
      </c>
      <c r="P1270" t="s">
        <v>23</v>
      </c>
      <c r="Q1270">
        <v>127</v>
      </c>
      <c r="R1270">
        <v>5</v>
      </c>
      <c r="S1270" t="s">
        <v>24</v>
      </c>
      <c r="T1270" t="s">
        <v>22</v>
      </c>
      <c r="U1270">
        <f>Table1[[#This Row],[campaign]]*Table1[[#This Row],[duration]]</f>
        <v>635</v>
      </c>
    </row>
    <row r="1271" spans="1:21" x14ac:dyDescent="0.25">
      <c r="A1271" t="s">
        <v>71</v>
      </c>
      <c r="B1271" t="s">
        <v>193</v>
      </c>
      <c r="C1271" t="s">
        <v>194</v>
      </c>
      <c r="D1271" t="s">
        <v>17</v>
      </c>
      <c r="E1271">
        <v>34</v>
      </c>
      <c r="F1271" t="s">
        <v>18</v>
      </c>
      <c r="G1271" t="s">
        <v>284</v>
      </c>
      <c r="H1271" s="2">
        <v>42935</v>
      </c>
      <c r="I1271" s="3">
        <v>166861.72</v>
      </c>
      <c r="J1271" t="s">
        <v>33</v>
      </c>
      <c r="K1271" t="str">
        <f>PROPER(Table1[[#This Row],[marital]])</f>
        <v>Single</v>
      </c>
      <c r="L1271" t="s">
        <v>29</v>
      </c>
      <c r="M1271" t="str">
        <f>UPPER(Table1[[#This Row],[education]])</f>
        <v>SECONDARY</v>
      </c>
      <c r="N1271" t="s">
        <v>22</v>
      </c>
      <c r="O1271" t="s">
        <v>22</v>
      </c>
      <c r="P1271" t="s">
        <v>24</v>
      </c>
      <c r="Q1271">
        <v>650</v>
      </c>
      <c r="R1271">
        <v>2</v>
      </c>
      <c r="S1271" t="s">
        <v>24</v>
      </c>
      <c r="T1271" t="s">
        <v>30</v>
      </c>
      <c r="U1271">
        <f>Table1[[#This Row],[campaign]]*Table1[[#This Row],[duration]]</f>
        <v>1300</v>
      </c>
    </row>
    <row r="1272" spans="1:21" x14ac:dyDescent="0.25">
      <c r="A1272" t="s">
        <v>100</v>
      </c>
      <c r="B1272" t="s">
        <v>251</v>
      </c>
      <c r="C1272" t="s">
        <v>252</v>
      </c>
      <c r="D1272" t="s">
        <v>26</v>
      </c>
      <c r="E1272">
        <v>28</v>
      </c>
      <c r="F1272" t="s">
        <v>42</v>
      </c>
      <c r="G1272" t="s">
        <v>284</v>
      </c>
      <c r="H1272" s="2">
        <v>42935</v>
      </c>
      <c r="I1272" s="3">
        <v>78527.88</v>
      </c>
      <c r="J1272" t="s">
        <v>20</v>
      </c>
      <c r="K1272" t="str">
        <f>PROPER(Table1[[#This Row],[marital]])</f>
        <v>Married</v>
      </c>
      <c r="L1272" t="s">
        <v>29</v>
      </c>
      <c r="M1272" t="str">
        <f>UPPER(Table1[[#This Row],[education]])</f>
        <v>SECONDARY</v>
      </c>
      <c r="N1272" t="s">
        <v>30</v>
      </c>
      <c r="O1272" t="s">
        <v>22</v>
      </c>
      <c r="P1272" t="s">
        <v>24</v>
      </c>
      <c r="Q1272">
        <v>107</v>
      </c>
      <c r="R1272">
        <v>1</v>
      </c>
      <c r="S1272" t="s">
        <v>24</v>
      </c>
      <c r="T1272" t="s">
        <v>22</v>
      </c>
      <c r="U1272">
        <f>Table1[[#This Row],[campaign]]*Table1[[#This Row],[duration]]</f>
        <v>107</v>
      </c>
    </row>
    <row r="1273" spans="1:21" x14ac:dyDescent="0.25">
      <c r="A1273" t="s">
        <v>53</v>
      </c>
      <c r="B1273" t="s">
        <v>161</v>
      </c>
      <c r="C1273" t="s">
        <v>162</v>
      </c>
      <c r="D1273" t="s">
        <v>26</v>
      </c>
      <c r="E1273">
        <v>45</v>
      </c>
      <c r="F1273" t="s">
        <v>42</v>
      </c>
      <c r="G1273" t="s">
        <v>284</v>
      </c>
      <c r="H1273" s="2">
        <v>42935</v>
      </c>
      <c r="I1273" s="3">
        <v>42135.69</v>
      </c>
      <c r="J1273" t="s">
        <v>20</v>
      </c>
      <c r="K1273" t="str">
        <f>PROPER(Table1[[#This Row],[marital]])</f>
        <v>Married</v>
      </c>
      <c r="L1273" t="s">
        <v>29</v>
      </c>
      <c r="M1273" t="str">
        <f>UPPER(Table1[[#This Row],[education]])</f>
        <v>SECONDARY</v>
      </c>
      <c r="N1273" t="s">
        <v>30</v>
      </c>
      <c r="O1273" t="s">
        <v>22</v>
      </c>
      <c r="P1273" t="s">
        <v>24</v>
      </c>
      <c r="Q1273">
        <v>610</v>
      </c>
      <c r="R1273">
        <v>2</v>
      </c>
      <c r="S1273" t="s">
        <v>24</v>
      </c>
      <c r="T1273" t="s">
        <v>22</v>
      </c>
      <c r="U1273">
        <f>Table1[[#This Row],[campaign]]*Table1[[#This Row],[duration]]</f>
        <v>1220</v>
      </c>
    </row>
    <row r="1274" spans="1:21" x14ac:dyDescent="0.25">
      <c r="A1274" t="s">
        <v>38</v>
      </c>
      <c r="B1274" t="s">
        <v>137</v>
      </c>
      <c r="C1274" t="s">
        <v>138</v>
      </c>
      <c r="D1274" t="s">
        <v>17</v>
      </c>
      <c r="E1274">
        <v>61</v>
      </c>
      <c r="F1274" t="s">
        <v>42</v>
      </c>
      <c r="G1274" t="s">
        <v>284</v>
      </c>
      <c r="H1274" s="2">
        <v>42935</v>
      </c>
      <c r="I1274" s="3">
        <v>157243.32999999999</v>
      </c>
      <c r="J1274" t="s">
        <v>50</v>
      </c>
      <c r="K1274" t="str">
        <f>PROPER(Table1[[#This Row],[marital]])</f>
        <v>Divorced</v>
      </c>
      <c r="L1274" t="s">
        <v>29</v>
      </c>
      <c r="M1274" t="str">
        <f>UPPER(Table1[[#This Row],[education]])</f>
        <v>SECONDARY</v>
      </c>
      <c r="N1274" t="s">
        <v>22</v>
      </c>
      <c r="O1274" t="s">
        <v>22</v>
      </c>
      <c r="P1274" t="s">
        <v>23</v>
      </c>
      <c r="Q1274">
        <v>124</v>
      </c>
      <c r="R1274">
        <v>4</v>
      </c>
      <c r="S1274" t="s">
        <v>24</v>
      </c>
      <c r="T1274" t="s">
        <v>22</v>
      </c>
      <c r="U1274">
        <f>Table1[[#This Row],[campaign]]*Table1[[#This Row],[duration]]</f>
        <v>496</v>
      </c>
    </row>
    <row r="1275" spans="1:21" x14ac:dyDescent="0.25">
      <c r="A1275" t="s">
        <v>86</v>
      </c>
      <c r="B1275" t="s">
        <v>223</v>
      </c>
      <c r="C1275" t="s">
        <v>224</v>
      </c>
      <c r="D1275" t="s">
        <v>17</v>
      </c>
      <c r="E1275">
        <v>37</v>
      </c>
      <c r="F1275" t="s">
        <v>18</v>
      </c>
      <c r="G1275" t="s">
        <v>19</v>
      </c>
      <c r="H1275" s="2">
        <v>42936</v>
      </c>
      <c r="I1275" s="3">
        <v>51918.13</v>
      </c>
      <c r="J1275" t="s">
        <v>50</v>
      </c>
      <c r="K1275" t="str">
        <f>PROPER(Table1[[#This Row],[marital]])</f>
        <v>Divorced</v>
      </c>
      <c r="L1275" t="s">
        <v>29</v>
      </c>
      <c r="M1275" t="str">
        <f>UPPER(Table1[[#This Row],[education]])</f>
        <v>SECONDARY</v>
      </c>
      <c r="N1275" t="s">
        <v>30</v>
      </c>
      <c r="O1275" t="s">
        <v>22</v>
      </c>
      <c r="P1275" t="s">
        <v>24</v>
      </c>
      <c r="Q1275">
        <v>216</v>
      </c>
      <c r="R1275">
        <v>1</v>
      </c>
      <c r="S1275" t="s">
        <v>24</v>
      </c>
      <c r="T1275" t="s">
        <v>22</v>
      </c>
      <c r="U1275">
        <f>Table1[[#This Row],[campaign]]*Table1[[#This Row],[duration]]</f>
        <v>216</v>
      </c>
    </row>
    <row r="1276" spans="1:21" x14ac:dyDescent="0.25">
      <c r="A1276" t="s">
        <v>74</v>
      </c>
      <c r="B1276" t="s">
        <v>199</v>
      </c>
      <c r="C1276" t="s">
        <v>200</v>
      </c>
      <c r="D1276" t="s">
        <v>17</v>
      </c>
      <c r="E1276">
        <v>34</v>
      </c>
      <c r="F1276" t="s">
        <v>18</v>
      </c>
      <c r="G1276" t="s">
        <v>19</v>
      </c>
      <c r="H1276" s="2">
        <v>42936</v>
      </c>
      <c r="I1276" s="3">
        <v>30787.52</v>
      </c>
      <c r="J1276" t="s">
        <v>50</v>
      </c>
      <c r="K1276" t="str">
        <f>PROPER(Table1[[#This Row],[marital]])</f>
        <v>Divorced</v>
      </c>
      <c r="L1276" t="s">
        <v>21</v>
      </c>
      <c r="M1276" t="str">
        <f>UPPER(Table1[[#This Row],[education]])</f>
        <v>PRIMARY</v>
      </c>
      <c r="N1276" t="s">
        <v>30</v>
      </c>
      <c r="O1276" t="s">
        <v>30</v>
      </c>
      <c r="P1276" t="s">
        <v>23</v>
      </c>
      <c r="Q1276">
        <v>747</v>
      </c>
      <c r="R1276">
        <v>4</v>
      </c>
      <c r="S1276" t="s">
        <v>24</v>
      </c>
      <c r="T1276" t="s">
        <v>22</v>
      </c>
      <c r="U1276">
        <f>Table1[[#This Row],[campaign]]*Table1[[#This Row],[duration]]</f>
        <v>2988</v>
      </c>
    </row>
    <row r="1277" spans="1:21" x14ac:dyDescent="0.25">
      <c r="A1277" t="s">
        <v>103</v>
      </c>
      <c r="B1277" t="s">
        <v>257</v>
      </c>
      <c r="C1277" t="s">
        <v>258</v>
      </c>
      <c r="D1277" t="s">
        <v>17</v>
      </c>
      <c r="E1277">
        <v>38</v>
      </c>
      <c r="F1277" t="s">
        <v>18</v>
      </c>
      <c r="G1277" t="s">
        <v>19</v>
      </c>
      <c r="H1277" s="2">
        <v>42936</v>
      </c>
      <c r="I1277" s="3">
        <v>44296.3</v>
      </c>
      <c r="J1277" t="s">
        <v>20</v>
      </c>
      <c r="K1277" t="str">
        <f>PROPER(Table1[[#This Row],[marital]])</f>
        <v>Married</v>
      </c>
      <c r="L1277" t="s">
        <v>29</v>
      </c>
      <c r="M1277" t="str">
        <f>UPPER(Table1[[#This Row],[education]])</f>
        <v>SECONDARY</v>
      </c>
      <c r="N1277" t="s">
        <v>30</v>
      </c>
      <c r="O1277" t="s">
        <v>22</v>
      </c>
      <c r="P1277" t="s">
        <v>23</v>
      </c>
      <c r="Q1277">
        <v>313</v>
      </c>
      <c r="R1277">
        <v>1</v>
      </c>
      <c r="S1277" t="s">
        <v>40</v>
      </c>
      <c r="T1277" t="s">
        <v>22</v>
      </c>
      <c r="U1277">
        <f>Table1[[#This Row],[campaign]]*Table1[[#This Row],[duration]]</f>
        <v>313</v>
      </c>
    </row>
    <row r="1278" spans="1:21" x14ac:dyDescent="0.25">
      <c r="A1278" t="s">
        <v>37</v>
      </c>
      <c r="B1278" t="s">
        <v>135</v>
      </c>
      <c r="C1278" t="s">
        <v>136</v>
      </c>
      <c r="D1278" t="s">
        <v>26</v>
      </c>
      <c r="E1278">
        <v>35</v>
      </c>
      <c r="F1278" t="s">
        <v>18</v>
      </c>
      <c r="G1278" t="s">
        <v>19</v>
      </c>
      <c r="H1278" s="2">
        <v>42936</v>
      </c>
      <c r="I1278" s="3">
        <v>43243.42</v>
      </c>
      <c r="J1278" t="s">
        <v>50</v>
      </c>
      <c r="K1278" t="str">
        <f>PROPER(Table1[[#This Row],[marital]])</f>
        <v>Divorced</v>
      </c>
      <c r="L1278" t="s">
        <v>34</v>
      </c>
      <c r="M1278" t="str">
        <f>UPPER(Table1[[#This Row],[education]])</f>
        <v>TERTIARY</v>
      </c>
      <c r="N1278" t="s">
        <v>22</v>
      </c>
      <c r="O1278" t="s">
        <v>22</v>
      </c>
      <c r="P1278" t="s">
        <v>23</v>
      </c>
      <c r="Q1278">
        <v>252</v>
      </c>
      <c r="R1278">
        <v>9</v>
      </c>
      <c r="S1278" t="s">
        <v>40</v>
      </c>
      <c r="T1278" t="s">
        <v>30</v>
      </c>
      <c r="U1278">
        <f>Table1[[#This Row],[campaign]]*Table1[[#This Row],[duration]]</f>
        <v>2268</v>
      </c>
    </row>
    <row r="1279" spans="1:21" x14ac:dyDescent="0.25">
      <c r="A1279" t="s">
        <v>41</v>
      </c>
      <c r="B1279" t="s">
        <v>141</v>
      </c>
      <c r="C1279" t="s">
        <v>142</v>
      </c>
      <c r="D1279" t="s">
        <v>17</v>
      </c>
      <c r="E1279">
        <v>40</v>
      </c>
      <c r="F1279" t="s">
        <v>18</v>
      </c>
      <c r="G1279" t="s">
        <v>28</v>
      </c>
      <c r="H1279" s="2">
        <v>42936</v>
      </c>
      <c r="I1279" s="3">
        <v>3776.15</v>
      </c>
      <c r="J1279" t="s">
        <v>50</v>
      </c>
      <c r="K1279" t="str">
        <f>PROPER(Table1[[#This Row],[marital]])</f>
        <v>Divorced</v>
      </c>
      <c r="L1279" t="s">
        <v>29</v>
      </c>
      <c r="M1279" t="str">
        <f>UPPER(Table1[[#This Row],[education]])</f>
        <v>SECONDARY</v>
      </c>
      <c r="N1279" t="s">
        <v>22</v>
      </c>
      <c r="O1279" t="s">
        <v>22</v>
      </c>
      <c r="P1279" t="s">
        <v>23</v>
      </c>
      <c r="Q1279">
        <v>121</v>
      </c>
      <c r="R1279">
        <v>1</v>
      </c>
      <c r="S1279" t="s">
        <v>24</v>
      </c>
      <c r="T1279" t="s">
        <v>30</v>
      </c>
      <c r="U1279">
        <f>Table1[[#This Row],[campaign]]*Table1[[#This Row],[duration]]</f>
        <v>121</v>
      </c>
    </row>
    <row r="1280" spans="1:21" x14ac:dyDescent="0.25">
      <c r="A1280" t="s">
        <v>52</v>
      </c>
      <c r="B1280" t="s">
        <v>159</v>
      </c>
      <c r="C1280" t="s">
        <v>160</v>
      </c>
      <c r="D1280" t="s">
        <v>26</v>
      </c>
      <c r="E1280">
        <v>35</v>
      </c>
      <c r="F1280" t="s">
        <v>18</v>
      </c>
      <c r="G1280" t="s">
        <v>28</v>
      </c>
      <c r="H1280" s="2">
        <v>42936</v>
      </c>
      <c r="I1280" s="3">
        <v>132644.85</v>
      </c>
      <c r="J1280" t="s">
        <v>20</v>
      </c>
      <c r="K1280" t="str">
        <f>PROPER(Table1[[#This Row],[marital]])</f>
        <v>Married</v>
      </c>
      <c r="L1280" t="s">
        <v>29</v>
      </c>
      <c r="M1280" t="str">
        <f>UPPER(Table1[[#This Row],[education]])</f>
        <v>SECONDARY</v>
      </c>
      <c r="N1280" t="s">
        <v>30</v>
      </c>
      <c r="O1280" t="s">
        <v>22</v>
      </c>
      <c r="P1280" t="s">
        <v>24</v>
      </c>
      <c r="Q1280">
        <v>799</v>
      </c>
      <c r="R1280">
        <v>1</v>
      </c>
      <c r="S1280" t="s">
        <v>24</v>
      </c>
      <c r="T1280" t="s">
        <v>22</v>
      </c>
      <c r="U1280">
        <f>Table1[[#This Row],[campaign]]*Table1[[#This Row],[duration]]</f>
        <v>799</v>
      </c>
    </row>
    <row r="1281" spans="1:21" x14ac:dyDescent="0.25">
      <c r="A1281" t="s">
        <v>72</v>
      </c>
      <c r="B1281" t="s">
        <v>195</v>
      </c>
      <c r="C1281" t="s">
        <v>196</v>
      </c>
      <c r="D1281" t="s">
        <v>17</v>
      </c>
      <c r="E1281">
        <v>53</v>
      </c>
      <c r="F1281" t="s">
        <v>18</v>
      </c>
      <c r="G1281" t="s">
        <v>284</v>
      </c>
      <c r="H1281" s="2">
        <v>42936</v>
      </c>
      <c r="I1281" s="3">
        <v>18975.27</v>
      </c>
      <c r="J1281" t="s">
        <v>20</v>
      </c>
      <c r="K1281" t="str">
        <f>PROPER(Table1[[#This Row],[marital]])</f>
        <v>Married</v>
      </c>
      <c r="L1281" t="s">
        <v>34</v>
      </c>
      <c r="M1281" t="str">
        <f>UPPER(Table1[[#This Row],[education]])</f>
        <v>TERTIARY</v>
      </c>
      <c r="N1281" t="s">
        <v>30</v>
      </c>
      <c r="O1281" t="s">
        <v>22</v>
      </c>
      <c r="P1281" t="s">
        <v>23</v>
      </c>
      <c r="Q1281">
        <v>883</v>
      </c>
      <c r="R1281">
        <v>1</v>
      </c>
      <c r="S1281" t="s">
        <v>31</v>
      </c>
      <c r="T1281" t="s">
        <v>22</v>
      </c>
      <c r="U1281">
        <f>Table1[[#This Row],[campaign]]*Table1[[#This Row],[duration]]</f>
        <v>883</v>
      </c>
    </row>
    <row r="1282" spans="1:21" x14ac:dyDescent="0.25">
      <c r="A1282" t="s">
        <v>67</v>
      </c>
      <c r="B1282" t="s">
        <v>187</v>
      </c>
      <c r="C1282" t="s">
        <v>188</v>
      </c>
      <c r="D1282" t="s">
        <v>17</v>
      </c>
      <c r="E1282">
        <v>36</v>
      </c>
      <c r="F1282" t="s">
        <v>18</v>
      </c>
      <c r="G1282" t="s">
        <v>19</v>
      </c>
      <c r="H1282" s="2">
        <v>42936</v>
      </c>
      <c r="I1282" s="3">
        <v>24344.81</v>
      </c>
      <c r="J1282" t="s">
        <v>33</v>
      </c>
      <c r="K1282" t="str">
        <f>PROPER(Table1[[#This Row],[marital]])</f>
        <v>Single</v>
      </c>
      <c r="L1282" t="s">
        <v>34</v>
      </c>
      <c r="M1282" t="str">
        <f>UPPER(Table1[[#This Row],[education]])</f>
        <v>TERTIARY</v>
      </c>
      <c r="N1282" t="s">
        <v>30</v>
      </c>
      <c r="O1282" t="s">
        <v>22</v>
      </c>
      <c r="P1282" t="s">
        <v>24</v>
      </c>
      <c r="Q1282">
        <v>197</v>
      </c>
      <c r="R1282">
        <v>1</v>
      </c>
      <c r="S1282" t="s">
        <v>24</v>
      </c>
      <c r="T1282" t="s">
        <v>22</v>
      </c>
      <c r="U1282">
        <f>Table1[[#This Row],[campaign]]*Table1[[#This Row],[duration]]</f>
        <v>197</v>
      </c>
    </row>
    <row r="1283" spans="1:21" x14ac:dyDescent="0.25">
      <c r="A1283" t="s">
        <v>52</v>
      </c>
      <c r="B1283" t="s">
        <v>159</v>
      </c>
      <c r="C1283" t="s">
        <v>160</v>
      </c>
      <c r="D1283" t="s">
        <v>17</v>
      </c>
      <c r="E1283">
        <v>44</v>
      </c>
      <c r="F1283" t="s">
        <v>42</v>
      </c>
      <c r="G1283" t="s">
        <v>19</v>
      </c>
      <c r="H1283" s="2">
        <v>42936</v>
      </c>
      <c r="I1283" s="3">
        <v>360.45</v>
      </c>
      <c r="J1283" t="s">
        <v>20</v>
      </c>
      <c r="K1283" t="str">
        <f>PROPER(Table1[[#This Row],[marital]])</f>
        <v>Married</v>
      </c>
      <c r="L1283" t="s">
        <v>21</v>
      </c>
      <c r="M1283" t="str">
        <f>UPPER(Table1[[#This Row],[education]])</f>
        <v>PRIMARY</v>
      </c>
      <c r="N1283" t="s">
        <v>30</v>
      </c>
      <c r="O1283" t="s">
        <v>22</v>
      </c>
      <c r="P1283" t="s">
        <v>23</v>
      </c>
      <c r="Q1283">
        <v>271</v>
      </c>
      <c r="R1283">
        <v>2</v>
      </c>
      <c r="S1283" t="s">
        <v>24</v>
      </c>
      <c r="T1283" t="s">
        <v>22</v>
      </c>
      <c r="U1283">
        <f>Table1[[#This Row],[campaign]]*Table1[[#This Row],[duration]]</f>
        <v>542</v>
      </c>
    </row>
    <row r="1284" spans="1:21" x14ac:dyDescent="0.25">
      <c r="A1284" t="s">
        <v>39</v>
      </c>
      <c r="B1284" t="s">
        <v>139</v>
      </c>
      <c r="C1284" t="s">
        <v>140</v>
      </c>
      <c r="D1284" t="s">
        <v>17</v>
      </c>
      <c r="E1284">
        <v>48</v>
      </c>
      <c r="F1284" t="s">
        <v>42</v>
      </c>
      <c r="G1284" t="s">
        <v>28</v>
      </c>
      <c r="H1284" s="2">
        <v>42936</v>
      </c>
      <c r="I1284" s="3">
        <v>8544.73</v>
      </c>
      <c r="J1284" t="s">
        <v>20</v>
      </c>
      <c r="K1284" t="str">
        <f>PROPER(Table1[[#This Row],[marital]])</f>
        <v>Married</v>
      </c>
      <c r="L1284" t="s">
        <v>21</v>
      </c>
      <c r="M1284" t="str">
        <f>UPPER(Table1[[#This Row],[education]])</f>
        <v>PRIMARY</v>
      </c>
      <c r="N1284" t="s">
        <v>22</v>
      </c>
      <c r="O1284" t="s">
        <v>22</v>
      </c>
      <c r="P1284" t="s">
        <v>24</v>
      </c>
      <c r="Q1284">
        <v>221</v>
      </c>
      <c r="R1284">
        <v>2</v>
      </c>
      <c r="S1284" t="s">
        <v>24</v>
      </c>
      <c r="T1284" t="s">
        <v>22</v>
      </c>
      <c r="U1284">
        <f>Table1[[#This Row],[campaign]]*Table1[[#This Row],[duration]]</f>
        <v>442</v>
      </c>
    </row>
    <row r="1285" spans="1:21" x14ac:dyDescent="0.25">
      <c r="A1285" t="s">
        <v>49</v>
      </c>
      <c r="B1285" t="s">
        <v>155</v>
      </c>
      <c r="C1285" t="s">
        <v>156</v>
      </c>
      <c r="D1285" t="s">
        <v>17</v>
      </c>
      <c r="E1285">
        <v>41</v>
      </c>
      <c r="F1285" t="s">
        <v>36</v>
      </c>
      <c r="G1285" t="s">
        <v>19</v>
      </c>
      <c r="H1285" s="2">
        <v>42936</v>
      </c>
      <c r="I1285" s="3">
        <v>130275.63</v>
      </c>
      <c r="J1285" t="s">
        <v>20</v>
      </c>
      <c r="K1285" t="str">
        <f>PROPER(Table1[[#This Row],[marital]])</f>
        <v>Married</v>
      </c>
      <c r="L1285" t="s">
        <v>29</v>
      </c>
      <c r="M1285" t="str">
        <f>UPPER(Table1[[#This Row],[education]])</f>
        <v>SECONDARY</v>
      </c>
      <c r="N1285" t="s">
        <v>22</v>
      </c>
      <c r="O1285" t="s">
        <v>30</v>
      </c>
      <c r="P1285" t="s">
        <v>23</v>
      </c>
      <c r="Q1285">
        <v>243</v>
      </c>
      <c r="R1285">
        <v>3</v>
      </c>
      <c r="S1285" t="s">
        <v>24</v>
      </c>
      <c r="T1285" t="s">
        <v>22</v>
      </c>
      <c r="U1285">
        <f>Table1[[#This Row],[campaign]]*Table1[[#This Row],[duration]]</f>
        <v>729</v>
      </c>
    </row>
    <row r="1286" spans="1:21" x14ac:dyDescent="0.25">
      <c r="A1286" t="s">
        <v>45</v>
      </c>
      <c r="B1286" t="s">
        <v>147</v>
      </c>
      <c r="C1286" t="s">
        <v>148</v>
      </c>
      <c r="D1286" t="s">
        <v>26</v>
      </c>
      <c r="E1286">
        <v>32</v>
      </c>
      <c r="F1286" t="s">
        <v>36</v>
      </c>
      <c r="G1286" t="s">
        <v>19</v>
      </c>
      <c r="H1286" s="2">
        <v>42936</v>
      </c>
      <c r="I1286" s="3">
        <v>107817.85</v>
      </c>
      <c r="J1286" t="s">
        <v>20</v>
      </c>
      <c r="K1286" t="str">
        <f>PROPER(Table1[[#This Row],[marital]])</f>
        <v>Married</v>
      </c>
      <c r="L1286" t="s">
        <v>21</v>
      </c>
      <c r="M1286" t="str">
        <f>UPPER(Table1[[#This Row],[education]])</f>
        <v>PRIMARY</v>
      </c>
      <c r="N1286" t="s">
        <v>30</v>
      </c>
      <c r="O1286" t="s">
        <v>22</v>
      </c>
      <c r="P1286" t="s">
        <v>24</v>
      </c>
      <c r="Q1286">
        <v>72</v>
      </c>
      <c r="R1286">
        <v>1</v>
      </c>
      <c r="S1286" t="s">
        <v>24</v>
      </c>
      <c r="T1286" t="s">
        <v>22</v>
      </c>
      <c r="U1286">
        <f>Table1[[#This Row],[campaign]]*Table1[[#This Row],[duration]]</f>
        <v>72</v>
      </c>
    </row>
    <row r="1287" spans="1:21" x14ac:dyDescent="0.25">
      <c r="A1287" t="s">
        <v>67</v>
      </c>
      <c r="B1287" t="s">
        <v>187</v>
      </c>
      <c r="C1287" t="s">
        <v>188</v>
      </c>
      <c r="D1287" t="s">
        <v>17</v>
      </c>
      <c r="E1287">
        <v>37</v>
      </c>
      <c r="F1287" t="s">
        <v>36</v>
      </c>
      <c r="G1287" t="s">
        <v>19</v>
      </c>
      <c r="H1287" s="2">
        <v>42936</v>
      </c>
      <c r="I1287" s="3">
        <v>43071.63</v>
      </c>
      <c r="J1287" t="s">
        <v>20</v>
      </c>
      <c r="K1287" t="str">
        <f>PROPER(Table1[[#This Row],[marital]])</f>
        <v>Married</v>
      </c>
      <c r="L1287" t="s">
        <v>29</v>
      </c>
      <c r="M1287" t="str">
        <f>UPPER(Table1[[#This Row],[education]])</f>
        <v>SECONDARY</v>
      </c>
      <c r="N1287" t="s">
        <v>30</v>
      </c>
      <c r="O1287" t="s">
        <v>22</v>
      </c>
      <c r="P1287" t="s">
        <v>23</v>
      </c>
      <c r="Q1287">
        <v>155</v>
      </c>
      <c r="R1287">
        <v>2</v>
      </c>
      <c r="S1287" t="s">
        <v>24</v>
      </c>
      <c r="T1287" t="s">
        <v>22</v>
      </c>
      <c r="U1287">
        <f>Table1[[#This Row],[campaign]]*Table1[[#This Row],[duration]]</f>
        <v>310</v>
      </c>
    </row>
    <row r="1288" spans="1:21" x14ac:dyDescent="0.25">
      <c r="A1288" t="s">
        <v>82</v>
      </c>
      <c r="B1288" t="s">
        <v>215</v>
      </c>
      <c r="C1288" t="s">
        <v>216</v>
      </c>
      <c r="D1288" t="s">
        <v>26</v>
      </c>
      <c r="E1288">
        <v>33</v>
      </c>
      <c r="F1288" t="s">
        <v>18</v>
      </c>
      <c r="G1288" t="s">
        <v>19</v>
      </c>
      <c r="H1288" s="2">
        <v>42937</v>
      </c>
      <c r="I1288" s="3">
        <v>35633.870000000003</v>
      </c>
      <c r="J1288" t="s">
        <v>33</v>
      </c>
      <c r="K1288" t="str">
        <f>PROPER(Table1[[#This Row],[marital]])</f>
        <v>Single</v>
      </c>
      <c r="L1288" t="s">
        <v>34</v>
      </c>
      <c r="M1288" t="str">
        <f>UPPER(Table1[[#This Row],[education]])</f>
        <v>TERTIARY</v>
      </c>
      <c r="N1288" t="s">
        <v>30</v>
      </c>
      <c r="O1288" t="s">
        <v>22</v>
      </c>
      <c r="P1288" t="s">
        <v>54</v>
      </c>
      <c r="Q1288">
        <v>70</v>
      </c>
      <c r="R1288">
        <v>2</v>
      </c>
      <c r="S1288" t="s">
        <v>24</v>
      </c>
      <c r="T1288" t="s">
        <v>22</v>
      </c>
      <c r="U1288">
        <f>Table1[[#This Row],[campaign]]*Table1[[#This Row],[duration]]</f>
        <v>140</v>
      </c>
    </row>
    <row r="1289" spans="1:21" x14ac:dyDescent="0.25">
      <c r="A1289" t="s">
        <v>103</v>
      </c>
      <c r="B1289" t="s">
        <v>257</v>
      </c>
      <c r="C1289" t="s">
        <v>258</v>
      </c>
      <c r="D1289" t="s">
        <v>26</v>
      </c>
      <c r="E1289">
        <v>33</v>
      </c>
      <c r="F1289" t="s">
        <v>18</v>
      </c>
      <c r="G1289" t="s">
        <v>19</v>
      </c>
      <c r="H1289" s="2">
        <v>42937</v>
      </c>
      <c r="I1289" s="3">
        <v>25173.69</v>
      </c>
      <c r="J1289" t="s">
        <v>20</v>
      </c>
      <c r="K1289" t="str">
        <f>PROPER(Table1[[#This Row],[marital]])</f>
        <v>Married</v>
      </c>
      <c r="L1289" t="s">
        <v>34</v>
      </c>
      <c r="M1289" t="str">
        <f>UPPER(Table1[[#This Row],[education]])</f>
        <v>TERTIARY</v>
      </c>
      <c r="N1289" t="s">
        <v>30</v>
      </c>
      <c r="O1289" t="s">
        <v>22</v>
      </c>
      <c r="P1289" t="s">
        <v>23</v>
      </c>
      <c r="Q1289">
        <v>280</v>
      </c>
      <c r="R1289">
        <v>4</v>
      </c>
      <c r="S1289" t="s">
        <v>24</v>
      </c>
      <c r="T1289" t="s">
        <v>30</v>
      </c>
      <c r="U1289">
        <f>Table1[[#This Row],[campaign]]*Table1[[#This Row],[duration]]</f>
        <v>1120</v>
      </c>
    </row>
    <row r="1290" spans="1:21" x14ac:dyDescent="0.25">
      <c r="A1290" t="s">
        <v>74</v>
      </c>
      <c r="B1290" t="s">
        <v>199</v>
      </c>
      <c r="C1290" t="s">
        <v>200</v>
      </c>
      <c r="D1290" t="s">
        <v>17</v>
      </c>
      <c r="E1290">
        <v>43</v>
      </c>
      <c r="F1290" t="s">
        <v>18</v>
      </c>
      <c r="G1290" t="s">
        <v>19</v>
      </c>
      <c r="H1290" s="2">
        <v>42937</v>
      </c>
      <c r="I1290" s="3">
        <v>101659.81</v>
      </c>
      <c r="J1290" t="s">
        <v>20</v>
      </c>
      <c r="K1290" t="str">
        <f>PROPER(Table1[[#This Row],[marital]])</f>
        <v>Married</v>
      </c>
      <c r="L1290" t="s">
        <v>29</v>
      </c>
      <c r="M1290" t="str">
        <f>UPPER(Table1[[#This Row],[education]])</f>
        <v>SECONDARY</v>
      </c>
      <c r="N1290" t="s">
        <v>30</v>
      </c>
      <c r="O1290" t="s">
        <v>22</v>
      </c>
      <c r="P1290" t="s">
        <v>24</v>
      </c>
      <c r="Q1290">
        <v>115</v>
      </c>
      <c r="R1290">
        <v>2</v>
      </c>
      <c r="S1290" t="s">
        <v>24</v>
      </c>
      <c r="T1290" t="s">
        <v>22</v>
      </c>
      <c r="U1290">
        <f>Table1[[#This Row],[campaign]]*Table1[[#This Row],[duration]]</f>
        <v>230</v>
      </c>
    </row>
    <row r="1291" spans="1:21" x14ac:dyDescent="0.25">
      <c r="A1291" t="s">
        <v>47</v>
      </c>
      <c r="B1291" t="s">
        <v>151</v>
      </c>
      <c r="C1291" t="s">
        <v>152</v>
      </c>
      <c r="D1291" t="s">
        <v>17</v>
      </c>
      <c r="E1291">
        <v>41</v>
      </c>
      <c r="F1291" t="s">
        <v>18</v>
      </c>
      <c r="G1291" t="s">
        <v>19</v>
      </c>
      <c r="H1291" s="2">
        <v>42937</v>
      </c>
      <c r="I1291" s="3">
        <v>19010.21</v>
      </c>
      <c r="J1291" t="s">
        <v>20</v>
      </c>
      <c r="K1291" t="str">
        <f>PROPER(Table1[[#This Row],[marital]])</f>
        <v>Married</v>
      </c>
      <c r="L1291" t="s">
        <v>21</v>
      </c>
      <c r="M1291" t="str">
        <f>UPPER(Table1[[#This Row],[education]])</f>
        <v>PRIMARY</v>
      </c>
      <c r="N1291" t="s">
        <v>22</v>
      </c>
      <c r="O1291" t="s">
        <v>22</v>
      </c>
      <c r="P1291" t="s">
        <v>24</v>
      </c>
      <c r="Q1291">
        <v>29</v>
      </c>
      <c r="R1291">
        <v>2</v>
      </c>
      <c r="S1291" t="s">
        <v>24</v>
      </c>
      <c r="T1291" t="s">
        <v>22</v>
      </c>
      <c r="U1291">
        <f>Table1[[#This Row],[campaign]]*Table1[[#This Row],[duration]]</f>
        <v>58</v>
      </c>
    </row>
    <row r="1292" spans="1:21" x14ac:dyDescent="0.25">
      <c r="A1292" t="s">
        <v>58</v>
      </c>
      <c r="B1292" t="s">
        <v>169</v>
      </c>
      <c r="C1292" t="s">
        <v>170</v>
      </c>
      <c r="D1292" t="s">
        <v>17</v>
      </c>
      <c r="E1292">
        <v>27</v>
      </c>
      <c r="F1292" t="s">
        <v>18</v>
      </c>
      <c r="G1292" t="s">
        <v>19</v>
      </c>
      <c r="H1292" s="2">
        <v>42937</v>
      </c>
      <c r="I1292" s="3">
        <v>10186.27</v>
      </c>
      <c r="J1292" t="s">
        <v>20</v>
      </c>
      <c r="K1292" t="str">
        <f>PROPER(Table1[[#This Row],[marital]])</f>
        <v>Married</v>
      </c>
      <c r="L1292" t="s">
        <v>21</v>
      </c>
      <c r="M1292" t="str">
        <f>UPPER(Table1[[#This Row],[education]])</f>
        <v>PRIMARY</v>
      </c>
      <c r="N1292" t="s">
        <v>30</v>
      </c>
      <c r="O1292" t="s">
        <v>22</v>
      </c>
      <c r="P1292" t="s">
        <v>23</v>
      </c>
      <c r="Q1292">
        <v>406</v>
      </c>
      <c r="R1292">
        <v>2</v>
      </c>
      <c r="S1292" t="s">
        <v>24</v>
      </c>
      <c r="T1292" t="s">
        <v>22</v>
      </c>
      <c r="U1292">
        <f>Table1[[#This Row],[campaign]]*Table1[[#This Row],[duration]]</f>
        <v>812</v>
      </c>
    </row>
    <row r="1293" spans="1:21" x14ac:dyDescent="0.25">
      <c r="A1293" t="s">
        <v>49</v>
      </c>
      <c r="B1293" t="s">
        <v>155</v>
      </c>
      <c r="C1293" t="s">
        <v>156</v>
      </c>
      <c r="D1293" t="s">
        <v>17</v>
      </c>
      <c r="E1293">
        <v>43</v>
      </c>
      <c r="F1293" t="s">
        <v>18</v>
      </c>
      <c r="G1293" t="s">
        <v>19</v>
      </c>
      <c r="H1293" s="2">
        <v>42937</v>
      </c>
      <c r="I1293" s="3">
        <v>43789.22</v>
      </c>
      <c r="J1293" t="s">
        <v>50</v>
      </c>
      <c r="K1293" t="str">
        <f>PROPER(Table1[[#This Row],[marital]])</f>
        <v>Divorced</v>
      </c>
      <c r="L1293" t="s">
        <v>29</v>
      </c>
      <c r="M1293" t="str">
        <f>UPPER(Table1[[#This Row],[education]])</f>
        <v>SECONDARY</v>
      </c>
      <c r="N1293" t="s">
        <v>30</v>
      </c>
      <c r="O1293" t="s">
        <v>30</v>
      </c>
      <c r="P1293" t="s">
        <v>23</v>
      </c>
      <c r="Q1293">
        <v>113</v>
      </c>
      <c r="R1293">
        <v>3</v>
      </c>
      <c r="S1293" t="s">
        <v>24</v>
      </c>
      <c r="T1293" t="s">
        <v>22</v>
      </c>
      <c r="U1293">
        <f>Table1[[#This Row],[campaign]]*Table1[[#This Row],[duration]]</f>
        <v>339</v>
      </c>
    </row>
    <row r="1294" spans="1:21" x14ac:dyDescent="0.25">
      <c r="A1294" t="s">
        <v>73</v>
      </c>
      <c r="B1294" t="s">
        <v>197</v>
      </c>
      <c r="C1294" t="s">
        <v>198</v>
      </c>
      <c r="D1294" t="s">
        <v>26</v>
      </c>
      <c r="E1294">
        <v>31</v>
      </c>
      <c r="F1294" t="s">
        <v>18</v>
      </c>
      <c r="G1294" t="s">
        <v>19</v>
      </c>
      <c r="H1294" s="2">
        <v>42937</v>
      </c>
      <c r="I1294" s="3">
        <v>1984.04</v>
      </c>
      <c r="J1294" t="s">
        <v>20</v>
      </c>
      <c r="K1294" t="str">
        <f>PROPER(Table1[[#This Row],[marital]])</f>
        <v>Married</v>
      </c>
      <c r="L1294" t="s">
        <v>29</v>
      </c>
      <c r="M1294" t="str">
        <f>UPPER(Table1[[#This Row],[education]])</f>
        <v>SECONDARY</v>
      </c>
      <c r="N1294" t="s">
        <v>22</v>
      </c>
      <c r="O1294" t="s">
        <v>22</v>
      </c>
      <c r="P1294" t="s">
        <v>54</v>
      </c>
      <c r="Q1294">
        <v>47</v>
      </c>
      <c r="R1294">
        <v>2</v>
      </c>
      <c r="S1294" t="s">
        <v>24</v>
      </c>
      <c r="T1294" t="s">
        <v>22</v>
      </c>
      <c r="U1294">
        <f>Table1[[#This Row],[campaign]]*Table1[[#This Row],[duration]]</f>
        <v>94</v>
      </c>
    </row>
    <row r="1295" spans="1:21" x14ac:dyDescent="0.25">
      <c r="A1295" t="s">
        <v>101</v>
      </c>
      <c r="B1295" t="s">
        <v>253</v>
      </c>
      <c r="C1295" t="s">
        <v>254</v>
      </c>
      <c r="D1295" t="s">
        <v>26</v>
      </c>
      <c r="E1295">
        <v>36</v>
      </c>
      <c r="F1295" t="s">
        <v>18</v>
      </c>
      <c r="G1295" t="s">
        <v>284</v>
      </c>
      <c r="H1295" s="2">
        <v>42937</v>
      </c>
      <c r="I1295" s="3">
        <v>9361.19</v>
      </c>
      <c r="J1295" t="s">
        <v>50</v>
      </c>
      <c r="K1295" t="str">
        <f>PROPER(Table1[[#This Row],[marital]])</f>
        <v>Divorced</v>
      </c>
      <c r="L1295" t="s">
        <v>34</v>
      </c>
      <c r="M1295" t="str">
        <f>UPPER(Table1[[#This Row],[education]])</f>
        <v>TERTIARY</v>
      </c>
      <c r="N1295" t="s">
        <v>22</v>
      </c>
      <c r="O1295" t="s">
        <v>22</v>
      </c>
      <c r="P1295" t="s">
        <v>24</v>
      </c>
      <c r="Q1295">
        <v>36</v>
      </c>
      <c r="R1295">
        <v>2</v>
      </c>
      <c r="S1295" t="s">
        <v>24</v>
      </c>
      <c r="T1295" t="s">
        <v>22</v>
      </c>
      <c r="U1295">
        <f>Table1[[#This Row],[campaign]]*Table1[[#This Row],[duration]]</f>
        <v>72</v>
      </c>
    </row>
    <row r="1296" spans="1:21" x14ac:dyDescent="0.25">
      <c r="A1296" t="s">
        <v>84</v>
      </c>
      <c r="B1296" t="s">
        <v>219</v>
      </c>
      <c r="C1296" t="s">
        <v>220</v>
      </c>
      <c r="D1296" t="s">
        <v>26</v>
      </c>
      <c r="E1296">
        <v>45</v>
      </c>
      <c r="F1296" t="s">
        <v>42</v>
      </c>
      <c r="G1296" t="s">
        <v>284</v>
      </c>
      <c r="H1296" s="2">
        <v>42937</v>
      </c>
      <c r="I1296" s="3">
        <v>15862.27</v>
      </c>
      <c r="J1296" t="s">
        <v>20</v>
      </c>
      <c r="K1296" t="str">
        <f>PROPER(Table1[[#This Row],[marital]])</f>
        <v>Married</v>
      </c>
      <c r="L1296" t="s">
        <v>24</v>
      </c>
      <c r="M1296" t="str">
        <f>UPPER(Table1[[#This Row],[education]])</f>
        <v>UNKNOWN</v>
      </c>
      <c r="N1296" t="s">
        <v>30</v>
      </c>
      <c r="O1296" t="s">
        <v>22</v>
      </c>
      <c r="P1296" t="s">
        <v>24</v>
      </c>
      <c r="Q1296">
        <v>135</v>
      </c>
      <c r="R1296">
        <v>2</v>
      </c>
      <c r="S1296" t="s">
        <v>24</v>
      </c>
      <c r="T1296" t="s">
        <v>22</v>
      </c>
      <c r="U1296">
        <f>Table1[[#This Row],[campaign]]*Table1[[#This Row],[duration]]</f>
        <v>270</v>
      </c>
    </row>
    <row r="1297" spans="1:21" x14ac:dyDescent="0.25">
      <c r="A1297" t="s">
        <v>32</v>
      </c>
      <c r="B1297" t="s">
        <v>131</v>
      </c>
      <c r="C1297" t="s">
        <v>132</v>
      </c>
      <c r="D1297" t="s">
        <v>17</v>
      </c>
      <c r="E1297">
        <v>50</v>
      </c>
      <c r="F1297" t="s">
        <v>42</v>
      </c>
      <c r="G1297" t="s">
        <v>19</v>
      </c>
      <c r="H1297" s="2">
        <v>42937</v>
      </c>
      <c r="I1297" s="3">
        <v>14333.45</v>
      </c>
      <c r="J1297" t="s">
        <v>33</v>
      </c>
      <c r="K1297" t="str">
        <f>PROPER(Table1[[#This Row],[marital]])</f>
        <v>Single</v>
      </c>
      <c r="L1297" t="s">
        <v>34</v>
      </c>
      <c r="M1297" t="str">
        <f>UPPER(Table1[[#This Row],[education]])</f>
        <v>TERTIARY</v>
      </c>
      <c r="N1297" t="s">
        <v>22</v>
      </c>
      <c r="O1297" t="s">
        <v>22</v>
      </c>
      <c r="P1297" t="s">
        <v>23</v>
      </c>
      <c r="Q1297">
        <v>67</v>
      </c>
      <c r="R1297">
        <v>2</v>
      </c>
      <c r="S1297" t="s">
        <v>24</v>
      </c>
      <c r="T1297" t="s">
        <v>22</v>
      </c>
      <c r="U1297">
        <f>Table1[[#This Row],[campaign]]*Table1[[#This Row],[duration]]</f>
        <v>134</v>
      </c>
    </row>
    <row r="1298" spans="1:21" x14ac:dyDescent="0.25">
      <c r="A1298" t="s">
        <v>79</v>
      </c>
      <c r="B1298" t="s">
        <v>209</v>
      </c>
      <c r="C1298" t="s">
        <v>210</v>
      </c>
      <c r="D1298" t="s">
        <v>17</v>
      </c>
      <c r="E1298">
        <v>32</v>
      </c>
      <c r="F1298" t="s">
        <v>27</v>
      </c>
      <c r="G1298" t="s">
        <v>284</v>
      </c>
      <c r="H1298" s="2">
        <v>42937</v>
      </c>
      <c r="I1298" s="3">
        <v>16860</v>
      </c>
      <c r="J1298" t="s">
        <v>20</v>
      </c>
      <c r="K1298" t="str">
        <f>PROPER(Table1[[#This Row],[marital]])</f>
        <v>Married</v>
      </c>
      <c r="L1298" t="s">
        <v>29</v>
      </c>
      <c r="M1298" t="str">
        <f>UPPER(Table1[[#This Row],[education]])</f>
        <v>SECONDARY</v>
      </c>
      <c r="N1298" t="s">
        <v>22</v>
      </c>
      <c r="O1298" t="s">
        <v>22</v>
      </c>
      <c r="P1298" t="s">
        <v>24</v>
      </c>
      <c r="Q1298">
        <v>684</v>
      </c>
      <c r="R1298">
        <v>1</v>
      </c>
      <c r="S1298" t="s">
        <v>24</v>
      </c>
      <c r="T1298" t="s">
        <v>22</v>
      </c>
      <c r="U1298">
        <f>Table1[[#This Row],[campaign]]*Table1[[#This Row],[duration]]</f>
        <v>684</v>
      </c>
    </row>
    <row r="1299" spans="1:21" x14ac:dyDescent="0.25">
      <c r="A1299" t="s">
        <v>62</v>
      </c>
      <c r="B1299" t="s">
        <v>177</v>
      </c>
      <c r="C1299" t="s">
        <v>178</v>
      </c>
      <c r="D1299" t="s">
        <v>17</v>
      </c>
      <c r="E1299">
        <v>37</v>
      </c>
      <c r="F1299" t="s">
        <v>18</v>
      </c>
      <c r="G1299" t="s">
        <v>19</v>
      </c>
      <c r="H1299" s="2">
        <v>42938</v>
      </c>
      <c r="I1299" s="3">
        <v>25782.61</v>
      </c>
      <c r="J1299" t="s">
        <v>33</v>
      </c>
      <c r="K1299" t="str">
        <f>PROPER(Table1[[#This Row],[marital]])</f>
        <v>Single</v>
      </c>
      <c r="L1299" t="s">
        <v>34</v>
      </c>
      <c r="M1299" t="str">
        <f>UPPER(Table1[[#This Row],[education]])</f>
        <v>TERTIARY</v>
      </c>
      <c r="N1299" t="s">
        <v>22</v>
      </c>
      <c r="O1299" t="s">
        <v>22</v>
      </c>
      <c r="P1299" t="s">
        <v>23</v>
      </c>
      <c r="Q1299">
        <v>686</v>
      </c>
      <c r="R1299">
        <v>5</v>
      </c>
      <c r="S1299" t="s">
        <v>24</v>
      </c>
      <c r="T1299" t="s">
        <v>30</v>
      </c>
      <c r="U1299">
        <f>Table1[[#This Row],[campaign]]*Table1[[#This Row],[duration]]</f>
        <v>3430</v>
      </c>
    </row>
    <row r="1300" spans="1:21" x14ac:dyDescent="0.25">
      <c r="A1300" t="s">
        <v>102</v>
      </c>
      <c r="B1300" t="s">
        <v>255</v>
      </c>
      <c r="C1300" t="s">
        <v>256</v>
      </c>
      <c r="D1300" t="s">
        <v>17</v>
      </c>
      <c r="E1300">
        <v>43</v>
      </c>
      <c r="F1300" t="s">
        <v>18</v>
      </c>
      <c r="G1300" t="s">
        <v>19</v>
      </c>
      <c r="H1300" s="2">
        <v>42938</v>
      </c>
      <c r="I1300" s="3">
        <v>17719.75</v>
      </c>
      <c r="J1300" t="s">
        <v>33</v>
      </c>
      <c r="K1300" t="str">
        <f>PROPER(Table1[[#This Row],[marital]])</f>
        <v>Single</v>
      </c>
      <c r="L1300" t="s">
        <v>29</v>
      </c>
      <c r="M1300" t="str">
        <f>UPPER(Table1[[#This Row],[education]])</f>
        <v>SECONDARY</v>
      </c>
      <c r="N1300" t="s">
        <v>30</v>
      </c>
      <c r="O1300" t="s">
        <v>22</v>
      </c>
      <c r="P1300" t="s">
        <v>23</v>
      </c>
      <c r="Q1300">
        <v>170</v>
      </c>
      <c r="R1300">
        <v>3</v>
      </c>
      <c r="S1300" t="s">
        <v>24</v>
      </c>
      <c r="T1300" t="s">
        <v>22</v>
      </c>
      <c r="U1300">
        <f>Table1[[#This Row],[campaign]]*Table1[[#This Row],[duration]]</f>
        <v>510</v>
      </c>
    </row>
    <row r="1301" spans="1:21" x14ac:dyDescent="0.25">
      <c r="A1301" t="s">
        <v>73</v>
      </c>
      <c r="B1301" t="s">
        <v>197</v>
      </c>
      <c r="C1301" t="s">
        <v>198</v>
      </c>
      <c r="D1301" t="s">
        <v>17</v>
      </c>
      <c r="E1301">
        <v>35</v>
      </c>
      <c r="F1301" t="s">
        <v>18</v>
      </c>
      <c r="G1301" t="s">
        <v>284</v>
      </c>
      <c r="H1301" s="2">
        <v>42938</v>
      </c>
      <c r="I1301" s="3">
        <v>107404.16</v>
      </c>
      <c r="J1301" t="s">
        <v>20</v>
      </c>
      <c r="K1301" t="str">
        <f>PROPER(Table1[[#This Row],[marital]])</f>
        <v>Married</v>
      </c>
      <c r="L1301" t="s">
        <v>29</v>
      </c>
      <c r="M1301" t="str">
        <f>UPPER(Table1[[#This Row],[education]])</f>
        <v>SECONDARY</v>
      </c>
      <c r="N1301" t="s">
        <v>22</v>
      </c>
      <c r="O1301" t="s">
        <v>22</v>
      </c>
      <c r="P1301" t="s">
        <v>24</v>
      </c>
      <c r="Q1301">
        <v>150</v>
      </c>
      <c r="R1301">
        <v>3</v>
      </c>
      <c r="S1301" t="s">
        <v>24</v>
      </c>
      <c r="T1301" t="s">
        <v>22</v>
      </c>
      <c r="U1301">
        <f>Table1[[#This Row],[campaign]]*Table1[[#This Row],[duration]]</f>
        <v>450</v>
      </c>
    </row>
    <row r="1302" spans="1:21" x14ac:dyDescent="0.25">
      <c r="A1302" t="s">
        <v>73</v>
      </c>
      <c r="B1302" t="s">
        <v>197</v>
      </c>
      <c r="C1302" t="s">
        <v>198</v>
      </c>
      <c r="D1302" t="s">
        <v>26</v>
      </c>
      <c r="E1302">
        <v>35</v>
      </c>
      <c r="F1302" t="s">
        <v>18</v>
      </c>
      <c r="G1302" t="s">
        <v>19</v>
      </c>
      <c r="H1302" s="2">
        <v>42938</v>
      </c>
      <c r="I1302" s="3">
        <v>21081.96</v>
      </c>
      <c r="J1302" t="s">
        <v>50</v>
      </c>
      <c r="K1302" t="str">
        <f>PROPER(Table1[[#This Row],[marital]])</f>
        <v>Divorced</v>
      </c>
      <c r="L1302" t="s">
        <v>29</v>
      </c>
      <c r="M1302" t="str">
        <f>UPPER(Table1[[#This Row],[education]])</f>
        <v>SECONDARY</v>
      </c>
      <c r="N1302" t="s">
        <v>22</v>
      </c>
      <c r="O1302" t="s">
        <v>22</v>
      </c>
      <c r="P1302" t="s">
        <v>23</v>
      </c>
      <c r="Q1302">
        <v>1060</v>
      </c>
      <c r="R1302">
        <v>2</v>
      </c>
      <c r="S1302" t="s">
        <v>24</v>
      </c>
      <c r="T1302" t="s">
        <v>30</v>
      </c>
      <c r="U1302">
        <f>Table1[[#This Row],[campaign]]*Table1[[#This Row],[duration]]</f>
        <v>2120</v>
      </c>
    </row>
    <row r="1303" spans="1:21" x14ac:dyDescent="0.25">
      <c r="A1303" t="s">
        <v>45</v>
      </c>
      <c r="B1303" t="s">
        <v>147</v>
      </c>
      <c r="C1303" t="s">
        <v>148</v>
      </c>
      <c r="D1303" t="s">
        <v>26</v>
      </c>
      <c r="E1303">
        <v>32</v>
      </c>
      <c r="F1303" t="s">
        <v>18</v>
      </c>
      <c r="G1303" t="s">
        <v>19</v>
      </c>
      <c r="H1303" s="2">
        <v>42938</v>
      </c>
      <c r="I1303" s="3">
        <v>26439.85</v>
      </c>
      <c r="J1303" t="s">
        <v>33</v>
      </c>
      <c r="K1303" t="str">
        <f>PROPER(Table1[[#This Row],[marital]])</f>
        <v>Single</v>
      </c>
      <c r="L1303" t="s">
        <v>34</v>
      </c>
      <c r="M1303" t="str">
        <f>UPPER(Table1[[#This Row],[education]])</f>
        <v>TERTIARY</v>
      </c>
      <c r="N1303" t="s">
        <v>30</v>
      </c>
      <c r="O1303" t="s">
        <v>22</v>
      </c>
      <c r="P1303" t="s">
        <v>24</v>
      </c>
      <c r="Q1303">
        <v>122</v>
      </c>
      <c r="R1303">
        <v>16</v>
      </c>
      <c r="S1303" t="s">
        <v>24</v>
      </c>
      <c r="T1303" t="s">
        <v>22</v>
      </c>
      <c r="U1303">
        <f>Table1[[#This Row],[campaign]]*Table1[[#This Row],[duration]]</f>
        <v>1952</v>
      </c>
    </row>
    <row r="1304" spans="1:21" x14ac:dyDescent="0.25">
      <c r="A1304" t="s">
        <v>63</v>
      </c>
      <c r="B1304" t="s">
        <v>179</v>
      </c>
      <c r="C1304" t="s">
        <v>180</v>
      </c>
      <c r="D1304" t="s">
        <v>17</v>
      </c>
      <c r="E1304">
        <v>40</v>
      </c>
      <c r="F1304" t="s">
        <v>18</v>
      </c>
      <c r="G1304" t="s">
        <v>19</v>
      </c>
      <c r="H1304" s="2">
        <v>42938</v>
      </c>
      <c r="I1304" s="3">
        <v>26291.45</v>
      </c>
      <c r="J1304" t="s">
        <v>20</v>
      </c>
      <c r="K1304" t="str">
        <f>PROPER(Table1[[#This Row],[marital]])</f>
        <v>Married</v>
      </c>
      <c r="L1304" t="s">
        <v>29</v>
      </c>
      <c r="M1304" t="str">
        <f>UPPER(Table1[[#This Row],[education]])</f>
        <v>SECONDARY</v>
      </c>
      <c r="N1304" t="s">
        <v>30</v>
      </c>
      <c r="O1304" t="s">
        <v>22</v>
      </c>
      <c r="P1304" t="s">
        <v>24</v>
      </c>
      <c r="Q1304">
        <v>724</v>
      </c>
      <c r="R1304">
        <v>1</v>
      </c>
      <c r="S1304" t="s">
        <v>24</v>
      </c>
      <c r="T1304" t="s">
        <v>22</v>
      </c>
      <c r="U1304">
        <f>Table1[[#This Row],[campaign]]*Table1[[#This Row],[duration]]</f>
        <v>724</v>
      </c>
    </row>
    <row r="1305" spans="1:21" x14ac:dyDescent="0.25">
      <c r="A1305" t="s">
        <v>101</v>
      </c>
      <c r="B1305" t="s">
        <v>253</v>
      </c>
      <c r="C1305" t="s">
        <v>254</v>
      </c>
      <c r="D1305" t="s">
        <v>26</v>
      </c>
      <c r="E1305">
        <v>41</v>
      </c>
      <c r="F1305" t="s">
        <v>18</v>
      </c>
      <c r="G1305" t="s">
        <v>28</v>
      </c>
      <c r="H1305" s="2">
        <v>42938</v>
      </c>
      <c r="I1305" s="3">
        <v>50646.61</v>
      </c>
      <c r="J1305" t="s">
        <v>20</v>
      </c>
      <c r="K1305" t="str">
        <f>PROPER(Table1[[#This Row],[marital]])</f>
        <v>Married</v>
      </c>
      <c r="L1305" t="s">
        <v>24</v>
      </c>
      <c r="M1305" t="str">
        <f>UPPER(Table1[[#This Row],[education]])</f>
        <v>UNKNOWN</v>
      </c>
      <c r="N1305" t="s">
        <v>22</v>
      </c>
      <c r="O1305" t="s">
        <v>22</v>
      </c>
      <c r="P1305" t="s">
        <v>23</v>
      </c>
      <c r="Q1305">
        <v>230</v>
      </c>
      <c r="R1305">
        <v>1</v>
      </c>
      <c r="S1305" t="s">
        <v>70</v>
      </c>
      <c r="T1305" t="s">
        <v>30</v>
      </c>
      <c r="U1305">
        <f>Table1[[#This Row],[campaign]]*Table1[[#This Row],[duration]]</f>
        <v>230</v>
      </c>
    </row>
    <row r="1306" spans="1:21" x14ac:dyDescent="0.25">
      <c r="A1306" t="s">
        <v>60</v>
      </c>
      <c r="B1306" t="s">
        <v>173</v>
      </c>
      <c r="C1306" t="s">
        <v>174</v>
      </c>
      <c r="D1306" t="s">
        <v>17</v>
      </c>
      <c r="E1306">
        <v>34</v>
      </c>
      <c r="F1306" t="s">
        <v>18</v>
      </c>
      <c r="G1306" t="s">
        <v>28</v>
      </c>
      <c r="H1306" s="2">
        <v>42938</v>
      </c>
      <c r="I1306" s="3">
        <v>163133.94</v>
      </c>
      <c r="J1306" t="s">
        <v>20</v>
      </c>
      <c r="K1306" t="str">
        <f>PROPER(Table1[[#This Row],[marital]])</f>
        <v>Married</v>
      </c>
      <c r="L1306" t="s">
        <v>34</v>
      </c>
      <c r="M1306" t="str">
        <f>UPPER(Table1[[#This Row],[education]])</f>
        <v>TERTIARY</v>
      </c>
      <c r="N1306" t="s">
        <v>22</v>
      </c>
      <c r="O1306" t="s">
        <v>22</v>
      </c>
      <c r="P1306" t="s">
        <v>24</v>
      </c>
      <c r="Q1306">
        <v>187</v>
      </c>
      <c r="R1306">
        <v>2</v>
      </c>
      <c r="S1306" t="s">
        <v>24</v>
      </c>
      <c r="T1306" t="s">
        <v>22</v>
      </c>
      <c r="U1306">
        <f>Table1[[#This Row],[campaign]]*Table1[[#This Row],[duration]]</f>
        <v>374</v>
      </c>
    </row>
    <row r="1307" spans="1:21" x14ac:dyDescent="0.25">
      <c r="A1307" t="s">
        <v>61</v>
      </c>
      <c r="B1307" t="s">
        <v>175</v>
      </c>
      <c r="C1307" t="s">
        <v>176</v>
      </c>
      <c r="D1307" t="s">
        <v>26</v>
      </c>
      <c r="E1307">
        <v>33</v>
      </c>
      <c r="F1307" t="s">
        <v>18</v>
      </c>
      <c r="G1307" t="s">
        <v>28</v>
      </c>
      <c r="H1307" s="2">
        <v>42938</v>
      </c>
      <c r="I1307" s="3">
        <v>48383.79</v>
      </c>
      <c r="J1307" t="s">
        <v>20</v>
      </c>
      <c r="K1307" t="str">
        <f>PROPER(Table1[[#This Row],[marital]])</f>
        <v>Married</v>
      </c>
      <c r="L1307" t="s">
        <v>21</v>
      </c>
      <c r="M1307" t="str">
        <f>UPPER(Table1[[#This Row],[education]])</f>
        <v>PRIMARY</v>
      </c>
      <c r="N1307" t="s">
        <v>30</v>
      </c>
      <c r="O1307" t="s">
        <v>30</v>
      </c>
      <c r="P1307" t="s">
        <v>24</v>
      </c>
      <c r="Q1307">
        <v>179</v>
      </c>
      <c r="R1307">
        <v>4</v>
      </c>
      <c r="S1307" t="s">
        <v>24</v>
      </c>
      <c r="T1307" t="s">
        <v>22</v>
      </c>
      <c r="U1307">
        <f>Table1[[#This Row],[campaign]]*Table1[[#This Row],[duration]]</f>
        <v>716</v>
      </c>
    </row>
    <row r="1308" spans="1:21" x14ac:dyDescent="0.25">
      <c r="A1308" t="s">
        <v>45</v>
      </c>
      <c r="B1308" t="s">
        <v>147</v>
      </c>
      <c r="C1308" t="s">
        <v>148</v>
      </c>
      <c r="D1308" t="s">
        <v>26</v>
      </c>
      <c r="E1308">
        <v>31</v>
      </c>
      <c r="F1308" t="s">
        <v>18</v>
      </c>
      <c r="G1308" t="s">
        <v>19</v>
      </c>
      <c r="H1308" s="2">
        <v>42938</v>
      </c>
      <c r="I1308" s="3">
        <v>273830.90999999997</v>
      </c>
      <c r="J1308" t="s">
        <v>20</v>
      </c>
      <c r="K1308" t="str">
        <f>PROPER(Table1[[#This Row],[marital]])</f>
        <v>Married</v>
      </c>
      <c r="L1308" t="s">
        <v>29</v>
      </c>
      <c r="M1308" t="str">
        <f>UPPER(Table1[[#This Row],[education]])</f>
        <v>SECONDARY</v>
      </c>
      <c r="N1308" t="s">
        <v>22</v>
      </c>
      <c r="O1308" t="s">
        <v>30</v>
      </c>
      <c r="P1308" t="s">
        <v>23</v>
      </c>
      <c r="Q1308">
        <v>357</v>
      </c>
      <c r="R1308">
        <v>3</v>
      </c>
      <c r="S1308" t="s">
        <v>24</v>
      </c>
      <c r="T1308" t="s">
        <v>22</v>
      </c>
      <c r="U1308">
        <f>Table1[[#This Row],[campaign]]*Table1[[#This Row],[duration]]</f>
        <v>1071</v>
      </c>
    </row>
    <row r="1309" spans="1:21" x14ac:dyDescent="0.25">
      <c r="A1309" t="s">
        <v>74</v>
      </c>
      <c r="B1309" t="s">
        <v>199</v>
      </c>
      <c r="C1309" t="s">
        <v>200</v>
      </c>
      <c r="D1309" t="s">
        <v>26</v>
      </c>
      <c r="E1309">
        <v>51</v>
      </c>
      <c r="F1309" t="s">
        <v>18</v>
      </c>
      <c r="G1309" t="s">
        <v>19</v>
      </c>
      <c r="H1309" s="2">
        <v>42938</v>
      </c>
      <c r="I1309" s="3">
        <v>87544.42</v>
      </c>
      <c r="J1309" t="s">
        <v>20</v>
      </c>
      <c r="K1309" t="str">
        <f>PROPER(Table1[[#This Row],[marital]])</f>
        <v>Married</v>
      </c>
      <c r="L1309" t="s">
        <v>29</v>
      </c>
      <c r="M1309" t="str">
        <f>UPPER(Table1[[#This Row],[education]])</f>
        <v>SECONDARY</v>
      </c>
      <c r="N1309" t="s">
        <v>22</v>
      </c>
      <c r="O1309" t="s">
        <v>22</v>
      </c>
      <c r="P1309" t="s">
        <v>24</v>
      </c>
      <c r="Q1309">
        <v>82</v>
      </c>
      <c r="R1309">
        <v>1</v>
      </c>
      <c r="S1309" t="s">
        <v>24</v>
      </c>
      <c r="T1309" t="s">
        <v>22</v>
      </c>
      <c r="U1309">
        <f>Table1[[#This Row],[campaign]]*Table1[[#This Row],[duration]]</f>
        <v>82</v>
      </c>
    </row>
    <row r="1310" spans="1:21" x14ac:dyDescent="0.25">
      <c r="A1310" t="s">
        <v>98</v>
      </c>
      <c r="B1310" t="s">
        <v>247</v>
      </c>
      <c r="C1310" t="s">
        <v>248</v>
      </c>
      <c r="D1310" t="s">
        <v>17</v>
      </c>
      <c r="E1310">
        <v>35</v>
      </c>
      <c r="F1310" t="s">
        <v>18</v>
      </c>
      <c r="G1310" t="s">
        <v>19</v>
      </c>
      <c r="H1310" s="2">
        <v>42938</v>
      </c>
      <c r="I1310" s="3">
        <v>186589.3</v>
      </c>
      <c r="J1310" t="s">
        <v>20</v>
      </c>
      <c r="K1310" t="str">
        <f>PROPER(Table1[[#This Row],[marital]])</f>
        <v>Married</v>
      </c>
      <c r="L1310" t="s">
        <v>34</v>
      </c>
      <c r="M1310" t="str">
        <f>UPPER(Table1[[#This Row],[education]])</f>
        <v>TERTIARY</v>
      </c>
      <c r="N1310" t="s">
        <v>22</v>
      </c>
      <c r="O1310" t="s">
        <v>22</v>
      </c>
      <c r="P1310" t="s">
        <v>54</v>
      </c>
      <c r="Q1310">
        <v>176</v>
      </c>
      <c r="R1310">
        <v>15</v>
      </c>
      <c r="S1310" t="s">
        <v>24</v>
      </c>
      <c r="T1310" t="s">
        <v>22</v>
      </c>
      <c r="U1310">
        <f>Table1[[#This Row],[campaign]]*Table1[[#This Row],[duration]]</f>
        <v>2640</v>
      </c>
    </row>
    <row r="1311" spans="1:21" x14ac:dyDescent="0.25">
      <c r="A1311" t="s">
        <v>82</v>
      </c>
      <c r="B1311" t="s">
        <v>215</v>
      </c>
      <c r="C1311" t="s">
        <v>216</v>
      </c>
      <c r="D1311" t="s">
        <v>17</v>
      </c>
      <c r="E1311">
        <v>30</v>
      </c>
      <c r="F1311" t="s">
        <v>18</v>
      </c>
      <c r="G1311" t="s">
        <v>19</v>
      </c>
      <c r="H1311" s="2">
        <v>42938</v>
      </c>
      <c r="I1311" s="3">
        <v>31363.49</v>
      </c>
      <c r="J1311" t="s">
        <v>20</v>
      </c>
      <c r="K1311" t="str">
        <f>PROPER(Table1[[#This Row],[marital]])</f>
        <v>Married</v>
      </c>
      <c r="L1311" t="s">
        <v>29</v>
      </c>
      <c r="M1311" t="str">
        <f>UPPER(Table1[[#This Row],[education]])</f>
        <v>SECONDARY</v>
      </c>
      <c r="N1311" t="s">
        <v>30</v>
      </c>
      <c r="O1311" t="s">
        <v>22</v>
      </c>
      <c r="P1311" t="s">
        <v>23</v>
      </c>
      <c r="Q1311">
        <v>424</v>
      </c>
      <c r="R1311">
        <v>1</v>
      </c>
      <c r="S1311" t="s">
        <v>31</v>
      </c>
      <c r="T1311" t="s">
        <v>22</v>
      </c>
      <c r="U1311">
        <f>Table1[[#This Row],[campaign]]*Table1[[#This Row],[duration]]</f>
        <v>424</v>
      </c>
    </row>
    <row r="1312" spans="1:21" x14ac:dyDescent="0.25">
      <c r="A1312" t="s">
        <v>45</v>
      </c>
      <c r="B1312" t="s">
        <v>147</v>
      </c>
      <c r="C1312" t="s">
        <v>148</v>
      </c>
      <c r="D1312" t="s">
        <v>26</v>
      </c>
      <c r="E1312">
        <v>39</v>
      </c>
      <c r="F1312" t="s">
        <v>18</v>
      </c>
      <c r="G1312" t="s">
        <v>28</v>
      </c>
      <c r="H1312" s="2">
        <v>42938</v>
      </c>
      <c r="I1312" s="3">
        <v>95509.119999999995</v>
      </c>
      <c r="J1312" t="s">
        <v>20</v>
      </c>
      <c r="K1312" t="str">
        <f>PROPER(Table1[[#This Row],[marital]])</f>
        <v>Married</v>
      </c>
      <c r="L1312" t="s">
        <v>24</v>
      </c>
      <c r="M1312" t="str">
        <f>UPPER(Table1[[#This Row],[education]])</f>
        <v>UNKNOWN</v>
      </c>
      <c r="N1312" t="s">
        <v>22</v>
      </c>
      <c r="O1312" t="s">
        <v>22</v>
      </c>
      <c r="P1312" t="s">
        <v>24</v>
      </c>
      <c r="Q1312">
        <v>115</v>
      </c>
      <c r="R1312">
        <v>1</v>
      </c>
      <c r="S1312" t="s">
        <v>24</v>
      </c>
      <c r="T1312" t="s">
        <v>22</v>
      </c>
      <c r="U1312">
        <f>Table1[[#This Row],[campaign]]*Table1[[#This Row],[duration]]</f>
        <v>115</v>
      </c>
    </row>
    <row r="1313" spans="1:21" x14ac:dyDescent="0.25">
      <c r="A1313" t="s">
        <v>44</v>
      </c>
      <c r="B1313" t="s">
        <v>145</v>
      </c>
      <c r="C1313" t="s">
        <v>146</v>
      </c>
      <c r="D1313" t="s">
        <v>26</v>
      </c>
      <c r="E1313">
        <v>38</v>
      </c>
      <c r="F1313" t="s">
        <v>18</v>
      </c>
      <c r="G1313" t="s">
        <v>19</v>
      </c>
      <c r="H1313" s="2">
        <v>42938</v>
      </c>
      <c r="I1313" s="3">
        <v>27728.34</v>
      </c>
      <c r="J1313" t="s">
        <v>20</v>
      </c>
      <c r="K1313" t="str">
        <f>PROPER(Table1[[#This Row],[marital]])</f>
        <v>Married</v>
      </c>
      <c r="L1313" t="s">
        <v>29</v>
      </c>
      <c r="M1313" t="str">
        <f>UPPER(Table1[[#This Row],[education]])</f>
        <v>SECONDARY</v>
      </c>
      <c r="N1313" t="s">
        <v>30</v>
      </c>
      <c r="O1313" t="s">
        <v>22</v>
      </c>
      <c r="P1313" t="s">
        <v>23</v>
      </c>
      <c r="Q1313">
        <v>177</v>
      </c>
      <c r="R1313">
        <v>2</v>
      </c>
      <c r="S1313" t="s">
        <v>31</v>
      </c>
      <c r="T1313" t="s">
        <v>22</v>
      </c>
      <c r="U1313">
        <f>Table1[[#This Row],[campaign]]*Table1[[#This Row],[duration]]</f>
        <v>354</v>
      </c>
    </row>
    <row r="1314" spans="1:21" x14ac:dyDescent="0.25">
      <c r="A1314" t="s">
        <v>85</v>
      </c>
      <c r="B1314" t="s">
        <v>221</v>
      </c>
      <c r="C1314" t="s">
        <v>222</v>
      </c>
      <c r="D1314" t="s">
        <v>17</v>
      </c>
      <c r="E1314">
        <v>27</v>
      </c>
      <c r="F1314" t="s">
        <v>18</v>
      </c>
      <c r="G1314" t="s">
        <v>28</v>
      </c>
      <c r="H1314" s="2">
        <v>42938</v>
      </c>
      <c r="I1314" s="3">
        <v>38095.120000000003</v>
      </c>
      <c r="J1314" t="s">
        <v>20</v>
      </c>
      <c r="K1314" t="str">
        <f>PROPER(Table1[[#This Row],[marital]])</f>
        <v>Married</v>
      </c>
      <c r="L1314" t="s">
        <v>29</v>
      </c>
      <c r="M1314" t="str">
        <f>UPPER(Table1[[#This Row],[education]])</f>
        <v>SECONDARY</v>
      </c>
      <c r="N1314" t="s">
        <v>22</v>
      </c>
      <c r="O1314" t="s">
        <v>22</v>
      </c>
      <c r="P1314" t="s">
        <v>54</v>
      </c>
      <c r="Q1314">
        <v>712</v>
      </c>
      <c r="R1314">
        <v>1</v>
      </c>
      <c r="S1314" t="s">
        <v>31</v>
      </c>
      <c r="T1314" t="s">
        <v>30</v>
      </c>
      <c r="U1314">
        <f>Table1[[#This Row],[campaign]]*Table1[[#This Row],[duration]]</f>
        <v>712</v>
      </c>
    </row>
    <row r="1315" spans="1:21" x14ac:dyDescent="0.25">
      <c r="A1315" t="s">
        <v>74</v>
      </c>
      <c r="B1315" t="s">
        <v>199</v>
      </c>
      <c r="C1315" t="s">
        <v>200</v>
      </c>
      <c r="D1315" t="s">
        <v>17</v>
      </c>
      <c r="E1315">
        <v>32</v>
      </c>
      <c r="F1315" t="s">
        <v>18</v>
      </c>
      <c r="G1315" t="s">
        <v>19</v>
      </c>
      <c r="H1315" s="2">
        <v>42938</v>
      </c>
      <c r="I1315" s="3">
        <v>6397.97</v>
      </c>
      <c r="J1315" t="s">
        <v>33</v>
      </c>
      <c r="K1315" t="str">
        <f>PROPER(Table1[[#This Row],[marital]])</f>
        <v>Single</v>
      </c>
      <c r="L1315" t="s">
        <v>34</v>
      </c>
      <c r="M1315" t="str">
        <f>UPPER(Table1[[#This Row],[education]])</f>
        <v>TERTIARY</v>
      </c>
      <c r="N1315" t="s">
        <v>30</v>
      </c>
      <c r="O1315" t="s">
        <v>22</v>
      </c>
      <c r="P1315" t="s">
        <v>24</v>
      </c>
      <c r="Q1315">
        <v>118</v>
      </c>
      <c r="R1315">
        <v>1</v>
      </c>
      <c r="S1315" t="s">
        <v>24</v>
      </c>
      <c r="T1315" t="s">
        <v>22</v>
      </c>
      <c r="U1315">
        <f>Table1[[#This Row],[campaign]]*Table1[[#This Row],[duration]]</f>
        <v>118</v>
      </c>
    </row>
    <row r="1316" spans="1:21" x14ac:dyDescent="0.25">
      <c r="A1316" t="s">
        <v>37</v>
      </c>
      <c r="B1316" t="s">
        <v>135</v>
      </c>
      <c r="C1316" t="s">
        <v>136</v>
      </c>
      <c r="D1316" t="s">
        <v>26</v>
      </c>
      <c r="E1316">
        <v>28</v>
      </c>
      <c r="F1316" t="s">
        <v>18</v>
      </c>
      <c r="G1316" t="s">
        <v>19</v>
      </c>
      <c r="H1316" s="2">
        <v>42938</v>
      </c>
      <c r="I1316" s="3">
        <v>46367.09</v>
      </c>
      <c r="J1316" t="s">
        <v>20</v>
      </c>
      <c r="K1316" t="str">
        <f>PROPER(Table1[[#This Row],[marital]])</f>
        <v>Married</v>
      </c>
      <c r="L1316" t="s">
        <v>21</v>
      </c>
      <c r="M1316" t="str">
        <f>UPPER(Table1[[#This Row],[education]])</f>
        <v>PRIMARY</v>
      </c>
      <c r="N1316" t="s">
        <v>30</v>
      </c>
      <c r="O1316" t="s">
        <v>22</v>
      </c>
      <c r="P1316" t="s">
        <v>24</v>
      </c>
      <c r="Q1316">
        <v>25</v>
      </c>
      <c r="R1316">
        <v>7</v>
      </c>
      <c r="S1316" t="s">
        <v>24</v>
      </c>
      <c r="T1316" t="s">
        <v>22</v>
      </c>
      <c r="U1316">
        <f>Table1[[#This Row],[campaign]]*Table1[[#This Row],[duration]]</f>
        <v>175</v>
      </c>
    </row>
    <row r="1317" spans="1:21" x14ac:dyDescent="0.25">
      <c r="A1317" t="s">
        <v>74</v>
      </c>
      <c r="B1317" t="s">
        <v>199</v>
      </c>
      <c r="C1317" t="s">
        <v>200</v>
      </c>
      <c r="D1317" t="s">
        <v>17</v>
      </c>
      <c r="E1317">
        <v>25</v>
      </c>
      <c r="F1317" t="s">
        <v>18</v>
      </c>
      <c r="G1317" t="s">
        <v>19</v>
      </c>
      <c r="H1317" s="2">
        <v>42938</v>
      </c>
      <c r="I1317" s="3">
        <v>184872.19</v>
      </c>
      <c r="J1317" t="s">
        <v>20</v>
      </c>
      <c r="K1317" t="str">
        <f>PROPER(Table1[[#This Row],[marital]])</f>
        <v>Married</v>
      </c>
      <c r="L1317" t="s">
        <v>34</v>
      </c>
      <c r="M1317" t="str">
        <f>UPPER(Table1[[#This Row],[education]])</f>
        <v>TERTIARY</v>
      </c>
      <c r="N1317" t="s">
        <v>22</v>
      </c>
      <c r="O1317" t="s">
        <v>22</v>
      </c>
      <c r="P1317" t="s">
        <v>24</v>
      </c>
      <c r="Q1317">
        <v>753</v>
      </c>
      <c r="R1317">
        <v>1</v>
      </c>
      <c r="S1317" t="s">
        <v>24</v>
      </c>
      <c r="T1317" t="s">
        <v>22</v>
      </c>
      <c r="U1317">
        <f>Table1[[#This Row],[campaign]]*Table1[[#This Row],[duration]]</f>
        <v>753</v>
      </c>
    </row>
    <row r="1318" spans="1:21" x14ac:dyDescent="0.25">
      <c r="A1318" t="s">
        <v>61</v>
      </c>
      <c r="B1318" t="s">
        <v>175</v>
      </c>
      <c r="C1318" t="s">
        <v>176</v>
      </c>
      <c r="D1318" t="s">
        <v>26</v>
      </c>
      <c r="E1318">
        <v>29</v>
      </c>
      <c r="F1318" t="s">
        <v>18</v>
      </c>
      <c r="G1318" t="s">
        <v>28</v>
      </c>
      <c r="H1318" s="2">
        <v>42938</v>
      </c>
      <c r="I1318" s="3">
        <v>2139.0100000000002</v>
      </c>
      <c r="J1318" t="s">
        <v>20</v>
      </c>
      <c r="K1318" t="str">
        <f>PROPER(Table1[[#This Row],[marital]])</f>
        <v>Married</v>
      </c>
      <c r="L1318" t="s">
        <v>34</v>
      </c>
      <c r="M1318" t="str">
        <f>UPPER(Table1[[#This Row],[education]])</f>
        <v>TERTIARY</v>
      </c>
      <c r="N1318" t="s">
        <v>30</v>
      </c>
      <c r="O1318" t="s">
        <v>22</v>
      </c>
      <c r="P1318" t="s">
        <v>23</v>
      </c>
      <c r="Q1318">
        <v>124</v>
      </c>
      <c r="R1318">
        <v>1</v>
      </c>
      <c r="S1318" t="s">
        <v>24</v>
      </c>
      <c r="T1318" t="s">
        <v>22</v>
      </c>
      <c r="U1318">
        <f>Table1[[#This Row],[campaign]]*Table1[[#This Row],[duration]]</f>
        <v>124</v>
      </c>
    </row>
    <row r="1319" spans="1:21" x14ac:dyDescent="0.25">
      <c r="A1319" t="s">
        <v>76</v>
      </c>
      <c r="B1319" t="s">
        <v>203</v>
      </c>
      <c r="C1319" t="s">
        <v>204</v>
      </c>
      <c r="D1319" t="s">
        <v>17</v>
      </c>
      <c r="E1319">
        <v>37</v>
      </c>
      <c r="F1319" t="s">
        <v>18</v>
      </c>
      <c r="G1319" t="s">
        <v>28</v>
      </c>
      <c r="H1319" s="2">
        <v>42938</v>
      </c>
      <c r="I1319" s="3">
        <v>7810.48</v>
      </c>
      <c r="J1319" t="s">
        <v>33</v>
      </c>
      <c r="K1319" t="str">
        <f>PROPER(Table1[[#This Row],[marital]])</f>
        <v>Single</v>
      </c>
      <c r="L1319" t="s">
        <v>29</v>
      </c>
      <c r="M1319" t="str">
        <f>UPPER(Table1[[#This Row],[education]])</f>
        <v>SECONDARY</v>
      </c>
      <c r="N1319" t="s">
        <v>30</v>
      </c>
      <c r="O1319" t="s">
        <v>22</v>
      </c>
      <c r="P1319" t="s">
        <v>23</v>
      </c>
      <c r="Q1319">
        <v>208</v>
      </c>
      <c r="R1319">
        <v>2</v>
      </c>
      <c r="S1319" t="s">
        <v>24</v>
      </c>
      <c r="T1319" t="s">
        <v>22</v>
      </c>
      <c r="U1319">
        <f>Table1[[#This Row],[campaign]]*Table1[[#This Row],[duration]]</f>
        <v>416</v>
      </c>
    </row>
    <row r="1320" spans="1:21" x14ac:dyDescent="0.25">
      <c r="A1320" t="s">
        <v>71</v>
      </c>
      <c r="B1320" t="s">
        <v>193</v>
      </c>
      <c r="C1320" t="s">
        <v>194</v>
      </c>
      <c r="D1320" t="s">
        <v>26</v>
      </c>
      <c r="E1320">
        <v>21</v>
      </c>
      <c r="F1320" t="s">
        <v>18</v>
      </c>
      <c r="G1320" t="s">
        <v>28</v>
      </c>
      <c r="H1320" s="2">
        <v>42938</v>
      </c>
      <c r="I1320" s="3">
        <v>89012.64</v>
      </c>
      <c r="J1320" t="s">
        <v>20</v>
      </c>
      <c r="K1320" t="str">
        <f>PROPER(Table1[[#This Row],[marital]])</f>
        <v>Married</v>
      </c>
      <c r="L1320" t="s">
        <v>29</v>
      </c>
      <c r="M1320" t="str">
        <f>UPPER(Table1[[#This Row],[education]])</f>
        <v>SECONDARY</v>
      </c>
      <c r="N1320" t="s">
        <v>22</v>
      </c>
      <c r="O1320" t="s">
        <v>22</v>
      </c>
      <c r="P1320" t="s">
        <v>23</v>
      </c>
      <c r="Q1320">
        <v>136</v>
      </c>
      <c r="R1320">
        <v>4</v>
      </c>
      <c r="S1320" t="s">
        <v>24</v>
      </c>
      <c r="T1320" t="s">
        <v>22</v>
      </c>
      <c r="U1320">
        <f>Table1[[#This Row],[campaign]]*Table1[[#This Row],[duration]]</f>
        <v>544</v>
      </c>
    </row>
    <row r="1321" spans="1:21" x14ac:dyDescent="0.25">
      <c r="A1321" t="s">
        <v>46</v>
      </c>
      <c r="B1321" t="s">
        <v>149</v>
      </c>
      <c r="C1321" t="s">
        <v>150</v>
      </c>
      <c r="D1321" t="s">
        <v>26</v>
      </c>
      <c r="E1321">
        <v>38</v>
      </c>
      <c r="F1321" t="s">
        <v>18</v>
      </c>
      <c r="G1321" t="s">
        <v>19</v>
      </c>
      <c r="H1321" s="2">
        <v>42938</v>
      </c>
      <c r="I1321" s="3">
        <v>15.72</v>
      </c>
      <c r="J1321" t="s">
        <v>20</v>
      </c>
      <c r="K1321" t="str">
        <f>PROPER(Table1[[#This Row],[marital]])</f>
        <v>Married</v>
      </c>
      <c r="L1321" t="s">
        <v>29</v>
      </c>
      <c r="M1321" t="str">
        <f>UPPER(Table1[[#This Row],[education]])</f>
        <v>SECONDARY</v>
      </c>
      <c r="N1321" t="s">
        <v>30</v>
      </c>
      <c r="O1321" t="s">
        <v>22</v>
      </c>
      <c r="P1321" t="s">
        <v>23</v>
      </c>
      <c r="Q1321">
        <v>1081</v>
      </c>
      <c r="R1321">
        <v>2</v>
      </c>
      <c r="S1321" t="s">
        <v>24</v>
      </c>
      <c r="T1321" t="s">
        <v>30</v>
      </c>
      <c r="U1321">
        <f>Table1[[#This Row],[campaign]]*Table1[[#This Row],[duration]]</f>
        <v>2162</v>
      </c>
    </row>
    <row r="1322" spans="1:21" x14ac:dyDescent="0.25">
      <c r="A1322" t="s">
        <v>67</v>
      </c>
      <c r="B1322" t="s">
        <v>187</v>
      </c>
      <c r="C1322" t="s">
        <v>188</v>
      </c>
      <c r="D1322" t="s">
        <v>17</v>
      </c>
      <c r="E1322">
        <v>37</v>
      </c>
      <c r="F1322" t="s">
        <v>18</v>
      </c>
      <c r="G1322" t="s">
        <v>19</v>
      </c>
      <c r="H1322" s="2">
        <v>42938</v>
      </c>
      <c r="I1322" s="3">
        <v>42154.69</v>
      </c>
      <c r="J1322" t="s">
        <v>20</v>
      </c>
      <c r="K1322" t="str">
        <f>PROPER(Table1[[#This Row],[marital]])</f>
        <v>Married</v>
      </c>
      <c r="L1322" t="s">
        <v>34</v>
      </c>
      <c r="M1322" t="str">
        <f>UPPER(Table1[[#This Row],[education]])</f>
        <v>TERTIARY</v>
      </c>
      <c r="N1322" t="s">
        <v>22</v>
      </c>
      <c r="O1322" t="s">
        <v>22</v>
      </c>
      <c r="P1322" t="s">
        <v>54</v>
      </c>
      <c r="Q1322">
        <v>376</v>
      </c>
      <c r="R1322">
        <v>2</v>
      </c>
      <c r="S1322" t="s">
        <v>31</v>
      </c>
      <c r="T1322" t="s">
        <v>22</v>
      </c>
      <c r="U1322">
        <f>Table1[[#This Row],[campaign]]*Table1[[#This Row],[duration]]</f>
        <v>752</v>
      </c>
    </row>
    <row r="1323" spans="1:21" x14ac:dyDescent="0.25">
      <c r="A1323" t="s">
        <v>57</v>
      </c>
      <c r="B1323" t="s">
        <v>167</v>
      </c>
      <c r="C1323" t="s">
        <v>168</v>
      </c>
      <c r="D1323" t="s">
        <v>26</v>
      </c>
      <c r="E1323">
        <v>40</v>
      </c>
      <c r="F1323" t="s">
        <v>18</v>
      </c>
      <c r="G1323" t="s">
        <v>19</v>
      </c>
      <c r="H1323" s="2">
        <v>42938</v>
      </c>
      <c r="I1323" s="3">
        <v>8334.8799999999992</v>
      </c>
      <c r="J1323" t="s">
        <v>20</v>
      </c>
      <c r="K1323" t="str">
        <f>PROPER(Table1[[#This Row],[marital]])</f>
        <v>Married</v>
      </c>
      <c r="L1323" t="s">
        <v>29</v>
      </c>
      <c r="M1323" t="str">
        <f>UPPER(Table1[[#This Row],[education]])</f>
        <v>SECONDARY</v>
      </c>
      <c r="N1323" t="s">
        <v>22</v>
      </c>
      <c r="O1323" t="s">
        <v>22</v>
      </c>
      <c r="P1323" t="s">
        <v>23</v>
      </c>
      <c r="Q1323">
        <v>78</v>
      </c>
      <c r="R1323">
        <v>1</v>
      </c>
      <c r="S1323" t="s">
        <v>24</v>
      </c>
      <c r="T1323" t="s">
        <v>22</v>
      </c>
      <c r="U1323">
        <f>Table1[[#This Row],[campaign]]*Table1[[#This Row],[duration]]</f>
        <v>78</v>
      </c>
    </row>
    <row r="1324" spans="1:21" x14ac:dyDescent="0.25">
      <c r="A1324" t="s">
        <v>107</v>
      </c>
      <c r="B1324" t="s">
        <v>265</v>
      </c>
      <c r="C1324" t="s">
        <v>266</v>
      </c>
      <c r="D1324" t="s">
        <v>17</v>
      </c>
      <c r="E1324">
        <v>30</v>
      </c>
      <c r="F1324" t="s">
        <v>18</v>
      </c>
      <c r="G1324" t="s">
        <v>19</v>
      </c>
      <c r="H1324" s="2">
        <v>42938</v>
      </c>
      <c r="I1324" s="3">
        <v>41627.99</v>
      </c>
      <c r="J1324" t="s">
        <v>20</v>
      </c>
      <c r="K1324" t="str">
        <f>PROPER(Table1[[#This Row],[marital]])</f>
        <v>Married</v>
      </c>
      <c r="L1324" t="s">
        <v>29</v>
      </c>
      <c r="M1324" t="str">
        <f>UPPER(Table1[[#This Row],[education]])</f>
        <v>SECONDARY</v>
      </c>
      <c r="N1324" t="s">
        <v>30</v>
      </c>
      <c r="O1324" t="s">
        <v>22</v>
      </c>
      <c r="P1324" t="s">
        <v>23</v>
      </c>
      <c r="Q1324">
        <v>354</v>
      </c>
      <c r="R1324">
        <v>1</v>
      </c>
      <c r="S1324" t="s">
        <v>24</v>
      </c>
      <c r="T1324" t="s">
        <v>22</v>
      </c>
      <c r="U1324">
        <f>Table1[[#This Row],[campaign]]*Table1[[#This Row],[duration]]</f>
        <v>354</v>
      </c>
    </row>
    <row r="1325" spans="1:21" x14ac:dyDescent="0.25">
      <c r="A1325" t="s">
        <v>91</v>
      </c>
      <c r="B1325" t="s">
        <v>233</v>
      </c>
      <c r="C1325" t="s">
        <v>234</v>
      </c>
      <c r="D1325" t="s">
        <v>17</v>
      </c>
      <c r="E1325">
        <v>35</v>
      </c>
      <c r="F1325" t="s">
        <v>18</v>
      </c>
      <c r="G1325" t="s">
        <v>19</v>
      </c>
      <c r="H1325" s="2">
        <v>42938</v>
      </c>
      <c r="I1325" s="3">
        <v>12188.96</v>
      </c>
      <c r="J1325" t="s">
        <v>20</v>
      </c>
      <c r="K1325" t="str">
        <f>PROPER(Table1[[#This Row],[marital]])</f>
        <v>Married</v>
      </c>
      <c r="L1325" t="s">
        <v>21</v>
      </c>
      <c r="M1325" t="str">
        <f>UPPER(Table1[[#This Row],[education]])</f>
        <v>PRIMARY</v>
      </c>
      <c r="N1325" t="s">
        <v>30</v>
      </c>
      <c r="O1325" t="s">
        <v>22</v>
      </c>
      <c r="P1325" t="s">
        <v>23</v>
      </c>
      <c r="Q1325">
        <v>29</v>
      </c>
      <c r="R1325">
        <v>1</v>
      </c>
      <c r="S1325" t="s">
        <v>31</v>
      </c>
      <c r="T1325" t="s">
        <v>22</v>
      </c>
      <c r="U1325">
        <f>Table1[[#This Row],[campaign]]*Table1[[#This Row],[duration]]</f>
        <v>29</v>
      </c>
    </row>
    <row r="1326" spans="1:21" x14ac:dyDescent="0.25">
      <c r="A1326" t="s">
        <v>79</v>
      </c>
      <c r="B1326" t="s">
        <v>209</v>
      </c>
      <c r="C1326" t="s">
        <v>210</v>
      </c>
      <c r="D1326" t="s">
        <v>26</v>
      </c>
      <c r="E1326">
        <v>35</v>
      </c>
      <c r="F1326" t="s">
        <v>18</v>
      </c>
      <c r="G1326" t="s">
        <v>19</v>
      </c>
      <c r="H1326" s="2">
        <v>42938</v>
      </c>
      <c r="I1326" s="3">
        <v>64385.31</v>
      </c>
      <c r="J1326" t="s">
        <v>20</v>
      </c>
      <c r="K1326" t="str">
        <f>PROPER(Table1[[#This Row],[marital]])</f>
        <v>Married</v>
      </c>
      <c r="L1326" t="s">
        <v>34</v>
      </c>
      <c r="M1326" t="str">
        <f>UPPER(Table1[[#This Row],[education]])</f>
        <v>TERTIARY</v>
      </c>
      <c r="N1326" t="s">
        <v>30</v>
      </c>
      <c r="O1326" t="s">
        <v>22</v>
      </c>
      <c r="P1326" t="s">
        <v>23</v>
      </c>
      <c r="Q1326">
        <v>209</v>
      </c>
      <c r="R1326">
        <v>1</v>
      </c>
      <c r="S1326" t="s">
        <v>31</v>
      </c>
      <c r="T1326" t="s">
        <v>22</v>
      </c>
      <c r="U1326">
        <f>Table1[[#This Row],[campaign]]*Table1[[#This Row],[duration]]</f>
        <v>209</v>
      </c>
    </row>
    <row r="1327" spans="1:21" x14ac:dyDescent="0.25">
      <c r="A1327" t="s">
        <v>88</v>
      </c>
      <c r="B1327" t="s">
        <v>227</v>
      </c>
      <c r="C1327" t="s">
        <v>228</v>
      </c>
      <c r="D1327" t="s">
        <v>26</v>
      </c>
      <c r="E1327">
        <v>53</v>
      </c>
      <c r="F1327" t="s">
        <v>42</v>
      </c>
      <c r="G1327" t="s">
        <v>284</v>
      </c>
      <c r="H1327" s="2">
        <v>42938</v>
      </c>
      <c r="I1327" s="3">
        <v>61089.99</v>
      </c>
      <c r="J1327" t="s">
        <v>33</v>
      </c>
      <c r="K1327" t="str">
        <f>PROPER(Table1[[#This Row],[marital]])</f>
        <v>Single</v>
      </c>
      <c r="L1327" t="s">
        <v>34</v>
      </c>
      <c r="M1327" t="str">
        <f>UPPER(Table1[[#This Row],[education]])</f>
        <v>TERTIARY</v>
      </c>
      <c r="N1327" t="s">
        <v>30</v>
      </c>
      <c r="O1327" t="s">
        <v>22</v>
      </c>
      <c r="P1327" t="s">
        <v>23</v>
      </c>
      <c r="Q1327">
        <v>433</v>
      </c>
      <c r="R1327">
        <v>1</v>
      </c>
      <c r="S1327" t="s">
        <v>24</v>
      </c>
      <c r="T1327" t="s">
        <v>22</v>
      </c>
      <c r="U1327">
        <f>Table1[[#This Row],[campaign]]*Table1[[#This Row],[duration]]</f>
        <v>433</v>
      </c>
    </row>
    <row r="1328" spans="1:21" x14ac:dyDescent="0.25">
      <c r="A1328" t="s">
        <v>103</v>
      </c>
      <c r="B1328" t="s">
        <v>257</v>
      </c>
      <c r="C1328" t="s">
        <v>258</v>
      </c>
      <c r="D1328" t="s">
        <v>17</v>
      </c>
      <c r="E1328">
        <v>44</v>
      </c>
      <c r="F1328" t="s">
        <v>42</v>
      </c>
      <c r="G1328" t="s">
        <v>284</v>
      </c>
      <c r="H1328" s="2">
        <v>42938</v>
      </c>
      <c r="I1328" s="3">
        <v>45936.33</v>
      </c>
      <c r="J1328" t="s">
        <v>20</v>
      </c>
      <c r="K1328" t="str">
        <f>PROPER(Table1[[#This Row],[marital]])</f>
        <v>Married</v>
      </c>
      <c r="L1328" t="s">
        <v>24</v>
      </c>
      <c r="M1328" t="str">
        <f>UPPER(Table1[[#This Row],[education]])</f>
        <v>UNKNOWN</v>
      </c>
      <c r="N1328" t="s">
        <v>30</v>
      </c>
      <c r="O1328" t="s">
        <v>22</v>
      </c>
      <c r="P1328" t="s">
        <v>24</v>
      </c>
      <c r="Q1328">
        <v>147</v>
      </c>
      <c r="R1328">
        <v>2</v>
      </c>
      <c r="S1328" t="s">
        <v>24</v>
      </c>
      <c r="T1328" t="s">
        <v>22</v>
      </c>
      <c r="U1328">
        <f>Table1[[#This Row],[campaign]]*Table1[[#This Row],[duration]]</f>
        <v>294</v>
      </c>
    </row>
    <row r="1329" spans="1:21" x14ac:dyDescent="0.25">
      <c r="A1329" t="s">
        <v>51</v>
      </c>
      <c r="B1329" t="s">
        <v>157</v>
      </c>
      <c r="C1329" t="s">
        <v>158</v>
      </c>
      <c r="D1329" t="s">
        <v>17</v>
      </c>
      <c r="E1329">
        <v>44</v>
      </c>
      <c r="F1329" t="s">
        <v>42</v>
      </c>
      <c r="G1329" t="s">
        <v>28</v>
      </c>
      <c r="H1329" s="2">
        <v>42938</v>
      </c>
      <c r="I1329" s="3">
        <v>55693.01</v>
      </c>
      <c r="J1329" t="s">
        <v>50</v>
      </c>
      <c r="K1329" t="str">
        <f>PROPER(Table1[[#This Row],[marital]])</f>
        <v>Divorced</v>
      </c>
      <c r="L1329" t="s">
        <v>21</v>
      </c>
      <c r="M1329" t="str">
        <f>UPPER(Table1[[#This Row],[education]])</f>
        <v>PRIMARY</v>
      </c>
      <c r="N1329" t="s">
        <v>30</v>
      </c>
      <c r="O1329" t="s">
        <v>22</v>
      </c>
      <c r="P1329" t="s">
        <v>54</v>
      </c>
      <c r="Q1329">
        <v>41</v>
      </c>
      <c r="R1329">
        <v>2</v>
      </c>
      <c r="S1329" t="s">
        <v>31</v>
      </c>
      <c r="T1329" t="s">
        <v>22</v>
      </c>
      <c r="U1329">
        <f>Table1[[#This Row],[campaign]]*Table1[[#This Row],[duration]]</f>
        <v>82</v>
      </c>
    </row>
    <row r="1330" spans="1:21" x14ac:dyDescent="0.25">
      <c r="A1330" t="s">
        <v>49</v>
      </c>
      <c r="B1330" t="s">
        <v>155</v>
      </c>
      <c r="C1330" t="s">
        <v>156</v>
      </c>
      <c r="D1330" t="s">
        <v>26</v>
      </c>
      <c r="E1330">
        <v>43</v>
      </c>
      <c r="F1330" t="s">
        <v>42</v>
      </c>
      <c r="G1330" t="s">
        <v>284</v>
      </c>
      <c r="H1330" s="2">
        <v>42938</v>
      </c>
      <c r="I1330" s="3">
        <v>5809.6</v>
      </c>
      <c r="J1330" t="s">
        <v>33</v>
      </c>
      <c r="K1330" t="str">
        <f>PROPER(Table1[[#This Row],[marital]])</f>
        <v>Single</v>
      </c>
      <c r="L1330" t="s">
        <v>34</v>
      </c>
      <c r="M1330" t="str">
        <f>UPPER(Table1[[#This Row],[education]])</f>
        <v>TERTIARY</v>
      </c>
      <c r="N1330" t="s">
        <v>22</v>
      </c>
      <c r="O1330" t="s">
        <v>22</v>
      </c>
      <c r="P1330" t="s">
        <v>24</v>
      </c>
      <c r="Q1330">
        <v>111</v>
      </c>
      <c r="R1330">
        <v>1</v>
      </c>
      <c r="S1330" t="s">
        <v>24</v>
      </c>
      <c r="T1330" t="s">
        <v>22</v>
      </c>
      <c r="U1330">
        <f>Table1[[#This Row],[campaign]]*Table1[[#This Row],[duration]]</f>
        <v>111</v>
      </c>
    </row>
    <row r="1331" spans="1:21" x14ac:dyDescent="0.25">
      <c r="A1331" t="s">
        <v>93</v>
      </c>
      <c r="B1331" t="s">
        <v>237</v>
      </c>
      <c r="C1331" t="s">
        <v>238</v>
      </c>
      <c r="D1331" t="s">
        <v>17</v>
      </c>
      <c r="E1331">
        <v>19</v>
      </c>
      <c r="F1331" t="s">
        <v>42</v>
      </c>
      <c r="G1331" t="s">
        <v>19</v>
      </c>
      <c r="H1331" s="2">
        <v>42938</v>
      </c>
      <c r="I1331" s="3">
        <v>14562.84</v>
      </c>
      <c r="J1331" t="s">
        <v>33</v>
      </c>
      <c r="K1331" t="str">
        <f>PROPER(Table1[[#This Row],[marital]])</f>
        <v>Single</v>
      </c>
      <c r="L1331" t="s">
        <v>29</v>
      </c>
      <c r="M1331" t="str">
        <f>UPPER(Table1[[#This Row],[education]])</f>
        <v>SECONDARY</v>
      </c>
      <c r="N1331" t="s">
        <v>22</v>
      </c>
      <c r="O1331" t="s">
        <v>22</v>
      </c>
      <c r="P1331" t="s">
        <v>23</v>
      </c>
      <c r="Q1331">
        <v>108</v>
      </c>
      <c r="R1331">
        <v>2</v>
      </c>
      <c r="S1331" t="s">
        <v>24</v>
      </c>
      <c r="T1331" t="s">
        <v>22</v>
      </c>
      <c r="U1331">
        <f>Table1[[#This Row],[campaign]]*Table1[[#This Row],[duration]]</f>
        <v>216</v>
      </c>
    </row>
    <row r="1332" spans="1:21" x14ac:dyDescent="0.25">
      <c r="A1332" t="s">
        <v>100</v>
      </c>
      <c r="B1332" t="s">
        <v>251</v>
      </c>
      <c r="C1332" t="s">
        <v>252</v>
      </c>
      <c r="D1332" t="s">
        <v>26</v>
      </c>
      <c r="E1332">
        <v>56</v>
      </c>
      <c r="F1332" t="s">
        <v>42</v>
      </c>
      <c r="G1332" t="s">
        <v>284</v>
      </c>
      <c r="H1332" s="2">
        <v>42938</v>
      </c>
      <c r="I1332" s="3">
        <v>9248.09</v>
      </c>
      <c r="J1332" t="s">
        <v>20</v>
      </c>
      <c r="K1332" t="str">
        <f>PROPER(Table1[[#This Row],[marital]])</f>
        <v>Married</v>
      </c>
      <c r="L1332" t="s">
        <v>29</v>
      </c>
      <c r="M1332" t="str">
        <f>UPPER(Table1[[#This Row],[education]])</f>
        <v>SECONDARY</v>
      </c>
      <c r="N1332" t="s">
        <v>30</v>
      </c>
      <c r="O1332" t="s">
        <v>22</v>
      </c>
      <c r="P1332" t="s">
        <v>23</v>
      </c>
      <c r="Q1332">
        <v>411</v>
      </c>
      <c r="R1332">
        <v>2</v>
      </c>
      <c r="S1332" t="s">
        <v>24</v>
      </c>
      <c r="T1332" t="s">
        <v>22</v>
      </c>
      <c r="U1332">
        <f>Table1[[#This Row],[campaign]]*Table1[[#This Row],[duration]]</f>
        <v>822</v>
      </c>
    </row>
    <row r="1333" spans="1:21" x14ac:dyDescent="0.25">
      <c r="A1333" t="s">
        <v>81</v>
      </c>
      <c r="B1333" t="s">
        <v>213</v>
      </c>
      <c r="C1333" t="s">
        <v>214</v>
      </c>
      <c r="D1333" t="s">
        <v>17</v>
      </c>
      <c r="E1333">
        <v>49</v>
      </c>
      <c r="F1333" t="s">
        <v>42</v>
      </c>
      <c r="G1333" t="s">
        <v>28</v>
      </c>
      <c r="H1333" s="2">
        <v>42938</v>
      </c>
      <c r="I1333" s="3">
        <v>119169.42</v>
      </c>
      <c r="J1333" t="s">
        <v>20</v>
      </c>
      <c r="K1333" t="str">
        <f>PROPER(Table1[[#This Row],[marital]])</f>
        <v>Married</v>
      </c>
      <c r="L1333" t="s">
        <v>29</v>
      </c>
      <c r="M1333" t="str">
        <f>UPPER(Table1[[#This Row],[education]])</f>
        <v>SECONDARY</v>
      </c>
      <c r="N1333" t="s">
        <v>22</v>
      </c>
      <c r="O1333" t="s">
        <v>22</v>
      </c>
      <c r="P1333" t="s">
        <v>23</v>
      </c>
      <c r="Q1333">
        <v>108</v>
      </c>
      <c r="R1333">
        <v>2</v>
      </c>
      <c r="S1333" t="s">
        <v>24</v>
      </c>
      <c r="T1333" t="s">
        <v>22</v>
      </c>
      <c r="U1333">
        <f>Table1[[#This Row],[campaign]]*Table1[[#This Row],[duration]]</f>
        <v>216</v>
      </c>
    </row>
    <row r="1334" spans="1:21" x14ac:dyDescent="0.25">
      <c r="A1334" t="s">
        <v>66</v>
      </c>
      <c r="B1334" t="s">
        <v>185</v>
      </c>
      <c r="C1334" t="s">
        <v>186</v>
      </c>
      <c r="D1334" t="s">
        <v>17</v>
      </c>
      <c r="E1334">
        <v>55</v>
      </c>
      <c r="F1334" t="s">
        <v>42</v>
      </c>
      <c r="G1334" t="s">
        <v>28</v>
      </c>
      <c r="H1334" s="2">
        <v>42938</v>
      </c>
      <c r="I1334" s="3">
        <v>47324.22</v>
      </c>
      <c r="J1334" t="s">
        <v>20</v>
      </c>
      <c r="K1334" t="str">
        <f>PROPER(Table1[[#This Row],[marital]])</f>
        <v>Married</v>
      </c>
      <c r="L1334" t="s">
        <v>29</v>
      </c>
      <c r="M1334" t="str">
        <f>UPPER(Table1[[#This Row],[education]])</f>
        <v>SECONDARY</v>
      </c>
      <c r="N1334" t="s">
        <v>30</v>
      </c>
      <c r="O1334" t="s">
        <v>22</v>
      </c>
      <c r="P1334" t="s">
        <v>23</v>
      </c>
      <c r="Q1334">
        <v>224</v>
      </c>
      <c r="R1334">
        <v>2</v>
      </c>
      <c r="S1334" t="s">
        <v>24</v>
      </c>
      <c r="T1334" t="s">
        <v>30</v>
      </c>
      <c r="U1334">
        <f>Table1[[#This Row],[campaign]]*Table1[[#This Row],[duration]]</f>
        <v>448</v>
      </c>
    </row>
    <row r="1335" spans="1:21" x14ac:dyDescent="0.25">
      <c r="A1335" t="s">
        <v>88</v>
      </c>
      <c r="B1335" t="s">
        <v>227</v>
      </c>
      <c r="C1335" t="s">
        <v>228</v>
      </c>
      <c r="D1335" t="s">
        <v>17</v>
      </c>
      <c r="E1335">
        <v>40</v>
      </c>
      <c r="F1335" t="s">
        <v>42</v>
      </c>
      <c r="G1335" t="s">
        <v>284</v>
      </c>
      <c r="H1335" s="2">
        <v>42938</v>
      </c>
      <c r="I1335" s="3">
        <v>6082.39</v>
      </c>
      <c r="J1335" t="s">
        <v>33</v>
      </c>
      <c r="K1335" t="str">
        <f>PROPER(Table1[[#This Row],[marital]])</f>
        <v>Single</v>
      </c>
      <c r="L1335" t="s">
        <v>29</v>
      </c>
      <c r="M1335" t="str">
        <f>UPPER(Table1[[#This Row],[education]])</f>
        <v>SECONDARY</v>
      </c>
      <c r="N1335" t="s">
        <v>30</v>
      </c>
      <c r="O1335" t="s">
        <v>22</v>
      </c>
      <c r="P1335" t="s">
        <v>24</v>
      </c>
      <c r="Q1335">
        <v>1083</v>
      </c>
      <c r="R1335">
        <v>2</v>
      </c>
      <c r="S1335" t="s">
        <v>24</v>
      </c>
      <c r="T1335" t="s">
        <v>22</v>
      </c>
      <c r="U1335">
        <f>Table1[[#This Row],[campaign]]*Table1[[#This Row],[duration]]</f>
        <v>2166</v>
      </c>
    </row>
    <row r="1336" spans="1:21" x14ac:dyDescent="0.25">
      <c r="A1336" t="s">
        <v>89</v>
      </c>
      <c r="B1336" t="s">
        <v>229</v>
      </c>
      <c r="C1336" t="s">
        <v>230</v>
      </c>
      <c r="D1336" t="s">
        <v>17</v>
      </c>
      <c r="E1336">
        <v>55</v>
      </c>
      <c r="F1336" t="s">
        <v>42</v>
      </c>
      <c r="G1336" t="s">
        <v>28</v>
      </c>
      <c r="H1336" s="2">
        <v>42938</v>
      </c>
      <c r="I1336" s="3">
        <v>81525.31</v>
      </c>
      <c r="J1336" t="s">
        <v>33</v>
      </c>
      <c r="K1336" t="str">
        <f>PROPER(Table1[[#This Row],[marital]])</f>
        <v>Single</v>
      </c>
      <c r="L1336" t="s">
        <v>34</v>
      </c>
      <c r="M1336" t="str">
        <f>UPPER(Table1[[#This Row],[education]])</f>
        <v>TERTIARY</v>
      </c>
      <c r="N1336" t="s">
        <v>22</v>
      </c>
      <c r="O1336" t="s">
        <v>22</v>
      </c>
      <c r="P1336" t="s">
        <v>24</v>
      </c>
      <c r="Q1336">
        <v>757</v>
      </c>
      <c r="R1336">
        <v>2</v>
      </c>
      <c r="S1336" t="s">
        <v>24</v>
      </c>
      <c r="T1336" t="s">
        <v>30</v>
      </c>
      <c r="U1336">
        <f>Table1[[#This Row],[campaign]]*Table1[[#This Row],[duration]]</f>
        <v>1514</v>
      </c>
    </row>
    <row r="1337" spans="1:21" x14ac:dyDescent="0.25">
      <c r="A1337" t="s">
        <v>32</v>
      </c>
      <c r="B1337" t="s">
        <v>131</v>
      </c>
      <c r="C1337" t="s">
        <v>132</v>
      </c>
      <c r="D1337" t="s">
        <v>17</v>
      </c>
      <c r="E1337">
        <v>47</v>
      </c>
      <c r="F1337" t="s">
        <v>36</v>
      </c>
      <c r="G1337" t="s">
        <v>19</v>
      </c>
      <c r="H1337" s="2">
        <v>42938</v>
      </c>
      <c r="I1337" s="3">
        <v>98060.13</v>
      </c>
      <c r="J1337" t="s">
        <v>20</v>
      </c>
      <c r="K1337" t="str">
        <f>PROPER(Table1[[#This Row],[marital]])</f>
        <v>Married</v>
      </c>
      <c r="L1337" t="s">
        <v>21</v>
      </c>
      <c r="M1337" t="str">
        <f>UPPER(Table1[[#This Row],[education]])</f>
        <v>PRIMARY</v>
      </c>
      <c r="N1337" t="s">
        <v>22</v>
      </c>
      <c r="O1337" t="s">
        <v>22</v>
      </c>
      <c r="P1337" t="s">
        <v>24</v>
      </c>
      <c r="Q1337">
        <v>57</v>
      </c>
      <c r="R1337">
        <v>1</v>
      </c>
      <c r="S1337" t="s">
        <v>24</v>
      </c>
      <c r="T1337" t="s">
        <v>22</v>
      </c>
      <c r="U1337">
        <f>Table1[[#This Row],[campaign]]*Table1[[#This Row],[duration]]</f>
        <v>57</v>
      </c>
    </row>
    <row r="1338" spans="1:21" x14ac:dyDescent="0.25">
      <c r="A1338" t="s">
        <v>100</v>
      </c>
      <c r="B1338" t="s">
        <v>251</v>
      </c>
      <c r="C1338" t="s">
        <v>252</v>
      </c>
      <c r="D1338" t="s">
        <v>26</v>
      </c>
      <c r="E1338">
        <v>38</v>
      </c>
      <c r="F1338" t="s">
        <v>36</v>
      </c>
      <c r="G1338" t="s">
        <v>19</v>
      </c>
      <c r="H1338" s="2">
        <v>42938</v>
      </c>
      <c r="I1338" s="3">
        <v>89774.09</v>
      </c>
      <c r="J1338" t="s">
        <v>33</v>
      </c>
      <c r="K1338" t="str">
        <f>PROPER(Table1[[#This Row],[marital]])</f>
        <v>Single</v>
      </c>
      <c r="L1338" t="s">
        <v>29</v>
      </c>
      <c r="M1338" t="str">
        <f>UPPER(Table1[[#This Row],[education]])</f>
        <v>SECONDARY</v>
      </c>
      <c r="N1338" t="s">
        <v>30</v>
      </c>
      <c r="O1338" t="s">
        <v>30</v>
      </c>
      <c r="P1338" t="s">
        <v>23</v>
      </c>
      <c r="Q1338">
        <v>95</v>
      </c>
      <c r="R1338">
        <v>5</v>
      </c>
      <c r="S1338" t="s">
        <v>24</v>
      </c>
      <c r="T1338" t="s">
        <v>22</v>
      </c>
      <c r="U1338">
        <f>Table1[[#This Row],[campaign]]*Table1[[#This Row],[duration]]</f>
        <v>475</v>
      </c>
    </row>
    <row r="1339" spans="1:21" x14ac:dyDescent="0.25">
      <c r="A1339" t="s">
        <v>61</v>
      </c>
      <c r="B1339" t="s">
        <v>175</v>
      </c>
      <c r="C1339" t="s">
        <v>176</v>
      </c>
      <c r="D1339" t="s">
        <v>17</v>
      </c>
      <c r="E1339">
        <v>44</v>
      </c>
      <c r="F1339" t="s">
        <v>36</v>
      </c>
      <c r="G1339" t="s">
        <v>19</v>
      </c>
      <c r="H1339" s="2">
        <v>42938</v>
      </c>
      <c r="I1339" s="3">
        <v>165492.46</v>
      </c>
      <c r="J1339" t="s">
        <v>33</v>
      </c>
      <c r="K1339" t="str">
        <f>PROPER(Table1[[#This Row],[marital]])</f>
        <v>Single</v>
      </c>
      <c r="L1339" t="s">
        <v>34</v>
      </c>
      <c r="M1339" t="str">
        <f>UPPER(Table1[[#This Row],[education]])</f>
        <v>TERTIARY</v>
      </c>
      <c r="N1339" t="s">
        <v>22</v>
      </c>
      <c r="O1339" t="s">
        <v>22</v>
      </c>
      <c r="P1339" t="s">
        <v>23</v>
      </c>
      <c r="Q1339">
        <v>144</v>
      </c>
      <c r="R1339">
        <v>2</v>
      </c>
      <c r="S1339" t="s">
        <v>31</v>
      </c>
      <c r="T1339" t="s">
        <v>22</v>
      </c>
      <c r="U1339">
        <f>Table1[[#This Row],[campaign]]*Table1[[#This Row],[duration]]</f>
        <v>288</v>
      </c>
    </row>
    <row r="1340" spans="1:21" x14ac:dyDescent="0.25">
      <c r="A1340" t="s">
        <v>53</v>
      </c>
      <c r="B1340" t="s">
        <v>161</v>
      </c>
      <c r="C1340" t="s">
        <v>162</v>
      </c>
      <c r="D1340" t="s">
        <v>26</v>
      </c>
      <c r="E1340">
        <v>40</v>
      </c>
      <c r="F1340" t="s">
        <v>36</v>
      </c>
      <c r="G1340" t="s">
        <v>284</v>
      </c>
      <c r="H1340" s="2">
        <v>42938</v>
      </c>
      <c r="I1340" s="3">
        <v>55527.75</v>
      </c>
      <c r="J1340" t="s">
        <v>20</v>
      </c>
      <c r="K1340" t="str">
        <f>PROPER(Table1[[#This Row],[marital]])</f>
        <v>Married</v>
      </c>
      <c r="L1340" t="s">
        <v>29</v>
      </c>
      <c r="M1340" t="str">
        <f>UPPER(Table1[[#This Row],[education]])</f>
        <v>SECONDARY</v>
      </c>
      <c r="N1340" t="s">
        <v>22</v>
      </c>
      <c r="O1340" t="s">
        <v>22</v>
      </c>
      <c r="P1340" t="s">
        <v>23</v>
      </c>
      <c r="Q1340">
        <v>135</v>
      </c>
      <c r="R1340">
        <v>1</v>
      </c>
      <c r="S1340" t="s">
        <v>24</v>
      </c>
      <c r="T1340" t="s">
        <v>22</v>
      </c>
      <c r="U1340">
        <f>Table1[[#This Row],[campaign]]*Table1[[#This Row],[duration]]</f>
        <v>135</v>
      </c>
    </row>
    <row r="1341" spans="1:21" x14ac:dyDescent="0.25">
      <c r="A1341" t="s">
        <v>73</v>
      </c>
      <c r="B1341" t="s">
        <v>197</v>
      </c>
      <c r="C1341" t="s">
        <v>198</v>
      </c>
      <c r="D1341" t="s">
        <v>26</v>
      </c>
      <c r="E1341">
        <v>42</v>
      </c>
      <c r="F1341" t="s">
        <v>36</v>
      </c>
      <c r="G1341" t="s">
        <v>284</v>
      </c>
      <c r="H1341" s="2">
        <v>42938</v>
      </c>
      <c r="I1341" s="3">
        <v>82624.28</v>
      </c>
      <c r="J1341" t="s">
        <v>33</v>
      </c>
      <c r="K1341" t="str">
        <f>PROPER(Table1[[#This Row],[marital]])</f>
        <v>Single</v>
      </c>
      <c r="L1341" t="s">
        <v>34</v>
      </c>
      <c r="M1341" t="str">
        <f>UPPER(Table1[[#This Row],[education]])</f>
        <v>TERTIARY</v>
      </c>
      <c r="N1341" t="s">
        <v>22</v>
      </c>
      <c r="O1341" t="s">
        <v>22</v>
      </c>
      <c r="P1341" t="s">
        <v>23</v>
      </c>
      <c r="Q1341">
        <v>176</v>
      </c>
      <c r="R1341">
        <v>2</v>
      </c>
      <c r="S1341" t="s">
        <v>24</v>
      </c>
      <c r="T1341" t="s">
        <v>22</v>
      </c>
      <c r="U1341">
        <f>Table1[[#This Row],[campaign]]*Table1[[#This Row],[duration]]</f>
        <v>352</v>
      </c>
    </row>
    <row r="1342" spans="1:21" x14ac:dyDescent="0.25">
      <c r="A1342" t="s">
        <v>104</v>
      </c>
      <c r="B1342" t="s">
        <v>259</v>
      </c>
      <c r="C1342" t="s">
        <v>260</v>
      </c>
      <c r="D1342" t="s">
        <v>17</v>
      </c>
      <c r="E1342">
        <v>28</v>
      </c>
      <c r="F1342" t="s">
        <v>36</v>
      </c>
      <c r="G1342" t="s">
        <v>19</v>
      </c>
      <c r="H1342" s="2">
        <v>42938</v>
      </c>
      <c r="I1342" s="3">
        <v>180627.63</v>
      </c>
      <c r="J1342" t="s">
        <v>20</v>
      </c>
      <c r="K1342" t="str">
        <f>PROPER(Table1[[#This Row],[marital]])</f>
        <v>Married</v>
      </c>
      <c r="L1342" t="s">
        <v>29</v>
      </c>
      <c r="M1342" t="str">
        <f>UPPER(Table1[[#This Row],[education]])</f>
        <v>SECONDARY</v>
      </c>
      <c r="N1342" t="s">
        <v>22</v>
      </c>
      <c r="O1342" t="s">
        <v>30</v>
      </c>
      <c r="P1342" t="s">
        <v>23</v>
      </c>
      <c r="Q1342">
        <v>524</v>
      </c>
      <c r="R1342">
        <v>5</v>
      </c>
      <c r="S1342" t="s">
        <v>24</v>
      </c>
      <c r="T1342" t="s">
        <v>22</v>
      </c>
      <c r="U1342">
        <f>Table1[[#This Row],[campaign]]*Table1[[#This Row],[duration]]</f>
        <v>2620</v>
      </c>
    </row>
    <row r="1343" spans="1:21" x14ac:dyDescent="0.25">
      <c r="A1343" t="s">
        <v>97</v>
      </c>
      <c r="B1343" t="s">
        <v>245</v>
      </c>
      <c r="C1343" t="s">
        <v>246</v>
      </c>
      <c r="D1343" t="s">
        <v>26</v>
      </c>
      <c r="E1343">
        <v>36</v>
      </c>
      <c r="F1343" t="s">
        <v>27</v>
      </c>
      <c r="G1343" t="s">
        <v>284</v>
      </c>
      <c r="H1343" s="2">
        <v>42938</v>
      </c>
      <c r="I1343" s="3">
        <v>73572.149999999994</v>
      </c>
      <c r="J1343" t="s">
        <v>20</v>
      </c>
      <c r="K1343" t="str">
        <f>PROPER(Table1[[#This Row],[marital]])</f>
        <v>Married</v>
      </c>
      <c r="L1343" t="s">
        <v>29</v>
      </c>
      <c r="M1343" t="str">
        <f>UPPER(Table1[[#This Row],[education]])</f>
        <v>SECONDARY</v>
      </c>
      <c r="N1343" t="s">
        <v>30</v>
      </c>
      <c r="O1343" t="s">
        <v>22</v>
      </c>
      <c r="P1343" t="s">
        <v>24</v>
      </c>
      <c r="Q1343">
        <v>65</v>
      </c>
      <c r="R1343">
        <v>1</v>
      </c>
      <c r="S1343" t="s">
        <v>24</v>
      </c>
      <c r="T1343" t="s">
        <v>22</v>
      </c>
      <c r="U1343">
        <f>Table1[[#This Row],[campaign]]*Table1[[#This Row],[duration]]</f>
        <v>65</v>
      </c>
    </row>
    <row r="1344" spans="1:21" x14ac:dyDescent="0.25">
      <c r="A1344" t="s">
        <v>74</v>
      </c>
      <c r="B1344" t="s">
        <v>199</v>
      </c>
      <c r="C1344" t="s">
        <v>200</v>
      </c>
      <c r="D1344" t="s">
        <v>26</v>
      </c>
      <c r="E1344">
        <v>31</v>
      </c>
      <c r="F1344" t="s">
        <v>27</v>
      </c>
      <c r="G1344" t="s">
        <v>284</v>
      </c>
      <c r="H1344" s="2">
        <v>42938</v>
      </c>
      <c r="I1344" s="3">
        <v>9896.16</v>
      </c>
      <c r="J1344" t="s">
        <v>20</v>
      </c>
      <c r="K1344" t="str">
        <f>PROPER(Table1[[#This Row],[marital]])</f>
        <v>Married</v>
      </c>
      <c r="L1344" t="s">
        <v>29</v>
      </c>
      <c r="M1344" t="str">
        <f>UPPER(Table1[[#This Row],[education]])</f>
        <v>SECONDARY</v>
      </c>
      <c r="N1344" t="s">
        <v>30</v>
      </c>
      <c r="O1344" t="s">
        <v>30</v>
      </c>
      <c r="P1344" t="s">
        <v>23</v>
      </c>
      <c r="Q1344">
        <v>653</v>
      </c>
      <c r="R1344">
        <v>1</v>
      </c>
      <c r="S1344" t="s">
        <v>70</v>
      </c>
      <c r="T1344" t="s">
        <v>30</v>
      </c>
      <c r="U1344">
        <f>Table1[[#This Row],[campaign]]*Table1[[#This Row],[duration]]</f>
        <v>653</v>
      </c>
    </row>
    <row r="1345" spans="1:21" x14ac:dyDescent="0.25">
      <c r="A1345" t="s">
        <v>38</v>
      </c>
      <c r="B1345" t="s">
        <v>137</v>
      </c>
      <c r="C1345" t="s">
        <v>138</v>
      </c>
      <c r="D1345" t="s">
        <v>17</v>
      </c>
      <c r="E1345">
        <v>26</v>
      </c>
      <c r="F1345" t="s">
        <v>27</v>
      </c>
      <c r="G1345" t="s">
        <v>284</v>
      </c>
      <c r="H1345" s="2">
        <v>42938</v>
      </c>
      <c r="I1345" s="3">
        <v>59057.4</v>
      </c>
      <c r="J1345" t="s">
        <v>20</v>
      </c>
      <c r="K1345" t="str">
        <f>PROPER(Table1[[#This Row],[marital]])</f>
        <v>Married</v>
      </c>
      <c r="L1345" t="s">
        <v>29</v>
      </c>
      <c r="M1345" t="str">
        <f>UPPER(Table1[[#This Row],[education]])</f>
        <v>SECONDARY</v>
      </c>
      <c r="N1345" t="s">
        <v>30</v>
      </c>
      <c r="O1345" t="s">
        <v>22</v>
      </c>
      <c r="P1345" t="s">
        <v>24</v>
      </c>
      <c r="Q1345">
        <v>91</v>
      </c>
      <c r="R1345">
        <v>1</v>
      </c>
      <c r="S1345" t="s">
        <v>40</v>
      </c>
      <c r="T1345" t="s">
        <v>30</v>
      </c>
      <c r="U1345">
        <f>Table1[[#This Row],[campaign]]*Table1[[#This Row],[duration]]</f>
        <v>91</v>
      </c>
    </row>
    <row r="1346" spans="1:21" x14ac:dyDescent="0.25">
      <c r="A1346" t="s">
        <v>107</v>
      </c>
      <c r="B1346" t="s">
        <v>265</v>
      </c>
      <c r="C1346" t="s">
        <v>266</v>
      </c>
      <c r="D1346" t="s">
        <v>17</v>
      </c>
      <c r="E1346">
        <v>46</v>
      </c>
      <c r="F1346" t="s">
        <v>18</v>
      </c>
      <c r="G1346" t="s">
        <v>19</v>
      </c>
      <c r="H1346" s="2">
        <v>42939</v>
      </c>
      <c r="I1346" s="3">
        <v>73896.490000000005</v>
      </c>
      <c r="J1346" t="s">
        <v>33</v>
      </c>
      <c r="K1346" t="str">
        <f>PROPER(Table1[[#This Row],[marital]])</f>
        <v>Single</v>
      </c>
      <c r="L1346" t="s">
        <v>29</v>
      </c>
      <c r="M1346" t="str">
        <f>UPPER(Table1[[#This Row],[education]])</f>
        <v>SECONDARY</v>
      </c>
      <c r="N1346" t="s">
        <v>22</v>
      </c>
      <c r="O1346" t="s">
        <v>22</v>
      </c>
      <c r="P1346" t="s">
        <v>23</v>
      </c>
      <c r="Q1346">
        <v>93</v>
      </c>
      <c r="R1346">
        <v>1</v>
      </c>
      <c r="S1346" t="s">
        <v>24</v>
      </c>
      <c r="T1346" t="s">
        <v>30</v>
      </c>
      <c r="U1346">
        <f>Table1[[#This Row],[campaign]]*Table1[[#This Row],[duration]]</f>
        <v>93</v>
      </c>
    </row>
    <row r="1347" spans="1:21" x14ac:dyDescent="0.25">
      <c r="A1347" t="s">
        <v>48</v>
      </c>
      <c r="B1347" t="s">
        <v>153</v>
      </c>
      <c r="C1347" t="s">
        <v>154</v>
      </c>
      <c r="D1347" t="s">
        <v>26</v>
      </c>
      <c r="E1347">
        <v>33</v>
      </c>
      <c r="F1347" t="s">
        <v>18</v>
      </c>
      <c r="G1347" t="s">
        <v>19</v>
      </c>
      <c r="H1347" s="2">
        <v>42939</v>
      </c>
      <c r="I1347" s="3">
        <v>21075.69</v>
      </c>
      <c r="J1347" t="s">
        <v>50</v>
      </c>
      <c r="K1347" t="str">
        <f>PROPER(Table1[[#This Row],[marital]])</f>
        <v>Divorced</v>
      </c>
      <c r="L1347" t="s">
        <v>34</v>
      </c>
      <c r="M1347" t="str">
        <f>UPPER(Table1[[#This Row],[education]])</f>
        <v>TERTIARY</v>
      </c>
      <c r="N1347" t="s">
        <v>30</v>
      </c>
      <c r="O1347" t="s">
        <v>22</v>
      </c>
      <c r="P1347" t="s">
        <v>23</v>
      </c>
      <c r="Q1347">
        <v>503</v>
      </c>
      <c r="R1347">
        <v>2</v>
      </c>
      <c r="S1347" t="s">
        <v>31</v>
      </c>
      <c r="T1347" t="s">
        <v>22</v>
      </c>
      <c r="U1347">
        <f>Table1[[#This Row],[campaign]]*Table1[[#This Row],[duration]]</f>
        <v>1006</v>
      </c>
    </row>
    <row r="1348" spans="1:21" x14ac:dyDescent="0.25">
      <c r="A1348" t="s">
        <v>74</v>
      </c>
      <c r="B1348" t="s">
        <v>199</v>
      </c>
      <c r="C1348" t="s">
        <v>200</v>
      </c>
      <c r="D1348" t="s">
        <v>26</v>
      </c>
      <c r="E1348">
        <v>42</v>
      </c>
      <c r="F1348" t="s">
        <v>18</v>
      </c>
      <c r="G1348" t="s">
        <v>19</v>
      </c>
      <c r="H1348" s="2">
        <v>42939</v>
      </c>
      <c r="I1348" s="3">
        <v>144542.93</v>
      </c>
      <c r="J1348" t="s">
        <v>20</v>
      </c>
      <c r="K1348" t="str">
        <f>PROPER(Table1[[#This Row],[marital]])</f>
        <v>Married</v>
      </c>
      <c r="L1348" t="s">
        <v>29</v>
      </c>
      <c r="M1348" t="str">
        <f>UPPER(Table1[[#This Row],[education]])</f>
        <v>SECONDARY</v>
      </c>
      <c r="N1348" t="s">
        <v>30</v>
      </c>
      <c r="O1348" t="s">
        <v>22</v>
      </c>
      <c r="P1348" t="s">
        <v>23</v>
      </c>
      <c r="Q1348">
        <v>186</v>
      </c>
      <c r="R1348">
        <v>1</v>
      </c>
      <c r="S1348" t="s">
        <v>31</v>
      </c>
      <c r="T1348" t="s">
        <v>22</v>
      </c>
      <c r="U1348">
        <f>Table1[[#This Row],[campaign]]*Table1[[#This Row],[duration]]</f>
        <v>186</v>
      </c>
    </row>
    <row r="1349" spans="1:21" x14ac:dyDescent="0.25">
      <c r="A1349" t="s">
        <v>41</v>
      </c>
      <c r="B1349" t="s">
        <v>141</v>
      </c>
      <c r="C1349" t="s">
        <v>142</v>
      </c>
      <c r="D1349" t="s">
        <v>26</v>
      </c>
      <c r="E1349">
        <v>35</v>
      </c>
      <c r="F1349" t="s">
        <v>18</v>
      </c>
      <c r="G1349" t="s">
        <v>19</v>
      </c>
      <c r="H1349" s="2">
        <v>42939</v>
      </c>
      <c r="I1349" s="3">
        <v>46853.42</v>
      </c>
      <c r="J1349" t="s">
        <v>20</v>
      </c>
      <c r="K1349" t="str">
        <f>PROPER(Table1[[#This Row],[marital]])</f>
        <v>Married</v>
      </c>
      <c r="L1349" t="s">
        <v>34</v>
      </c>
      <c r="M1349" t="str">
        <f>UPPER(Table1[[#This Row],[education]])</f>
        <v>TERTIARY</v>
      </c>
      <c r="N1349" t="s">
        <v>30</v>
      </c>
      <c r="O1349" t="s">
        <v>22</v>
      </c>
      <c r="P1349" t="s">
        <v>24</v>
      </c>
      <c r="Q1349">
        <v>121</v>
      </c>
      <c r="R1349">
        <v>2</v>
      </c>
      <c r="S1349" t="s">
        <v>24</v>
      </c>
      <c r="T1349" t="s">
        <v>22</v>
      </c>
      <c r="U1349">
        <f>Table1[[#This Row],[campaign]]*Table1[[#This Row],[duration]]</f>
        <v>242</v>
      </c>
    </row>
    <row r="1350" spans="1:21" x14ac:dyDescent="0.25">
      <c r="A1350" t="s">
        <v>57</v>
      </c>
      <c r="B1350" t="s">
        <v>167</v>
      </c>
      <c r="C1350" t="s">
        <v>168</v>
      </c>
      <c r="D1350" t="s">
        <v>17</v>
      </c>
      <c r="E1350">
        <v>44</v>
      </c>
      <c r="F1350" t="s">
        <v>18</v>
      </c>
      <c r="G1350" t="s">
        <v>19</v>
      </c>
      <c r="H1350" s="2">
        <v>42939</v>
      </c>
      <c r="I1350" s="3">
        <v>90903.06</v>
      </c>
      <c r="J1350" t="s">
        <v>20</v>
      </c>
      <c r="K1350" t="str">
        <f>PROPER(Table1[[#This Row],[marital]])</f>
        <v>Married</v>
      </c>
      <c r="L1350" t="s">
        <v>34</v>
      </c>
      <c r="M1350" t="str">
        <f>UPPER(Table1[[#This Row],[education]])</f>
        <v>TERTIARY</v>
      </c>
      <c r="N1350" t="s">
        <v>22</v>
      </c>
      <c r="O1350" t="s">
        <v>30</v>
      </c>
      <c r="P1350" t="s">
        <v>23</v>
      </c>
      <c r="Q1350">
        <v>452</v>
      </c>
      <c r="R1350">
        <v>2</v>
      </c>
      <c r="S1350" t="s">
        <v>24</v>
      </c>
      <c r="T1350" t="s">
        <v>22</v>
      </c>
      <c r="U1350">
        <f>Table1[[#This Row],[campaign]]*Table1[[#This Row],[duration]]</f>
        <v>904</v>
      </c>
    </row>
    <row r="1351" spans="1:21" x14ac:dyDescent="0.25">
      <c r="A1351" t="s">
        <v>84</v>
      </c>
      <c r="B1351" t="s">
        <v>219</v>
      </c>
      <c r="C1351" t="s">
        <v>220</v>
      </c>
      <c r="D1351" t="s">
        <v>17</v>
      </c>
      <c r="E1351">
        <v>46</v>
      </c>
      <c r="F1351" t="s">
        <v>42</v>
      </c>
      <c r="G1351" t="s">
        <v>28</v>
      </c>
      <c r="H1351" s="2">
        <v>42939</v>
      </c>
      <c r="I1351" s="3">
        <v>13674.93</v>
      </c>
      <c r="J1351" t="s">
        <v>20</v>
      </c>
      <c r="K1351" t="str">
        <f>PROPER(Table1[[#This Row],[marital]])</f>
        <v>Married</v>
      </c>
      <c r="L1351" t="s">
        <v>21</v>
      </c>
      <c r="M1351" t="str">
        <f>UPPER(Table1[[#This Row],[education]])</f>
        <v>PRIMARY</v>
      </c>
      <c r="N1351" t="s">
        <v>22</v>
      </c>
      <c r="O1351" t="s">
        <v>22</v>
      </c>
      <c r="P1351" t="s">
        <v>54</v>
      </c>
      <c r="Q1351">
        <v>883</v>
      </c>
      <c r="R1351">
        <v>1</v>
      </c>
      <c r="S1351" t="s">
        <v>31</v>
      </c>
      <c r="T1351" t="s">
        <v>30</v>
      </c>
      <c r="U1351">
        <f>Table1[[#This Row],[campaign]]*Table1[[#This Row],[duration]]</f>
        <v>883</v>
      </c>
    </row>
    <row r="1352" spans="1:21" x14ac:dyDescent="0.25">
      <c r="A1352" t="s">
        <v>46</v>
      </c>
      <c r="B1352" t="s">
        <v>149</v>
      </c>
      <c r="C1352" t="s">
        <v>150</v>
      </c>
      <c r="D1352" t="s">
        <v>17</v>
      </c>
      <c r="E1352">
        <v>45</v>
      </c>
      <c r="F1352" t="s">
        <v>42</v>
      </c>
      <c r="G1352" t="s">
        <v>28</v>
      </c>
      <c r="H1352" s="2">
        <v>42939</v>
      </c>
      <c r="I1352" s="3">
        <v>58504.18</v>
      </c>
      <c r="J1352" t="s">
        <v>50</v>
      </c>
      <c r="K1352" t="str">
        <f>PROPER(Table1[[#This Row],[marital]])</f>
        <v>Divorced</v>
      </c>
      <c r="L1352" t="s">
        <v>21</v>
      </c>
      <c r="M1352" t="str">
        <f>UPPER(Table1[[#This Row],[education]])</f>
        <v>PRIMARY</v>
      </c>
      <c r="N1352" t="s">
        <v>30</v>
      </c>
      <c r="O1352" t="s">
        <v>22</v>
      </c>
      <c r="P1352" t="s">
        <v>24</v>
      </c>
      <c r="Q1352">
        <v>104</v>
      </c>
      <c r="R1352">
        <v>2</v>
      </c>
      <c r="S1352" t="s">
        <v>24</v>
      </c>
      <c r="T1352" t="s">
        <v>22</v>
      </c>
      <c r="U1352">
        <f>Table1[[#This Row],[campaign]]*Table1[[#This Row],[duration]]</f>
        <v>208</v>
      </c>
    </row>
    <row r="1353" spans="1:21" x14ac:dyDescent="0.25">
      <c r="A1353" t="s">
        <v>39</v>
      </c>
      <c r="B1353" t="s">
        <v>139</v>
      </c>
      <c r="C1353" t="s">
        <v>140</v>
      </c>
      <c r="D1353" t="s">
        <v>26</v>
      </c>
      <c r="E1353">
        <v>49</v>
      </c>
      <c r="F1353" t="s">
        <v>42</v>
      </c>
      <c r="G1353" t="s">
        <v>284</v>
      </c>
      <c r="H1353" s="2">
        <v>42939</v>
      </c>
      <c r="I1353" s="3">
        <v>31480.87</v>
      </c>
      <c r="J1353" t="s">
        <v>50</v>
      </c>
      <c r="K1353" t="str">
        <f>PROPER(Table1[[#This Row],[marital]])</f>
        <v>Divorced</v>
      </c>
      <c r="L1353" t="s">
        <v>34</v>
      </c>
      <c r="M1353" t="str">
        <f>UPPER(Table1[[#This Row],[education]])</f>
        <v>TERTIARY</v>
      </c>
      <c r="N1353" t="s">
        <v>22</v>
      </c>
      <c r="O1353" t="s">
        <v>22</v>
      </c>
      <c r="P1353" t="s">
        <v>23</v>
      </c>
      <c r="Q1353">
        <v>24</v>
      </c>
      <c r="R1353">
        <v>3</v>
      </c>
      <c r="S1353" t="s">
        <v>24</v>
      </c>
      <c r="T1353" t="s">
        <v>22</v>
      </c>
      <c r="U1353">
        <f>Table1[[#This Row],[campaign]]*Table1[[#This Row],[duration]]</f>
        <v>72</v>
      </c>
    </row>
    <row r="1354" spans="1:21" x14ac:dyDescent="0.25">
      <c r="A1354" t="s">
        <v>76</v>
      </c>
      <c r="B1354" t="s">
        <v>203</v>
      </c>
      <c r="C1354" t="s">
        <v>204</v>
      </c>
      <c r="D1354" t="s">
        <v>26</v>
      </c>
      <c r="E1354">
        <v>34</v>
      </c>
      <c r="F1354" t="s">
        <v>36</v>
      </c>
      <c r="G1354" t="s">
        <v>19</v>
      </c>
      <c r="H1354" s="2">
        <v>42939</v>
      </c>
      <c r="I1354" s="3">
        <v>23100.37</v>
      </c>
      <c r="J1354" t="s">
        <v>33</v>
      </c>
      <c r="K1354" t="str">
        <f>PROPER(Table1[[#This Row],[marital]])</f>
        <v>Single</v>
      </c>
      <c r="L1354" t="s">
        <v>29</v>
      </c>
      <c r="M1354" t="str">
        <f>UPPER(Table1[[#This Row],[education]])</f>
        <v>SECONDARY</v>
      </c>
      <c r="N1354" t="s">
        <v>22</v>
      </c>
      <c r="O1354" t="s">
        <v>22</v>
      </c>
      <c r="P1354" t="s">
        <v>54</v>
      </c>
      <c r="Q1354">
        <v>79</v>
      </c>
      <c r="R1354">
        <v>9</v>
      </c>
      <c r="S1354" t="s">
        <v>24</v>
      </c>
      <c r="T1354" t="s">
        <v>22</v>
      </c>
      <c r="U1354">
        <f>Table1[[#This Row],[campaign]]*Table1[[#This Row],[duration]]</f>
        <v>711</v>
      </c>
    </row>
    <row r="1355" spans="1:21" x14ac:dyDescent="0.25">
      <c r="A1355" t="s">
        <v>97</v>
      </c>
      <c r="B1355" t="s">
        <v>245</v>
      </c>
      <c r="C1355" t="s">
        <v>246</v>
      </c>
      <c r="D1355" t="s">
        <v>17</v>
      </c>
      <c r="E1355">
        <v>41</v>
      </c>
      <c r="F1355" t="s">
        <v>36</v>
      </c>
      <c r="G1355" t="s">
        <v>19</v>
      </c>
      <c r="H1355" s="2">
        <v>42939</v>
      </c>
      <c r="I1355" s="3">
        <v>38179.93</v>
      </c>
      <c r="J1355" t="s">
        <v>20</v>
      </c>
      <c r="K1355" t="str">
        <f>PROPER(Table1[[#This Row],[marital]])</f>
        <v>Married</v>
      </c>
      <c r="L1355" t="s">
        <v>34</v>
      </c>
      <c r="M1355" t="str">
        <f>UPPER(Table1[[#This Row],[education]])</f>
        <v>TERTIARY</v>
      </c>
      <c r="N1355" t="s">
        <v>22</v>
      </c>
      <c r="O1355" t="s">
        <v>22</v>
      </c>
      <c r="P1355" t="s">
        <v>23</v>
      </c>
      <c r="Q1355">
        <v>178</v>
      </c>
      <c r="R1355">
        <v>2</v>
      </c>
      <c r="S1355" t="s">
        <v>24</v>
      </c>
      <c r="T1355" t="s">
        <v>22</v>
      </c>
      <c r="U1355">
        <f>Table1[[#This Row],[campaign]]*Table1[[#This Row],[duration]]</f>
        <v>356</v>
      </c>
    </row>
    <row r="1356" spans="1:21" x14ac:dyDescent="0.25">
      <c r="A1356" t="s">
        <v>65</v>
      </c>
      <c r="B1356" t="s">
        <v>183</v>
      </c>
      <c r="C1356" t="s">
        <v>184</v>
      </c>
      <c r="D1356" t="s">
        <v>17</v>
      </c>
      <c r="E1356">
        <v>25</v>
      </c>
      <c r="F1356" t="s">
        <v>27</v>
      </c>
      <c r="G1356" t="s">
        <v>284</v>
      </c>
      <c r="H1356" s="2">
        <v>42939</v>
      </c>
      <c r="I1356" s="3">
        <v>66528.399999999994</v>
      </c>
      <c r="J1356" t="s">
        <v>20</v>
      </c>
      <c r="K1356" t="str">
        <f>PROPER(Table1[[#This Row],[marital]])</f>
        <v>Married</v>
      </c>
      <c r="L1356" t="s">
        <v>21</v>
      </c>
      <c r="M1356" t="str">
        <f>UPPER(Table1[[#This Row],[education]])</f>
        <v>PRIMARY</v>
      </c>
      <c r="N1356" t="s">
        <v>30</v>
      </c>
      <c r="O1356" t="s">
        <v>22</v>
      </c>
      <c r="P1356" t="s">
        <v>23</v>
      </c>
      <c r="Q1356">
        <v>74</v>
      </c>
      <c r="R1356">
        <v>2</v>
      </c>
      <c r="S1356" t="s">
        <v>24</v>
      </c>
      <c r="T1356" t="s">
        <v>22</v>
      </c>
      <c r="U1356">
        <f>Table1[[#This Row],[campaign]]*Table1[[#This Row],[duration]]</f>
        <v>148</v>
      </c>
    </row>
    <row r="1357" spans="1:21" x14ac:dyDescent="0.25">
      <c r="A1357" t="s">
        <v>89</v>
      </c>
      <c r="B1357" t="s">
        <v>229</v>
      </c>
      <c r="C1357" t="s">
        <v>230</v>
      </c>
      <c r="D1357" t="s">
        <v>26</v>
      </c>
      <c r="E1357">
        <v>34</v>
      </c>
      <c r="F1357" t="s">
        <v>18</v>
      </c>
      <c r="G1357" t="s">
        <v>19</v>
      </c>
      <c r="H1357" s="2">
        <v>42940</v>
      </c>
      <c r="I1357" s="3">
        <v>6053.37</v>
      </c>
      <c r="J1357" t="s">
        <v>33</v>
      </c>
      <c r="K1357" t="str">
        <f>PROPER(Table1[[#This Row],[marital]])</f>
        <v>Single</v>
      </c>
      <c r="L1357" t="s">
        <v>29</v>
      </c>
      <c r="M1357" t="str">
        <f>UPPER(Table1[[#This Row],[education]])</f>
        <v>SECONDARY</v>
      </c>
      <c r="N1357" t="s">
        <v>22</v>
      </c>
      <c r="O1357" t="s">
        <v>22</v>
      </c>
      <c r="P1357" t="s">
        <v>23</v>
      </c>
      <c r="Q1357">
        <v>217</v>
      </c>
      <c r="R1357">
        <v>1</v>
      </c>
      <c r="S1357" t="s">
        <v>40</v>
      </c>
      <c r="T1357" t="s">
        <v>22</v>
      </c>
      <c r="U1357">
        <f>Table1[[#This Row],[campaign]]*Table1[[#This Row],[duration]]</f>
        <v>217</v>
      </c>
    </row>
    <row r="1358" spans="1:21" x14ac:dyDescent="0.25">
      <c r="A1358" t="s">
        <v>73</v>
      </c>
      <c r="B1358" t="s">
        <v>197</v>
      </c>
      <c r="C1358" t="s">
        <v>198</v>
      </c>
      <c r="D1358" t="s">
        <v>17</v>
      </c>
      <c r="E1358">
        <v>40</v>
      </c>
      <c r="F1358" t="s">
        <v>18</v>
      </c>
      <c r="G1358" t="s">
        <v>19</v>
      </c>
      <c r="H1358" s="2">
        <v>42940</v>
      </c>
      <c r="I1358" s="3">
        <v>100486.75</v>
      </c>
      <c r="J1358" t="s">
        <v>33</v>
      </c>
      <c r="K1358" t="str">
        <f>PROPER(Table1[[#This Row],[marital]])</f>
        <v>Single</v>
      </c>
      <c r="L1358" t="s">
        <v>34</v>
      </c>
      <c r="M1358" t="str">
        <f>UPPER(Table1[[#This Row],[education]])</f>
        <v>TERTIARY</v>
      </c>
      <c r="N1358" t="s">
        <v>22</v>
      </c>
      <c r="O1358" t="s">
        <v>30</v>
      </c>
      <c r="P1358" t="s">
        <v>23</v>
      </c>
      <c r="Q1358">
        <v>475</v>
      </c>
      <c r="R1358">
        <v>1</v>
      </c>
      <c r="S1358" t="s">
        <v>24</v>
      </c>
      <c r="T1358" t="s">
        <v>22</v>
      </c>
      <c r="U1358">
        <f>Table1[[#This Row],[campaign]]*Table1[[#This Row],[duration]]</f>
        <v>475</v>
      </c>
    </row>
    <row r="1359" spans="1:21" x14ac:dyDescent="0.25">
      <c r="A1359" t="s">
        <v>32</v>
      </c>
      <c r="B1359" t="s">
        <v>131</v>
      </c>
      <c r="C1359" t="s">
        <v>132</v>
      </c>
      <c r="D1359" t="s">
        <v>17</v>
      </c>
      <c r="E1359">
        <v>49</v>
      </c>
      <c r="F1359" t="s">
        <v>18</v>
      </c>
      <c r="G1359" t="s">
        <v>284</v>
      </c>
      <c r="H1359" s="2">
        <v>42940</v>
      </c>
      <c r="I1359" s="3">
        <v>2127.27</v>
      </c>
      <c r="J1359" t="s">
        <v>33</v>
      </c>
      <c r="K1359" t="str">
        <f>PROPER(Table1[[#This Row],[marital]])</f>
        <v>Single</v>
      </c>
      <c r="L1359" t="s">
        <v>29</v>
      </c>
      <c r="M1359" t="str">
        <f>UPPER(Table1[[#This Row],[education]])</f>
        <v>SECONDARY</v>
      </c>
      <c r="N1359" t="s">
        <v>30</v>
      </c>
      <c r="O1359" t="s">
        <v>22</v>
      </c>
      <c r="P1359" t="s">
        <v>23</v>
      </c>
      <c r="Q1359">
        <v>127</v>
      </c>
      <c r="R1359">
        <v>1</v>
      </c>
      <c r="S1359" t="s">
        <v>24</v>
      </c>
      <c r="T1359" t="s">
        <v>22</v>
      </c>
      <c r="U1359">
        <f>Table1[[#This Row],[campaign]]*Table1[[#This Row],[duration]]</f>
        <v>127</v>
      </c>
    </row>
    <row r="1360" spans="1:21" x14ac:dyDescent="0.25">
      <c r="A1360" t="s">
        <v>108</v>
      </c>
      <c r="B1360" t="s">
        <v>267</v>
      </c>
      <c r="C1360" t="s">
        <v>268</v>
      </c>
      <c r="D1360" t="s">
        <v>17</v>
      </c>
      <c r="E1360">
        <v>31</v>
      </c>
      <c r="F1360" t="s">
        <v>18</v>
      </c>
      <c r="G1360" t="s">
        <v>19</v>
      </c>
      <c r="H1360" s="2">
        <v>42940</v>
      </c>
      <c r="I1360" s="3">
        <v>36503</v>
      </c>
      <c r="J1360" t="s">
        <v>20</v>
      </c>
      <c r="K1360" t="str">
        <f>PROPER(Table1[[#This Row],[marital]])</f>
        <v>Married</v>
      </c>
      <c r="L1360" t="s">
        <v>29</v>
      </c>
      <c r="M1360" t="str">
        <f>UPPER(Table1[[#This Row],[education]])</f>
        <v>SECONDARY</v>
      </c>
      <c r="N1360" t="s">
        <v>22</v>
      </c>
      <c r="O1360" t="s">
        <v>22</v>
      </c>
      <c r="P1360" t="s">
        <v>23</v>
      </c>
      <c r="Q1360">
        <v>101</v>
      </c>
      <c r="R1360">
        <v>1</v>
      </c>
      <c r="S1360" t="s">
        <v>24</v>
      </c>
      <c r="T1360" t="s">
        <v>22</v>
      </c>
      <c r="U1360">
        <f>Table1[[#This Row],[campaign]]*Table1[[#This Row],[duration]]</f>
        <v>101</v>
      </c>
    </row>
    <row r="1361" spans="1:21" x14ac:dyDescent="0.25">
      <c r="A1361" t="s">
        <v>61</v>
      </c>
      <c r="B1361" t="s">
        <v>175</v>
      </c>
      <c r="C1361" t="s">
        <v>176</v>
      </c>
      <c r="D1361" t="s">
        <v>17</v>
      </c>
      <c r="E1361">
        <v>37</v>
      </c>
      <c r="F1361" t="s">
        <v>18</v>
      </c>
      <c r="G1361" t="s">
        <v>19</v>
      </c>
      <c r="H1361" s="2">
        <v>42940</v>
      </c>
      <c r="I1361" s="3">
        <v>88700.69</v>
      </c>
      <c r="J1361" t="s">
        <v>20</v>
      </c>
      <c r="K1361" t="str">
        <f>PROPER(Table1[[#This Row],[marital]])</f>
        <v>Married</v>
      </c>
      <c r="L1361" t="s">
        <v>21</v>
      </c>
      <c r="M1361" t="str">
        <f>UPPER(Table1[[#This Row],[education]])</f>
        <v>PRIMARY</v>
      </c>
      <c r="N1361" t="s">
        <v>30</v>
      </c>
      <c r="O1361" t="s">
        <v>22</v>
      </c>
      <c r="P1361" t="s">
        <v>23</v>
      </c>
      <c r="Q1361">
        <v>340</v>
      </c>
      <c r="R1361">
        <v>3</v>
      </c>
      <c r="S1361" t="s">
        <v>24</v>
      </c>
      <c r="T1361" t="s">
        <v>22</v>
      </c>
      <c r="U1361">
        <f>Table1[[#This Row],[campaign]]*Table1[[#This Row],[duration]]</f>
        <v>1020</v>
      </c>
    </row>
    <row r="1362" spans="1:21" x14ac:dyDescent="0.25">
      <c r="A1362" t="s">
        <v>84</v>
      </c>
      <c r="B1362" t="s">
        <v>219</v>
      </c>
      <c r="C1362" t="s">
        <v>220</v>
      </c>
      <c r="D1362" t="s">
        <v>17</v>
      </c>
      <c r="E1362">
        <v>51</v>
      </c>
      <c r="F1362" t="s">
        <v>42</v>
      </c>
      <c r="G1362" t="s">
        <v>284</v>
      </c>
      <c r="H1362" s="2">
        <v>42940</v>
      </c>
      <c r="I1362" s="3">
        <v>38764.78</v>
      </c>
      <c r="J1362" t="s">
        <v>33</v>
      </c>
      <c r="K1362" t="str">
        <f>PROPER(Table1[[#This Row],[marital]])</f>
        <v>Single</v>
      </c>
      <c r="L1362" t="s">
        <v>29</v>
      </c>
      <c r="M1362" t="str">
        <f>UPPER(Table1[[#This Row],[education]])</f>
        <v>SECONDARY</v>
      </c>
      <c r="N1362" t="s">
        <v>30</v>
      </c>
      <c r="O1362" t="s">
        <v>22</v>
      </c>
      <c r="P1362" t="s">
        <v>23</v>
      </c>
      <c r="Q1362">
        <v>158</v>
      </c>
      <c r="R1362">
        <v>4</v>
      </c>
      <c r="S1362" t="s">
        <v>24</v>
      </c>
      <c r="T1362" t="s">
        <v>22</v>
      </c>
      <c r="U1362">
        <f>Table1[[#This Row],[campaign]]*Table1[[#This Row],[duration]]</f>
        <v>632</v>
      </c>
    </row>
    <row r="1363" spans="1:21" x14ac:dyDescent="0.25">
      <c r="A1363" t="s">
        <v>61</v>
      </c>
      <c r="B1363" t="s">
        <v>175</v>
      </c>
      <c r="C1363" t="s">
        <v>176</v>
      </c>
      <c r="D1363" t="s">
        <v>26</v>
      </c>
      <c r="E1363">
        <v>29</v>
      </c>
      <c r="F1363" t="s">
        <v>18</v>
      </c>
      <c r="G1363" t="s">
        <v>28</v>
      </c>
      <c r="H1363" s="2">
        <v>42941</v>
      </c>
      <c r="I1363" s="3">
        <v>28333.67</v>
      </c>
      <c r="J1363" t="s">
        <v>33</v>
      </c>
      <c r="K1363" t="str">
        <f>PROPER(Table1[[#This Row],[marital]])</f>
        <v>Single</v>
      </c>
      <c r="L1363" t="s">
        <v>34</v>
      </c>
      <c r="M1363" t="str">
        <f>UPPER(Table1[[#This Row],[education]])</f>
        <v>TERTIARY</v>
      </c>
      <c r="N1363" t="s">
        <v>22</v>
      </c>
      <c r="O1363" t="s">
        <v>22</v>
      </c>
      <c r="P1363" t="s">
        <v>23</v>
      </c>
      <c r="Q1363">
        <v>242</v>
      </c>
      <c r="R1363">
        <v>1</v>
      </c>
      <c r="S1363" t="s">
        <v>24</v>
      </c>
      <c r="T1363" t="s">
        <v>22</v>
      </c>
      <c r="U1363">
        <f>Table1[[#This Row],[campaign]]*Table1[[#This Row],[duration]]</f>
        <v>242</v>
      </c>
    </row>
    <row r="1364" spans="1:21" x14ac:dyDescent="0.25">
      <c r="A1364" t="s">
        <v>44</v>
      </c>
      <c r="B1364" t="s">
        <v>145</v>
      </c>
      <c r="C1364" t="s">
        <v>146</v>
      </c>
      <c r="D1364" t="s">
        <v>17</v>
      </c>
      <c r="E1364">
        <v>38</v>
      </c>
      <c r="F1364" t="s">
        <v>18</v>
      </c>
      <c r="G1364" t="s">
        <v>19</v>
      </c>
      <c r="H1364" s="2">
        <v>42941</v>
      </c>
      <c r="I1364" s="3">
        <v>115984.18</v>
      </c>
      <c r="J1364" t="s">
        <v>20</v>
      </c>
      <c r="K1364" t="str">
        <f>PROPER(Table1[[#This Row],[marital]])</f>
        <v>Married</v>
      </c>
      <c r="L1364" t="s">
        <v>29</v>
      </c>
      <c r="M1364" t="str">
        <f>UPPER(Table1[[#This Row],[education]])</f>
        <v>SECONDARY</v>
      </c>
      <c r="N1364" t="s">
        <v>30</v>
      </c>
      <c r="O1364" t="s">
        <v>22</v>
      </c>
      <c r="P1364" t="s">
        <v>24</v>
      </c>
      <c r="Q1364">
        <v>323</v>
      </c>
      <c r="R1364">
        <v>1</v>
      </c>
      <c r="S1364" t="s">
        <v>24</v>
      </c>
      <c r="T1364" t="s">
        <v>22</v>
      </c>
      <c r="U1364">
        <f>Table1[[#This Row],[campaign]]*Table1[[#This Row],[duration]]</f>
        <v>323</v>
      </c>
    </row>
    <row r="1365" spans="1:21" x14ac:dyDescent="0.25">
      <c r="A1365" t="s">
        <v>88</v>
      </c>
      <c r="B1365" t="s">
        <v>227</v>
      </c>
      <c r="C1365" t="s">
        <v>228</v>
      </c>
      <c r="D1365" t="s">
        <v>26</v>
      </c>
      <c r="E1365">
        <v>35</v>
      </c>
      <c r="F1365" t="s">
        <v>18</v>
      </c>
      <c r="G1365" t="s">
        <v>28</v>
      </c>
      <c r="H1365" s="2">
        <v>42941</v>
      </c>
      <c r="I1365" s="3">
        <v>57383.91</v>
      </c>
      <c r="J1365" t="s">
        <v>20</v>
      </c>
      <c r="K1365" t="str">
        <f>PROPER(Table1[[#This Row],[marital]])</f>
        <v>Married</v>
      </c>
      <c r="L1365" t="s">
        <v>34</v>
      </c>
      <c r="M1365" t="str">
        <f>UPPER(Table1[[#This Row],[education]])</f>
        <v>TERTIARY</v>
      </c>
      <c r="N1365" t="s">
        <v>30</v>
      </c>
      <c r="O1365" t="s">
        <v>30</v>
      </c>
      <c r="P1365" t="s">
        <v>24</v>
      </c>
      <c r="Q1365">
        <v>18</v>
      </c>
      <c r="R1365">
        <v>30</v>
      </c>
      <c r="S1365" t="s">
        <v>24</v>
      </c>
      <c r="T1365" t="s">
        <v>22</v>
      </c>
      <c r="U1365">
        <f>Table1[[#This Row],[campaign]]*Table1[[#This Row],[duration]]</f>
        <v>540</v>
      </c>
    </row>
    <row r="1366" spans="1:21" x14ac:dyDescent="0.25">
      <c r="A1366" t="s">
        <v>52</v>
      </c>
      <c r="B1366" t="s">
        <v>159</v>
      </c>
      <c r="C1366" t="s">
        <v>160</v>
      </c>
      <c r="D1366" t="s">
        <v>17</v>
      </c>
      <c r="E1366">
        <v>32</v>
      </c>
      <c r="F1366" t="s">
        <v>18</v>
      </c>
      <c r="G1366" t="s">
        <v>19</v>
      </c>
      <c r="H1366" s="2">
        <v>42941</v>
      </c>
      <c r="I1366" s="3">
        <v>118811.31</v>
      </c>
      <c r="J1366" t="s">
        <v>20</v>
      </c>
      <c r="K1366" t="str">
        <f>PROPER(Table1[[#This Row],[marital]])</f>
        <v>Married</v>
      </c>
      <c r="L1366" t="s">
        <v>34</v>
      </c>
      <c r="M1366" t="str">
        <f>UPPER(Table1[[#This Row],[education]])</f>
        <v>TERTIARY</v>
      </c>
      <c r="N1366" t="s">
        <v>30</v>
      </c>
      <c r="O1366" t="s">
        <v>22</v>
      </c>
      <c r="P1366" t="s">
        <v>23</v>
      </c>
      <c r="Q1366">
        <v>68</v>
      </c>
      <c r="R1366">
        <v>3</v>
      </c>
      <c r="S1366" t="s">
        <v>24</v>
      </c>
      <c r="T1366" t="s">
        <v>22</v>
      </c>
      <c r="U1366">
        <f>Table1[[#This Row],[campaign]]*Table1[[#This Row],[duration]]</f>
        <v>204</v>
      </c>
    </row>
    <row r="1367" spans="1:21" x14ac:dyDescent="0.25">
      <c r="A1367" t="s">
        <v>56</v>
      </c>
      <c r="B1367" t="s">
        <v>165</v>
      </c>
      <c r="C1367" t="s">
        <v>166</v>
      </c>
      <c r="D1367" t="s">
        <v>17</v>
      </c>
      <c r="E1367">
        <v>41</v>
      </c>
      <c r="F1367" t="s">
        <v>18</v>
      </c>
      <c r="G1367" t="s">
        <v>28</v>
      </c>
      <c r="H1367" s="2">
        <v>42941</v>
      </c>
      <c r="I1367" s="3">
        <v>125822.99</v>
      </c>
      <c r="J1367" t="s">
        <v>20</v>
      </c>
      <c r="K1367" t="str">
        <f>PROPER(Table1[[#This Row],[marital]])</f>
        <v>Married</v>
      </c>
      <c r="L1367" t="s">
        <v>21</v>
      </c>
      <c r="M1367" t="str">
        <f>UPPER(Table1[[#This Row],[education]])</f>
        <v>PRIMARY</v>
      </c>
      <c r="N1367" t="s">
        <v>30</v>
      </c>
      <c r="O1367" t="s">
        <v>30</v>
      </c>
      <c r="P1367" t="s">
        <v>23</v>
      </c>
      <c r="Q1367">
        <v>134</v>
      </c>
      <c r="R1367">
        <v>4</v>
      </c>
      <c r="S1367" t="s">
        <v>24</v>
      </c>
      <c r="T1367" t="s">
        <v>22</v>
      </c>
      <c r="U1367">
        <f>Table1[[#This Row],[campaign]]*Table1[[#This Row],[duration]]</f>
        <v>536</v>
      </c>
    </row>
    <row r="1368" spans="1:21" x14ac:dyDescent="0.25">
      <c r="A1368" t="s">
        <v>25</v>
      </c>
      <c r="B1368" t="s">
        <v>129</v>
      </c>
      <c r="C1368" t="s">
        <v>130</v>
      </c>
      <c r="D1368" t="s">
        <v>17</v>
      </c>
      <c r="E1368">
        <v>33</v>
      </c>
      <c r="F1368" t="s">
        <v>18</v>
      </c>
      <c r="G1368" t="s">
        <v>28</v>
      </c>
      <c r="H1368" s="2">
        <v>42941</v>
      </c>
      <c r="I1368" s="3">
        <v>104519.33</v>
      </c>
      <c r="J1368" t="s">
        <v>20</v>
      </c>
      <c r="K1368" t="str">
        <f>PROPER(Table1[[#This Row],[marital]])</f>
        <v>Married</v>
      </c>
      <c r="L1368" t="s">
        <v>34</v>
      </c>
      <c r="M1368" t="str">
        <f>UPPER(Table1[[#This Row],[education]])</f>
        <v>TERTIARY</v>
      </c>
      <c r="N1368" t="s">
        <v>30</v>
      </c>
      <c r="O1368" t="s">
        <v>22</v>
      </c>
      <c r="P1368" t="s">
        <v>23</v>
      </c>
      <c r="Q1368">
        <v>113</v>
      </c>
      <c r="R1368">
        <v>3</v>
      </c>
      <c r="S1368" t="s">
        <v>24</v>
      </c>
      <c r="T1368" t="s">
        <v>22</v>
      </c>
      <c r="U1368">
        <f>Table1[[#This Row],[campaign]]*Table1[[#This Row],[duration]]</f>
        <v>339</v>
      </c>
    </row>
    <row r="1369" spans="1:21" x14ac:dyDescent="0.25">
      <c r="A1369" t="s">
        <v>68</v>
      </c>
      <c r="B1369" t="s">
        <v>189</v>
      </c>
      <c r="C1369" t="s">
        <v>190</v>
      </c>
      <c r="D1369" t="s">
        <v>17</v>
      </c>
      <c r="E1369">
        <v>19</v>
      </c>
      <c r="F1369" t="s">
        <v>18</v>
      </c>
      <c r="G1369" t="s">
        <v>19</v>
      </c>
      <c r="H1369" s="2">
        <v>42941</v>
      </c>
      <c r="I1369" s="3">
        <v>102954.19</v>
      </c>
      <c r="J1369" t="s">
        <v>20</v>
      </c>
      <c r="K1369" t="str">
        <f>PROPER(Table1[[#This Row],[marital]])</f>
        <v>Married</v>
      </c>
      <c r="L1369" t="s">
        <v>29</v>
      </c>
      <c r="M1369" t="str">
        <f>UPPER(Table1[[#This Row],[education]])</f>
        <v>SECONDARY</v>
      </c>
      <c r="N1369" t="s">
        <v>30</v>
      </c>
      <c r="O1369" t="s">
        <v>22</v>
      </c>
      <c r="P1369" t="s">
        <v>23</v>
      </c>
      <c r="Q1369">
        <v>43</v>
      </c>
      <c r="R1369">
        <v>4</v>
      </c>
      <c r="S1369" t="s">
        <v>24</v>
      </c>
      <c r="T1369" t="s">
        <v>22</v>
      </c>
      <c r="U1369">
        <f>Table1[[#This Row],[campaign]]*Table1[[#This Row],[duration]]</f>
        <v>172</v>
      </c>
    </row>
    <row r="1370" spans="1:21" x14ac:dyDescent="0.25">
      <c r="A1370" t="s">
        <v>32</v>
      </c>
      <c r="B1370" t="s">
        <v>131</v>
      </c>
      <c r="C1370" t="s">
        <v>132</v>
      </c>
      <c r="D1370" t="s">
        <v>26</v>
      </c>
      <c r="E1370">
        <v>49</v>
      </c>
      <c r="F1370" t="s">
        <v>18</v>
      </c>
      <c r="G1370" t="s">
        <v>19</v>
      </c>
      <c r="H1370" s="2">
        <v>42941</v>
      </c>
      <c r="I1370" s="3">
        <v>138717.66</v>
      </c>
      <c r="J1370" t="s">
        <v>33</v>
      </c>
      <c r="K1370" t="str">
        <f>PROPER(Table1[[#This Row],[marital]])</f>
        <v>Single</v>
      </c>
      <c r="L1370" t="s">
        <v>34</v>
      </c>
      <c r="M1370" t="str">
        <f>UPPER(Table1[[#This Row],[education]])</f>
        <v>TERTIARY</v>
      </c>
      <c r="N1370" t="s">
        <v>22</v>
      </c>
      <c r="O1370" t="s">
        <v>22</v>
      </c>
      <c r="P1370" t="s">
        <v>24</v>
      </c>
      <c r="Q1370">
        <v>200</v>
      </c>
      <c r="R1370">
        <v>2</v>
      </c>
      <c r="S1370" t="s">
        <v>24</v>
      </c>
      <c r="T1370" t="s">
        <v>22</v>
      </c>
      <c r="U1370">
        <f>Table1[[#This Row],[campaign]]*Table1[[#This Row],[duration]]</f>
        <v>400</v>
      </c>
    </row>
    <row r="1371" spans="1:21" x14ac:dyDescent="0.25">
      <c r="A1371" t="s">
        <v>88</v>
      </c>
      <c r="B1371" t="s">
        <v>227</v>
      </c>
      <c r="C1371" t="s">
        <v>228</v>
      </c>
      <c r="D1371" t="s">
        <v>26</v>
      </c>
      <c r="E1371">
        <v>30</v>
      </c>
      <c r="F1371" t="s">
        <v>18</v>
      </c>
      <c r="G1371" t="s">
        <v>284</v>
      </c>
      <c r="H1371" s="2">
        <v>42941</v>
      </c>
      <c r="I1371" s="3">
        <v>157753.57</v>
      </c>
      <c r="J1371" t="s">
        <v>50</v>
      </c>
      <c r="K1371" t="str">
        <f>PROPER(Table1[[#This Row],[marital]])</f>
        <v>Divorced</v>
      </c>
      <c r="L1371" t="s">
        <v>24</v>
      </c>
      <c r="M1371" t="str">
        <f>UPPER(Table1[[#This Row],[education]])</f>
        <v>UNKNOWN</v>
      </c>
      <c r="N1371" t="s">
        <v>22</v>
      </c>
      <c r="O1371" t="s">
        <v>22</v>
      </c>
      <c r="P1371" t="s">
        <v>23</v>
      </c>
      <c r="Q1371">
        <v>245</v>
      </c>
      <c r="R1371">
        <v>2</v>
      </c>
      <c r="S1371" t="s">
        <v>24</v>
      </c>
      <c r="T1371" t="s">
        <v>22</v>
      </c>
      <c r="U1371">
        <f>Table1[[#This Row],[campaign]]*Table1[[#This Row],[duration]]</f>
        <v>490</v>
      </c>
    </row>
    <row r="1372" spans="1:21" x14ac:dyDescent="0.25">
      <c r="A1372" t="s">
        <v>37</v>
      </c>
      <c r="B1372" t="s">
        <v>135</v>
      </c>
      <c r="C1372" t="s">
        <v>136</v>
      </c>
      <c r="D1372" t="s">
        <v>17</v>
      </c>
      <c r="E1372">
        <v>49</v>
      </c>
      <c r="F1372" t="s">
        <v>18</v>
      </c>
      <c r="G1372" t="s">
        <v>19</v>
      </c>
      <c r="H1372" s="2">
        <v>42941</v>
      </c>
      <c r="I1372" s="3">
        <v>28197.360000000001</v>
      </c>
      <c r="J1372" t="s">
        <v>50</v>
      </c>
      <c r="K1372" t="str">
        <f>PROPER(Table1[[#This Row],[marital]])</f>
        <v>Divorced</v>
      </c>
      <c r="L1372" t="s">
        <v>29</v>
      </c>
      <c r="M1372" t="str">
        <f>UPPER(Table1[[#This Row],[education]])</f>
        <v>SECONDARY</v>
      </c>
      <c r="N1372" t="s">
        <v>30</v>
      </c>
      <c r="O1372" t="s">
        <v>22</v>
      </c>
      <c r="P1372" t="s">
        <v>24</v>
      </c>
      <c r="Q1372">
        <v>343</v>
      </c>
      <c r="R1372">
        <v>4</v>
      </c>
      <c r="S1372" t="s">
        <v>24</v>
      </c>
      <c r="T1372" t="s">
        <v>22</v>
      </c>
      <c r="U1372">
        <f>Table1[[#This Row],[campaign]]*Table1[[#This Row],[duration]]</f>
        <v>1372</v>
      </c>
    </row>
    <row r="1373" spans="1:21" x14ac:dyDescent="0.25">
      <c r="A1373" t="s">
        <v>84</v>
      </c>
      <c r="B1373" t="s">
        <v>219</v>
      </c>
      <c r="C1373" t="s">
        <v>220</v>
      </c>
      <c r="D1373" t="s">
        <v>26</v>
      </c>
      <c r="E1373">
        <v>32</v>
      </c>
      <c r="F1373" t="s">
        <v>18</v>
      </c>
      <c r="G1373" t="s">
        <v>19</v>
      </c>
      <c r="H1373" s="2">
        <v>42941</v>
      </c>
      <c r="I1373" s="3">
        <v>8519.52</v>
      </c>
      <c r="J1373" t="s">
        <v>33</v>
      </c>
      <c r="K1373" t="str">
        <f>PROPER(Table1[[#This Row],[marital]])</f>
        <v>Single</v>
      </c>
      <c r="L1373" t="s">
        <v>29</v>
      </c>
      <c r="M1373" t="str">
        <f>UPPER(Table1[[#This Row],[education]])</f>
        <v>SECONDARY</v>
      </c>
      <c r="N1373" t="s">
        <v>22</v>
      </c>
      <c r="O1373" t="s">
        <v>22</v>
      </c>
      <c r="P1373" t="s">
        <v>23</v>
      </c>
      <c r="Q1373">
        <v>229</v>
      </c>
      <c r="R1373">
        <v>1</v>
      </c>
      <c r="S1373" t="s">
        <v>24</v>
      </c>
      <c r="T1373" t="s">
        <v>22</v>
      </c>
      <c r="U1373">
        <f>Table1[[#This Row],[campaign]]*Table1[[#This Row],[duration]]</f>
        <v>229</v>
      </c>
    </row>
    <row r="1374" spans="1:21" x14ac:dyDescent="0.25">
      <c r="A1374" t="s">
        <v>105</v>
      </c>
      <c r="B1374" t="s">
        <v>261</v>
      </c>
      <c r="C1374" t="s">
        <v>262</v>
      </c>
      <c r="D1374" t="s">
        <v>17</v>
      </c>
      <c r="E1374">
        <v>24</v>
      </c>
      <c r="F1374" t="s">
        <v>18</v>
      </c>
      <c r="G1374" t="s">
        <v>19</v>
      </c>
      <c r="H1374" s="2">
        <v>42941</v>
      </c>
      <c r="I1374" s="3">
        <v>25561.55</v>
      </c>
      <c r="J1374" t="s">
        <v>50</v>
      </c>
      <c r="K1374" t="str">
        <f>PROPER(Table1[[#This Row],[marital]])</f>
        <v>Divorced</v>
      </c>
      <c r="L1374" t="s">
        <v>34</v>
      </c>
      <c r="M1374" t="str">
        <f>UPPER(Table1[[#This Row],[education]])</f>
        <v>TERTIARY</v>
      </c>
      <c r="N1374" t="s">
        <v>30</v>
      </c>
      <c r="O1374" t="s">
        <v>22</v>
      </c>
      <c r="P1374" t="s">
        <v>24</v>
      </c>
      <c r="Q1374">
        <v>530</v>
      </c>
      <c r="R1374">
        <v>1</v>
      </c>
      <c r="S1374" t="s">
        <v>24</v>
      </c>
      <c r="T1374" t="s">
        <v>22</v>
      </c>
      <c r="U1374">
        <f>Table1[[#This Row],[campaign]]*Table1[[#This Row],[duration]]</f>
        <v>530</v>
      </c>
    </row>
    <row r="1375" spans="1:21" x14ac:dyDescent="0.25">
      <c r="A1375" t="s">
        <v>61</v>
      </c>
      <c r="B1375" t="s">
        <v>175</v>
      </c>
      <c r="C1375" t="s">
        <v>176</v>
      </c>
      <c r="D1375" t="s">
        <v>17</v>
      </c>
      <c r="E1375">
        <v>52</v>
      </c>
      <c r="F1375" t="s">
        <v>42</v>
      </c>
      <c r="G1375" t="s">
        <v>28</v>
      </c>
      <c r="H1375" s="2">
        <v>42941</v>
      </c>
      <c r="I1375" s="3">
        <v>46907.45</v>
      </c>
      <c r="J1375" t="s">
        <v>20</v>
      </c>
      <c r="K1375" t="str">
        <f>PROPER(Table1[[#This Row],[marital]])</f>
        <v>Married</v>
      </c>
      <c r="L1375" t="s">
        <v>21</v>
      </c>
      <c r="M1375" t="str">
        <f>UPPER(Table1[[#This Row],[education]])</f>
        <v>PRIMARY</v>
      </c>
      <c r="N1375" t="s">
        <v>22</v>
      </c>
      <c r="O1375" t="s">
        <v>22</v>
      </c>
      <c r="P1375" t="s">
        <v>23</v>
      </c>
      <c r="Q1375">
        <v>58</v>
      </c>
      <c r="R1375">
        <v>5</v>
      </c>
      <c r="S1375" t="s">
        <v>24</v>
      </c>
      <c r="T1375" t="s">
        <v>22</v>
      </c>
      <c r="U1375">
        <f>Table1[[#This Row],[campaign]]*Table1[[#This Row],[duration]]</f>
        <v>290</v>
      </c>
    </row>
    <row r="1376" spans="1:21" x14ac:dyDescent="0.25">
      <c r="A1376" t="s">
        <v>38</v>
      </c>
      <c r="B1376" t="s">
        <v>137</v>
      </c>
      <c r="C1376" t="s">
        <v>138</v>
      </c>
      <c r="D1376" t="s">
        <v>26</v>
      </c>
      <c r="E1376">
        <v>59</v>
      </c>
      <c r="F1376" t="s">
        <v>42</v>
      </c>
      <c r="G1376" t="s">
        <v>284</v>
      </c>
      <c r="H1376" s="2">
        <v>42941</v>
      </c>
      <c r="I1376" s="3">
        <v>130052.93</v>
      </c>
      <c r="J1376" t="s">
        <v>20</v>
      </c>
      <c r="K1376" t="str">
        <f>PROPER(Table1[[#This Row],[marital]])</f>
        <v>Married</v>
      </c>
      <c r="L1376" t="s">
        <v>29</v>
      </c>
      <c r="M1376" t="str">
        <f>UPPER(Table1[[#This Row],[education]])</f>
        <v>SECONDARY</v>
      </c>
      <c r="N1376" t="s">
        <v>22</v>
      </c>
      <c r="O1376" t="s">
        <v>22</v>
      </c>
      <c r="P1376" t="s">
        <v>23</v>
      </c>
      <c r="Q1376">
        <v>78</v>
      </c>
      <c r="R1376">
        <v>2</v>
      </c>
      <c r="S1376" t="s">
        <v>70</v>
      </c>
      <c r="T1376" t="s">
        <v>22</v>
      </c>
      <c r="U1376">
        <f>Table1[[#This Row],[campaign]]*Table1[[#This Row],[duration]]</f>
        <v>156</v>
      </c>
    </row>
    <row r="1377" spans="1:21" x14ac:dyDescent="0.25">
      <c r="A1377" t="s">
        <v>84</v>
      </c>
      <c r="B1377" t="s">
        <v>219</v>
      </c>
      <c r="C1377" t="s">
        <v>220</v>
      </c>
      <c r="D1377" t="s">
        <v>17</v>
      </c>
      <c r="E1377">
        <v>48</v>
      </c>
      <c r="F1377" t="s">
        <v>42</v>
      </c>
      <c r="G1377" t="s">
        <v>284</v>
      </c>
      <c r="H1377" s="2">
        <v>42941</v>
      </c>
      <c r="I1377" s="3">
        <v>59960.57</v>
      </c>
      <c r="J1377" t="s">
        <v>20</v>
      </c>
      <c r="K1377" t="str">
        <f>PROPER(Table1[[#This Row],[marital]])</f>
        <v>Married</v>
      </c>
      <c r="L1377" t="s">
        <v>29</v>
      </c>
      <c r="M1377" t="str">
        <f>UPPER(Table1[[#This Row],[education]])</f>
        <v>SECONDARY</v>
      </c>
      <c r="N1377" t="s">
        <v>22</v>
      </c>
      <c r="O1377" t="s">
        <v>22</v>
      </c>
      <c r="P1377" t="s">
        <v>24</v>
      </c>
      <c r="Q1377">
        <v>147</v>
      </c>
      <c r="R1377">
        <v>1</v>
      </c>
      <c r="S1377" t="s">
        <v>24</v>
      </c>
      <c r="T1377" t="s">
        <v>22</v>
      </c>
      <c r="U1377">
        <f>Table1[[#This Row],[campaign]]*Table1[[#This Row],[duration]]</f>
        <v>147</v>
      </c>
    </row>
    <row r="1378" spans="1:21" x14ac:dyDescent="0.25">
      <c r="A1378" t="s">
        <v>52</v>
      </c>
      <c r="B1378" t="s">
        <v>159</v>
      </c>
      <c r="C1378" t="s">
        <v>160</v>
      </c>
      <c r="D1378" t="s">
        <v>17</v>
      </c>
      <c r="E1378">
        <v>53</v>
      </c>
      <c r="F1378" t="s">
        <v>42</v>
      </c>
      <c r="G1378" t="s">
        <v>28</v>
      </c>
      <c r="H1378" s="2">
        <v>42941</v>
      </c>
      <c r="I1378" s="3">
        <v>23544.51</v>
      </c>
      <c r="J1378" t="s">
        <v>33</v>
      </c>
      <c r="K1378" t="str">
        <f>PROPER(Table1[[#This Row],[marital]])</f>
        <v>Single</v>
      </c>
      <c r="L1378" t="s">
        <v>34</v>
      </c>
      <c r="M1378" t="str">
        <f>UPPER(Table1[[#This Row],[education]])</f>
        <v>TERTIARY</v>
      </c>
      <c r="N1378" t="s">
        <v>30</v>
      </c>
      <c r="O1378" t="s">
        <v>22</v>
      </c>
      <c r="P1378" t="s">
        <v>23</v>
      </c>
      <c r="Q1378">
        <v>40</v>
      </c>
      <c r="R1378">
        <v>1</v>
      </c>
      <c r="S1378" t="s">
        <v>24</v>
      </c>
      <c r="T1378" t="s">
        <v>22</v>
      </c>
      <c r="U1378">
        <f>Table1[[#This Row],[campaign]]*Table1[[#This Row],[duration]]</f>
        <v>40</v>
      </c>
    </row>
    <row r="1379" spans="1:21" x14ac:dyDescent="0.25">
      <c r="A1379" t="s">
        <v>103</v>
      </c>
      <c r="B1379" t="s">
        <v>257</v>
      </c>
      <c r="C1379" t="s">
        <v>258</v>
      </c>
      <c r="D1379" t="s">
        <v>17</v>
      </c>
      <c r="E1379">
        <v>27</v>
      </c>
      <c r="F1379" t="s">
        <v>42</v>
      </c>
      <c r="G1379" t="s">
        <v>28</v>
      </c>
      <c r="H1379" s="2">
        <v>42941</v>
      </c>
      <c r="I1379" s="3">
        <v>31287.54</v>
      </c>
      <c r="J1379" t="s">
        <v>20</v>
      </c>
      <c r="K1379" t="str">
        <f>PROPER(Table1[[#This Row],[marital]])</f>
        <v>Married</v>
      </c>
      <c r="L1379" t="s">
        <v>21</v>
      </c>
      <c r="M1379" t="str">
        <f>UPPER(Table1[[#This Row],[education]])</f>
        <v>PRIMARY</v>
      </c>
      <c r="N1379" t="s">
        <v>30</v>
      </c>
      <c r="O1379" t="s">
        <v>22</v>
      </c>
      <c r="P1379" t="s">
        <v>23</v>
      </c>
      <c r="Q1379">
        <v>618</v>
      </c>
      <c r="R1379">
        <v>2</v>
      </c>
      <c r="S1379" t="s">
        <v>24</v>
      </c>
      <c r="T1379" t="s">
        <v>22</v>
      </c>
      <c r="U1379">
        <f>Table1[[#This Row],[campaign]]*Table1[[#This Row],[duration]]</f>
        <v>1236</v>
      </c>
    </row>
    <row r="1380" spans="1:21" x14ac:dyDescent="0.25">
      <c r="A1380" t="s">
        <v>73</v>
      </c>
      <c r="B1380" t="s">
        <v>197</v>
      </c>
      <c r="C1380" t="s">
        <v>198</v>
      </c>
      <c r="D1380" t="s">
        <v>17</v>
      </c>
      <c r="E1380">
        <v>56</v>
      </c>
      <c r="F1380" t="s">
        <v>42</v>
      </c>
      <c r="G1380" t="s">
        <v>28</v>
      </c>
      <c r="H1380" s="2">
        <v>42941</v>
      </c>
      <c r="I1380" s="3">
        <v>64394.19</v>
      </c>
      <c r="J1380" t="s">
        <v>20</v>
      </c>
      <c r="K1380" t="str">
        <f>PROPER(Table1[[#This Row],[marital]])</f>
        <v>Married</v>
      </c>
      <c r="L1380" t="s">
        <v>21</v>
      </c>
      <c r="M1380" t="str">
        <f>UPPER(Table1[[#This Row],[education]])</f>
        <v>PRIMARY</v>
      </c>
      <c r="N1380" t="s">
        <v>30</v>
      </c>
      <c r="O1380" t="s">
        <v>22</v>
      </c>
      <c r="P1380" t="s">
        <v>23</v>
      </c>
      <c r="Q1380">
        <v>23</v>
      </c>
      <c r="R1380">
        <v>4</v>
      </c>
      <c r="S1380" t="s">
        <v>24</v>
      </c>
      <c r="T1380" t="s">
        <v>22</v>
      </c>
      <c r="U1380">
        <f>Table1[[#This Row],[campaign]]*Table1[[#This Row],[duration]]</f>
        <v>92</v>
      </c>
    </row>
    <row r="1381" spans="1:21" x14ac:dyDescent="0.25">
      <c r="A1381" t="s">
        <v>53</v>
      </c>
      <c r="B1381" t="s">
        <v>161</v>
      </c>
      <c r="C1381" t="s">
        <v>162</v>
      </c>
      <c r="D1381" t="s">
        <v>17</v>
      </c>
      <c r="E1381">
        <v>27</v>
      </c>
      <c r="F1381" t="s">
        <v>27</v>
      </c>
      <c r="G1381" t="s">
        <v>19</v>
      </c>
      <c r="H1381" s="2">
        <v>42941</v>
      </c>
      <c r="I1381" s="3">
        <v>33840.36</v>
      </c>
      <c r="J1381" t="s">
        <v>20</v>
      </c>
      <c r="K1381" t="str">
        <f>PROPER(Table1[[#This Row],[marital]])</f>
        <v>Married</v>
      </c>
      <c r="L1381" t="s">
        <v>29</v>
      </c>
      <c r="M1381" t="str">
        <f>UPPER(Table1[[#This Row],[education]])</f>
        <v>SECONDARY</v>
      </c>
      <c r="N1381" t="s">
        <v>22</v>
      </c>
      <c r="O1381" t="s">
        <v>22</v>
      </c>
      <c r="P1381" t="s">
        <v>23</v>
      </c>
      <c r="Q1381">
        <v>293</v>
      </c>
      <c r="R1381">
        <v>1</v>
      </c>
      <c r="S1381" t="s">
        <v>40</v>
      </c>
      <c r="T1381" t="s">
        <v>30</v>
      </c>
      <c r="U1381">
        <f>Table1[[#This Row],[campaign]]*Table1[[#This Row],[duration]]</f>
        <v>293</v>
      </c>
    </row>
    <row r="1382" spans="1:21" x14ac:dyDescent="0.25">
      <c r="A1382" t="s">
        <v>43</v>
      </c>
      <c r="B1382" t="s">
        <v>143</v>
      </c>
      <c r="C1382" t="s">
        <v>144</v>
      </c>
      <c r="D1382" t="s">
        <v>17</v>
      </c>
      <c r="E1382">
        <v>30</v>
      </c>
      <c r="F1382" t="s">
        <v>18</v>
      </c>
      <c r="G1382" t="s">
        <v>28</v>
      </c>
      <c r="H1382" s="2">
        <v>42942</v>
      </c>
      <c r="I1382" s="3">
        <v>48769.3</v>
      </c>
      <c r="J1382" t="s">
        <v>20</v>
      </c>
      <c r="K1382" t="str">
        <f>PROPER(Table1[[#This Row],[marital]])</f>
        <v>Married</v>
      </c>
      <c r="L1382" t="s">
        <v>29</v>
      </c>
      <c r="M1382" t="str">
        <f>UPPER(Table1[[#This Row],[education]])</f>
        <v>SECONDARY</v>
      </c>
      <c r="N1382" t="s">
        <v>30</v>
      </c>
      <c r="O1382" t="s">
        <v>22</v>
      </c>
      <c r="P1382" t="s">
        <v>23</v>
      </c>
      <c r="Q1382">
        <v>16</v>
      </c>
      <c r="R1382">
        <v>6</v>
      </c>
      <c r="S1382" t="s">
        <v>40</v>
      </c>
      <c r="T1382" t="s">
        <v>22</v>
      </c>
      <c r="U1382">
        <f>Table1[[#This Row],[campaign]]*Table1[[#This Row],[duration]]</f>
        <v>96</v>
      </c>
    </row>
    <row r="1383" spans="1:21" x14ac:dyDescent="0.25">
      <c r="A1383" t="s">
        <v>38</v>
      </c>
      <c r="B1383" t="s">
        <v>137</v>
      </c>
      <c r="C1383" t="s">
        <v>138</v>
      </c>
      <c r="D1383" t="s">
        <v>17</v>
      </c>
      <c r="E1383">
        <v>34</v>
      </c>
      <c r="F1383" t="s">
        <v>18</v>
      </c>
      <c r="G1383" t="s">
        <v>19</v>
      </c>
      <c r="H1383" s="2">
        <v>42942</v>
      </c>
      <c r="I1383" s="3">
        <v>40144.49</v>
      </c>
      <c r="J1383" t="s">
        <v>20</v>
      </c>
      <c r="K1383" t="str">
        <f>PROPER(Table1[[#This Row],[marital]])</f>
        <v>Married</v>
      </c>
      <c r="L1383" t="s">
        <v>29</v>
      </c>
      <c r="M1383" t="str">
        <f>UPPER(Table1[[#This Row],[education]])</f>
        <v>SECONDARY</v>
      </c>
      <c r="N1383" t="s">
        <v>22</v>
      </c>
      <c r="O1383" t="s">
        <v>22</v>
      </c>
      <c r="P1383" t="s">
        <v>23</v>
      </c>
      <c r="Q1383">
        <v>286</v>
      </c>
      <c r="R1383">
        <v>2</v>
      </c>
      <c r="S1383" t="s">
        <v>24</v>
      </c>
      <c r="T1383" t="s">
        <v>22</v>
      </c>
      <c r="U1383">
        <f>Table1[[#This Row],[campaign]]*Table1[[#This Row],[duration]]</f>
        <v>572</v>
      </c>
    </row>
    <row r="1384" spans="1:21" x14ac:dyDescent="0.25">
      <c r="A1384" t="s">
        <v>93</v>
      </c>
      <c r="B1384" t="s">
        <v>237</v>
      </c>
      <c r="C1384" t="s">
        <v>238</v>
      </c>
      <c r="D1384" t="s">
        <v>26</v>
      </c>
      <c r="E1384">
        <v>30</v>
      </c>
      <c r="F1384" t="s">
        <v>18</v>
      </c>
      <c r="G1384" t="s">
        <v>19</v>
      </c>
      <c r="H1384" s="2">
        <v>42942</v>
      </c>
      <c r="I1384" s="3">
        <v>58976.13</v>
      </c>
      <c r="J1384" t="s">
        <v>20</v>
      </c>
      <c r="K1384" t="str">
        <f>PROPER(Table1[[#This Row],[marital]])</f>
        <v>Married</v>
      </c>
      <c r="L1384" t="s">
        <v>29</v>
      </c>
      <c r="M1384" t="str">
        <f>UPPER(Table1[[#This Row],[education]])</f>
        <v>SECONDARY</v>
      </c>
      <c r="N1384" t="s">
        <v>30</v>
      </c>
      <c r="O1384" t="s">
        <v>22</v>
      </c>
      <c r="P1384" t="s">
        <v>23</v>
      </c>
      <c r="Q1384">
        <v>209</v>
      </c>
      <c r="R1384">
        <v>1</v>
      </c>
      <c r="S1384" t="s">
        <v>31</v>
      </c>
      <c r="T1384" t="s">
        <v>22</v>
      </c>
      <c r="U1384">
        <f>Table1[[#This Row],[campaign]]*Table1[[#This Row],[duration]]</f>
        <v>209</v>
      </c>
    </row>
    <row r="1385" spans="1:21" x14ac:dyDescent="0.25">
      <c r="A1385" t="s">
        <v>63</v>
      </c>
      <c r="B1385" t="s">
        <v>179</v>
      </c>
      <c r="C1385" t="s">
        <v>180</v>
      </c>
      <c r="D1385" t="s">
        <v>17</v>
      </c>
      <c r="E1385">
        <v>52</v>
      </c>
      <c r="F1385" t="s">
        <v>18</v>
      </c>
      <c r="G1385" t="s">
        <v>19</v>
      </c>
      <c r="H1385" s="2">
        <v>42942</v>
      </c>
      <c r="I1385" s="3">
        <v>34495.040000000001</v>
      </c>
      <c r="J1385" t="s">
        <v>20</v>
      </c>
      <c r="K1385" t="str">
        <f>PROPER(Table1[[#This Row],[marital]])</f>
        <v>Married</v>
      </c>
      <c r="L1385" t="s">
        <v>34</v>
      </c>
      <c r="M1385" t="str">
        <f>UPPER(Table1[[#This Row],[education]])</f>
        <v>TERTIARY</v>
      </c>
      <c r="N1385" t="s">
        <v>30</v>
      </c>
      <c r="O1385" t="s">
        <v>22</v>
      </c>
      <c r="P1385" t="s">
        <v>24</v>
      </c>
      <c r="Q1385">
        <v>935</v>
      </c>
      <c r="R1385">
        <v>1</v>
      </c>
      <c r="S1385" t="s">
        <v>24</v>
      </c>
      <c r="T1385" t="s">
        <v>22</v>
      </c>
      <c r="U1385">
        <f>Table1[[#This Row],[campaign]]*Table1[[#This Row],[duration]]</f>
        <v>935</v>
      </c>
    </row>
    <row r="1386" spans="1:21" x14ac:dyDescent="0.25">
      <c r="A1386" t="s">
        <v>108</v>
      </c>
      <c r="B1386" t="s">
        <v>267</v>
      </c>
      <c r="C1386" t="s">
        <v>268</v>
      </c>
      <c r="D1386" t="s">
        <v>17</v>
      </c>
      <c r="E1386">
        <v>26</v>
      </c>
      <c r="F1386" t="s">
        <v>18</v>
      </c>
      <c r="G1386" t="s">
        <v>19</v>
      </c>
      <c r="H1386" s="2">
        <v>42942</v>
      </c>
      <c r="I1386" s="3">
        <v>78512.61</v>
      </c>
      <c r="J1386" t="s">
        <v>20</v>
      </c>
      <c r="K1386" t="str">
        <f>PROPER(Table1[[#This Row],[marital]])</f>
        <v>Married</v>
      </c>
      <c r="L1386" t="s">
        <v>21</v>
      </c>
      <c r="M1386" t="str">
        <f>UPPER(Table1[[#This Row],[education]])</f>
        <v>PRIMARY</v>
      </c>
      <c r="N1386" t="s">
        <v>30</v>
      </c>
      <c r="O1386" t="s">
        <v>22</v>
      </c>
      <c r="P1386" t="s">
        <v>24</v>
      </c>
      <c r="Q1386">
        <v>260</v>
      </c>
      <c r="R1386">
        <v>1</v>
      </c>
      <c r="S1386" t="s">
        <v>24</v>
      </c>
      <c r="T1386" t="s">
        <v>22</v>
      </c>
      <c r="U1386">
        <f>Table1[[#This Row],[campaign]]*Table1[[#This Row],[duration]]</f>
        <v>260</v>
      </c>
    </row>
    <row r="1387" spans="1:21" x14ac:dyDescent="0.25">
      <c r="A1387" t="s">
        <v>76</v>
      </c>
      <c r="B1387" t="s">
        <v>203</v>
      </c>
      <c r="C1387" t="s">
        <v>204</v>
      </c>
      <c r="D1387" t="s">
        <v>17</v>
      </c>
      <c r="E1387">
        <v>45</v>
      </c>
      <c r="F1387" t="s">
        <v>18</v>
      </c>
      <c r="G1387" t="s">
        <v>19</v>
      </c>
      <c r="H1387" s="2">
        <v>42942</v>
      </c>
      <c r="I1387" s="3">
        <v>42795.18</v>
      </c>
      <c r="J1387" t="s">
        <v>20</v>
      </c>
      <c r="K1387" t="str">
        <f>PROPER(Table1[[#This Row],[marital]])</f>
        <v>Married</v>
      </c>
      <c r="L1387" t="s">
        <v>29</v>
      </c>
      <c r="M1387" t="str">
        <f>UPPER(Table1[[#This Row],[education]])</f>
        <v>SECONDARY</v>
      </c>
      <c r="N1387" t="s">
        <v>30</v>
      </c>
      <c r="O1387" t="s">
        <v>22</v>
      </c>
      <c r="P1387" t="s">
        <v>24</v>
      </c>
      <c r="Q1387">
        <v>298</v>
      </c>
      <c r="R1387">
        <v>4</v>
      </c>
      <c r="S1387" t="s">
        <v>24</v>
      </c>
      <c r="T1387" t="s">
        <v>22</v>
      </c>
      <c r="U1387">
        <f>Table1[[#This Row],[campaign]]*Table1[[#This Row],[duration]]</f>
        <v>1192</v>
      </c>
    </row>
    <row r="1388" spans="1:21" x14ac:dyDescent="0.25">
      <c r="A1388" t="s">
        <v>38</v>
      </c>
      <c r="B1388" t="s">
        <v>137</v>
      </c>
      <c r="C1388" t="s">
        <v>138</v>
      </c>
      <c r="D1388" t="s">
        <v>17</v>
      </c>
      <c r="E1388">
        <v>31</v>
      </c>
      <c r="F1388" t="s">
        <v>18</v>
      </c>
      <c r="G1388" t="s">
        <v>19</v>
      </c>
      <c r="H1388" s="2">
        <v>42942</v>
      </c>
      <c r="I1388" s="3">
        <v>46538.69</v>
      </c>
      <c r="J1388" t="s">
        <v>20</v>
      </c>
      <c r="K1388" t="str">
        <f>PROPER(Table1[[#This Row],[marital]])</f>
        <v>Married</v>
      </c>
      <c r="L1388" t="s">
        <v>29</v>
      </c>
      <c r="M1388" t="str">
        <f>UPPER(Table1[[#This Row],[education]])</f>
        <v>SECONDARY</v>
      </c>
      <c r="N1388" t="s">
        <v>30</v>
      </c>
      <c r="O1388" t="s">
        <v>22</v>
      </c>
      <c r="P1388" t="s">
        <v>23</v>
      </c>
      <c r="Q1388">
        <v>397</v>
      </c>
      <c r="R1388">
        <v>2</v>
      </c>
      <c r="S1388" t="s">
        <v>31</v>
      </c>
      <c r="T1388" t="s">
        <v>22</v>
      </c>
      <c r="U1388">
        <f>Table1[[#This Row],[campaign]]*Table1[[#This Row],[duration]]</f>
        <v>794</v>
      </c>
    </row>
    <row r="1389" spans="1:21" x14ac:dyDescent="0.25">
      <c r="A1389" t="s">
        <v>16</v>
      </c>
      <c r="B1389" t="s">
        <v>127</v>
      </c>
      <c r="C1389" t="s">
        <v>128</v>
      </c>
      <c r="D1389" t="s">
        <v>17</v>
      </c>
      <c r="E1389">
        <v>38</v>
      </c>
      <c r="F1389" t="s">
        <v>18</v>
      </c>
      <c r="G1389" t="s">
        <v>19</v>
      </c>
      <c r="H1389" s="2">
        <v>42942</v>
      </c>
      <c r="I1389" s="3">
        <v>10593.49</v>
      </c>
      <c r="J1389" t="s">
        <v>33</v>
      </c>
      <c r="K1389" t="str">
        <f>PROPER(Table1[[#This Row],[marital]])</f>
        <v>Single</v>
      </c>
      <c r="L1389" t="s">
        <v>34</v>
      </c>
      <c r="M1389" t="str">
        <f>UPPER(Table1[[#This Row],[education]])</f>
        <v>TERTIARY</v>
      </c>
      <c r="N1389" t="s">
        <v>30</v>
      </c>
      <c r="O1389" t="s">
        <v>22</v>
      </c>
      <c r="P1389" t="s">
        <v>23</v>
      </c>
      <c r="Q1389">
        <v>113</v>
      </c>
      <c r="R1389">
        <v>4</v>
      </c>
      <c r="S1389" t="s">
        <v>31</v>
      </c>
      <c r="T1389" t="s">
        <v>22</v>
      </c>
      <c r="U1389">
        <f>Table1[[#This Row],[campaign]]*Table1[[#This Row],[duration]]</f>
        <v>452</v>
      </c>
    </row>
    <row r="1390" spans="1:21" x14ac:dyDescent="0.25">
      <c r="A1390" t="s">
        <v>106</v>
      </c>
      <c r="B1390" t="s">
        <v>263</v>
      </c>
      <c r="C1390" t="s">
        <v>264</v>
      </c>
      <c r="D1390" t="s">
        <v>17</v>
      </c>
      <c r="E1390">
        <v>55</v>
      </c>
      <c r="F1390" t="s">
        <v>42</v>
      </c>
      <c r="G1390" t="s">
        <v>28</v>
      </c>
      <c r="H1390" s="2">
        <v>42942</v>
      </c>
      <c r="I1390" s="3">
        <v>103505.33</v>
      </c>
      <c r="J1390" t="s">
        <v>50</v>
      </c>
      <c r="K1390" t="str">
        <f>PROPER(Table1[[#This Row],[marital]])</f>
        <v>Divorced</v>
      </c>
      <c r="L1390" t="s">
        <v>29</v>
      </c>
      <c r="M1390" t="str">
        <f>UPPER(Table1[[#This Row],[education]])</f>
        <v>SECONDARY</v>
      </c>
      <c r="N1390" t="s">
        <v>30</v>
      </c>
      <c r="O1390" t="s">
        <v>22</v>
      </c>
      <c r="P1390" t="s">
        <v>54</v>
      </c>
      <c r="Q1390">
        <v>76</v>
      </c>
      <c r="R1390">
        <v>1</v>
      </c>
      <c r="S1390" t="s">
        <v>24</v>
      </c>
      <c r="T1390" t="s">
        <v>22</v>
      </c>
      <c r="U1390">
        <f>Table1[[#This Row],[campaign]]*Table1[[#This Row],[duration]]</f>
        <v>76</v>
      </c>
    </row>
    <row r="1391" spans="1:21" x14ac:dyDescent="0.25">
      <c r="A1391" t="s">
        <v>94</v>
      </c>
      <c r="B1391" t="s">
        <v>239</v>
      </c>
      <c r="C1391" t="s">
        <v>240</v>
      </c>
      <c r="D1391" t="s">
        <v>17</v>
      </c>
      <c r="E1391">
        <v>54</v>
      </c>
      <c r="F1391" t="s">
        <v>42</v>
      </c>
      <c r="G1391" t="s">
        <v>28</v>
      </c>
      <c r="H1391" s="2">
        <v>42942</v>
      </c>
      <c r="I1391" s="3">
        <v>134575.99</v>
      </c>
      <c r="J1391" t="s">
        <v>20</v>
      </c>
      <c r="K1391" t="str">
        <f>PROPER(Table1[[#This Row],[marital]])</f>
        <v>Married</v>
      </c>
      <c r="L1391" t="s">
        <v>34</v>
      </c>
      <c r="M1391" t="str">
        <f>UPPER(Table1[[#This Row],[education]])</f>
        <v>TERTIARY</v>
      </c>
      <c r="N1391" t="s">
        <v>22</v>
      </c>
      <c r="O1391" t="s">
        <v>30</v>
      </c>
      <c r="P1391" t="s">
        <v>23</v>
      </c>
      <c r="Q1391">
        <v>141</v>
      </c>
      <c r="R1391">
        <v>1</v>
      </c>
      <c r="S1391" t="s">
        <v>24</v>
      </c>
      <c r="T1391" t="s">
        <v>22</v>
      </c>
      <c r="U1391">
        <f>Table1[[#This Row],[campaign]]*Table1[[#This Row],[duration]]</f>
        <v>141</v>
      </c>
    </row>
    <row r="1392" spans="1:21" x14ac:dyDescent="0.25">
      <c r="A1392" t="s">
        <v>65</v>
      </c>
      <c r="B1392" t="s">
        <v>183</v>
      </c>
      <c r="C1392" t="s">
        <v>184</v>
      </c>
      <c r="D1392" t="s">
        <v>17</v>
      </c>
      <c r="E1392">
        <v>44</v>
      </c>
      <c r="F1392" t="s">
        <v>42</v>
      </c>
      <c r="G1392" t="s">
        <v>28</v>
      </c>
      <c r="H1392" s="2">
        <v>42942</v>
      </c>
      <c r="I1392" s="3">
        <v>83687.34</v>
      </c>
      <c r="J1392" t="s">
        <v>20</v>
      </c>
      <c r="K1392" t="str">
        <f>PROPER(Table1[[#This Row],[marital]])</f>
        <v>Married</v>
      </c>
      <c r="L1392" t="s">
        <v>24</v>
      </c>
      <c r="M1392" t="str">
        <f>UPPER(Table1[[#This Row],[education]])</f>
        <v>UNKNOWN</v>
      </c>
      <c r="N1392" t="s">
        <v>30</v>
      </c>
      <c r="O1392" t="s">
        <v>22</v>
      </c>
      <c r="P1392" t="s">
        <v>24</v>
      </c>
      <c r="Q1392">
        <v>773</v>
      </c>
      <c r="R1392">
        <v>2</v>
      </c>
      <c r="S1392" t="s">
        <v>24</v>
      </c>
      <c r="T1392" t="s">
        <v>22</v>
      </c>
      <c r="U1392">
        <f>Table1[[#This Row],[campaign]]*Table1[[#This Row],[duration]]</f>
        <v>1546</v>
      </c>
    </row>
    <row r="1393" spans="1:21" x14ac:dyDescent="0.25">
      <c r="A1393" t="s">
        <v>108</v>
      </c>
      <c r="B1393" t="s">
        <v>267</v>
      </c>
      <c r="C1393" t="s">
        <v>268</v>
      </c>
      <c r="D1393" t="s">
        <v>26</v>
      </c>
      <c r="E1393">
        <v>35</v>
      </c>
      <c r="F1393" t="s">
        <v>36</v>
      </c>
      <c r="G1393" t="s">
        <v>19</v>
      </c>
      <c r="H1393" s="2">
        <v>42942</v>
      </c>
      <c r="I1393" s="3">
        <v>59241.599999999999</v>
      </c>
      <c r="J1393" t="s">
        <v>33</v>
      </c>
      <c r="K1393" t="str">
        <f>PROPER(Table1[[#This Row],[marital]])</f>
        <v>Single</v>
      </c>
      <c r="L1393" t="s">
        <v>29</v>
      </c>
      <c r="M1393" t="str">
        <f>UPPER(Table1[[#This Row],[education]])</f>
        <v>SECONDARY</v>
      </c>
      <c r="N1393" t="s">
        <v>22</v>
      </c>
      <c r="O1393" t="s">
        <v>22</v>
      </c>
      <c r="P1393" t="s">
        <v>54</v>
      </c>
      <c r="Q1393">
        <v>329</v>
      </c>
      <c r="R1393">
        <v>1</v>
      </c>
      <c r="S1393" t="s">
        <v>40</v>
      </c>
      <c r="T1393" t="s">
        <v>22</v>
      </c>
      <c r="U1393">
        <f>Table1[[#This Row],[campaign]]*Table1[[#This Row],[duration]]</f>
        <v>329</v>
      </c>
    </row>
    <row r="1394" spans="1:21" x14ac:dyDescent="0.25">
      <c r="A1394" t="s">
        <v>37</v>
      </c>
      <c r="B1394" t="s">
        <v>135</v>
      </c>
      <c r="C1394" t="s">
        <v>136</v>
      </c>
      <c r="D1394" t="s">
        <v>26</v>
      </c>
      <c r="E1394">
        <v>21</v>
      </c>
      <c r="F1394" t="s">
        <v>27</v>
      </c>
      <c r="G1394" t="s">
        <v>28</v>
      </c>
      <c r="H1394" s="2">
        <v>42942</v>
      </c>
      <c r="I1394" s="3">
        <v>16769.04</v>
      </c>
      <c r="J1394" t="s">
        <v>20</v>
      </c>
      <c r="K1394" t="str">
        <f>PROPER(Table1[[#This Row],[marital]])</f>
        <v>Married</v>
      </c>
      <c r="L1394" t="s">
        <v>29</v>
      </c>
      <c r="M1394" t="str">
        <f>UPPER(Table1[[#This Row],[education]])</f>
        <v>SECONDARY</v>
      </c>
      <c r="N1394" t="s">
        <v>30</v>
      </c>
      <c r="O1394" t="s">
        <v>22</v>
      </c>
      <c r="P1394" t="s">
        <v>24</v>
      </c>
      <c r="Q1394">
        <v>423</v>
      </c>
      <c r="R1394">
        <v>1</v>
      </c>
      <c r="S1394" t="s">
        <v>24</v>
      </c>
      <c r="T1394" t="s">
        <v>22</v>
      </c>
      <c r="U1394">
        <f>Table1[[#This Row],[campaign]]*Table1[[#This Row],[duration]]</f>
        <v>423</v>
      </c>
    </row>
    <row r="1395" spans="1:21" x14ac:dyDescent="0.25">
      <c r="A1395" t="s">
        <v>108</v>
      </c>
      <c r="B1395" t="s">
        <v>267</v>
      </c>
      <c r="C1395" t="s">
        <v>268</v>
      </c>
      <c r="D1395" t="s">
        <v>26</v>
      </c>
      <c r="E1395">
        <v>31</v>
      </c>
      <c r="F1395" t="s">
        <v>18</v>
      </c>
      <c r="G1395" t="s">
        <v>284</v>
      </c>
      <c r="H1395" s="2">
        <v>42943</v>
      </c>
      <c r="I1395" s="3">
        <v>1750.36</v>
      </c>
      <c r="J1395" t="s">
        <v>20</v>
      </c>
      <c r="K1395" t="str">
        <f>PROPER(Table1[[#This Row],[marital]])</f>
        <v>Married</v>
      </c>
      <c r="L1395" t="s">
        <v>21</v>
      </c>
      <c r="M1395" t="str">
        <f>UPPER(Table1[[#This Row],[education]])</f>
        <v>PRIMARY</v>
      </c>
      <c r="N1395" t="s">
        <v>22</v>
      </c>
      <c r="O1395" t="s">
        <v>22</v>
      </c>
      <c r="P1395" t="s">
        <v>23</v>
      </c>
      <c r="Q1395">
        <v>67</v>
      </c>
      <c r="R1395">
        <v>4</v>
      </c>
      <c r="S1395" t="s">
        <v>24</v>
      </c>
      <c r="T1395" t="s">
        <v>22</v>
      </c>
      <c r="U1395">
        <f>Table1[[#This Row],[campaign]]*Table1[[#This Row],[duration]]</f>
        <v>268</v>
      </c>
    </row>
    <row r="1396" spans="1:21" x14ac:dyDescent="0.25">
      <c r="A1396" t="s">
        <v>37</v>
      </c>
      <c r="B1396" t="s">
        <v>135</v>
      </c>
      <c r="C1396" t="s">
        <v>136</v>
      </c>
      <c r="D1396" t="s">
        <v>26</v>
      </c>
      <c r="E1396">
        <v>39</v>
      </c>
      <c r="F1396" t="s">
        <v>18</v>
      </c>
      <c r="G1396" t="s">
        <v>19</v>
      </c>
      <c r="H1396" s="2">
        <v>42943</v>
      </c>
      <c r="I1396" s="3">
        <v>10239.48</v>
      </c>
      <c r="J1396" t="s">
        <v>33</v>
      </c>
      <c r="K1396" t="str">
        <f>PROPER(Table1[[#This Row],[marital]])</f>
        <v>Single</v>
      </c>
      <c r="L1396" t="s">
        <v>29</v>
      </c>
      <c r="M1396" t="str">
        <f>UPPER(Table1[[#This Row],[education]])</f>
        <v>SECONDARY</v>
      </c>
      <c r="N1396" t="s">
        <v>30</v>
      </c>
      <c r="O1396" t="s">
        <v>30</v>
      </c>
      <c r="P1396" t="s">
        <v>24</v>
      </c>
      <c r="Q1396">
        <v>626</v>
      </c>
      <c r="R1396">
        <v>1</v>
      </c>
      <c r="S1396" t="s">
        <v>24</v>
      </c>
      <c r="T1396" t="s">
        <v>22</v>
      </c>
      <c r="U1396">
        <f>Table1[[#This Row],[campaign]]*Table1[[#This Row],[duration]]</f>
        <v>626</v>
      </c>
    </row>
    <row r="1397" spans="1:21" x14ac:dyDescent="0.25">
      <c r="A1397" t="s">
        <v>61</v>
      </c>
      <c r="B1397" t="s">
        <v>175</v>
      </c>
      <c r="C1397" t="s">
        <v>176</v>
      </c>
      <c r="D1397" t="s">
        <v>26</v>
      </c>
      <c r="E1397">
        <v>32</v>
      </c>
      <c r="F1397" t="s">
        <v>18</v>
      </c>
      <c r="G1397" t="s">
        <v>28</v>
      </c>
      <c r="H1397" s="2">
        <v>42943</v>
      </c>
      <c r="I1397" s="3">
        <v>62508.84</v>
      </c>
      <c r="J1397" t="s">
        <v>20</v>
      </c>
      <c r="K1397" t="str">
        <f>PROPER(Table1[[#This Row],[marital]])</f>
        <v>Married</v>
      </c>
      <c r="L1397" t="s">
        <v>34</v>
      </c>
      <c r="M1397" t="str">
        <f>UPPER(Table1[[#This Row],[education]])</f>
        <v>TERTIARY</v>
      </c>
      <c r="N1397" t="s">
        <v>22</v>
      </c>
      <c r="O1397" t="s">
        <v>22</v>
      </c>
      <c r="P1397" t="s">
        <v>23</v>
      </c>
      <c r="Q1397">
        <v>578</v>
      </c>
      <c r="R1397">
        <v>2</v>
      </c>
      <c r="S1397" t="s">
        <v>24</v>
      </c>
      <c r="T1397" t="s">
        <v>30</v>
      </c>
      <c r="U1397">
        <f>Table1[[#This Row],[campaign]]*Table1[[#This Row],[duration]]</f>
        <v>1156</v>
      </c>
    </row>
    <row r="1398" spans="1:21" x14ac:dyDescent="0.25">
      <c r="A1398" t="s">
        <v>76</v>
      </c>
      <c r="B1398" t="s">
        <v>203</v>
      </c>
      <c r="C1398" t="s">
        <v>204</v>
      </c>
      <c r="D1398" t="s">
        <v>17</v>
      </c>
      <c r="E1398">
        <v>36</v>
      </c>
      <c r="F1398" t="s">
        <v>18</v>
      </c>
      <c r="G1398" t="s">
        <v>19</v>
      </c>
      <c r="H1398" s="2">
        <v>42943</v>
      </c>
      <c r="I1398" s="3">
        <v>35334.1</v>
      </c>
      <c r="J1398" t="s">
        <v>20</v>
      </c>
      <c r="K1398" t="str">
        <f>PROPER(Table1[[#This Row],[marital]])</f>
        <v>Married</v>
      </c>
      <c r="L1398" t="s">
        <v>29</v>
      </c>
      <c r="M1398" t="str">
        <f>UPPER(Table1[[#This Row],[education]])</f>
        <v>SECONDARY</v>
      </c>
      <c r="N1398" t="s">
        <v>30</v>
      </c>
      <c r="O1398" t="s">
        <v>22</v>
      </c>
      <c r="P1398" t="s">
        <v>24</v>
      </c>
      <c r="Q1398">
        <v>61</v>
      </c>
      <c r="R1398">
        <v>1</v>
      </c>
      <c r="S1398" t="s">
        <v>24</v>
      </c>
      <c r="T1398" t="s">
        <v>22</v>
      </c>
      <c r="U1398">
        <f>Table1[[#This Row],[campaign]]*Table1[[#This Row],[duration]]</f>
        <v>61</v>
      </c>
    </row>
    <row r="1399" spans="1:21" x14ac:dyDescent="0.25">
      <c r="A1399" t="s">
        <v>61</v>
      </c>
      <c r="B1399" t="s">
        <v>175</v>
      </c>
      <c r="C1399" t="s">
        <v>176</v>
      </c>
      <c r="D1399" t="s">
        <v>26</v>
      </c>
      <c r="E1399">
        <v>34</v>
      </c>
      <c r="F1399" t="s">
        <v>18</v>
      </c>
      <c r="G1399" t="s">
        <v>19</v>
      </c>
      <c r="H1399" s="2">
        <v>42943</v>
      </c>
      <c r="I1399" s="3">
        <v>33881.69</v>
      </c>
      <c r="J1399" t="s">
        <v>20</v>
      </c>
      <c r="K1399" t="str">
        <f>PROPER(Table1[[#This Row],[marital]])</f>
        <v>Married</v>
      </c>
      <c r="L1399" t="s">
        <v>29</v>
      </c>
      <c r="M1399" t="str">
        <f>UPPER(Table1[[#This Row],[education]])</f>
        <v>SECONDARY</v>
      </c>
      <c r="N1399" t="s">
        <v>30</v>
      </c>
      <c r="O1399" t="s">
        <v>22</v>
      </c>
      <c r="P1399" t="s">
        <v>24</v>
      </c>
      <c r="Q1399">
        <v>248</v>
      </c>
      <c r="R1399">
        <v>4</v>
      </c>
      <c r="S1399" t="s">
        <v>24</v>
      </c>
      <c r="T1399" t="s">
        <v>22</v>
      </c>
      <c r="U1399">
        <f>Table1[[#This Row],[campaign]]*Table1[[#This Row],[duration]]</f>
        <v>992</v>
      </c>
    </row>
    <row r="1400" spans="1:21" x14ac:dyDescent="0.25">
      <c r="A1400" t="s">
        <v>107</v>
      </c>
      <c r="B1400" t="s">
        <v>265</v>
      </c>
      <c r="C1400" t="s">
        <v>266</v>
      </c>
      <c r="D1400" t="s">
        <v>17</v>
      </c>
      <c r="E1400">
        <v>34</v>
      </c>
      <c r="F1400" t="s">
        <v>18</v>
      </c>
      <c r="G1400" t="s">
        <v>19</v>
      </c>
      <c r="H1400" s="2">
        <v>42943</v>
      </c>
      <c r="I1400" s="3">
        <v>87533.7</v>
      </c>
      <c r="J1400" t="s">
        <v>33</v>
      </c>
      <c r="K1400" t="str">
        <f>PROPER(Table1[[#This Row],[marital]])</f>
        <v>Single</v>
      </c>
      <c r="L1400" t="s">
        <v>29</v>
      </c>
      <c r="M1400" t="str">
        <f>UPPER(Table1[[#This Row],[education]])</f>
        <v>SECONDARY</v>
      </c>
      <c r="N1400" t="s">
        <v>22</v>
      </c>
      <c r="O1400" t="s">
        <v>30</v>
      </c>
      <c r="P1400" t="s">
        <v>23</v>
      </c>
      <c r="Q1400">
        <v>136</v>
      </c>
      <c r="R1400">
        <v>1</v>
      </c>
      <c r="S1400" t="s">
        <v>31</v>
      </c>
      <c r="T1400" t="s">
        <v>22</v>
      </c>
      <c r="U1400">
        <f>Table1[[#This Row],[campaign]]*Table1[[#This Row],[duration]]</f>
        <v>136</v>
      </c>
    </row>
    <row r="1401" spans="1:21" x14ac:dyDescent="0.25">
      <c r="A1401" t="s">
        <v>93</v>
      </c>
      <c r="B1401" t="s">
        <v>237</v>
      </c>
      <c r="C1401" t="s">
        <v>238</v>
      </c>
      <c r="D1401" t="s">
        <v>26</v>
      </c>
      <c r="E1401">
        <v>41</v>
      </c>
      <c r="F1401" t="s">
        <v>18</v>
      </c>
      <c r="G1401" t="s">
        <v>19</v>
      </c>
      <c r="H1401" s="2">
        <v>42943</v>
      </c>
      <c r="I1401" s="3">
        <v>34599.42</v>
      </c>
      <c r="J1401" t="s">
        <v>33</v>
      </c>
      <c r="K1401" t="str">
        <f>PROPER(Table1[[#This Row],[marital]])</f>
        <v>Single</v>
      </c>
      <c r="L1401" t="s">
        <v>34</v>
      </c>
      <c r="M1401" t="str">
        <f>UPPER(Table1[[#This Row],[education]])</f>
        <v>TERTIARY</v>
      </c>
      <c r="N1401" t="s">
        <v>22</v>
      </c>
      <c r="O1401" t="s">
        <v>22</v>
      </c>
      <c r="P1401" t="s">
        <v>23</v>
      </c>
      <c r="Q1401">
        <v>126</v>
      </c>
      <c r="R1401">
        <v>3</v>
      </c>
      <c r="S1401" t="s">
        <v>24</v>
      </c>
      <c r="T1401" t="s">
        <v>22</v>
      </c>
      <c r="U1401">
        <f>Table1[[#This Row],[campaign]]*Table1[[#This Row],[duration]]</f>
        <v>378</v>
      </c>
    </row>
    <row r="1402" spans="1:21" x14ac:dyDescent="0.25">
      <c r="A1402" t="s">
        <v>45</v>
      </c>
      <c r="B1402" t="s">
        <v>147</v>
      </c>
      <c r="C1402" t="s">
        <v>148</v>
      </c>
      <c r="D1402" t="s">
        <v>26</v>
      </c>
      <c r="E1402">
        <v>29</v>
      </c>
      <c r="F1402" t="s">
        <v>18</v>
      </c>
      <c r="G1402" t="s">
        <v>284</v>
      </c>
      <c r="H1402" s="2">
        <v>42943</v>
      </c>
      <c r="I1402" s="3">
        <v>50093.55</v>
      </c>
      <c r="J1402" t="s">
        <v>20</v>
      </c>
      <c r="K1402" t="str">
        <f>PROPER(Table1[[#This Row],[marital]])</f>
        <v>Married</v>
      </c>
      <c r="L1402" t="s">
        <v>29</v>
      </c>
      <c r="M1402" t="str">
        <f>UPPER(Table1[[#This Row],[education]])</f>
        <v>SECONDARY</v>
      </c>
      <c r="N1402" t="s">
        <v>22</v>
      </c>
      <c r="O1402" t="s">
        <v>22</v>
      </c>
      <c r="P1402" t="s">
        <v>54</v>
      </c>
      <c r="Q1402">
        <v>653</v>
      </c>
      <c r="R1402">
        <v>3</v>
      </c>
      <c r="S1402" t="s">
        <v>24</v>
      </c>
      <c r="T1402" t="s">
        <v>22</v>
      </c>
      <c r="U1402">
        <f>Table1[[#This Row],[campaign]]*Table1[[#This Row],[duration]]</f>
        <v>1959</v>
      </c>
    </row>
    <row r="1403" spans="1:21" x14ac:dyDescent="0.25">
      <c r="A1403" t="s">
        <v>35</v>
      </c>
      <c r="B1403" t="s">
        <v>133</v>
      </c>
      <c r="C1403" t="s">
        <v>134</v>
      </c>
      <c r="D1403" t="s">
        <v>17</v>
      </c>
      <c r="E1403">
        <v>48</v>
      </c>
      <c r="F1403" t="s">
        <v>42</v>
      </c>
      <c r="G1403" t="s">
        <v>28</v>
      </c>
      <c r="H1403" s="2">
        <v>42943</v>
      </c>
      <c r="I1403" s="3">
        <v>1801.6</v>
      </c>
      <c r="J1403" t="s">
        <v>20</v>
      </c>
      <c r="K1403" t="str">
        <f>PROPER(Table1[[#This Row],[marital]])</f>
        <v>Married</v>
      </c>
      <c r="L1403" t="s">
        <v>24</v>
      </c>
      <c r="M1403" t="str">
        <f>UPPER(Table1[[#This Row],[education]])</f>
        <v>UNKNOWN</v>
      </c>
      <c r="N1403" t="s">
        <v>30</v>
      </c>
      <c r="O1403" t="s">
        <v>22</v>
      </c>
      <c r="P1403" t="s">
        <v>54</v>
      </c>
      <c r="Q1403">
        <v>7</v>
      </c>
      <c r="R1403">
        <v>7</v>
      </c>
      <c r="S1403" t="s">
        <v>24</v>
      </c>
      <c r="T1403" t="s">
        <v>22</v>
      </c>
      <c r="U1403">
        <f>Table1[[#This Row],[campaign]]*Table1[[#This Row],[duration]]</f>
        <v>49</v>
      </c>
    </row>
    <row r="1404" spans="1:21" x14ac:dyDescent="0.25">
      <c r="A1404" t="s">
        <v>52</v>
      </c>
      <c r="B1404" t="s">
        <v>159</v>
      </c>
      <c r="C1404" t="s">
        <v>160</v>
      </c>
      <c r="D1404" t="s">
        <v>17</v>
      </c>
      <c r="E1404">
        <v>39</v>
      </c>
      <c r="F1404" t="s">
        <v>42</v>
      </c>
      <c r="G1404" t="s">
        <v>28</v>
      </c>
      <c r="H1404" s="2">
        <v>42943</v>
      </c>
      <c r="I1404" s="3">
        <v>1872.43</v>
      </c>
      <c r="J1404" t="s">
        <v>50</v>
      </c>
      <c r="K1404" t="str">
        <f>PROPER(Table1[[#This Row],[marital]])</f>
        <v>Divorced</v>
      </c>
      <c r="L1404" t="s">
        <v>34</v>
      </c>
      <c r="M1404" t="str">
        <f>UPPER(Table1[[#This Row],[education]])</f>
        <v>TERTIARY</v>
      </c>
      <c r="N1404" t="s">
        <v>30</v>
      </c>
      <c r="O1404" t="s">
        <v>22</v>
      </c>
      <c r="P1404" t="s">
        <v>23</v>
      </c>
      <c r="Q1404">
        <v>528</v>
      </c>
      <c r="R1404">
        <v>1</v>
      </c>
      <c r="S1404" t="s">
        <v>24</v>
      </c>
      <c r="T1404" t="s">
        <v>22</v>
      </c>
      <c r="U1404">
        <f>Table1[[#This Row],[campaign]]*Table1[[#This Row],[duration]]</f>
        <v>528</v>
      </c>
    </row>
    <row r="1405" spans="1:21" x14ac:dyDescent="0.25">
      <c r="A1405" t="s">
        <v>61</v>
      </c>
      <c r="B1405" t="s">
        <v>175</v>
      </c>
      <c r="C1405" t="s">
        <v>176</v>
      </c>
      <c r="D1405" t="s">
        <v>17</v>
      </c>
      <c r="E1405">
        <v>32</v>
      </c>
      <c r="F1405" t="s">
        <v>42</v>
      </c>
      <c r="G1405" t="s">
        <v>284</v>
      </c>
      <c r="H1405" s="2">
        <v>42943</v>
      </c>
      <c r="I1405" s="3">
        <v>2031.1</v>
      </c>
      <c r="J1405" t="s">
        <v>20</v>
      </c>
      <c r="K1405" t="str">
        <f>PROPER(Table1[[#This Row],[marital]])</f>
        <v>Married</v>
      </c>
      <c r="L1405" t="s">
        <v>29</v>
      </c>
      <c r="M1405" t="str">
        <f>UPPER(Table1[[#This Row],[education]])</f>
        <v>SECONDARY</v>
      </c>
      <c r="N1405" t="s">
        <v>30</v>
      </c>
      <c r="O1405" t="s">
        <v>22</v>
      </c>
      <c r="P1405" t="s">
        <v>23</v>
      </c>
      <c r="Q1405">
        <v>785</v>
      </c>
      <c r="R1405">
        <v>1</v>
      </c>
      <c r="S1405" t="s">
        <v>24</v>
      </c>
      <c r="T1405" t="s">
        <v>22</v>
      </c>
      <c r="U1405">
        <f>Table1[[#This Row],[campaign]]*Table1[[#This Row],[duration]]</f>
        <v>785</v>
      </c>
    </row>
    <row r="1406" spans="1:21" x14ac:dyDescent="0.25">
      <c r="A1406" t="s">
        <v>73</v>
      </c>
      <c r="B1406" t="s">
        <v>197</v>
      </c>
      <c r="C1406" t="s">
        <v>198</v>
      </c>
      <c r="D1406" t="s">
        <v>17</v>
      </c>
      <c r="E1406">
        <v>52</v>
      </c>
      <c r="F1406" t="s">
        <v>42</v>
      </c>
      <c r="G1406" t="s">
        <v>28</v>
      </c>
      <c r="H1406" s="2">
        <v>42943</v>
      </c>
      <c r="I1406" s="3">
        <v>88730.3</v>
      </c>
      <c r="J1406" t="s">
        <v>20</v>
      </c>
      <c r="K1406" t="str">
        <f>PROPER(Table1[[#This Row],[marital]])</f>
        <v>Married</v>
      </c>
      <c r="L1406" t="s">
        <v>34</v>
      </c>
      <c r="M1406" t="str">
        <f>UPPER(Table1[[#This Row],[education]])</f>
        <v>TERTIARY</v>
      </c>
      <c r="N1406" t="s">
        <v>22</v>
      </c>
      <c r="O1406" t="s">
        <v>22</v>
      </c>
      <c r="P1406" t="s">
        <v>23</v>
      </c>
      <c r="Q1406">
        <v>243</v>
      </c>
      <c r="R1406">
        <v>5</v>
      </c>
      <c r="S1406" t="s">
        <v>24</v>
      </c>
      <c r="T1406" t="s">
        <v>22</v>
      </c>
      <c r="U1406">
        <f>Table1[[#This Row],[campaign]]*Table1[[#This Row],[duration]]</f>
        <v>1215</v>
      </c>
    </row>
    <row r="1407" spans="1:21" x14ac:dyDescent="0.25">
      <c r="A1407" t="s">
        <v>95</v>
      </c>
      <c r="B1407" t="s">
        <v>241</v>
      </c>
      <c r="C1407" t="s">
        <v>242</v>
      </c>
      <c r="D1407" t="s">
        <v>26</v>
      </c>
      <c r="E1407">
        <v>49</v>
      </c>
      <c r="F1407" t="s">
        <v>42</v>
      </c>
      <c r="G1407" t="s">
        <v>284</v>
      </c>
      <c r="H1407" s="2">
        <v>42943</v>
      </c>
      <c r="I1407" s="3">
        <v>110564.39</v>
      </c>
      <c r="J1407" t="s">
        <v>20</v>
      </c>
      <c r="K1407" t="str">
        <f>PROPER(Table1[[#This Row],[marital]])</f>
        <v>Married</v>
      </c>
      <c r="L1407" t="s">
        <v>21</v>
      </c>
      <c r="M1407" t="str">
        <f>UPPER(Table1[[#This Row],[education]])</f>
        <v>PRIMARY</v>
      </c>
      <c r="N1407" t="s">
        <v>30</v>
      </c>
      <c r="O1407" t="s">
        <v>22</v>
      </c>
      <c r="P1407" t="s">
        <v>23</v>
      </c>
      <c r="Q1407">
        <v>24</v>
      </c>
      <c r="R1407">
        <v>2</v>
      </c>
      <c r="S1407" t="s">
        <v>40</v>
      </c>
      <c r="T1407" t="s">
        <v>22</v>
      </c>
      <c r="U1407">
        <f>Table1[[#This Row],[campaign]]*Table1[[#This Row],[duration]]</f>
        <v>48</v>
      </c>
    </row>
    <row r="1408" spans="1:21" x14ac:dyDescent="0.25">
      <c r="A1408" t="s">
        <v>41</v>
      </c>
      <c r="B1408" t="s">
        <v>141</v>
      </c>
      <c r="C1408" t="s">
        <v>142</v>
      </c>
      <c r="D1408" t="s">
        <v>17</v>
      </c>
      <c r="E1408">
        <v>55</v>
      </c>
      <c r="F1408" t="s">
        <v>42</v>
      </c>
      <c r="G1408" t="s">
        <v>284</v>
      </c>
      <c r="H1408" s="2">
        <v>42943</v>
      </c>
      <c r="I1408" s="3">
        <v>5069.1499999999996</v>
      </c>
      <c r="J1408" t="s">
        <v>33</v>
      </c>
      <c r="K1408" t="str">
        <f>PROPER(Table1[[#This Row],[marital]])</f>
        <v>Single</v>
      </c>
      <c r="L1408" t="s">
        <v>29</v>
      </c>
      <c r="M1408" t="str">
        <f>UPPER(Table1[[#This Row],[education]])</f>
        <v>SECONDARY</v>
      </c>
      <c r="N1408" t="s">
        <v>22</v>
      </c>
      <c r="O1408" t="s">
        <v>22</v>
      </c>
      <c r="P1408" t="s">
        <v>24</v>
      </c>
      <c r="Q1408">
        <v>82</v>
      </c>
      <c r="R1408">
        <v>1</v>
      </c>
      <c r="S1408" t="s">
        <v>24</v>
      </c>
      <c r="T1408" t="s">
        <v>22</v>
      </c>
      <c r="U1408">
        <f>Table1[[#This Row],[campaign]]*Table1[[#This Row],[duration]]</f>
        <v>82</v>
      </c>
    </row>
    <row r="1409" spans="1:21" x14ac:dyDescent="0.25">
      <c r="A1409" t="s">
        <v>52</v>
      </c>
      <c r="B1409" t="s">
        <v>159</v>
      </c>
      <c r="C1409" t="s">
        <v>160</v>
      </c>
      <c r="D1409" t="s">
        <v>26</v>
      </c>
      <c r="E1409">
        <v>40</v>
      </c>
      <c r="F1409" t="s">
        <v>36</v>
      </c>
      <c r="G1409" t="s">
        <v>19</v>
      </c>
      <c r="H1409" s="2">
        <v>42943</v>
      </c>
      <c r="I1409" s="3">
        <v>50448.160000000003</v>
      </c>
      <c r="J1409" t="s">
        <v>33</v>
      </c>
      <c r="K1409" t="str">
        <f>PROPER(Table1[[#This Row],[marital]])</f>
        <v>Single</v>
      </c>
      <c r="L1409" t="s">
        <v>34</v>
      </c>
      <c r="M1409" t="str">
        <f>UPPER(Table1[[#This Row],[education]])</f>
        <v>TERTIARY</v>
      </c>
      <c r="N1409" t="s">
        <v>30</v>
      </c>
      <c r="O1409" t="s">
        <v>22</v>
      </c>
      <c r="P1409" t="s">
        <v>24</v>
      </c>
      <c r="Q1409">
        <v>952</v>
      </c>
      <c r="R1409">
        <v>3</v>
      </c>
      <c r="S1409" t="s">
        <v>24</v>
      </c>
      <c r="T1409" t="s">
        <v>22</v>
      </c>
      <c r="U1409">
        <f>Table1[[#This Row],[campaign]]*Table1[[#This Row],[duration]]</f>
        <v>2856</v>
      </c>
    </row>
    <row r="1410" spans="1:21" x14ac:dyDescent="0.25">
      <c r="A1410" t="s">
        <v>74</v>
      </c>
      <c r="B1410" t="s">
        <v>199</v>
      </c>
      <c r="C1410" t="s">
        <v>200</v>
      </c>
      <c r="D1410" t="s">
        <v>17</v>
      </c>
      <c r="E1410">
        <v>39</v>
      </c>
      <c r="F1410" t="s">
        <v>36</v>
      </c>
      <c r="G1410" t="s">
        <v>19</v>
      </c>
      <c r="H1410" s="2">
        <v>42943</v>
      </c>
      <c r="I1410" s="3">
        <v>64569.46</v>
      </c>
      <c r="J1410" t="s">
        <v>50</v>
      </c>
      <c r="K1410" t="str">
        <f>PROPER(Table1[[#This Row],[marital]])</f>
        <v>Divorced</v>
      </c>
      <c r="L1410" t="s">
        <v>24</v>
      </c>
      <c r="M1410" t="str">
        <f>UPPER(Table1[[#This Row],[education]])</f>
        <v>UNKNOWN</v>
      </c>
      <c r="N1410" t="s">
        <v>30</v>
      </c>
      <c r="O1410" t="s">
        <v>22</v>
      </c>
      <c r="P1410" t="s">
        <v>23</v>
      </c>
      <c r="Q1410">
        <v>27</v>
      </c>
      <c r="R1410">
        <v>5</v>
      </c>
      <c r="S1410" t="s">
        <v>24</v>
      </c>
      <c r="T1410" t="s">
        <v>22</v>
      </c>
      <c r="U1410">
        <f>Table1[[#This Row],[campaign]]*Table1[[#This Row],[duration]]</f>
        <v>135</v>
      </c>
    </row>
    <row r="1411" spans="1:21" x14ac:dyDescent="0.25">
      <c r="A1411" t="s">
        <v>37</v>
      </c>
      <c r="B1411" t="s">
        <v>135</v>
      </c>
      <c r="C1411" t="s">
        <v>136</v>
      </c>
      <c r="D1411" t="s">
        <v>17</v>
      </c>
      <c r="E1411">
        <v>43</v>
      </c>
      <c r="F1411" t="s">
        <v>36</v>
      </c>
      <c r="G1411" t="s">
        <v>19</v>
      </c>
      <c r="H1411" s="2">
        <v>42943</v>
      </c>
      <c r="I1411" s="3">
        <v>172647.75</v>
      </c>
      <c r="J1411" t="s">
        <v>20</v>
      </c>
      <c r="K1411" t="str">
        <f>PROPER(Table1[[#This Row],[marital]])</f>
        <v>Married</v>
      </c>
      <c r="L1411" t="s">
        <v>29</v>
      </c>
      <c r="M1411" t="str">
        <f>UPPER(Table1[[#This Row],[education]])</f>
        <v>SECONDARY</v>
      </c>
      <c r="N1411" t="s">
        <v>30</v>
      </c>
      <c r="O1411" t="s">
        <v>22</v>
      </c>
      <c r="P1411" t="s">
        <v>24</v>
      </c>
      <c r="Q1411">
        <v>143</v>
      </c>
      <c r="R1411">
        <v>1</v>
      </c>
      <c r="S1411" t="s">
        <v>24</v>
      </c>
      <c r="T1411" t="s">
        <v>22</v>
      </c>
      <c r="U1411">
        <f>Table1[[#This Row],[campaign]]*Table1[[#This Row],[duration]]</f>
        <v>143</v>
      </c>
    </row>
    <row r="1412" spans="1:21" x14ac:dyDescent="0.25">
      <c r="A1412" t="s">
        <v>60</v>
      </c>
      <c r="B1412" t="s">
        <v>173</v>
      </c>
      <c r="C1412" t="s">
        <v>174</v>
      </c>
      <c r="D1412" t="s">
        <v>26</v>
      </c>
      <c r="E1412">
        <v>38</v>
      </c>
      <c r="F1412" t="s">
        <v>36</v>
      </c>
      <c r="G1412" t="s">
        <v>19</v>
      </c>
      <c r="H1412" s="2">
        <v>42943</v>
      </c>
      <c r="I1412" s="3">
        <v>21491.64</v>
      </c>
      <c r="J1412" t="s">
        <v>50</v>
      </c>
      <c r="K1412" t="str">
        <f>PROPER(Table1[[#This Row],[marital]])</f>
        <v>Divorced</v>
      </c>
      <c r="L1412" t="s">
        <v>29</v>
      </c>
      <c r="M1412" t="str">
        <f>UPPER(Table1[[#This Row],[education]])</f>
        <v>SECONDARY</v>
      </c>
      <c r="N1412" t="s">
        <v>30</v>
      </c>
      <c r="O1412" t="s">
        <v>22</v>
      </c>
      <c r="P1412" t="s">
        <v>24</v>
      </c>
      <c r="Q1412">
        <v>274</v>
      </c>
      <c r="R1412">
        <v>6</v>
      </c>
      <c r="S1412" t="s">
        <v>24</v>
      </c>
      <c r="T1412" t="s">
        <v>22</v>
      </c>
      <c r="U1412">
        <f>Table1[[#This Row],[campaign]]*Table1[[#This Row],[duration]]</f>
        <v>1644</v>
      </c>
    </row>
    <row r="1413" spans="1:21" x14ac:dyDescent="0.25">
      <c r="A1413" t="s">
        <v>48</v>
      </c>
      <c r="B1413" t="s">
        <v>153</v>
      </c>
      <c r="C1413" t="s">
        <v>154</v>
      </c>
      <c r="D1413" t="s">
        <v>26</v>
      </c>
      <c r="E1413">
        <v>35</v>
      </c>
      <c r="F1413" t="s">
        <v>36</v>
      </c>
      <c r="G1413" t="s">
        <v>19</v>
      </c>
      <c r="H1413" s="2">
        <v>42943</v>
      </c>
      <c r="I1413" s="3">
        <v>65970.37</v>
      </c>
      <c r="J1413" t="s">
        <v>33</v>
      </c>
      <c r="K1413" t="str">
        <f>PROPER(Table1[[#This Row],[marital]])</f>
        <v>Single</v>
      </c>
      <c r="L1413" t="s">
        <v>29</v>
      </c>
      <c r="M1413" t="str">
        <f>UPPER(Table1[[#This Row],[education]])</f>
        <v>SECONDARY</v>
      </c>
      <c r="N1413" t="s">
        <v>30</v>
      </c>
      <c r="O1413" t="s">
        <v>22</v>
      </c>
      <c r="P1413" t="s">
        <v>23</v>
      </c>
      <c r="Q1413">
        <v>1174</v>
      </c>
      <c r="R1413">
        <v>1</v>
      </c>
      <c r="S1413" t="s">
        <v>40</v>
      </c>
      <c r="T1413" t="s">
        <v>30</v>
      </c>
      <c r="U1413">
        <f>Table1[[#This Row],[campaign]]*Table1[[#This Row],[duration]]</f>
        <v>1174</v>
      </c>
    </row>
    <row r="1414" spans="1:21" x14ac:dyDescent="0.25">
      <c r="A1414" t="s">
        <v>37</v>
      </c>
      <c r="B1414" t="s">
        <v>135</v>
      </c>
      <c r="C1414" t="s">
        <v>136</v>
      </c>
      <c r="D1414" t="s">
        <v>26</v>
      </c>
      <c r="E1414">
        <v>52</v>
      </c>
      <c r="F1414" t="s">
        <v>27</v>
      </c>
      <c r="G1414" t="s">
        <v>284</v>
      </c>
      <c r="H1414" s="2">
        <v>42943</v>
      </c>
      <c r="I1414" s="3">
        <v>11587.64</v>
      </c>
      <c r="J1414" t="s">
        <v>50</v>
      </c>
      <c r="K1414" t="str">
        <f>PROPER(Table1[[#This Row],[marital]])</f>
        <v>Divorced</v>
      </c>
      <c r="L1414" t="s">
        <v>24</v>
      </c>
      <c r="M1414" t="str">
        <f>UPPER(Table1[[#This Row],[education]])</f>
        <v>UNKNOWN</v>
      </c>
      <c r="N1414" t="s">
        <v>22</v>
      </c>
      <c r="O1414" t="s">
        <v>22</v>
      </c>
      <c r="P1414" t="s">
        <v>23</v>
      </c>
      <c r="Q1414">
        <v>915</v>
      </c>
      <c r="R1414">
        <v>1</v>
      </c>
      <c r="S1414" t="s">
        <v>24</v>
      </c>
      <c r="T1414" t="s">
        <v>22</v>
      </c>
      <c r="U1414">
        <f>Table1[[#This Row],[campaign]]*Table1[[#This Row],[duration]]</f>
        <v>915</v>
      </c>
    </row>
    <row r="1415" spans="1:21" x14ac:dyDescent="0.25">
      <c r="A1415" t="s">
        <v>35</v>
      </c>
      <c r="B1415" t="s">
        <v>133</v>
      </c>
      <c r="C1415" t="s">
        <v>134</v>
      </c>
      <c r="D1415" t="s">
        <v>17</v>
      </c>
      <c r="E1415">
        <v>29</v>
      </c>
      <c r="F1415" t="s">
        <v>18</v>
      </c>
      <c r="G1415" t="s">
        <v>284</v>
      </c>
      <c r="H1415" s="2">
        <v>42944</v>
      </c>
      <c r="I1415" s="3">
        <v>159433.94</v>
      </c>
      <c r="J1415" t="s">
        <v>20</v>
      </c>
      <c r="K1415" t="str">
        <f>PROPER(Table1[[#This Row],[marital]])</f>
        <v>Married</v>
      </c>
      <c r="L1415" t="s">
        <v>21</v>
      </c>
      <c r="M1415" t="str">
        <f>UPPER(Table1[[#This Row],[education]])</f>
        <v>PRIMARY</v>
      </c>
      <c r="N1415" t="s">
        <v>30</v>
      </c>
      <c r="O1415" t="s">
        <v>22</v>
      </c>
      <c r="P1415" t="s">
        <v>23</v>
      </c>
      <c r="Q1415">
        <v>115</v>
      </c>
      <c r="R1415">
        <v>1</v>
      </c>
      <c r="S1415" t="s">
        <v>24</v>
      </c>
      <c r="T1415" t="s">
        <v>22</v>
      </c>
      <c r="U1415">
        <f>Table1[[#This Row],[campaign]]*Table1[[#This Row],[duration]]</f>
        <v>115</v>
      </c>
    </row>
    <row r="1416" spans="1:21" x14ac:dyDescent="0.25">
      <c r="A1416" t="s">
        <v>81</v>
      </c>
      <c r="B1416" t="s">
        <v>213</v>
      </c>
      <c r="C1416" t="s">
        <v>214</v>
      </c>
      <c r="D1416" t="s">
        <v>26</v>
      </c>
      <c r="E1416">
        <v>30</v>
      </c>
      <c r="F1416" t="s">
        <v>18</v>
      </c>
      <c r="G1416" t="s">
        <v>19</v>
      </c>
      <c r="H1416" s="2">
        <v>42944</v>
      </c>
      <c r="I1416" s="3">
        <v>3680.87</v>
      </c>
      <c r="J1416" t="s">
        <v>50</v>
      </c>
      <c r="K1416" t="str">
        <f>PROPER(Table1[[#This Row],[marital]])</f>
        <v>Divorced</v>
      </c>
      <c r="L1416" t="s">
        <v>29</v>
      </c>
      <c r="M1416" t="str">
        <f>UPPER(Table1[[#This Row],[education]])</f>
        <v>SECONDARY</v>
      </c>
      <c r="N1416" t="s">
        <v>30</v>
      </c>
      <c r="O1416" t="s">
        <v>22</v>
      </c>
      <c r="P1416" t="s">
        <v>24</v>
      </c>
      <c r="Q1416">
        <v>222</v>
      </c>
      <c r="R1416">
        <v>2</v>
      </c>
      <c r="S1416" t="s">
        <v>24</v>
      </c>
      <c r="T1416" t="s">
        <v>22</v>
      </c>
      <c r="U1416">
        <f>Table1[[#This Row],[campaign]]*Table1[[#This Row],[duration]]</f>
        <v>444</v>
      </c>
    </row>
    <row r="1417" spans="1:21" x14ac:dyDescent="0.25">
      <c r="A1417" t="s">
        <v>78</v>
      </c>
      <c r="B1417" t="s">
        <v>207</v>
      </c>
      <c r="C1417" t="s">
        <v>208</v>
      </c>
      <c r="D1417" t="s">
        <v>17</v>
      </c>
      <c r="E1417">
        <v>44</v>
      </c>
      <c r="F1417" t="s">
        <v>18</v>
      </c>
      <c r="G1417" t="s">
        <v>19</v>
      </c>
      <c r="H1417" s="2">
        <v>42944</v>
      </c>
      <c r="I1417" s="3">
        <v>34820.03</v>
      </c>
      <c r="J1417" t="s">
        <v>50</v>
      </c>
      <c r="K1417" t="str">
        <f>PROPER(Table1[[#This Row],[marital]])</f>
        <v>Divorced</v>
      </c>
      <c r="L1417" t="s">
        <v>21</v>
      </c>
      <c r="M1417" t="str">
        <f>UPPER(Table1[[#This Row],[education]])</f>
        <v>PRIMARY</v>
      </c>
      <c r="N1417" t="s">
        <v>22</v>
      </c>
      <c r="O1417" t="s">
        <v>22</v>
      </c>
      <c r="P1417" t="s">
        <v>23</v>
      </c>
      <c r="Q1417">
        <v>341</v>
      </c>
      <c r="R1417">
        <v>1</v>
      </c>
      <c r="S1417" t="s">
        <v>24</v>
      </c>
      <c r="T1417" t="s">
        <v>22</v>
      </c>
      <c r="U1417">
        <f>Table1[[#This Row],[campaign]]*Table1[[#This Row],[duration]]</f>
        <v>341</v>
      </c>
    </row>
    <row r="1418" spans="1:21" x14ac:dyDescent="0.25">
      <c r="A1418" t="s">
        <v>78</v>
      </c>
      <c r="B1418" t="s">
        <v>207</v>
      </c>
      <c r="C1418" t="s">
        <v>208</v>
      </c>
      <c r="D1418" t="s">
        <v>26</v>
      </c>
      <c r="E1418">
        <v>37</v>
      </c>
      <c r="F1418" t="s">
        <v>18</v>
      </c>
      <c r="G1418" t="s">
        <v>28</v>
      </c>
      <c r="H1418" s="2">
        <v>42944</v>
      </c>
      <c r="I1418" s="3">
        <v>64805.54</v>
      </c>
      <c r="J1418" t="s">
        <v>33</v>
      </c>
      <c r="K1418" t="str">
        <f>PROPER(Table1[[#This Row],[marital]])</f>
        <v>Single</v>
      </c>
      <c r="L1418" t="s">
        <v>29</v>
      </c>
      <c r="M1418" t="str">
        <f>UPPER(Table1[[#This Row],[education]])</f>
        <v>SECONDARY</v>
      </c>
      <c r="N1418" t="s">
        <v>30</v>
      </c>
      <c r="O1418" t="s">
        <v>22</v>
      </c>
      <c r="P1418" t="s">
        <v>24</v>
      </c>
      <c r="Q1418">
        <v>112</v>
      </c>
      <c r="R1418">
        <v>2</v>
      </c>
      <c r="S1418" t="s">
        <v>24</v>
      </c>
      <c r="T1418" t="s">
        <v>22</v>
      </c>
      <c r="U1418">
        <f>Table1[[#This Row],[campaign]]*Table1[[#This Row],[duration]]</f>
        <v>224</v>
      </c>
    </row>
    <row r="1419" spans="1:21" x14ac:dyDescent="0.25">
      <c r="A1419" t="s">
        <v>91</v>
      </c>
      <c r="B1419" t="s">
        <v>233</v>
      </c>
      <c r="C1419" t="s">
        <v>234</v>
      </c>
      <c r="D1419" t="s">
        <v>17</v>
      </c>
      <c r="E1419">
        <v>41</v>
      </c>
      <c r="F1419" t="s">
        <v>18</v>
      </c>
      <c r="G1419" t="s">
        <v>19</v>
      </c>
      <c r="H1419" s="2">
        <v>42944</v>
      </c>
      <c r="I1419" s="3">
        <v>22237.24</v>
      </c>
      <c r="J1419" t="s">
        <v>20</v>
      </c>
      <c r="K1419" t="str">
        <f>PROPER(Table1[[#This Row],[marital]])</f>
        <v>Married</v>
      </c>
      <c r="L1419" t="s">
        <v>21</v>
      </c>
      <c r="M1419" t="str">
        <f>UPPER(Table1[[#This Row],[education]])</f>
        <v>PRIMARY</v>
      </c>
      <c r="N1419" t="s">
        <v>30</v>
      </c>
      <c r="O1419" t="s">
        <v>22</v>
      </c>
      <c r="P1419" t="s">
        <v>24</v>
      </c>
      <c r="Q1419">
        <v>64</v>
      </c>
      <c r="R1419">
        <v>2</v>
      </c>
      <c r="S1419" t="s">
        <v>24</v>
      </c>
      <c r="T1419" t="s">
        <v>22</v>
      </c>
      <c r="U1419">
        <f>Table1[[#This Row],[campaign]]*Table1[[#This Row],[duration]]</f>
        <v>128</v>
      </c>
    </row>
    <row r="1420" spans="1:21" x14ac:dyDescent="0.25">
      <c r="A1420" t="s">
        <v>81</v>
      </c>
      <c r="B1420" t="s">
        <v>213</v>
      </c>
      <c r="C1420" t="s">
        <v>214</v>
      </c>
      <c r="D1420" t="s">
        <v>26</v>
      </c>
      <c r="E1420">
        <v>43</v>
      </c>
      <c r="F1420" t="s">
        <v>18</v>
      </c>
      <c r="G1420" t="s">
        <v>19</v>
      </c>
      <c r="H1420" s="2">
        <v>42944</v>
      </c>
      <c r="I1420" s="3">
        <v>169.7</v>
      </c>
      <c r="J1420" t="s">
        <v>33</v>
      </c>
      <c r="K1420" t="str">
        <f>PROPER(Table1[[#This Row],[marital]])</f>
        <v>Single</v>
      </c>
      <c r="L1420" t="s">
        <v>29</v>
      </c>
      <c r="M1420" t="str">
        <f>UPPER(Table1[[#This Row],[education]])</f>
        <v>SECONDARY</v>
      </c>
      <c r="N1420" t="s">
        <v>30</v>
      </c>
      <c r="O1420" t="s">
        <v>22</v>
      </c>
      <c r="P1420" t="s">
        <v>23</v>
      </c>
      <c r="Q1420">
        <v>937</v>
      </c>
      <c r="R1420">
        <v>3</v>
      </c>
      <c r="S1420" t="s">
        <v>24</v>
      </c>
      <c r="T1420" t="s">
        <v>30</v>
      </c>
      <c r="U1420">
        <f>Table1[[#This Row],[campaign]]*Table1[[#This Row],[duration]]</f>
        <v>2811</v>
      </c>
    </row>
    <row r="1421" spans="1:21" x14ac:dyDescent="0.25">
      <c r="A1421" t="s">
        <v>45</v>
      </c>
      <c r="B1421" t="s">
        <v>147</v>
      </c>
      <c r="C1421" t="s">
        <v>148</v>
      </c>
      <c r="D1421" t="s">
        <v>26</v>
      </c>
      <c r="E1421">
        <v>38</v>
      </c>
      <c r="F1421" t="s">
        <v>18</v>
      </c>
      <c r="G1421" t="s">
        <v>19</v>
      </c>
      <c r="H1421" s="2">
        <v>42944</v>
      </c>
      <c r="I1421" s="3">
        <v>77037.429999999993</v>
      </c>
      <c r="J1421" t="s">
        <v>33</v>
      </c>
      <c r="K1421" t="str">
        <f>PROPER(Table1[[#This Row],[marital]])</f>
        <v>Single</v>
      </c>
      <c r="L1421" t="s">
        <v>34</v>
      </c>
      <c r="M1421" t="str">
        <f>UPPER(Table1[[#This Row],[education]])</f>
        <v>TERTIARY</v>
      </c>
      <c r="N1421" t="s">
        <v>30</v>
      </c>
      <c r="O1421" t="s">
        <v>22</v>
      </c>
      <c r="P1421" t="s">
        <v>23</v>
      </c>
      <c r="Q1421">
        <v>129</v>
      </c>
      <c r="R1421">
        <v>1</v>
      </c>
      <c r="S1421" t="s">
        <v>24</v>
      </c>
      <c r="T1421" t="s">
        <v>22</v>
      </c>
      <c r="U1421">
        <f>Table1[[#This Row],[campaign]]*Table1[[#This Row],[duration]]</f>
        <v>129</v>
      </c>
    </row>
    <row r="1422" spans="1:21" x14ac:dyDescent="0.25">
      <c r="A1422" t="s">
        <v>44</v>
      </c>
      <c r="B1422" t="s">
        <v>145</v>
      </c>
      <c r="C1422" t="s">
        <v>146</v>
      </c>
      <c r="D1422" t="s">
        <v>26</v>
      </c>
      <c r="E1422">
        <v>38</v>
      </c>
      <c r="F1422" t="s">
        <v>18</v>
      </c>
      <c r="G1422" t="s">
        <v>19</v>
      </c>
      <c r="H1422" s="2">
        <v>42944</v>
      </c>
      <c r="I1422" s="3">
        <v>56515.72</v>
      </c>
      <c r="J1422" t="s">
        <v>33</v>
      </c>
      <c r="K1422" t="str">
        <f>PROPER(Table1[[#This Row],[marital]])</f>
        <v>Single</v>
      </c>
      <c r="L1422" t="s">
        <v>34</v>
      </c>
      <c r="M1422" t="str">
        <f>UPPER(Table1[[#This Row],[education]])</f>
        <v>TERTIARY</v>
      </c>
      <c r="N1422" t="s">
        <v>30</v>
      </c>
      <c r="O1422" t="s">
        <v>22</v>
      </c>
      <c r="P1422" t="s">
        <v>23</v>
      </c>
      <c r="Q1422">
        <v>59</v>
      </c>
      <c r="R1422">
        <v>1</v>
      </c>
      <c r="S1422" t="s">
        <v>24</v>
      </c>
      <c r="T1422" t="s">
        <v>22</v>
      </c>
      <c r="U1422">
        <f>Table1[[#This Row],[campaign]]*Table1[[#This Row],[duration]]</f>
        <v>59</v>
      </c>
    </row>
    <row r="1423" spans="1:21" x14ac:dyDescent="0.25">
      <c r="A1423" t="s">
        <v>99</v>
      </c>
      <c r="B1423" t="s">
        <v>249</v>
      </c>
      <c r="C1423" t="s">
        <v>250</v>
      </c>
      <c r="D1423" t="s">
        <v>26</v>
      </c>
      <c r="E1423">
        <v>29</v>
      </c>
      <c r="F1423" t="s">
        <v>18</v>
      </c>
      <c r="G1423" t="s">
        <v>284</v>
      </c>
      <c r="H1423" s="2">
        <v>42944</v>
      </c>
      <c r="I1423" s="3">
        <v>69466.45</v>
      </c>
      <c r="J1423" t="s">
        <v>20</v>
      </c>
      <c r="K1423" t="str">
        <f>PROPER(Table1[[#This Row],[marital]])</f>
        <v>Married</v>
      </c>
      <c r="L1423" t="s">
        <v>29</v>
      </c>
      <c r="M1423" t="str">
        <f>UPPER(Table1[[#This Row],[education]])</f>
        <v>SECONDARY</v>
      </c>
      <c r="N1423" t="s">
        <v>30</v>
      </c>
      <c r="O1423" t="s">
        <v>22</v>
      </c>
      <c r="P1423" t="s">
        <v>23</v>
      </c>
      <c r="Q1423">
        <v>79</v>
      </c>
      <c r="R1423">
        <v>1</v>
      </c>
      <c r="S1423" t="s">
        <v>70</v>
      </c>
      <c r="T1423" t="s">
        <v>22</v>
      </c>
      <c r="U1423">
        <f>Table1[[#This Row],[campaign]]*Table1[[#This Row],[duration]]</f>
        <v>79</v>
      </c>
    </row>
    <row r="1424" spans="1:21" x14ac:dyDescent="0.25">
      <c r="A1424" t="s">
        <v>52</v>
      </c>
      <c r="B1424" t="s">
        <v>159</v>
      </c>
      <c r="C1424" t="s">
        <v>160</v>
      </c>
      <c r="D1424" t="s">
        <v>26</v>
      </c>
      <c r="E1424">
        <v>50</v>
      </c>
      <c r="F1424" t="s">
        <v>42</v>
      </c>
      <c r="G1424" t="s">
        <v>284</v>
      </c>
      <c r="H1424" s="2">
        <v>42944</v>
      </c>
      <c r="I1424" s="3">
        <v>148910.06</v>
      </c>
      <c r="J1424" t="s">
        <v>20</v>
      </c>
      <c r="K1424" t="str">
        <f>PROPER(Table1[[#This Row],[marital]])</f>
        <v>Married</v>
      </c>
      <c r="L1424" t="s">
        <v>29</v>
      </c>
      <c r="M1424" t="str">
        <f>UPPER(Table1[[#This Row],[education]])</f>
        <v>SECONDARY</v>
      </c>
      <c r="N1424" t="s">
        <v>22</v>
      </c>
      <c r="O1424" t="s">
        <v>22</v>
      </c>
      <c r="P1424" t="s">
        <v>54</v>
      </c>
      <c r="Q1424">
        <v>151</v>
      </c>
      <c r="R1424">
        <v>5</v>
      </c>
      <c r="S1424" t="s">
        <v>24</v>
      </c>
      <c r="T1424" t="s">
        <v>22</v>
      </c>
      <c r="U1424">
        <f>Table1[[#This Row],[campaign]]*Table1[[#This Row],[duration]]</f>
        <v>755</v>
      </c>
    </row>
    <row r="1425" spans="1:21" x14ac:dyDescent="0.25">
      <c r="A1425" t="s">
        <v>44</v>
      </c>
      <c r="B1425" t="s">
        <v>145</v>
      </c>
      <c r="C1425" t="s">
        <v>146</v>
      </c>
      <c r="D1425" t="s">
        <v>17</v>
      </c>
      <c r="E1425">
        <v>42</v>
      </c>
      <c r="F1425" t="s">
        <v>42</v>
      </c>
      <c r="G1425" t="s">
        <v>28</v>
      </c>
      <c r="H1425" s="2">
        <v>42944</v>
      </c>
      <c r="I1425" s="3">
        <v>56584.28</v>
      </c>
      <c r="J1425" t="s">
        <v>50</v>
      </c>
      <c r="K1425" t="str">
        <f>PROPER(Table1[[#This Row],[marital]])</f>
        <v>Divorced</v>
      </c>
      <c r="L1425" t="s">
        <v>29</v>
      </c>
      <c r="M1425" t="str">
        <f>UPPER(Table1[[#This Row],[education]])</f>
        <v>SECONDARY</v>
      </c>
      <c r="N1425" t="s">
        <v>30</v>
      </c>
      <c r="O1425" t="s">
        <v>22</v>
      </c>
      <c r="P1425" t="s">
        <v>24</v>
      </c>
      <c r="Q1425">
        <v>83</v>
      </c>
      <c r="R1425">
        <v>1</v>
      </c>
      <c r="S1425" t="s">
        <v>24</v>
      </c>
      <c r="T1425" t="s">
        <v>22</v>
      </c>
      <c r="U1425">
        <f>Table1[[#This Row],[campaign]]*Table1[[#This Row],[duration]]</f>
        <v>83</v>
      </c>
    </row>
    <row r="1426" spans="1:21" x14ac:dyDescent="0.25">
      <c r="A1426" t="s">
        <v>76</v>
      </c>
      <c r="B1426" t="s">
        <v>203</v>
      </c>
      <c r="C1426" t="s">
        <v>204</v>
      </c>
      <c r="D1426" t="s">
        <v>26</v>
      </c>
      <c r="E1426">
        <v>28</v>
      </c>
      <c r="F1426" t="s">
        <v>36</v>
      </c>
      <c r="G1426" t="s">
        <v>19</v>
      </c>
      <c r="H1426" s="2">
        <v>42944</v>
      </c>
      <c r="I1426" s="3">
        <v>136174.03</v>
      </c>
      <c r="J1426" t="s">
        <v>33</v>
      </c>
      <c r="K1426" t="str">
        <f>PROPER(Table1[[#This Row],[marital]])</f>
        <v>Single</v>
      </c>
      <c r="L1426" t="s">
        <v>34</v>
      </c>
      <c r="M1426" t="str">
        <f>UPPER(Table1[[#This Row],[education]])</f>
        <v>TERTIARY</v>
      </c>
      <c r="N1426" t="s">
        <v>22</v>
      </c>
      <c r="O1426" t="s">
        <v>22</v>
      </c>
      <c r="P1426" t="s">
        <v>23</v>
      </c>
      <c r="Q1426">
        <v>101</v>
      </c>
      <c r="R1426">
        <v>5</v>
      </c>
      <c r="S1426" t="s">
        <v>40</v>
      </c>
      <c r="T1426" t="s">
        <v>22</v>
      </c>
      <c r="U1426">
        <f>Table1[[#This Row],[campaign]]*Table1[[#This Row],[duration]]</f>
        <v>505</v>
      </c>
    </row>
    <row r="1427" spans="1:21" x14ac:dyDescent="0.25">
      <c r="A1427" t="s">
        <v>80</v>
      </c>
      <c r="B1427" t="s">
        <v>211</v>
      </c>
      <c r="C1427" t="s">
        <v>212</v>
      </c>
      <c r="D1427" t="s">
        <v>17</v>
      </c>
      <c r="E1427">
        <v>17</v>
      </c>
      <c r="F1427" t="s">
        <v>27</v>
      </c>
      <c r="G1427" t="s">
        <v>284</v>
      </c>
      <c r="H1427" s="2">
        <v>42944</v>
      </c>
      <c r="I1427" s="3">
        <v>7698.33</v>
      </c>
      <c r="J1427" t="s">
        <v>20</v>
      </c>
      <c r="K1427" t="str">
        <f>PROPER(Table1[[#This Row],[marital]])</f>
        <v>Married</v>
      </c>
      <c r="L1427" t="s">
        <v>34</v>
      </c>
      <c r="M1427" t="str">
        <f>UPPER(Table1[[#This Row],[education]])</f>
        <v>TERTIARY</v>
      </c>
      <c r="N1427" t="s">
        <v>22</v>
      </c>
      <c r="O1427" t="s">
        <v>22</v>
      </c>
      <c r="P1427" t="s">
        <v>23</v>
      </c>
      <c r="Q1427">
        <v>157</v>
      </c>
      <c r="R1427">
        <v>3</v>
      </c>
      <c r="S1427" t="s">
        <v>70</v>
      </c>
      <c r="T1427" t="s">
        <v>30</v>
      </c>
      <c r="U1427">
        <f>Table1[[#This Row],[campaign]]*Table1[[#This Row],[duration]]</f>
        <v>471</v>
      </c>
    </row>
    <row r="1428" spans="1:21" x14ac:dyDescent="0.25">
      <c r="A1428" t="s">
        <v>71</v>
      </c>
      <c r="B1428" t="s">
        <v>193</v>
      </c>
      <c r="C1428" t="s">
        <v>194</v>
      </c>
      <c r="D1428" t="s">
        <v>26</v>
      </c>
      <c r="E1428">
        <v>35</v>
      </c>
      <c r="F1428" t="s">
        <v>18</v>
      </c>
      <c r="G1428" t="s">
        <v>19</v>
      </c>
      <c r="H1428" s="2">
        <v>42945</v>
      </c>
      <c r="I1428" s="3">
        <v>66599.7</v>
      </c>
      <c r="J1428" t="s">
        <v>20</v>
      </c>
      <c r="K1428" t="str">
        <f>PROPER(Table1[[#This Row],[marital]])</f>
        <v>Married</v>
      </c>
      <c r="L1428" t="s">
        <v>29</v>
      </c>
      <c r="M1428" t="str">
        <f>UPPER(Table1[[#This Row],[education]])</f>
        <v>SECONDARY</v>
      </c>
      <c r="N1428" t="s">
        <v>22</v>
      </c>
      <c r="O1428" t="s">
        <v>30</v>
      </c>
      <c r="P1428" t="s">
        <v>23</v>
      </c>
      <c r="Q1428">
        <v>57</v>
      </c>
      <c r="R1428">
        <v>11</v>
      </c>
      <c r="S1428" t="s">
        <v>40</v>
      </c>
      <c r="T1428" t="s">
        <v>22</v>
      </c>
      <c r="U1428">
        <f>Table1[[#This Row],[campaign]]*Table1[[#This Row],[duration]]</f>
        <v>627</v>
      </c>
    </row>
    <row r="1429" spans="1:21" x14ac:dyDescent="0.25">
      <c r="A1429" t="s">
        <v>69</v>
      </c>
      <c r="B1429" t="s">
        <v>191</v>
      </c>
      <c r="C1429" t="s">
        <v>192</v>
      </c>
      <c r="D1429" t="s">
        <v>26</v>
      </c>
      <c r="E1429">
        <v>38</v>
      </c>
      <c r="F1429" t="s">
        <v>18</v>
      </c>
      <c r="G1429" t="s">
        <v>19</v>
      </c>
      <c r="H1429" s="2">
        <v>42945</v>
      </c>
      <c r="I1429" s="3">
        <v>121975.61</v>
      </c>
      <c r="J1429" t="s">
        <v>20</v>
      </c>
      <c r="K1429" t="str">
        <f>PROPER(Table1[[#This Row],[marital]])</f>
        <v>Married</v>
      </c>
      <c r="L1429" t="s">
        <v>29</v>
      </c>
      <c r="M1429" t="str">
        <f>UPPER(Table1[[#This Row],[education]])</f>
        <v>SECONDARY</v>
      </c>
      <c r="N1429" t="s">
        <v>30</v>
      </c>
      <c r="O1429" t="s">
        <v>30</v>
      </c>
      <c r="P1429" t="s">
        <v>24</v>
      </c>
      <c r="Q1429">
        <v>176</v>
      </c>
      <c r="R1429">
        <v>3</v>
      </c>
      <c r="S1429" t="s">
        <v>24</v>
      </c>
      <c r="T1429" t="s">
        <v>22</v>
      </c>
      <c r="U1429">
        <f>Table1[[#This Row],[campaign]]*Table1[[#This Row],[duration]]</f>
        <v>528</v>
      </c>
    </row>
    <row r="1430" spans="1:21" x14ac:dyDescent="0.25">
      <c r="A1430" t="s">
        <v>44</v>
      </c>
      <c r="B1430" t="s">
        <v>145</v>
      </c>
      <c r="C1430" t="s">
        <v>146</v>
      </c>
      <c r="D1430" t="s">
        <v>17</v>
      </c>
      <c r="E1430">
        <v>32</v>
      </c>
      <c r="F1430" t="s">
        <v>18</v>
      </c>
      <c r="G1430" t="s">
        <v>19</v>
      </c>
      <c r="H1430" s="2">
        <v>42945</v>
      </c>
      <c r="I1430" s="3">
        <v>20398.87</v>
      </c>
      <c r="J1430" t="s">
        <v>20</v>
      </c>
      <c r="K1430" t="str">
        <f>PROPER(Table1[[#This Row],[marital]])</f>
        <v>Married</v>
      </c>
      <c r="L1430" t="s">
        <v>29</v>
      </c>
      <c r="M1430" t="str">
        <f>UPPER(Table1[[#This Row],[education]])</f>
        <v>SECONDARY</v>
      </c>
      <c r="N1430" t="s">
        <v>30</v>
      </c>
      <c r="O1430" t="s">
        <v>22</v>
      </c>
      <c r="P1430" t="s">
        <v>23</v>
      </c>
      <c r="Q1430">
        <v>222</v>
      </c>
      <c r="R1430">
        <v>3</v>
      </c>
      <c r="S1430" t="s">
        <v>24</v>
      </c>
      <c r="T1430" t="s">
        <v>22</v>
      </c>
      <c r="U1430">
        <f>Table1[[#This Row],[campaign]]*Table1[[#This Row],[duration]]</f>
        <v>666</v>
      </c>
    </row>
    <row r="1431" spans="1:21" x14ac:dyDescent="0.25">
      <c r="A1431" t="s">
        <v>79</v>
      </c>
      <c r="B1431" t="s">
        <v>209</v>
      </c>
      <c r="C1431" t="s">
        <v>210</v>
      </c>
      <c r="D1431" t="s">
        <v>17</v>
      </c>
      <c r="E1431">
        <v>40</v>
      </c>
      <c r="F1431" t="s">
        <v>18</v>
      </c>
      <c r="G1431" t="s">
        <v>284</v>
      </c>
      <c r="H1431" s="2">
        <v>42945</v>
      </c>
      <c r="I1431" s="3">
        <v>43719.85</v>
      </c>
      <c r="J1431" t="s">
        <v>20</v>
      </c>
      <c r="K1431" t="str">
        <f>PROPER(Table1[[#This Row],[marital]])</f>
        <v>Married</v>
      </c>
      <c r="L1431" t="s">
        <v>21</v>
      </c>
      <c r="M1431" t="str">
        <f>UPPER(Table1[[#This Row],[education]])</f>
        <v>PRIMARY</v>
      </c>
      <c r="N1431" t="s">
        <v>30</v>
      </c>
      <c r="O1431" t="s">
        <v>22</v>
      </c>
      <c r="P1431" t="s">
        <v>24</v>
      </c>
      <c r="Q1431">
        <v>217</v>
      </c>
      <c r="R1431">
        <v>4</v>
      </c>
      <c r="S1431" t="s">
        <v>24</v>
      </c>
      <c r="T1431" t="s">
        <v>22</v>
      </c>
      <c r="U1431">
        <f>Table1[[#This Row],[campaign]]*Table1[[#This Row],[duration]]</f>
        <v>868</v>
      </c>
    </row>
    <row r="1432" spans="1:21" x14ac:dyDescent="0.25">
      <c r="A1432" t="s">
        <v>68</v>
      </c>
      <c r="B1432" t="s">
        <v>189</v>
      </c>
      <c r="C1432" t="s">
        <v>190</v>
      </c>
      <c r="D1432" t="s">
        <v>17</v>
      </c>
      <c r="E1432">
        <v>32</v>
      </c>
      <c r="F1432" t="s">
        <v>18</v>
      </c>
      <c r="G1432" t="s">
        <v>19</v>
      </c>
      <c r="H1432" s="2">
        <v>42945</v>
      </c>
      <c r="I1432" s="3">
        <v>82607.75</v>
      </c>
      <c r="J1432" t="s">
        <v>20</v>
      </c>
      <c r="K1432" t="str">
        <f>PROPER(Table1[[#This Row],[marital]])</f>
        <v>Married</v>
      </c>
      <c r="L1432" t="s">
        <v>29</v>
      </c>
      <c r="M1432" t="str">
        <f>UPPER(Table1[[#This Row],[education]])</f>
        <v>SECONDARY</v>
      </c>
      <c r="N1432" t="s">
        <v>30</v>
      </c>
      <c r="O1432" t="s">
        <v>22</v>
      </c>
      <c r="P1432" t="s">
        <v>24</v>
      </c>
      <c r="Q1432">
        <v>252</v>
      </c>
      <c r="R1432">
        <v>1</v>
      </c>
      <c r="S1432" t="s">
        <v>24</v>
      </c>
      <c r="T1432" t="s">
        <v>22</v>
      </c>
      <c r="U1432">
        <f>Table1[[#This Row],[campaign]]*Table1[[#This Row],[duration]]</f>
        <v>252</v>
      </c>
    </row>
    <row r="1433" spans="1:21" x14ac:dyDescent="0.25">
      <c r="A1433" t="s">
        <v>100</v>
      </c>
      <c r="B1433" t="s">
        <v>251</v>
      </c>
      <c r="C1433" t="s">
        <v>252</v>
      </c>
      <c r="D1433" t="s">
        <v>26</v>
      </c>
      <c r="E1433">
        <v>27</v>
      </c>
      <c r="F1433" t="s">
        <v>18</v>
      </c>
      <c r="G1433" t="s">
        <v>19</v>
      </c>
      <c r="H1433" s="2">
        <v>42945</v>
      </c>
      <c r="I1433" s="3">
        <v>85495.75</v>
      </c>
      <c r="J1433" t="s">
        <v>33</v>
      </c>
      <c r="K1433" t="str">
        <f>PROPER(Table1[[#This Row],[marital]])</f>
        <v>Single</v>
      </c>
      <c r="L1433" t="s">
        <v>29</v>
      </c>
      <c r="M1433" t="str">
        <f>UPPER(Table1[[#This Row],[education]])</f>
        <v>SECONDARY</v>
      </c>
      <c r="N1433" t="s">
        <v>30</v>
      </c>
      <c r="O1433" t="s">
        <v>22</v>
      </c>
      <c r="P1433" t="s">
        <v>24</v>
      </c>
      <c r="Q1433">
        <v>1063</v>
      </c>
      <c r="R1433">
        <v>5</v>
      </c>
      <c r="S1433" t="s">
        <v>24</v>
      </c>
      <c r="T1433" t="s">
        <v>30</v>
      </c>
      <c r="U1433">
        <f>Table1[[#This Row],[campaign]]*Table1[[#This Row],[duration]]</f>
        <v>5315</v>
      </c>
    </row>
    <row r="1434" spans="1:21" x14ac:dyDescent="0.25">
      <c r="A1434" t="s">
        <v>53</v>
      </c>
      <c r="B1434" t="s">
        <v>161</v>
      </c>
      <c r="C1434" t="s">
        <v>162</v>
      </c>
      <c r="D1434" t="s">
        <v>17</v>
      </c>
      <c r="E1434">
        <v>38</v>
      </c>
      <c r="F1434" t="s">
        <v>18</v>
      </c>
      <c r="G1434" t="s">
        <v>19</v>
      </c>
      <c r="H1434" s="2">
        <v>42945</v>
      </c>
      <c r="I1434" s="3">
        <v>23915.58</v>
      </c>
      <c r="J1434" t="s">
        <v>20</v>
      </c>
      <c r="K1434" t="str">
        <f>PROPER(Table1[[#This Row],[marital]])</f>
        <v>Married</v>
      </c>
      <c r="L1434" t="s">
        <v>21</v>
      </c>
      <c r="M1434" t="str">
        <f>UPPER(Table1[[#This Row],[education]])</f>
        <v>PRIMARY</v>
      </c>
      <c r="N1434" t="s">
        <v>22</v>
      </c>
      <c r="O1434" t="s">
        <v>22</v>
      </c>
      <c r="P1434" t="s">
        <v>23</v>
      </c>
      <c r="Q1434">
        <v>41</v>
      </c>
      <c r="R1434">
        <v>2</v>
      </c>
      <c r="S1434" t="s">
        <v>24</v>
      </c>
      <c r="T1434" t="s">
        <v>22</v>
      </c>
      <c r="U1434">
        <f>Table1[[#This Row],[campaign]]*Table1[[#This Row],[duration]]</f>
        <v>82</v>
      </c>
    </row>
    <row r="1435" spans="1:21" x14ac:dyDescent="0.25">
      <c r="A1435" t="s">
        <v>32</v>
      </c>
      <c r="B1435" t="s">
        <v>131</v>
      </c>
      <c r="C1435" t="s">
        <v>132</v>
      </c>
      <c r="D1435" t="s">
        <v>17</v>
      </c>
      <c r="E1435">
        <v>31</v>
      </c>
      <c r="F1435" t="s">
        <v>18</v>
      </c>
      <c r="G1435" t="s">
        <v>28</v>
      </c>
      <c r="H1435" s="2">
        <v>42945</v>
      </c>
      <c r="I1435" s="3">
        <v>30204.67</v>
      </c>
      <c r="J1435" t="s">
        <v>33</v>
      </c>
      <c r="K1435" t="str">
        <f>PROPER(Table1[[#This Row],[marital]])</f>
        <v>Single</v>
      </c>
      <c r="L1435" t="s">
        <v>29</v>
      </c>
      <c r="M1435" t="str">
        <f>UPPER(Table1[[#This Row],[education]])</f>
        <v>SECONDARY</v>
      </c>
      <c r="N1435" t="s">
        <v>30</v>
      </c>
      <c r="O1435" t="s">
        <v>22</v>
      </c>
      <c r="P1435" t="s">
        <v>24</v>
      </c>
      <c r="Q1435">
        <v>27</v>
      </c>
      <c r="R1435">
        <v>25</v>
      </c>
      <c r="S1435" t="s">
        <v>24</v>
      </c>
      <c r="T1435" t="s">
        <v>22</v>
      </c>
      <c r="U1435">
        <f>Table1[[#This Row],[campaign]]*Table1[[#This Row],[duration]]</f>
        <v>675</v>
      </c>
    </row>
    <row r="1436" spans="1:21" x14ac:dyDescent="0.25">
      <c r="A1436" t="s">
        <v>86</v>
      </c>
      <c r="B1436" t="s">
        <v>223</v>
      </c>
      <c r="C1436" t="s">
        <v>224</v>
      </c>
      <c r="D1436" t="s">
        <v>17</v>
      </c>
      <c r="E1436">
        <v>51</v>
      </c>
      <c r="F1436" t="s">
        <v>42</v>
      </c>
      <c r="G1436" t="s">
        <v>28</v>
      </c>
      <c r="H1436" s="2">
        <v>42945</v>
      </c>
      <c r="I1436" s="3">
        <v>6250.21</v>
      </c>
      <c r="J1436" t="s">
        <v>33</v>
      </c>
      <c r="K1436" t="str">
        <f>PROPER(Table1[[#This Row],[marital]])</f>
        <v>Single</v>
      </c>
      <c r="L1436" t="s">
        <v>29</v>
      </c>
      <c r="M1436" t="str">
        <f>UPPER(Table1[[#This Row],[education]])</f>
        <v>SECONDARY</v>
      </c>
      <c r="N1436" t="s">
        <v>30</v>
      </c>
      <c r="O1436" t="s">
        <v>22</v>
      </c>
      <c r="P1436" t="s">
        <v>23</v>
      </c>
      <c r="Q1436">
        <v>758</v>
      </c>
      <c r="R1436">
        <v>2</v>
      </c>
      <c r="S1436" t="s">
        <v>24</v>
      </c>
      <c r="T1436" t="s">
        <v>22</v>
      </c>
      <c r="U1436">
        <f>Table1[[#This Row],[campaign]]*Table1[[#This Row],[duration]]</f>
        <v>1516</v>
      </c>
    </row>
    <row r="1437" spans="1:21" x14ac:dyDescent="0.25">
      <c r="A1437" t="s">
        <v>35</v>
      </c>
      <c r="B1437" t="s">
        <v>133</v>
      </c>
      <c r="C1437" t="s">
        <v>134</v>
      </c>
      <c r="D1437" t="s">
        <v>17</v>
      </c>
      <c r="E1437">
        <v>56</v>
      </c>
      <c r="F1437" t="s">
        <v>42</v>
      </c>
      <c r="G1437" t="s">
        <v>28</v>
      </c>
      <c r="H1437" s="2">
        <v>42945</v>
      </c>
      <c r="I1437" s="3">
        <v>17755.490000000002</v>
      </c>
      <c r="J1437" t="s">
        <v>20</v>
      </c>
      <c r="K1437" t="str">
        <f>PROPER(Table1[[#This Row],[marital]])</f>
        <v>Married</v>
      </c>
      <c r="L1437" t="s">
        <v>29</v>
      </c>
      <c r="M1437" t="str">
        <f>UPPER(Table1[[#This Row],[education]])</f>
        <v>SECONDARY</v>
      </c>
      <c r="N1437" t="s">
        <v>22</v>
      </c>
      <c r="O1437" t="s">
        <v>22</v>
      </c>
      <c r="P1437" t="s">
        <v>54</v>
      </c>
      <c r="Q1437">
        <v>301</v>
      </c>
      <c r="R1437">
        <v>3</v>
      </c>
      <c r="S1437" t="s">
        <v>24</v>
      </c>
      <c r="T1437" t="s">
        <v>30</v>
      </c>
      <c r="U1437">
        <f>Table1[[#This Row],[campaign]]*Table1[[#This Row],[duration]]</f>
        <v>903</v>
      </c>
    </row>
    <row r="1438" spans="1:21" x14ac:dyDescent="0.25">
      <c r="A1438" t="s">
        <v>98</v>
      </c>
      <c r="B1438" t="s">
        <v>247</v>
      </c>
      <c r="C1438" t="s">
        <v>248</v>
      </c>
      <c r="D1438" t="s">
        <v>26</v>
      </c>
      <c r="E1438">
        <v>48</v>
      </c>
      <c r="F1438" t="s">
        <v>42</v>
      </c>
      <c r="G1438" t="s">
        <v>284</v>
      </c>
      <c r="H1438" s="2">
        <v>42945</v>
      </c>
      <c r="I1438" s="3">
        <v>11586.79</v>
      </c>
      <c r="J1438" t="s">
        <v>20</v>
      </c>
      <c r="K1438" t="str">
        <f>PROPER(Table1[[#This Row],[marital]])</f>
        <v>Married</v>
      </c>
      <c r="L1438" t="s">
        <v>34</v>
      </c>
      <c r="M1438" t="str">
        <f>UPPER(Table1[[#This Row],[education]])</f>
        <v>TERTIARY</v>
      </c>
      <c r="N1438" t="s">
        <v>30</v>
      </c>
      <c r="O1438" t="s">
        <v>22</v>
      </c>
      <c r="P1438" t="s">
        <v>23</v>
      </c>
      <c r="Q1438">
        <v>574</v>
      </c>
      <c r="R1438">
        <v>1</v>
      </c>
      <c r="S1438" t="s">
        <v>24</v>
      </c>
      <c r="T1438" t="s">
        <v>22</v>
      </c>
      <c r="U1438">
        <f>Table1[[#This Row],[campaign]]*Table1[[#This Row],[duration]]</f>
        <v>574</v>
      </c>
    </row>
    <row r="1439" spans="1:21" x14ac:dyDescent="0.25">
      <c r="A1439" t="s">
        <v>68</v>
      </c>
      <c r="B1439" t="s">
        <v>189</v>
      </c>
      <c r="C1439" t="s">
        <v>190</v>
      </c>
      <c r="D1439" t="s">
        <v>17</v>
      </c>
      <c r="E1439">
        <v>60</v>
      </c>
      <c r="F1439" t="s">
        <v>42</v>
      </c>
      <c r="G1439" t="s">
        <v>19</v>
      </c>
      <c r="H1439" s="2">
        <v>42945</v>
      </c>
      <c r="I1439" s="3">
        <v>111440.63</v>
      </c>
      <c r="J1439" t="s">
        <v>20</v>
      </c>
      <c r="K1439" t="str">
        <f>PROPER(Table1[[#This Row],[marital]])</f>
        <v>Married</v>
      </c>
      <c r="L1439" t="s">
        <v>34</v>
      </c>
      <c r="M1439" t="str">
        <f>UPPER(Table1[[#This Row],[education]])</f>
        <v>TERTIARY</v>
      </c>
      <c r="N1439" t="s">
        <v>22</v>
      </c>
      <c r="O1439" t="s">
        <v>22</v>
      </c>
      <c r="P1439" t="s">
        <v>23</v>
      </c>
      <c r="Q1439">
        <v>847</v>
      </c>
      <c r="R1439">
        <v>1</v>
      </c>
      <c r="S1439" t="s">
        <v>70</v>
      </c>
      <c r="T1439" t="s">
        <v>30</v>
      </c>
      <c r="U1439">
        <f>Table1[[#This Row],[campaign]]*Table1[[#This Row],[duration]]</f>
        <v>847</v>
      </c>
    </row>
    <row r="1440" spans="1:21" x14ac:dyDescent="0.25">
      <c r="A1440" t="s">
        <v>74</v>
      </c>
      <c r="B1440" t="s">
        <v>199</v>
      </c>
      <c r="C1440" t="s">
        <v>200</v>
      </c>
      <c r="D1440" t="s">
        <v>17</v>
      </c>
      <c r="E1440">
        <v>59</v>
      </c>
      <c r="F1440" t="s">
        <v>42</v>
      </c>
      <c r="G1440" t="s">
        <v>284</v>
      </c>
      <c r="H1440" s="2">
        <v>42945</v>
      </c>
      <c r="I1440" s="3">
        <v>35681.9</v>
      </c>
      <c r="J1440" t="s">
        <v>20</v>
      </c>
      <c r="K1440" t="str">
        <f>PROPER(Table1[[#This Row],[marital]])</f>
        <v>Married</v>
      </c>
      <c r="L1440" t="s">
        <v>21</v>
      </c>
      <c r="M1440" t="str">
        <f>UPPER(Table1[[#This Row],[education]])</f>
        <v>PRIMARY</v>
      </c>
      <c r="N1440" t="s">
        <v>22</v>
      </c>
      <c r="O1440" t="s">
        <v>30</v>
      </c>
      <c r="P1440" t="s">
        <v>54</v>
      </c>
      <c r="Q1440">
        <v>78</v>
      </c>
      <c r="R1440">
        <v>5</v>
      </c>
      <c r="S1440" t="s">
        <v>24</v>
      </c>
      <c r="T1440" t="s">
        <v>22</v>
      </c>
      <c r="U1440">
        <f>Table1[[#This Row],[campaign]]*Table1[[#This Row],[duration]]</f>
        <v>390</v>
      </c>
    </row>
    <row r="1441" spans="1:21" x14ac:dyDescent="0.25">
      <c r="A1441" t="s">
        <v>44</v>
      </c>
      <c r="B1441" t="s">
        <v>145</v>
      </c>
      <c r="C1441" t="s">
        <v>146</v>
      </c>
      <c r="D1441" t="s">
        <v>17</v>
      </c>
      <c r="E1441">
        <v>50</v>
      </c>
      <c r="F1441" t="s">
        <v>42</v>
      </c>
      <c r="G1441" t="s">
        <v>28</v>
      </c>
      <c r="H1441" s="2">
        <v>42945</v>
      </c>
      <c r="I1441" s="3">
        <v>6801.42</v>
      </c>
      <c r="J1441" t="s">
        <v>20</v>
      </c>
      <c r="K1441" t="str">
        <f>PROPER(Table1[[#This Row],[marital]])</f>
        <v>Married</v>
      </c>
      <c r="L1441" t="s">
        <v>29</v>
      </c>
      <c r="M1441" t="str">
        <f>UPPER(Table1[[#This Row],[education]])</f>
        <v>SECONDARY</v>
      </c>
      <c r="N1441" t="s">
        <v>30</v>
      </c>
      <c r="O1441" t="s">
        <v>30</v>
      </c>
      <c r="P1441" t="s">
        <v>24</v>
      </c>
      <c r="Q1441">
        <v>514</v>
      </c>
      <c r="R1441">
        <v>1</v>
      </c>
      <c r="S1441" t="s">
        <v>24</v>
      </c>
      <c r="T1441" t="s">
        <v>22</v>
      </c>
      <c r="U1441">
        <f>Table1[[#This Row],[campaign]]*Table1[[#This Row],[duration]]</f>
        <v>514</v>
      </c>
    </row>
    <row r="1442" spans="1:21" x14ac:dyDescent="0.25">
      <c r="A1442" t="s">
        <v>88</v>
      </c>
      <c r="B1442" t="s">
        <v>227</v>
      </c>
      <c r="C1442" t="s">
        <v>228</v>
      </c>
      <c r="D1442" t="s">
        <v>17</v>
      </c>
      <c r="E1442">
        <v>51</v>
      </c>
      <c r="F1442" t="s">
        <v>42</v>
      </c>
      <c r="G1442" t="s">
        <v>284</v>
      </c>
      <c r="H1442" s="2">
        <v>42945</v>
      </c>
      <c r="I1442" s="3">
        <v>79904.509999999995</v>
      </c>
      <c r="J1442" t="s">
        <v>50</v>
      </c>
      <c r="K1442" t="str">
        <f>PROPER(Table1[[#This Row],[marital]])</f>
        <v>Divorced</v>
      </c>
      <c r="L1442" t="s">
        <v>21</v>
      </c>
      <c r="M1442" t="str">
        <f>UPPER(Table1[[#This Row],[education]])</f>
        <v>PRIMARY</v>
      </c>
      <c r="N1442" t="s">
        <v>22</v>
      </c>
      <c r="O1442" t="s">
        <v>22</v>
      </c>
      <c r="P1442" t="s">
        <v>24</v>
      </c>
      <c r="Q1442">
        <v>1558</v>
      </c>
      <c r="R1442">
        <v>1</v>
      </c>
      <c r="S1442" t="s">
        <v>24</v>
      </c>
      <c r="T1442" t="s">
        <v>30</v>
      </c>
      <c r="U1442">
        <f>Table1[[#This Row],[campaign]]*Table1[[#This Row],[duration]]</f>
        <v>1558</v>
      </c>
    </row>
    <row r="1443" spans="1:21" x14ac:dyDescent="0.25">
      <c r="A1443" t="s">
        <v>66</v>
      </c>
      <c r="B1443" t="s">
        <v>185</v>
      </c>
      <c r="C1443" t="s">
        <v>186</v>
      </c>
      <c r="D1443" t="s">
        <v>26</v>
      </c>
      <c r="E1443">
        <v>46</v>
      </c>
      <c r="F1443" t="s">
        <v>36</v>
      </c>
      <c r="G1443" t="s">
        <v>19</v>
      </c>
      <c r="H1443" s="2">
        <v>42945</v>
      </c>
      <c r="I1443" s="3">
        <v>14726.22</v>
      </c>
      <c r="J1443" t="s">
        <v>20</v>
      </c>
      <c r="K1443" t="str">
        <f>PROPER(Table1[[#This Row],[marital]])</f>
        <v>Married</v>
      </c>
      <c r="L1443" t="s">
        <v>24</v>
      </c>
      <c r="M1443" t="str">
        <f>UPPER(Table1[[#This Row],[education]])</f>
        <v>UNKNOWN</v>
      </c>
      <c r="N1443" t="s">
        <v>22</v>
      </c>
      <c r="O1443" t="s">
        <v>22</v>
      </c>
      <c r="P1443" t="s">
        <v>23</v>
      </c>
      <c r="Q1443">
        <v>789</v>
      </c>
      <c r="R1443">
        <v>2</v>
      </c>
      <c r="S1443" t="s">
        <v>24</v>
      </c>
      <c r="T1443" t="s">
        <v>22</v>
      </c>
      <c r="U1443">
        <f>Table1[[#This Row],[campaign]]*Table1[[#This Row],[duration]]</f>
        <v>1578</v>
      </c>
    </row>
    <row r="1444" spans="1:21" x14ac:dyDescent="0.25">
      <c r="A1444" t="s">
        <v>105</v>
      </c>
      <c r="B1444" t="s">
        <v>261</v>
      </c>
      <c r="C1444" t="s">
        <v>262</v>
      </c>
      <c r="D1444" t="s">
        <v>26</v>
      </c>
      <c r="E1444">
        <v>43</v>
      </c>
      <c r="F1444" t="s">
        <v>36</v>
      </c>
      <c r="G1444" t="s">
        <v>19</v>
      </c>
      <c r="H1444" s="2">
        <v>42945</v>
      </c>
      <c r="I1444" s="3">
        <v>81243.360000000001</v>
      </c>
      <c r="J1444" t="s">
        <v>20</v>
      </c>
      <c r="K1444" t="str">
        <f>PROPER(Table1[[#This Row],[marital]])</f>
        <v>Married</v>
      </c>
      <c r="L1444" t="s">
        <v>21</v>
      </c>
      <c r="M1444" t="str">
        <f>UPPER(Table1[[#This Row],[education]])</f>
        <v>PRIMARY</v>
      </c>
      <c r="N1444" t="s">
        <v>22</v>
      </c>
      <c r="O1444" t="s">
        <v>22</v>
      </c>
      <c r="P1444" t="s">
        <v>23</v>
      </c>
      <c r="Q1444">
        <v>146</v>
      </c>
      <c r="R1444">
        <v>3</v>
      </c>
      <c r="S1444" t="s">
        <v>70</v>
      </c>
      <c r="T1444" t="s">
        <v>22</v>
      </c>
      <c r="U1444">
        <f>Table1[[#This Row],[campaign]]*Table1[[#This Row],[duration]]</f>
        <v>438</v>
      </c>
    </row>
    <row r="1445" spans="1:21" x14ac:dyDescent="0.25">
      <c r="A1445" t="s">
        <v>64</v>
      </c>
      <c r="B1445" t="s">
        <v>181</v>
      </c>
      <c r="C1445" t="s">
        <v>182</v>
      </c>
      <c r="D1445" t="s">
        <v>17</v>
      </c>
      <c r="E1445">
        <v>29</v>
      </c>
      <c r="F1445" t="s">
        <v>36</v>
      </c>
      <c r="G1445" t="s">
        <v>28</v>
      </c>
      <c r="H1445" s="2">
        <v>42945</v>
      </c>
      <c r="I1445" s="3">
        <v>48427.75</v>
      </c>
      <c r="J1445" t="s">
        <v>33</v>
      </c>
      <c r="K1445" t="str">
        <f>PROPER(Table1[[#This Row],[marital]])</f>
        <v>Single</v>
      </c>
      <c r="L1445" t="s">
        <v>29</v>
      </c>
      <c r="M1445" t="str">
        <f>UPPER(Table1[[#This Row],[education]])</f>
        <v>SECONDARY</v>
      </c>
      <c r="N1445" t="s">
        <v>30</v>
      </c>
      <c r="O1445" t="s">
        <v>22</v>
      </c>
      <c r="P1445" t="s">
        <v>23</v>
      </c>
      <c r="Q1445">
        <v>272</v>
      </c>
      <c r="R1445">
        <v>2</v>
      </c>
      <c r="S1445" t="s">
        <v>24</v>
      </c>
      <c r="T1445" t="s">
        <v>22</v>
      </c>
      <c r="U1445">
        <f>Table1[[#This Row],[campaign]]*Table1[[#This Row],[duration]]</f>
        <v>544</v>
      </c>
    </row>
    <row r="1446" spans="1:21" x14ac:dyDescent="0.25">
      <c r="A1446" t="s">
        <v>59</v>
      </c>
      <c r="B1446" t="s">
        <v>171</v>
      </c>
      <c r="C1446" t="s">
        <v>172</v>
      </c>
      <c r="D1446" t="s">
        <v>26</v>
      </c>
      <c r="E1446">
        <v>28</v>
      </c>
      <c r="F1446" t="s">
        <v>18</v>
      </c>
      <c r="G1446" t="s">
        <v>284</v>
      </c>
      <c r="H1446" s="2">
        <v>42946</v>
      </c>
      <c r="I1446" s="3">
        <v>15951.27</v>
      </c>
      <c r="J1446" t="s">
        <v>50</v>
      </c>
      <c r="K1446" t="str">
        <f>PROPER(Table1[[#This Row],[marital]])</f>
        <v>Divorced</v>
      </c>
      <c r="L1446" t="s">
        <v>21</v>
      </c>
      <c r="M1446" t="str">
        <f>UPPER(Table1[[#This Row],[education]])</f>
        <v>PRIMARY</v>
      </c>
      <c r="N1446" t="s">
        <v>30</v>
      </c>
      <c r="O1446" t="s">
        <v>22</v>
      </c>
      <c r="P1446" t="s">
        <v>23</v>
      </c>
      <c r="Q1446">
        <v>323</v>
      </c>
      <c r="R1446">
        <v>2</v>
      </c>
      <c r="S1446" t="s">
        <v>31</v>
      </c>
      <c r="T1446" t="s">
        <v>22</v>
      </c>
      <c r="U1446">
        <f>Table1[[#This Row],[campaign]]*Table1[[#This Row],[duration]]</f>
        <v>646</v>
      </c>
    </row>
    <row r="1447" spans="1:21" x14ac:dyDescent="0.25">
      <c r="A1447" t="s">
        <v>100</v>
      </c>
      <c r="B1447" t="s">
        <v>251</v>
      </c>
      <c r="C1447" t="s">
        <v>252</v>
      </c>
      <c r="D1447" t="s">
        <v>17</v>
      </c>
      <c r="E1447">
        <v>36</v>
      </c>
      <c r="F1447" t="s">
        <v>18</v>
      </c>
      <c r="G1447" t="s">
        <v>19</v>
      </c>
      <c r="H1447" s="2">
        <v>42946</v>
      </c>
      <c r="I1447" s="3">
        <v>3558.93</v>
      </c>
      <c r="J1447" t="s">
        <v>20</v>
      </c>
      <c r="K1447" t="str">
        <f>PROPER(Table1[[#This Row],[marital]])</f>
        <v>Married</v>
      </c>
      <c r="L1447" t="s">
        <v>29</v>
      </c>
      <c r="M1447" t="str">
        <f>UPPER(Table1[[#This Row],[education]])</f>
        <v>SECONDARY</v>
      </c>
      <c r="N1447" t="s">
        <v>30</v>
      </c>
      <c r="O1447" t="s">
        <v>22</v>
      </c>
      <c r="P1447" t="s">
        <v>23</v>
      </c>
      <c r="Q1447">
        <v>712</v>
      </c>
      <c r="R1447">
        <v>2</v>
      </c>
      <c r="S1447" t="s">
        <v>24</v>
      </c>
      <c r="T1447" t="s">
        <v>22</v>
      </c>
      <c r="U1447">
        <f>Table1[[#This Row],[campaign]]*Table1[[#This Row],[duration]]</f>
        <v>1424</v>
      </c>
    </row>
    <row r="1448" spans="1:21" x14ac:dyDescent="0.25">
      <c r="A1448" t="s">
        <v>98</v>
      </c>
      <c r="B1448" t="s">
        <v>247</v>
      </c>
      <c r="C1448" t="s">
        <v>248</v>
      </c>
      <c r="D1448" t="s">
        <v>17</v>
      </c>
      <c r="E1448">
        <v>43</v>
      </c>
      <c r="F1448" t="s">
        <v>18</v>
      </c>
      <c r="G1448" t="s">
        <v>19</v>
      </c>
      <c r="H1448" s="2">
        <v>42946</v>
      </c>
      <c r="I1448" s="3">
        <v>23699.3</v>
      </c>
      <c r="J1448" t="s">
        <v>33</v>
      </c>
      <c r="K1448" t="str">
        <f>PROPER(Table1[[#This Row],[marital]])</f>
        <v>Single</v>
      </c>
      <c r="L1448" t="s">
        <v>34</v>
      </c>
      <c r="M1448" t="str">
        <f>UPPER(Table1[[#This Row],[education]])</f>
        <v>TERTIARY</v>
      </c>
      <c r="N1448" t="s">
        <v>30</v>
      </c>
      <c r="O1448" t="s">
        <v>22</v>
      </c>
      <c r="P1448" t="s">
        <v>24</v>
      </c>
      <c r="Q1448">
        <v>860</v>
      </c>
      <c r="R1448">
        <v>2</v>
      </c>
      <c r="S1448" t="s">
        <v>24</v>
      </c>
      <c r="T1448" t="s">
        <v>30</v>
      </c>
      <c r="U1448">
        <f>Table1[[#This Row],[campaign]]*Table1[[#This Row],[duration]]</f>
        <v>1720</v>
      </c>
    </row>
    <row r="1449" spans="1:21" x14ac:dyDescent="0.25">
      <c r="A1449" t="s">
        <v>93</v>
      </c>
      <c r="B1449" t="s">
        <v>237</v>
      </c>
      <c r="C1449" t="s">
        <v>238</v>
      </c>
      <c r="D1449" t="s">
        <v>26</v>
      </c>
      <c r="E1449">
        <v>27</v>
      </c>
      <c r="F1449" t="s">
        <v>18</v>
      </c>
      <c r="G1449" t="s">
        <v>28</v>
      </c>
      <c r="H1449" s="2">
        <v>42946</v>
      </c>
      <c r="I1449" s="3">
        <v>88495.24</v>
      </c>
      <c r="J1449" t="s">
        <v>20</v>
      </c>
      <c r="K1449" t="str">
        <f>PROPER(Table1[[#This Row],[marital]])</f>
        <v>Married</v>
      </c>
      <c r="L1449" t="s">
        <v>29</v>
      </c>
      <c r="M1449" t="str">
        <f>UPPER(Table1[[#This Row],[education]])</f>
        <v>SECONDARY</v>
      </c>
      <c r="N1449" t="s">
        <v>30</v>
      </c>
      <c r="O1449" t="s">
        <v>22</v>
      </c>
      <c r="P1449" t="s">
        <v>23</v>
      </c>
      <c r="Q1449">
        <v>75</v>
      </c>
      <c r="R1449">
        <v>9</v>
      </c>
      <c r="S1449" t="s">
        <v>24</v>
      </c>
      <c r="T1449" t="s">
        <v>22</v>
      </c>
      <c r="U1449">
        <f>Table1[[#This Row],[campaign]]*Table1[[#This Row],[duration]]</f>
        <v>675</v>
      </c>
    </row>
    <row r="1450" spans="1:21" x14ac:dyDescent="0.25">
      <c r="A1450" t="s">
        <v>79</v>
      </c>
      <c r="B1450" t="s">
        <v>209</v>
      </c>
      <c r="C1450" t="s">
        <v>210</v>
      </c>
      <c r="D1450" t="s">
        <v>26</v>
      </c>
      <c r="E1450">
        <v>27</v>
      </c>
      <c r="F1450" t="s">
        <v>18</v>
      </c>
      <c r="G1450" t="s">
        <v>284</v>
      </c>
      <c r="H1450" s="2">
        <v>42946</v>
      </c>
      <c r="I1450" s="3">
        <v>46255.79</v>
      </c>
      <c r="J1450" t="s">
        <v>20</v>
      </c>
      <c r="K1450" t="str">
        <f>PROPER(Table1[[#This Row],[marital]])</f>
        <v>Married</v>
      </c>
      <c r="L1450" t="s">
        <v>29</v>
      </c>
      <c r="M1450" t="str">
        <f>UPPER(Table1[[#This Row],[education]])</f>
        <v>SECONDARY</v>
      </c>
      <c r="N1450" t="s">
        <v>30</v>
      </c>
      <c r="O1450" t="s">
        <v>22</v>
      </c>
      <c r="P1450" t="s">
        <v>24</v>
      </c>
      <c r="Q1450">
        <v>191</v>
      </c>
      <c r="R1450">
        <v>4</v>
      </c>
      <c r="S1450" t="s">
        <v>24</v>
      </c>
      <c r="T1450" t="s">
        <v>22</v>
      </c>
      <c r="U1450">
        <f>Table1[[#This Row],[campaign]]*Table1[[#This Row],[duration]]</f>
        <v>764</v>
      </c>
    </row>
    <row r="1451" spans="1:21" x14ac:dyDescent="0.25">
      <c r="A1451" t="s">
        <v>62</v>
      </c>
      <c r="B1451" t="s">
        <v>177</v>
      </c>
      <c r="C1451" t="s">
        <v>178</v>
      </c>
      <c r="D1451" t="s">
        <v>17</v>
      </c>
      <c r="E1451">
        <v>52</v>
      </c>
      <c r="F1451" t="s">
        <v>42</v>
      </c>
      <c r="G1451" t="s">
        <v>284</v>
      </c>
      <c r="H1451" s="2">
        <v>42946</v>
      </c>
      <c r="I1451" s="3">
        <v>20027.73</v>
      </c>
      <c r="J1451" t="s">
        <v>20</v>
      </c>
      <c r="K1451" t="str">
        <f>PROPER(Table1[[#This Row],[marital]])</f>
        <v>Married</v>
      </c>
      <c r="L1451" t="s">
        <v>34</v>
      </c>
      <c r="M1451" t="str">
        <f>UPPER(Table1[[#This Row],[education]])</f>
        <v>TERTIARY</v>
      </c>
      <c r="N1451" t="s">
        <v>30</v>
      </c>
      <c r="O1451" t="s">
        <v>30</v>
      </c>
      <c r="P1451" t="s">
        <v>23</v>
      </c>
      <c r="Q1451">
        <v>1441</v>
      </c>
      <c r="R1451">
        <v>2</v>
      </c>
      <c r="S1451" t="s">
        <v>24</v>
      </c>
      <c r="T1451" t="s">
        <v>30</v>
      </c>
      <c r="U1451">
        <f>Table1[[#This Row],[campaign]]*Table1[[#This Row],[duration]]</f>
        <v>2882</v>
      </c>
    </row>
    <row r="1452" spans="1:21" x14ac:dyDescent="0.25">
      <c r="A1452" t="s">
        <v>91</v>
      </c>
      <c r="B1452" t="s">
        <v>233</v>
      </c>
      <c r="C1452" t="s">
        <v>234</v>
      </c>
      <c r="D1452" t="s">
        <v>17</v>
      </c>
      <c r="E1452">
        <v>53</v>
      </c>
      <c r="F1452" t="s">
        <v>42</v>
      </c>
      <c r="G1452" t="s">
        <v>284</v>
      </c>
      <c r="H1452" s="2">
        <v>42946</v>
      </c>
      <c r="I1452" s="3">
        <v>38501.760000000002</v>
      </c>
      <c r="J1452" t="s">
        <v>20</v>
      </c>
      <c r="K1452" t="str">
        <f>PROPER(Table1[[#This Row],[marital]])</f>
        <v>Married</v>
      </c>
      <c r="L1452" t="s">
        <v>29</v>
      </c>
      <c r="M1452" t="str">
        <f>UPPER(Table1[[#This Row],[education]])</f>
        <v>SECONDARY</v>
      </c>
      <c r="N1452" t="s">
        <v>22</v>
      </c>
      <c r="O1452" t="s">
        <v>22</v>
      </c>
      <c r="P1452" t="s">
        <v>23</v>
      </c>
      <c r="Q1452">
        <v>428</v>
      </c>
      <c r="R1452">
        <v>2</v>
      </c>
      <c r="S1452" t="s">
        <v>24</v>
      </c>
      <c r="T1452" t="s">
        <v>22</v>
      </c>
      <c r="U1452">
        <f>Table1[[#This Row],[campaign]]*Table1[[#This Row],[duration]]</f>
        <v>856</v>
      </c>
    </row>
    <row r="1453" spans="1:21" x14ac:dyDescent="0.25">
      <c r="A1453" t="s">
        <v>79</v>
      </c>
      <c r="B1453" t="s">
        <v>209</v>
      </c>
      <c r="C1453" t="s">
        <v>210</v>
      </c>
      <c r="D1453" t="s">
        <v>17</v>
      </c>
      <c r="E1453">
        <v>47</v>
      </c>
      <c r="F1453" t="s">
        <v>42</v>
      </c>
      <c r="G1453" t="s">
        <v>28</v>
      </c>
      <c r="H1453" s="2">
        <v>42946</v>
      </c>
      <c r="I1453" s="3">
        <v>72636.789999999994</v>
      </c>
      <c r="J1453" t="s">
        <v>20</v>
      </c>
      <c r="K1453" t="str">
        <f>PROPER(Table1[[#This Row],[marital]])</f>
        <v>Married</v>
      </c>
      <c r="L1453" t="s">
        <v>29</v>
      </c>
      <c r="M1453" t="str">
        <f>UPPER(Table1[[#This Row],[education]])</f>
        <v>SECONDARY</v>
      </c>
      <c r="N1453" t="s">
        <v>22</v>
      </c>
      <c r="O1453" t="s">
        <v>22</v>
      </c>
      <c r="P1453" t="s">
        <v>23</v>
      </c>
      <c r="Q1453">
        <v>322</v>
      </c>
      <c r="R1453">
        <v>3</v>
      </c>
      <c r="S1453" t="s">
        <v>24</v>
      </c>
      <c r="T1453" t="s">
        <v>22</v>
      </c>
      <c r="U1453">
        <f>Table1[[#This Row],[campaign]]*Table1[[#This Row],[duration]]</f>
        <v>966</v>
      </c>
    </row>
    <row r="1454" spans="1:21" x14ac:dyDescent="0.25">
      <c r="A1454" t="s">
        <v>32</v>
      </c>
      <c r="B1454" t="s">
        <v>131</v>
      </c>
      <c r="C1454" t="s">
        <v>132</v>
      </c>
      <c r="D1454" t="s">
        <v>26</v>
      </c>
      <c r="E1454">
        <v>53</v>
      </c>
      <c r="F1454" t="s">
        <v>42</v>
      </c>
      <c r="G1454" t="s">
        <v>284</v>
      </c>
      <c r="H1454" s="2">
        <v>42946</v>
      </c>
      <c r="I1454" s="3">
        <v>77045.929999999993</v>
      </c>
      <c r="J1454" t="s">
        <v>20</v>
      </c>
      <c r="K1454" t="str">
        <f>PROPER(Table1[[#This Row],[marital]])</f>
        <v>Married</v>
      </c>
      <c r="L1454" t="s">
        <v>29</v>
      </c>
      <c r="M1454" t="str">
        <f>UPPER(Table1[[#This Row],[education]])</f>
        <v>SECONDARY</v>
      </c>
      <c r="N1454" t="s">
        <v>30</v>
      </c>
      <c r="O1454" t="s">
        <v>22</v>
      </c>
      <c r="P1454" t="s">
        <v>23</v>
      </c>
      <c r="Q1454">
        <v>104</v>
      </c>
      <c r="R1454">
        <v>1</v>
      </c>
      <c r="S1454" t="s">
        <v>24</v>
      </c>
      <c r="T1454" t="s">
        <v>22</v>
      </c>
      <c r="U1454">
        <f>Table1[[#This Row],[campaign]]*Table1[[#This Row],[duration]]</f>
        <v>104</v>
      </c>
    </row>
    <row r="1455" spans="1:21" x14ac:dyDescent="0.25">
      <c r="A1455" t="s">
        <v>39</v>
      </c>
      <c r="B1455" t="s">
        <v>139</v>
      </c>
      <c r="C1455" t="s">
        <v>140</v>
      </c>
      <c r="D1455" t="s">
        <v>26</v>
      </c>
      <c r="E1455">
        <v>59</v>
      </c>
      <c r="F1455" t="s">
        <v>42</v>
      </c>
      <c r="G1455" t="s">
        <v>284</v>
      </c>
      <c r="H1455" s="2">
        <v>42946</v>
      </c>
      <c r="I1455" s="3">
        <v>82638.31</v>
      </c>
      <c r="J1455" t="s">
        <v>20</v>
      </c>
      <c r="K1455" t="str">
        <f>PROPER(Table1[[#This Row],[marital]])</f>
        <v>Married</v>
      </c>
      <c r="L1455" t="s">
        <v>29</v>
      </c>
      <c r="M1455" t="str">
        <f>UPPER(Table1[[#This Row],[education]])</f>
        <v>SECONDARY</v>
      </c>
      <c r="N1455" t="s">
        <v>30</v>
      </c>
      <c r="O1455" t="s">
        <v>22</v>
      </c>
      <c r="P1455" t="s">
        <v>23</v>
      </c>
      <c r="Q1455">
        <v>127</v>
      </c>
      <c r="R1455">
        <v>1</v>
      </c>
      <c r="S1455" t="s">
        <v>24</v>
      </c>
      <c r="T1455" t="s">
        <v>22</v>
      </c>
      <c r="U1455">
        <f>Table1[[#This Row],[campaign]]*Table1[[#This Row],[duration]]</f>
        <v>127</v>
      </c>
    </row>
    <row r="1456" spans="1:21" x14ac:dyDescent="0.25">
      <c r="A1456" t="s">
        <v>84</v>
      </c>
      <c r="B1456" t="s">
        <v>219</v>
      </c>
      <c r="C1456" t="s">
        <v>220</v>
      </c>
      <c r="D1456" t="s">
        <v>17</v>
      </c>
      <c r="E1456">
        <v>59</v>
      </c>
      <c r="F1456" t="s">
        <v>42</v>
      </c>
      <c r="G1456" t="s">
        <v>28</v>
      </c>
      <c r="H1456" s="2">
        <v>42946</v>
      </c>
      <c r="I1456" s="3">
        <v>29598.54</v>
      </c>
      <c r="J1456" t="s">
        <v>33</v>
      </c>
      <c r="K1456" t="str">
        <f>PROPER(Table1[[#This Row],[marital]])</f>
        <v>Single</v>
      </c>
      <c r="L1456" t="s">
        <v>21</v>
      </c>
      <c r="M1456" t="str">
        <f>UPPER(Table1[[#This Row],[education]])</f>
        <v>PRIMARY</v>
      </c>
      <c r="N1456" t="s">
        <v>30</v>
      </c>
      <c r="O1456" t="s">
        <v>22</v>
      </c>
      <c r="P1456" t="s">
        <v>24</v>
      </c>
      <c r="Q1456">
        <v>1259</v>
      </c>
      <c r="R1456">
        <v>6</v>
      </c>
      <c r="S1456" t="s">
        <v>24</v>
      </c>
      <c r="T1456" t="s">
        <v>30</v>
      </c>
      <c r="U1456">
        <f>Table1[[#This Row],[campaign]]*Table1[[#This Row],[duration]]</f>
        <v>7554</v>
      </c>
    </row>
    <row r="1457" spans="1:21" x14ac:dyDescent="0.25">
      <c r="A1457" t="s">
        <v>56</v>
      </c>
      <c r="B1457" t="s">
        <v>165</v>
      </c>
      <c r="C1457" t="s">
        <v>166</v>
      </c>
      <c r="D1457" t="s">
        <v>17</v>
      </c>
      <c r="E1457">
        <v>40</v>
      </c>
      <c r="F1457" t="s">
        <v>36</v>
      </c>
      <c r="G1457" t="s">
        <v>19</v>
      </c>
      <c r="H1457" s="2">
        <v>42946</v>
      </c>
      <c r="I1457" s="3">
        <v>5395.37</v>
      </c>
      <c r="J1457" t="s">
        <v>20</v>
      </c>
      <c r="K1457" t="str">
        <f>PROPER(Table1[[#This Row],[marital]])</f>
        <v>Married</v>
      </c>
      <c r="L1457" t="s">
        <v>34</v>
      </c>
      <c r="M1457" t="str">
        <f>UPPER(Table1[[#This Row],[education]])</f>
        <v>TERTIARY</v>
      </c>
      <c r="N1457" t="s">
        <v>22</v>
      </c>
      <c r="O1457" t="s">
        <v>22</v>
      </c>
      <c r="P1457" t="s">
        <v>23</v>
      </c>
      <c r="Q1457">
        <v>114</v>
      </c>
      <c r="R1457">
        <v>2</v>
      </c>
      <c r="S1457" t="s">
        <v>24</v>
      </c>
      <c r="T1457" t="s">
        <v>22</v>
      </c>
      <c r="U1457">
        <f>Table1[[#This Row],[campaign]]*Table1[[#This Row],[duration]]</f>
        <v>228</v>
      </c>
    </row>
    <row r="1458" spans="1:21" x14ac:dyDescent="0.25">
      <c r="A1458" t="s">
        <v>89</v>
      </c>
      <c r="B1458" t="s">
        <v>229</v>
      </c>
      <c r="C1458" t="s">
        <v>230</v>
      </c>
      <c r="D1458" t="s">
        <v>26</v>
      </c>
      <c r="E1458">
        <v>37</v>
      </c>
      <c r="F1458" t="s">
        <v>27</v>
      </c>
      <c r="G1458" t="s">
        <v>19</v>
      </c>
      <c r="H1458" s="2">
        <v>42946</v>
      </c>
      <c r="I1458" s="3">
        <v>20800.28</v>
      </c>
      <c r="J1458" t="s">
        <v>20</v>
      </c>
      <c r="K1458" t="str">
        <f>PROPER(Table1[[#This Row],[marital]])</f>
        <v>Married</v>
      </c>
      <c r="L1458" t="s">
        <v>29</v>
      </c>
      <c r="M1458" t="str">
        <f>UPPER(Table1[[#This Row],[education]])</f>
        <v>SECONDARY</v>
      </c>
      <c r="N1458" t="s">
        <v>30</v>
      </c>
      <c r="O1458" t="s">
        <v>30</v>
      </c>
      <c r="P1458" t="s">
        <v>24</v>
      </c>
      <c r="Q1458">
        <v>106</v>
      </c>
      <c r="R1458">
        <v>1</v>
      </c>
      <c r="S1458" t="s">
        <v>24</v>
      </c>
      <c r="T1458" t="s">
        <v>22</v>
      </c>
      <c r="U1458">
        <f>Table1[[#This Row],[campaign]]*Table1[[#This Row],[duration]]</f>
        <v>106</v>
      </c>
    </row>
    <row r="1459" spans="1:21" x14ac:dyDescent="0.25">
      <c r="A1459" t="s">
        <v>102</v>
      </c>
      <c r="B1459" t="s">
        <v>255</v>
      </c>
      <c r="C1459" t="s">
        <v>256</v>
      </c>
      <c r="D1459" t="s">
        <v>26</v>
      </c>
      <c r="E1459">
        <v>30</v>
      </c>
      <c r="F1459" t="s">
        <v>18</v>
      </c>
      <c r="G1459" t="s">
        <v>19</v>
      </c>
      <c r="H1459" s="2">
        <v>42947</v>
      </c>
      <c r="I1459" s="3">
        <v>118049.9</v>
      </c>
      <c r="J1459" t="s">
        <v>20</v>
      </c>
      <c r="K1459" t="str">
        <f>PROPER(Table1[[#This Row],[marital]])</f>
        <v>Married</v>
      </c>
      <c r="L1459" t="s">
        <v>34</v>
      </c>
      <c r="M1459" t="str">
        <f>UPPER(Table1[[#This Row],[education]])</f>
        <v>TERTIARY</v>
      </c>
      <c r="N1459" t="s">
        <v>22</v>
      </c>
      <c r="O1459" t="s">
        <v>22</v>
      </c>
      <c r="P1459" t="s">
        <v>23</v>
      </c>
      <c r="Q1459">
        <v>305</v>
      </c>
      <c r="R1459">
        <v>1</v>
      </c>
      <c r="S1459" t="s">
        <v>31</v>
      </c>
      <c r="T1459" t="s">
        <v>22</v>
      </c>
      <c r="U1459">
        <f>Table1[[#This Row],[campaign]]*Table1[[#This Row],[duration]]</f>
        <v>305</v>
      </c>
    </row>
    <row r="1460" spans="1:21" x14ac:dyDescent="0.25">
      <c r="A1460" t="s">
        <v>67</v>
      </c>
      <c r="B1460" t="s">
        <v>187</v>
      </c>
      <c r="C1460" t="s">
        <v>188</v>
      </c>
      <c r="D1460" t="s">
        <v>26</v>
      </c>
      <c r="E1460">
        <v>37</v>
      </c>
      <c r="F1460" t="s">
        <v>18</v>
      </c>
      <c r="G1460" t="s">
        <v>19</v>
      </c>
      <c r="H1460" s="2">
        <v>42947</v>
      </c>
      <c r="I1460" s="3">
        <v>182458.67</v>
      </c>
      <c r="J1460" t="s">
        <v>20</v>
      </c>
      <c r="K1460" t="str">
        <f>PROPER(Table1[[#This Row],[marital]])</f>
        <v>Married</v>
      </c>
      <c r="L1460" t="s">
        <v>34</v>
      </c>
      <c r="M1460" t="str">
        <f>UPPER(Table1[[#This Row],[education]])</f>
        <v>TERTIARY</v>
      </c>
      <c r="N1460" t="s">
        <v>30</v>
      </c>
      <c r="O1460" t="s">
        <v>22</v>
      </c>
      <c r="P1460" t="s">
        <v>23</v>
      </c>
      <c r="Q1460">
        <v>307</v>
      </c>
      <c r="R1460">
        <v>1</v>
      </c>
      <c r="S1460" t="s">
        <v>24</v>
      </c>
      <c r="T1460" t="s">
        <v>30</v>
      </c>
      <c r="U1460">
        <f>Table1[[#This Row],[campaign]]*Table1[[#This Row],[duration]]</f>
        <v>307</v>
      </c>
    </row>
    <row r="1461" spans="1:21" x14ac:dyDescent="0.25">
      <c r="A1461" t="s">
        <v>46</v>
      </c>
      <c r="B1461" t="s">
        <v>149</v>
      </c>
      <c r="C1461" t="s">
        <v>150</v>
      </c>
      <c r="D1461" t="s">
        <v>26</v>
      </c>
      <c r="E1461">
        <v>34</v>
      </c>
      <c r="F1461" t="s">
        <v>18</v>
      </c>
      <c r="G1461" t="s">
        <v>19</v>
      </c>
      <c r="H1461" s="2">
        <v>42947</v>
      </c>
      <c r="I1461" s="3">
        <v>186716.99</v>
      </c>
      <c r="J1461" t="s">
        <v>33</v>
      </c>
      <c r="K1461" t="str">
        <f>PROPER(Table1[[#This Row],[marital]])</f>
        <v>Single</v>
      </c>
      <c r="L1461" t="s">
        <v>29</v>
      </c>
      <c r="M1461" t="str">
        <f>UPPER(Table1[[#This Row],[education]])</f>
        <v>SECONDARY</v>
      </c>
      <c r="N1461" t="s">
        <v>22</v>
      </c>
      <c r="O1461" t="s">
        <v>22</v>
      </c>
      <c r="P1461" t="s">
        <v>23</v>
      </c>
      <c r="Q1461">
        <v>1504</v>
      </c>
      <c r="R1461">
        <v>2</v>
      </c>
      <c r="S1461" t="s">
        <v>24</v>
      </c>
      <c r="T1461" t="s">
        <v>22</v>
      </c>
      <c r="U1461">
        <f>Table1[[#This Row],[campaign]]*Table1[[#This Row],[duration]]</f>
        <v>3008</v>
      </c>
    </row>
    <row r="1462" spans="1:21" x14ac:dyDescent="0.25">
      <c r="A1462" t="s">
        <v>68</v>
      </c>
      <c r="B1462" t="s">
        <v>189</v>
      </c>
      <c r="C1462" t="s">
        <v>190</v>
      </c>
      <c r="D1462" t="s">
        <v>17</v>
      </c>
      <c r="E1462">
        <v>30</v>
      </c>
      <c r="F1462" t="s">
        <v>18</v>
      </c>
      <c r="G1462" t="s">
        <v>19</v>
      </c>
      <c r="H1462" s="2">
        <v>42947</v>
      </c>
      <c r="I1462" s="3">
        <v>101993.81</v>
      </c>
      <c r="J1462" t="s">
        <v>20</v>
      </c>
      <c r="K1462" t="str">
        <f>PROPER(Table1[[#This Row],[marital]])</f>
        <v>Married</v>
      </c>
      <c r="L1462" t="s">
        <v>24</v>
      </c>
      <c r="M1462" t="str">
        <f>UPPER(Table1[[#This Row],[education]])</f>
        <v>UNKNOWN</v>
      </c>
      <c r="N1462" t="s">
        <v>22</v>
      </c>
      <c r="O1462" t="s">
        <v>22</v>
      </c>
      <c r="P1462" t="s">
        <v>23</v>
      </c>
      <c r="Q1462">
        <v>396</v>
      </c>
      <c r="R1462">
        <v>3</v>
      </c>
      <c r="S1462" t="s">
        <v>24</v>
      </c>
      <c r="T1462" t="s">
        <v>22</v>
      </c>
      <c r="U1462">
        <f>Table1[[#This Row],[campaign]]*Table1[[#This Row],[duration]]</f>
        <v>1188</v>
      </c>
    </row>
    <row r="1463" spans="1:21" x14ac:dyDescent="0.25">
      <c r="A1463" t="s">
        <v>59</v>
      </c>
      <c r="B1463" t="s">
        <v>171</v>
      </c>
      <c r="C1463" t="s">
        <v>172</v>
      </c>
      <c r="D1463" t="s">
        <v>26</v>
      </c>
      <c r="E1463">
        <v>39</v>
      </c>
      <c r="F1463" t="s">
        <v>18</v>
      </c>
      <c r="G1463" t="s">
        <v>19</v>
      </c>
      <c r="H1463" s="2">
        <v>42947</v>
      </c>
      <c r="I1463" s="3">
        <v>25305.99</v>
      </c>
      <c r="J1463" t="s">
        <v>33</v>
      </c>
      <c r="K1463" t="str">
        <f>PROPER(Table1[[#This Row],[marital]])</f>
        <v>Single</v>
      </c>
      <c r="L1463" t="s">
        <v>34</v>
      </c>
      <c r="M1463" t="str">
        <f>UPPER(Table1[[#This Row],[education]])</f>
        <v>TERTIARY</v>
      </c>
      <c r="N1463" t="s">
        <v>30</v>
      </c>
      <c r="O1463" t="s">
        <v>22</v>
      </c>
      <c r="P1463" t="s">
        <v>23</v>
      </c>
      <c r="Q1463">
        <v>71</v>
      </c>
      <c r="R1463">
        <v>1</v>
      </c>
      <c r="S1463" t="s">
        <v>24</v>
      </c>
      <c r="T1463" t="s">
        <v>22</v>
      </c>
      <c r="U1463">
        <f>Table1[[#This Row],[campaign]]*Table1[[#This Row],[duration]]</f>
        <v>71</v>
      </c>
    </row>
    <row r="1464" spans="1:21" x14ac:dyDescent="0.25">
      <c r="A1464" t="s">
        <v>96</v>
      </c>
      <c r="B1464" t="s">
        <v>243</v>
      </c>
      <c r="C1464" t="s">
        <v>244</v>
      </c>
      <c r="D1464" t="s">
        <v>26</v>
      </c>
      <c r="E1464">
        <v>38</v>
      </c>
      <c r="F1464" t="s">
        <v>42</v>
      </c>
      <c r="G1464" t="s">
        <v>284</v>
      </c>
      <c r="H1464" s="2">
        <v>42947</v>
      </c>
      <c r="I1464" s="3">
        <v>55394.09</v>
      </c>
      <c r="J1464" t="s">
        <v>20</v>
      </c>
      <c r="K1464" t="str">
        <f>PROPER(Table1[[#This Row],[marital]])</f>
        <v>Married</v>
      </c>
      <c r="L1464" t="s">
        <v>29</v>
      </c>
      <c r="M1464" t="str">
        <f>UPPER(Table1[[#This Row],[education]])</f>
        <v>SECONDARY</v>
      </c>
      <c r="N1464" t="s">
        <v>22</v>
      </c>
      <c r="O1464" t="s">
        <v>22</v>
      </c>
      <c r="P1464" t="s">
        <v>23</v>
      </c>
      <c r="Q1464">
        <v>205</v>
      </c>
      <c r="R1464">
        <v>3</v>
      </c>
      <c r="S1464" t="s">
        <v>24</v>
      </c>
      <c r="T1464" t="s">
        <v>22</v>
      </c>
      <c r="U1464">
        <f>Table1[[#This Row],[campaign]]*Table1[[#This Row],[duration]]</f>
        <v>615</v>
      </c>
    </row>
    <row r="1465" spans="1:21" x14ac:dyDescent="0.25">
      <c r="A1465" t="s">
        <v>51</v>
      </c>
      <c r="B1465" t="s">
        <v>157</v>
      </c>
      <c r="C1465" t="s">
        <v>158</v>
      </c>
      <c r="D1465" t="s">
        <v>26</v>
      </c>
      <c r="E1465">
        <v>43</v>
      </c>
      <c r="F1465" t="s">
        <v>42</v>
      </c>
      <c r="G1465" t="s">
        <v>284</v>
      </c>
      <c r="H1465" s="2">
        <v>42947</v>
      </c>
      <c r="I1465" s="3">
        <v>15689.82</v>
      </c>
      <c r="J1465" t="s">
        <v>20</v>
      </c>
      <c r="K1465" t="str">
        <f>PROPER(Table1[[#This Row],[marital]])</f>
        <v>Married</v>
      </c>
      <c r="L1465" t="s">
        <v>29</v>
      </c>
      <c r="M1465" t="str">
        <f>UPPER(Table1[[#This Row],[education]])</f>
        <v>SECONDARY</v>
      </c>
      <c r="N1465" t="s">
        <v>30</v>
      </c>
      <c r="O1465" t="s">
        <v>22</v>
      </c>
      <c r="P1465" t="s">
        <v>24</v>
      </c>
      <c r="Q1465">
        <v>134</v>
      </c>
      <c r="R1465">
        <v>2</v>
      </c>
      <c r="S1465" t="s">
        <v>24</v>
      </c>
      <c r="T1465" t="s">
        <v>22</v>
      </c>
      <c r="U1465">
        <f>Table1[[#This Row],[campaign]]*Table1[[#This Row],[duration]]</f>
        <v>268</v>
      </c>
    </row>
    <row r="1466" spans="1:21" x14ac:dyDescent="0.25">
      <c r="A1466" t="s">
        <v>103</v>
      </c>
      <c r="B1466" t="s">
        <v>257</v>
      </c>
      <c r="C1466" t="s">
        <v>258</v>
      </c>
      <c r="D1466" t="s">
        <v>26</v>
      </c>
      <c r="E1466">
        <v>34</v>
      </c>
      <c r="F1466" t="s">
        <v>36</v>
      </c>
      <c r="G1466" t="s">
        <v>19</v>
      </c>
      <c r="H1466" s="2">
        <v>42947</v>
      </c>
      <c r="I1466" s="3">
        <v>1626.39</v>
      </c>
      <c r="J1466" t="s">
        <v>20</v>
      </c>
      <c r="K1466" t="str">
        <f>PROPER(Table1[[#This Row],[marital]])</f>
        <v>Married</v>
      </c>
      <c r="L1466" t="s">
        <v>29</v>
      </c>
      <c r="M1466" t="str">
        <f>UPPER(Table1[[#This Row],[education]])</f>
        <v>SECONDARY</v>
      </c>
      <c r="N1466" t="s">
        <v>22</v>
      </c>
      <c r="O1466" t="s">
        <v>30</v>
      </c>
      <c r="P1466" t="s">
        <v>23</v>
      </c>
      <c r="Q1466">
        <v>166</v>
      </c>
      <c r="R1466">
        <v>2</v>
      </c>
      <c r="S1466" t="s">
        <v>24</v>
      </c>
      <c r="T1466" t="s">
        <v>30</v>
      </c>
      <c r="U1466">
        <f>Table1[[#This Row],[campaign]]*Table1[[#This Row],[duration]]</f>
        <v>332</v>
      </c>
    </row>
    <row r="1467" spans="1:21" x14ac:dyDescent="0.25">
      <c r="A1467" t="s">
        <v>84</v>
      </c>
      <c r="B1467" t="s">
        <v>219</v>
      </c>
      <c r="C1467" t="s">
        <v>220</v>
      </c>
      <c r="D1467" t="s">
        <v>17</v>
      </c>
      <c r="E1467">
        <v>34</v>
      </c>
      <c r="F1467" t="s">
        <v>36</v>
      </c>
      <c r="G1467" t="s">
        <v>28</v>
      </c>
      <c r="H1467" s="2">
        <v>42947</v>
      </c>
      <c r="I1467" s="3">
        <v>2088.46</v>
      </c>
      <c r="J1467" t="s">
        <v>20</v>
      </c>
      <c r="K1467" t="str">
        <f>PROPER(Table1[[#This Row],[marital]])</f>
        <v>Married</v>
      </c>
      <c r="L1467" t="s">
        <v>29</v>
      </c>
      <c r="M1467" t="str">
        <f>UPPER(Table1[[#This Row],[education]])</f>
        <v>SECONDARY</v>
      </c>
      <c r="N1467" t="s">
        <v>30</v>
      </c>
      <c r="O1467" t="s">
        <v>22</v>
      </c>
      <c r="P1467" t="s">
        <v>23</v>
      </c>
      <c r="Q1467">
        <v>81</v>
      </c>
      <c r="R1467">
        <v>5</v>
      </c>
      <c r="S1467" t="s">
        <v>24</v>
      </c>
      <c r="T1467" t="s">
        <v>22</v>
      </c>
      <c r="U1467">
        <f>Table1[[#This Row],[campaign]]*Table1[[#This Row],[duration]]</f>
        <v>405</v>
      </c>
    </row>
    <row r="1468" spans="1:21" x14ac:dyDescent="0.25">
      <c r="A1468" t="s">
        <v>32</v>
      </c>
      <c r="B1468" t="s">
        <v>131</v>
      </c>
      <c r="C1468" t="s">
        <v>132</v>
      </c>
      <c r="D1468" t="s">
        <v>17</v>
      </c>
      <c r="E1468">
        <v>23</v>
      </c>
      <c r="F1468" t="s">
        <v>27</v>
      </c>
      <c r="G1468" t="s">
        <v>28</v>
      </c>
      <c r="H1468" s="2">
        <v>42947</v>
      </c>
      <c r="I1468" s="3">
        <v>159455.24</v>
      </c>
      <c r="J1468" t="s">
        <v>20</v>
      </c>
      <c r="K1468" t="str">
        <f>PROPER(Table1[[#This Row],[marital]])</f>
        <v>Married</v>
      </c>
      <c r="L1468" t="s">
        <v>34</v>
      </c>
      <c r="M1468" t="str">
        <f>UPPER(Table1[[#This Row],[education]])</f>
        <v>TERTIARY</v>
      </c>
      <c r="N1468" t="s">
        <v>22</v>
      </c>
      <c r="O1468" t="s">
        <v>30</v>
      </c>
      <c r="P1468" t="s">
        <v>23</v>
      </c>
      <c r="Q1468">
        <v>77</v>
      </c>
      <c r="R1468">
        <v>2</v>
      </c>
      <c r="S1468" t="s">
        <v>24</v>
      </c>
      <c r="T1468" t="s">
        <v>22</v>
      </c>
      <c r="U1468">
        <f>Table1[[#This Row],[campaign]]*Table1[[#This Row],[duration]]</f>
        <v>154</v>
      </c>
    </row>
    <row r="1469" spans="1:21" x14ac:dyDescent="0.25">
      <c r="A1469" t="s">
        <v>32</v>
      </c>
      <c r="B1469" t="s">
        <v>131</v>
      </c>
      <c r="C1469" t="s">
        <v>132</v>
      </c>
      <c r="D1469" t="s">
        <v>17</v>
      </c>
      <c r="E1469">
        <v>30</v>
      </c>
      <c r="F1469" t="s">
        <v>27</v>
      </c>
      <c r="G1469" t="s">
        <v>19</v>
      </c>
      <c r="H1469" s="2">
        <v>42947</v>
      </c>
      <c r="I1469" s="3">
        <v>49289.120000000003</v>
      </c>
      <c r="J1469" t="s">
        <v>50</v>
      </c>
      <c r="K1469" t="str">
        <f>PROPER(Table1[[#This Row],[marital]])</f>
        <v>Divorced</v>
      </c>
      <c r="L1469" t="s">
        <v>29</v>
      </c>
      <c r="M1469" t="str">
        <f>UPPER(Table1[[#This Row],[education]])</f>
        <v>SECONDARY</v>
      </c>
      <c r="N1469" t="s">
        <v>22</v>
      </c>
      <c r="O1469" t="s">
        <v>22</v>
      </c>
      <c r="P1469" t="s">
        <v>23</v>
      </c>
      <c r="Q1469">
        <v>80</v>
      </c>
      <c r="R1469">
        <v>2</v>
      </c>
      <c r="S1469" t="s">
        <v>24</v>
      </c>
      <c r="T1469" t="s">
        <v>30</v>
      </c>
      <c r="U1469">
        <f>Table1[[#This Row],[campaign]]*Table1[[#This Row],[duration]]</f>
        <v>160</v>
      </c>
    </row>
    <row r="1470" spans="1:21" x14ac:dyDescent="0.25">
      <c r="A1470" t="s">
        <v>16</v>
      </c>
      <c r="B1470" t="s">
        <v>127</v>
      </c>
      <c r="C1470" t="s">
        <v>128</v>
      </c>
      <c r="D1470" t="s">
        <v>17</v>
      </c>
      <c r="E1470">
        <v>39</v>
      </c>
      <c r="F1470" t="s">
        <v>18</v>
      </c>
      <c r="G1470" t="s">
        <v>28</v>
      </c>
      <c r="H1470" s="2">
        <v>42948</v>
      </c>
      <c r="I1470" s="3">
        <v>132154.07</v>
      </c>
      <c r="J1470" t="s">
        <v>20</v>
      </c>
      <c r="K1470" t="str">
        <f>PROPER(Table1[[#This Row],[marital]])</f>
        <v>Married</v>
      </c>
      <c r="L1470" t="s">
        <v>34</v>
      </c>
      <c r="M1470" t="str">
        <f>UPPER(Table1[[#This Row],[education]])</f>
        <v>TERTIARY</v>
      </c>
      <c r="N1470" t="s">
        <v>30</v>
      </c>
      <c r="O1470" t="s">
        <v>22</v>
      </c>
      <c r="P1470" t="s">
        <v>23</v>
      </c>
      <c r="Q1470">
        <v>537</v>
      </c>
      <c r="R1470">
        <v>5</v>
      </c>
      <c r="S1470" t="s">
        <v>31</v>
      </c>
      <c r="T1470" t="s">
        <v>22</v>
      </c>
      <c r="U1470">
        <f>Table1[[#This Row],[campaign]]*Table1[[#This Row],[duration]]</f>
        <v>2685</v>
      </c>
    </row>
    <row r="1471" spans="1:21" x14ac:dyDescent="0.25">
      <c r="A1471" t="s">
        <v>38</v>
      </c>
      <c r="B1471" t="s">
        <v>137</v>
      </c>
      <c r="C1471" t="s">
        <v>138</v>
      </c>
      <c r="D1471" t="s">
        <v>17</v>
      </c>
      <c r="E1471">
        <v>43</v>
      </c>
      <c r="F1471" t="s">
        <v>18</v>
      </c>
      <c r="G1471" t="s">
        <v>28</v>
      </c>
      <c r="H1471" s="2">
        <v>42948</v>
      </c>
      <c r="I1471" s="3">
        <v>59255.96</v>
      </c>
      <c r="J1471" t="s">
        <v>20</v>
      </c>
      <c r="K1471" t="str">
        <f>PROPER(Table1[[#This Row],[marital]])</f>
        <v>Married</v>
      </c>
      <c r="L1471" t="s">
        <v>29</v>
      </c>
      <c r="M1471" t="str">
        <f>UPPER(Table1[[#This Row],[education]])</f>
        <v>SECONDARY</v>
      </c>
      <c r="N1471" t="s">
        <v>22</v>
      </c>
      <c r="O1471" t="s">
        <v>22</v>
      </c>
      <c r="P1471" t="s">
        <v>23</v>
      </c>
      <c r="Q1471">
        <v>415</v>
      </c>
      <c r="R1471">
        <v>1</v>
      </c>
      <c r="S1471" t="s">
        <v>70</v>
      </c>
      <c r="T1471" t="s">
        <v>30</v>
      </c>
      <c r="U1471">
        <f>Table1[[#This Row],[campaign]]*Table1[[#This Row],[duration]]</f>
        <v>415</v>
      </c>
    </row>
    <row r="1472" spans="1:21" x14ac:dyDescent="0.25">
      <c r="A1472" t="s">
        <v>93</v>
      </c>
      <c r="B1472" t="s">
        <v>237</v>
      </c>
      <c r="C1472" t="s">
        <v>238</v>
      </c>
      <c r="D1472" t="s">
        <v>26</v>
      </c>
      <c r="E1472">
        <v>29</v>
      </c>
      <c r="F1472" t="s">
        <v>18</v>
      </c>
      <c r="G1472" t="s">
        <v>19</v>
      </c>
      <c r="H1472" s="2">
        <v>42948</v>
      </c>
      <c r="I1472" s="3">
        <v>103244.37</v>
      </c>
      <c r="J1472" t="s">
        <v>20</v>
      </c>
      <c r="K1472" t="str">
        <f>PROPER(Table1[[#This Row],[marital]])</f>
        <v>Married</v>
      </c>
      <c r="L1472" t="s">
        <v>21</v>
      </c>
      <c r="M1472" t="str">
        <f>UPPER(Table1[[#This Row],[education]])</f>
        <v>PRIMARY</v>
      </c>
      <c r="N1472" t="s">
        <v>22</v>
      </c>
      <c r="O1472" t="s">
        <v>22</v>
      </c>
      <c r="P1472" t="s">
        <v>23</v>
      </c>
      <c r="Q1472">
        <v>291</v>
      </c>
      <c r="R1472">
        <v>1</v>
      </c>
      <c r="S1472" t="s">
        <v>24</v>
      </c>
      <c r="T1472" t="s">
        <v>22</v>
      </c>
      <c r="U1472">
        <f>Table1[[#This Row],[campaign]]*Table1[[#This Row],[duration]]</f>
        <v>291</v>
      </c>
    </row>
    <row r="1473" spans="1:21" x14ac:dyDescent="0.25">
      <c r="A1473" t="s">
        <v>78</v>
      </c>
      <c r="B1473" t="s">
        <v>207</v>
      </c>
      <c r="C1473" t="s">
        <v>208</v>
      </c>
      <c r="D1473" t="s">
        <v>17</v>
      </c>
      <c r="E1473">
        <v>28</v>
      </c>
      <c r="F1473" t="s">
        <v>18</v>
      </c>
      <c r="G1473" t="s">
        <v>28</v>
      </c>
      <c r="H1473" s="2">
        <v>42948</v>
      </c>
      <c r="I1473" s="3">
        <v>33336.160000000003</v>
      </c>
      <c r="J1473" t="s">
        <v>33</v>
      </c>
      <c r="K1473" t="str">
        <f>PROPER(Table1[[#This Row],[marital]])</f>
        <v>Single</v>
      </c>
      <c r="L1473" t="s">
        <v>34</v>
      </c>
      <c r="M1473" t="str">
        <f>UPPER(Table1[[#This Row],[education]])</f>
        <v>TERTIARY</v>
      </c>
      <c r="N1473" t="s">
        <v>30</v>
      </c>
      <c r="O1473" t="s">
        <v>22</v>
      </c>
      <c r="P1473" t="s">
        <v>23</v>
      </c>
      <c r="Q1473">
        <v>283</v>
      </c>
      <c r="R1473">
        <v>1</v>
      </c>
      <c r="S1473" t="s">
        <v>40</v>
      </c>
      <c r="T1473" t="s">
        <v>22</v>
      </c>
      <c r="U1473">
        <f>Table1[[#This Row],[campaign]]*Table1[[#This Row],[duration]]</f>
        <v>283</v>
      </c>
    </row>
    <row r="1474" spans="1:21" x14ac:dyDescent="0.25">
      <c r="A1474" t="s">
        <v>45</v>
      </c>
      <c r="B1474" t="s">
        <v>147</v>
      </c>
      <c r="C1474" t="s">
        <v>148</v>
      </c>
      <c r="D1474" t="s">
        <v>26</v>
      </c>
      <c r="E1474">
        <v>38</v>
      </c>
      <c r="F1474" t="s">
        <v>18</v>
      </c>
      <c r="G1474" t="s">
        <v>284</v>
      </c>
      <c r="H1474" s="2">
        <v>42948</v>
      </c>
      <c r="I1474" s="3">
        <v>80751.850000000006</v>
      </c>
      <c r="J1474" t="s">
        <v>20</v>
      </c>
      <c r="K1474" t="str">
        <f>PROPER(Table1[[#This Row],[marital]])</f>
        <v>Married</v>
      </c>
      <c r="L1474" t="s">
        <v>29</v>
      </c>
      <c r="M1474" t="str">
        <f>UPPER(Table1[[#This Row],[education]])</f>
        <v>SECONDARY</v>
      </c>
      <c r="N1474" t="s">
        <v>30</v>
      </c>
      <c r="O1474" t="s">
        <v>22</v>
      </c>
      <c r="P1474" t="s">
        <v>54</v>
      </c>
      <c r="Q1474">
        <v>70</v>
      </c>
      <c r="R1474">
        <v>4</v>
      </c>
      <c r="S1474" t="s">
        <v>24</v>
      </c>
      <c r="T1474" t="s">
        <v>22</v>
      </c>
      <c r="U1474">
        <f>Table1[[#This Row],[campaign]]*Table1[[#This Row],[duration]]</f>
        <v>280</v>
      </c>
    </row>
    <row r="1475" spans="1:21" x14ac:dyDescent="0.25">
      <c r="A1475" t="s">
        <v>57</v>
      </c>
      <c r="B1475" t="s">
        <v>167</v>
      </c>
      <c r="C1475" t="s">
        <v>168</v>
      </c>
      <c r="D1475" t="s">
        <v>26</v>
      </c>
      <c r="E1475">
        <v>23</v>
      </c>
      <c r="F1475" t="s">
        <v>18</v>
      </c>
      <c r="G1475" t="s">
        <v>28</v>
      </c>
      <c r="H1475" s="2">
        <v>42948</v>
      </c>
      <c r="I1475" s="3">
        <v>3121.79</v>
      </c>
      <c r="J1475" t="s">
        <v>20</v>
      </c>
      <c r="K1475" t="str">
        <f>PROPER(Table1[[#This Row],[marital]])</f>
        <v>Married</v>
      </c>
      <c r="L1475" t="s">
        <v>29</v>
      </c>
      <c r="M1475" t="str">
        <f>UPPER(Table1[[#This Row],[education]])</f>
        <v>SECONDARY</v>
      </c>
      <c r="N1475" t="s">
        <v>30</v>
      </c>
      <c r="O1475" t="s">
        <v>22</v>
      </c>
      <c r="P1475" t="s">
        <v>24</v>
      </c>
      <c r="Q1475">
        <v>611</v>
      </c>
      <c r="R1475">
        <v>2</v>
      </c>
      <c r="S1475" t="s">
        <v>24</v>
      </c>
      <c r="T1475" t="s">
        <v>22</v>
      </c>
      <c r="U1475">
        <f>Table1[[#This Row],[campaign]]*Table1[[#This Row],[duration]]</f>
        <v>1222</v>
      </c>
    </row>
    <row r="1476" spans="1:21" x14ac:dyDescent="0.25">
      <c r="A1476" t="s">
        <v>38</v>
      </c>
      <c r="B1476" t="s">
        <v>137</v>
      </c>
      <c r="C1476" t="s">
        <v>138</v>
      </c>
      <c r="D1476" t="s">
        <v>26</v>
      </c>
      <c r="E1476">
        <v>36</v>
      </c>
      <c r="F1476" t="s">
        <v>18</v>
      </c>
      <c r="G1476" t="s">
        <v>19</v>
      </c>
      <c r="H1476" s="2">
        <v>42948</v>
      </c>
      <c r="I1476" s="3">
        <v>60048.63</v>
      </c>
      <c r="J1476" t="s">
        <v>50</v>
      </c>
      <c r="K1476" t="str">
        <f>PROPER(Table1[[#This Row],[marital]])</f>
        <v>Divorced</v>
      </c>
      <c r="L1476" t="s">
        <v>29</v>
      </c>
      <c r="M1476" t="str">
        <f>UPPER(Table1[[#This Row],[education]])</f>
        <v>SECONDARY</v>
      </c>
      <c r="N1476" t="s">
        <v>22</v>
      </c>
      <c r="O1476" t="s">
        <v>22</v>
      </c>
      <c r="P1476" t="s">
        <v>23</v>
      </c>
      <c r="Q1476">
        <v>132</v>
      </c>
      <c r="R1476">
        <v>3</v>
      </c>
      <c r="S1476" t="s">
        <v>24</v>
      </c>
      <c r="T1476" t="s">
        <v>22</v>
      </c>
      <c r="U1476">
        <f>Table1[[#This Row],[campaign]]*Table1[[#This Row],[duration]]</f>
        <v>396</v>
      </c>
    </row>
    <row r="1477" spans="1:21" x14ac:dyDescent="0.25">
      <c r="A1477" t="s">
        <v>74</v>
      </c>
      <c r="B1477" t="s">
        <v>199</v>
      </c>
      <c r="C1477" t="s">
        <v>200</v>
      </c>
      <c r="D1477" t="s">
        <v>17</v>
      </c>
      <c r="E1477">
        <v>46</v>
      </c>
      <c r="F1477" t="s">
        <v>42</v>
      </c>
      <c r="G1477" t="s">
        <v>28</v>
      </c>
      <c r="H1477" s="2">
        <v>42948</v>
      </c>
      <c r="I1477" s="3">
        <v>130136.81</v>
      </c>
      <c r="J1477" t="s">
        <v>20</v>
      </c>
      <c r="K1477" t="str">
        <f>PROPER(Table1[[#This Row],[marital]])</f>
        <v>Married</v>
      </c>
      <c r="L1477" t="s">
        <v>34</v>
      </c>
      <c r="M1477" t="str">
        <f>UPPER(Table1[[#This Row],[education]])</f>
        <v>TERTIARY</v>
      </c>
      <c r="N1477" t="s">
        <v>22</v>
      </c>
      <c r="O1477" t="s">
        <v>22</v>
      </c>
      <c r="P1477" t="s">
        <v>24</v>
      </c>
      <c r="Q1477">
        <v>26</v>
      </c>
      <c r="R1477">
        <v>1</v>
      </c>
      <c r="S1477" t="s">
        <v>24</v>
      </c>
      <c r="T1477" t="s">
        <v>22</v>
      </c>
      <c r="U1477">
        <f>Table1[[#This Row],[campaign]]*Table1[[#This Row],[duration]]</f>
        <v>26</v>
      </c>
    </row>
    <row r="1478" spans="1:21" x14ac:dyDescent="0.25">
      <c r="A1478" t="s">
        <v>74</v>
      </c>
      <c r="B1478" t="s">
        <v>199</v>
      </c>
      <c r="C1478" t="s">
        <v>200</v>
      </c>
      <c r="D1478" t="s">
        <v>17</v>
      </c>
      <c r="E1478">
        <v>44</v>
      </c>
      <c r="F1478" t="s">
        <v>42</v>
      </c>
      <c r="G1478" t="s">
        <v>28</v>
      </c>
      <c r="H1478" s="2">
        <v>42948</v>
      </c>
      <c r="I1478" s="3">
        <v>129330.46</v>
      </c>
      <c r="J1478" t="s">
        <v>33</v>
      </c>
      <c r="K1478" t="str">
        <f>PROPER(Table1[[#This Row],[marital]])</f>
        <v>Single</v>
      </c>
      <c r="L1478" t="s">
        <v>29</v>
      </c>
      <c r="M1478" t="str">
        <f>UPPER(Table1[[#This Row],[education]])</f>
        <v>SECONDARY</v>
      </c>
      <c r="N1478" t="s">
        <v>30</v>
      </c>
      <c r="O1478" t="s">
        <v>22</v>
      </c>
      <c r="P1478" t="s">
        <v>23</v>
      </c>
      <c r="Q1478">
        <v>262</v>
      </c>
      <c r="R1478">
        <v>3</v>
      </c>
      <c r="S1478" t="s">
        <v>24</v>
      </c>
      <c r="T1478" t="s">
        <v>22</v>
      </c>
      <c r="U1478">
        <f>Table1[[#This Row],[campaign]]*Table1[[#This Row],[duration]]</f>
        <v>786</v>
      </c>
    </row>
    <row r="1479" spans="1:21" x14ac:dyDescent="0.25">
      <c r="A1479" t="s">
        <v>66</v>
      </c>
      <c r="B1479" t="s">
        <v>185</v>
      </c>
      <c r="C1479" t="s">
        <v>186</v>
      </c>
      <c r="D1479" t="s">
        <v>17</v>
      </c>
      <c r="E1479">
        <v>46</v>
      </c>
      <c r="F1479" t="s">
        <v>42</v>
      </c>
      <c r="G1479" t="s">
        <v>28</v>
      </c>
      <c r="H1479" s="2">
        <v>42948</v>
      </c>
      <c r="I1479" s="3">
        <v>105403.15</v>
      </c>
      <c r="J1479" t="s">
        <v>20</v>
      </c>
      <c r="K1479" t="str">
        <f>PROPER(Table1[[#This Row],[marital]])</f>
        <v>Married</v>
      </c>
      <c r="L1479" t="s">
        <v>29</v>
      </c>
      <c r="M1479" t="str">
        <f>UPPER(Table1[[#This Row],[education]])</f>
        <v>SECONDARY</v>
      </c>
      <c r="N1479" t="s">
        <v>30</v>
      </c>
      <c r="O1479" t="s">
        <v>22</v>
      </c>
      <c r="P1479" t="s">
        <v>24</v>
      </c>
      <c r="Q1479">
        <v>272</v>
      </c>
      <c r="R1479">
        <v>1</v>
      </c>
      <c r="S1479" t="s">
        <v>24</v>
      </c>
      <c r="T1479" t="s">
        <v>22</v>
      </c>
      <c r="U1479">
        <f>Table1[[#This Row],[campaign]]*Table1[[#This Row],[duration]]</f>
        <v>272</v>
      </c>
    </row>
    <row r="1480" spans="1:21" x14ac:dyDescent="0.25">
      <c r="A1480" t="s">
        <v>84</v>
      </c>
      <c r="B1480" t="s">
        <v>219</v>
      </c>
      <c r="C1480" t="s">
        <v>220</v>
      </c>
      <c r="D1480" t="s">
        <v>17</v>
      </c>
      <c r="E1480">
        <v>60</v>
      </c>
      <c r="F1480" t="s">
        <v>42</v>
      </c>
      <c r="G1480" t="s">
        <v>284</v>
      </c>
      <c r="H1480" s="2">
        <v>42948</v>
      </c>
      <c r="I1480" s="3">
        <v>133092.70000000001</v>
      </c>
      <c r="J1480" t="s">
        <v>33</v>
      </c>
      <c r="K1480" t="str">
        <f>PROPER(Table1[[#This Row],[marital]])</f>
        <v>Single</v>
      </c>
      <c r="L1480" t="s">
        <v>34</v>
      </c>
      <c r="M1480" t="str">
        <f>UPPER(Table1[[#This Row],[education]])</f>
        <v>TERTIARY</v>
      </c>
      <c r="N1480" t="s">
        <v>30</v>
      </c>
      <c r="O1480" t="s">
        <v>22</v>
      </c>
      <c r="P1480" t="s">
        <v>23</v>
      </c>
      <c r="Q1480">
        <v>137</v>
      </c>
      <c r="R1480">
        <v>1</v>
      </c>
      <c r="S1480" t="s">
        <v>31</v>
      </c>
      <c r="T1480" t="s">
        <v>22</v>
      </c>
      <c r="U1480">
        <f>Table1[[#This Row],[campaign]]*Table1[[#This Row],[duration]]</f>
        <v>137</v>
      </c>
    </row>
    <row r="1481" spans="1:21" x14ac:dyDescent="0.25">
      <c r="A1481" t="s">
        <v>37</v>
      </c>
      <c r="B1481" t="s">
        <v>135</v>
      </c>
      <c r="C1481" t="s">
        <v>136</v>
      </c>
      <c r="D1481" t="s">
        <v>17</v>
      </c>
      <c r="E1481">
        <v>46</v>
      </c>
      <c r="F1481" t="s">
        <v>36</v>
      </c>
      <c r="G1481" t="s">
        <v>28</v>
      </c>
      <c r="H1481" s="2">
        <v>42948</v>
      </c>
      <c r="I1481" s="3">
        <v>136142.54</v>
      </c>
      <c r="J1481" t="s">
        <v>20</v>
      </c>
      <c r="K1481" t="str">
        <f>PROPER(Table1[[#This Row],[marital]])</f>
        <v>Married</v>
      </c>
      <c r="L1481" t="s">
        <v>21</v>
      </c>
      <c r="M1481" t="str">
        <f>UPPER(Table1[[#This Row],[education]])</f>
        <v>PRIMARY</v>
      </c>
      <c r="N1481" t="s">
        <v>22</v>
      </c>
      <c r="O1481" t="s">
        <v>22</v>
      </c>
      <c r="P1481" t="s">
        <v>23</v>
      </c>
      <c r="Q1481">
        <v>95</v>
      </c>
      <c r="R1481">
        <v>1</v>
      </c>
      <c r="S1481" t="s">
        <v>24</v>
      </c>
      <c r="T1481" t="s">
        <v>22</v>
      </c>
      <c r="U1481">
        <f>Table1[[#This Row],[campaign]]*Table1[[#This Row],[duration]]</f>
        <v>95</v>
      </c>
    </row>
    <row r="1482" spans="1:21" x14ac:dyDescent="0.25">
      <c r="A1482" t="s">
        <v>80</v>
      </c>
      <c r="B1482" t="s">
        <v>211</v>
      </c>
      <c r="C1482" t="s">
        <v>212</v>
      </c>
      <c r="D1482" t="s">
        <v>26</v>
      </c>
      <c r="E1482">
        <v>29</v>
      </c>
      <c r="F1482" t="s">
        <v>36</v>
      </c>
      <c r="G1482" t="s">
        <v>19</v>
      </c>
      <c r="H1482" s="2">
        <v>42948</v>
      </c>
      <c r="I1482" s="3">
        <v>43812.69</v>
      </c>
      <c r="J1482" t="s">
        <v>20</v>
      </c>
      <c r="K1482" t="str">
        <f>PROPER(Table1[[#This Row],[marital]])</f>
        <v>Married</v>
      </c>
      <c r="L1482" t="s">
        <v>34</v>
      </c>
      <c r="M1482" t="str">
        <f>UPPER(Table1[[#This Row],[education]])</f>
        <v>TERTIARY</v>
      </c>
      <c r="N1482" t="s">
        <v>22</v>
      </c>
      <c r="O1482" t="s">
        <v>22</v>
      </c>
      <c r="P1482" t="s">
        <v>23</v>
      </c>
      <c r="Q1482">
        <v>140</v>
      </c>
      <c r="R1482">
        <v>2</v>
      </c>
      <c r="S1482" t="s">
        <v>24</v>
      </c>
      <c r="T1482" t="s">
        <v>22</v>
      </c>
      <c r="U1482">
        <f>Table1[[#This Row],[campaign]]*Table1[[#This Row],[duration]]</f>
        <v>280</v>
      </c>
    </row>
    <row r="1483" spans="1:21" x14ac:dyDescent="0.25">
      <c r="A1483" t="s">
        <v>84</v>
      </c>
      <c r="B1483" t="s">
        <v>219</v>
      </c>
      <c r="C1483" t="s">
        <v>220</v>
      </c>
      <c r="D1483" t="s">
        <v>17</v>
      </c>
      <c r="E1483">
        <v>31</v>
      </c>
      <c r="F1483" t="s">
        <v>18</v>
      </c>
      <c r="G1483" t="s">
        <v>19</v>
      </c>
      <c r="H1483" s="2">
        <v>42949</v>
      </c>
      <c r="I1483" s="3">
        <v>36563.279999999999</v>
      </c>
      <c r="J1483" t="s">
        <v>33</v>
      </c>
      <c r="K1483" t="str">
        <f>PROPER(Table1[[#This Row],[marital]])</f>
        <v>Single</v>
      </c>
      <c r="L1483" t="s">
        <v>29</v>
      </c>
      <c r="M1483" t="str">
        <f>UPPER(Table1[[#This Row],[education]])</f>
        <v>SECONDARY</v>
      </c>
      <c r="N1483" t="s">
        <v>30</v>
      </c>
      <c r="O1483" t="s">
        <v>22</v>
      </c>
      <c r="P1483" t="s">
        <v>24</v>
      </c>
      <c r="Q1483">
        <v>71</v>
      </c>
      <c r="R1483">
        <v>11</v>
      </c>
      <c r="S1483" t="s">
        <v>24</v>
      </c>
      <c r="T1483" t="s">
        <v>22</v>
      </c>
      <c r="U1483">
        <f>Table1[[#This Row],[campaign]]*Table1[[#This Row],[duration]]</f>
        <v>781</v>
      </c>
    </row>
    <row r="1484" spans="1:21" x14ac:dyDescent="0.25">
      <c r="A1484" t="s">
        <v>61</v>
      </c>
      <c r="B1484" t="s">
        <v>175</v>
      </c>
      <c r="C1484" t="s">
        <v>176</v>
      </c>
      <c r="D1484" t="s">
        <v>26</v>
      </c>
      <c r="E1484">
        <v>25</v>
      </c>
      <c r="F1484" t="s">
        <v>18</v>
      </c>
      <c r="G1484" t="s">
        <v>19</v>
      </c>
      <c r="H1484" s="2">
        <v>42949</v>
      </c>
      <c r="I1484" s="3">
        <v>8706.57</v>
      </c>
      <c r="J1484" t="s">
        <v>20</v>
      </c>
      <c r="K1484" t="str">
        <f>PROPER(Table1[[#This Row],[marital]])</f>
        <v>Married</v>
      </c>
      <c r="L1484" t="s">
        <v>29</v>
      </c>
      <c r="M1484" t="str">
        <f>UPPER(Table1[[#This Row],[education]])</f>
        <v>SECONDARY</v>
      </c>
      <c r="N1484" t="s">
        <v>30</v>
      </c>
      <c r="O1484" t="s">
        <v>22</v>
      </c>
      <c r="P1484" t="s">
        <v>23</v>
      </c>
      <c r="Q1484">
        <v>502</v>
      </c>
      <c r="R1484">
        <v>1</v>
      </c>
      <c r="S1484" t="s">
        <v>31</v>
      </c>
      <c r="T1484" t="s">
        <v>22</v>
      </c>
      <c r="U1484">
        <f>Table1[[#This Row],[campaign]]*Table1[[#This Row],[duration]]</f>
        <v>502</v>
      </c>
    </row>
    <row r="1485" spans="1:21" x14ac:dyDescent="0.25">
      <c r="A1485" t="s">
        <v>46</v>
      </c>
      <c r="B1485" t="s">
        <v>149</v>
      </c>
      <c r="C1485" t="s">
        <v>150</v>
      </c>
      <c r="D1485" t="s">
        <v>17</v>
      </c>
      <c r="E1485">
        <v>41</v>
      </c>
      <c r="F1485" t="s">
        <v>18</v>
      </c>
      <c r="G1485" t="s">
        <v>19</v>
      </c>
      <c r="H1485" s="2">
        <v>42949</v>
      </c>
      <c r="I1485" s="3">
        <v>117963.15</v>
      </c>
      <c r="J1485" t="s">
        <v>33</v>
      </c>
      <c r="K1485" t="str">
        <f>PROPER(Table1[[#This Row],[marital]])</f>
        <v>Single</v>
      </c>
      <c r="L1485" t="s">
        <v>34</v>
      </c>
      <c r="M1485" t="str">
        <f>UPPER(Table1[[#This Row],[education]])</f>
        <v>TERTIARY</v>
      </c>
      <c r="N1485" t="s">
        <v>30</v>
      </c>
      <c r="O1485" t="s">
        <v>22</v>
      </c>
      <c r="P1485" t="s">
        <v>24</v>
      </c>
      <c r="Q1485">
        <v>164</v>
      </c>
      <c r="R1485">
        <v>7</v>
      </c>
      <c r="S1485" t="s">
        <v>24</v>
      </c>
      <c r="T1485" t="s">
        <v>22</v>
      </c>
      <c r="U1485">
        <f>Table1[[#This Row],[campaign]]*Table1[[#This Row],[duration]]</f>
        <v>1148</v>
      </c>
    </row>
    <row r="1486" spans="1:21" x14ac:dyDescent="0.25">
      <c r="A1486" t="s">
        <v>79</v>
      </c>
      <c r="B1486" t="s">
        <v>209</v>
      </c>
      <c r="C1486" t="s">
        <v>210</v>
      </c>
      <c r="D1486" t="s">
        <v>17</v>
      </c>
      <c r="E1486">
        <v>33</v>
      </c>
      <c r="F1486" t="s">
        <v>18</v>
      </c>
      <c r="G1486" t="s">
        <v>19</v>
      </c>
      <c r="H1486" s="2">
        <v>42949</v>
      </c>
      <c r="I1486" s="3">
        <v>72971.520000000004</v>
      </c>
      <c r="J1486" t="s">
        <v>20</v>
      </c>
      <c r="K1486" t="str">
        <f>PROPER(Table1[[#This Row],[marital]])</f>
        <v>Married</v>
      </c>
      <c r="L1486" t="s">
        <v>21</v>
      </c>
      <c r="M1486" t="str">
        <f>UPPER(Table1[[#This Row],[education]])</f>
        <v>PRIMARY</v>
      </c>
      <c r="N1486" t="s">
        <v>30</v>
      </c>
      <c r="O1486" t="s">
        <v>30</v>
      </c>
      <c r="P1486" t="s">
        <v>24</v>
      </c>
      <c r="Q1486">
        <v>219</v>
      </c>
      <c r="R1486">
        <v>1</v>
      </c>
      <c r="S1486" t="s">
        <v>24</v>
      </c>
      <c r="T1486" t="s">
        <v>22</v>
      </c>
      <c r="U1486">
        <f>Table1[[#This Row],[campaign]]*Table1[[#This Row],[duration]]</f>
        <v>219</v>
      </c>
    </row>
    <row r="1487" spans="1:21" x14ac:dyDescent="0.25">
      <c r="A1487" t="s">
        <v>74</v>
      </c>
      <c r="B1487" t="s">
        <v>199</v>
      </c>
      <c r="C1487" t="s">
        <v>200</v>
      </c>
      <c r="D1487" t="s">
        <v>26</v>
      </c>
      <c r="E1487">
        <v>43</v>
      </c>
      <c r="F1487" t="s">
        <v>42</v>
      </c>
      <c r="G1487" t="s">
        <v>284</v>
      </c>
      <c r="H1487" s="2">
        <v>42949</v>
      </c>
      <c r="I1487" s="3">
        <v>60790.67</v>
      </c>
      <c r="J1487" t="s">
        <v>33</v>
      </c>
      <c r="K1487" t="str">
        <f>PROPER(Table1[[#This Row],[marital]])</f>
        <v>Single</v>
      </c>
      <c r="L1487" t="s">
        <v>29</v>
      </c>
      <c r="M1487" t="str">
        <f>UPPER(Table1[[#This Row],[education]])</f>
        <v>SECONDARY</v>
      </c>
      <c r="N1487" t="s">
        <v>22</v>
      </c>
      <c r="O1487" t="s">
        <v>22</v>
      </c>
      <c r="P1487" t="s">
        <v>23</v>
      </c>
      <c r="Q1487">
        <v>328</v>
      </c>
      <c r="R1487">
        <v>2</v>
      </c>
      <c r="S1487" t="s">
        <v>70</v>
      </c>
      <c r="T1487" t="s">
        <v>30</v>
      </c>
      <c r="U1487">
        <f>Table1[[#This Row],[campaign]]*Table1[[#This Row],[duration]]</f>
        <v>656</v>
      </c>
    </row>
    <row r="1488" spans="1:21" x14ac:dyDescent="0.25">
      <c r="A1488" t="s">
        <v>57</v>
      </c>
      <c r="B1488" t="s">
        <v>167</v>
      </c>
      <c r="C1488" t="s">
        <v>168</v>
      </c>
      <c r="D1488" t="s">
        <v>17</v>
      </c>
      <c r="E1488">
        <v>58</v>
      </c>
      <c r="F1488" t="s">
        <v>42</v>
      </c>
      <c r="G1488" t="s">
        <v>284</v>
      </c>
      <c r="H1488" s="2">
        <v>42949</v>
      </c>
      <c r="I1488" s="3">
        <v>28602.28</v>
      </c>
      <c r="J1488" t="s">
        <v>20</v>
      </c>
      <c r="K1488" t="str">
        <f>PROPER(Table1[[#This Row],[marital]])</f>
        <v>Married</v>
      </c>
      <c r="L1488" t="s">
        <v>29</v>
      </c>
      <c r="M1488" t="str">
        <f>UPPER(Table1[[#This Row],[education]])</f>
        <v>SECONDARY</v>
      </c>
      <c r="N1488" t="s">
        <v>30</v>
      </c>
      <c r="O1488" t="s">
        <v>22</v>
      </c>
      <c r="P1488" t="s">
        <v>24</v>
      </c>
      <c r="Q1488">
        <v>224</v>
      </c>
      <c r="R1488">
        <v>2</v>
      </c>
      <c r="S1488" t="s">
        <v>24</v>
      </c>
      <c r="T1488" t="s">
        <v>22</v>
      </c>
      <c r="U1488">
        <f>Table1[[#This Row],[campaign]]*Table1[[#This Row],[duration]]</f>
        <v>448</v>
      </c>
    </row>
    <row r="1489" spans="1:21" x14ac:dyDescent="0.25">
      <c r="A1489" t="s">
        <v>46</v>
      </c>
      <c r="B1489" t="s">
        <v>149</v>
      </c>
      <c r="C1489" t="s">
        <v>150</v>
      </c>
      <c r="D1489" t="s">
        <v>17</v>
      </c>
      <c r="E1489">
        <v>56</v>
      </c>
      <c r="F1489" t="s">
        <v>42</v>
      </c>
      <c r="G1489" t="s">
        <v>284</v>
      </c>
      <c r="H1489" s="2">
        <v>42949</v>
      </c>
      <c r="I1489" s="3">
        <v>89513.66</v>
      </c>
      <c r="J1489" t="s">
        <v>20</v>
      </c>
      <c r="K1489" t="str">
        <f>PROPER(Table1[[#This Row],[marital]])</f>
        <v>Married</v>
      </c>
      <c r="L1489" t="s">
        <v>21</v>
      </c>
      <c r="M1489" t="str">
        <f>UPPER(Table1[[#This Row],[education]])</f>
        <v>PRIMARY</v>
      </c>
      <c r="N1489" t="s">
        <v>30</v>
      </c>
      <c r="O1489" t="s">
        <v>22</v>
      </c>
      <c r="P1489" t="s">
        <v>23</v>
      </c>
      <c r="Q1489">
        <v>63</v>
      </c>
      <c r="R1489">
        <v>2</v>
      </c>
      <c r="S1489" t="s">
        <v>24</v>
      </c>
      <c r="T1489" t="s">
        <v>22</v>
      </c>
      <c r="U1489">
        <f>Table1[[#This Row],[campaign]]*Table1[[#This Row],[duration]]</f>
        <v>126</v>
      </c>
    </row>
    <row r="1490" spans="1:21" x14ac:dyDescent="0.25">
      <c r="A1490" t="s">
        <v>25</v>
      </c>
      <c r="B1490" t="s">
        <v>129</v>
      </c>
      <c r="C1490" t="s">
        <v>130</v>
      </c>
      <c r="D1490" t="s">
        <v>26</v>
      </c>
      <c r="E1490">
        <v>53</v>
      </c>
      <c r="F1490" t="s">
        <v>42</v>
      </c>
      <c r="G1490" t="s">
        <v>19</v>
      </c>
      <c r="H1490" s="2">
        <v>42949</v>
      </c>
      <c r="I1490" s="3">
        <v>29303.31</v>
      </c>
      <c r="J1490" t="s">
        <v>20</v>
      </c>
      <c r="K1490" t="str">
        <f>PROPER(Table1[[#This Row],[marital]])</f>
        <v>Married</v>
      </c>
      <c r="L1490" t="s">
        <v>34</v>
      </c>
      <c r="M1490" t="str">
        <f>UPPER(Table1[[#This Row],[education]])</f>
        <v>TERTIARY</v>
      </c>
      <c r="N1490" t="s">
        <v>22</v>
      </c>
      <c r="O1490" t="s">
        <v>22</v>
      </c>
      <c r="P1490" t="s">
        <v>23</v>
      </c>
      <c r="Q1490">
        <v>24</v>
      </c>
      <c r="R1490">
        <v>13</v>
      </c>
      <c r="S1490" t="s">
        <v>24</v>
      </c>
      <c r="T1490" t="s">
        <v>22</v>
      </c>
      <c r="U1490">
        <f>Table1[[#This Row],[campaign]]*Table1[[#This Row],[duration]]</f>
        <v>312</v>
      </c>
    </row>
    <row r="1491" spans="1:21" x14ac:dyDescent="0.25">
      <c r="A1491" t="s">
        <v>85</v>
      </c>
      <c r="B1491" t="s">
        <v>221</v>
      </c>
      <c r="C1491" t="s">
        <v>222</v>
      </c>
      <c r="D1491" t="s">
        <v>17</v>
      </c>
      <c r="E1491">
        <v>43</v>
      </c>
      <c r="F1491" t="s">
        <v>36</v>
      </c>
      <c r="G1491" t="s">
        <v>19</v>
      </c>
      <c r="H1491" s="2">
        <v>42949</v>
      </c>
      <c r="I1491" s="3">
        <v>70705.33</v>
      </c>
      <c r="J1491" t="s">
        <v>33</v>
      </c>
      <c r="K1491" t="str">
        <f>PROPER(Table1[[#This Row],[marital]])</f>
        <v>Single</v>
      </c>
      <c r="L1491" t="s">
        <v>34</v>
      </c>
      <c r="M1491" t="str">
        <f>UPPER(Table1[[#This Row],[education]])</f>
        <v>TERTIARY</v>
      </c>
      <c r="N1491" t="s">
        <v>22</v>
      </c>
      <c r="O1491" t="s">
        <v>22</v>
      </c>
      <c r="P1491" t="s">
        <v>54</v>
      </c>
      <c r="Q1491">
        <v>147</v>
      </c>
      <c r="R1491">
        <v>4</v>
      </c>
      <c r="S1491" t="s">
        <v>24</v>
      </c>
      <c r="T1491" t="s">
        <v>22</v>
      </c>
      <c r="U1491">
        <f>Table1[[#This Row],[campaign]]*Table1[[#This Row],[duration]]</f>
        <v>588</v>
      </c>
    </row>
    <row r="1492" spans="1:21" x14ac:dyDescent="0.25">
      <c r="A1492" t="s">
        <v>37</v>
      </c>
      <c r="B1492" t="s">
        <v>135</v>
      </c>
      <c r="C1492" t="s">
        <v>136</v>
      </c>
      <c r="D1492" t="s">
        <v>26</v>
      </c>
      <c r="E1492">
        <v>36</v>
      </c>
      <c r="F1492" t="s">
        <v>18</v>
      </c>
      <c r="G1492" t="s">
        <v>284</v>
      </c>
      <c r="H1492" s="2">
        <v>42950</v>
      </c>
      <c r="I1492" s="3">
        <v>84222.81</v>
      </c>
      <c r="J1492" t="s">
        <v>33</v>
      </c>
      <c r="K1492" t="str">
        <f>PROPER(Table1[[#This Row],[marital]])</f>
        <v>Single</v>
      </c>
      <c r="L1492" t="s">
        <v>29</v>
      </c>
      <c r="M1492" t="str">
        <f>UPPER(Table1[[#This Row],[education]])</f>
        <v>SECONDARY</v>
      </c>
      <c r="N1492" t="s">
        <v>22</v>
      </c>
      <c r="O1492" t="s">
        <v>22</v>
      </c>
      <c r="P1492" t="s">
        <v>23</v>
      </c>
      <c r="Q1492">
        <v>84</v>
      </c>
      <c r="R1492">
        <v>3</v>
      </c>
      <c r="S1492" t="s">
        <v>24</v>
      </c>
      <c r="T1492" t="s">
        <v>22</v>
      </c>
      <c r="U1492">
        <f>Table1[[#This Row],[campaign]]*Table1[[#This Row],[duration]]</f>
        <v>252</v>
      </c>
    </row>
    <row r="1493" spans="1:21" x14ac:dyDescent="0.25">
      <c r="A1493" t="s">
        <v>65</v>
      </c>
      <c r="B1493" t="s">
        <v>183</v>
      </c>
      <c r="C1493" t="s">
        <v>184</v>
      </c>
      <c r="D1493" t="s">
        <v>17</v>
      </c>
      <c r="E1493">
        <v>27</v>
      </c>
      <c r="F1493" t="s">
        <v>18</v>
      </c>
      <c r="G1493" t="s">
        <v>19</v>
      </c>
      <c r="H1493" s="2">
        <v>42950</v>
      </c>
      <c r="I1493" s="3">
        <v>60633.73</v>
      </c>
      <c r="J1493" t="s">
        <v>20</v>
      </c>
      <c r="K1493" t="str">
        <f>PROPER(Table1[[#This Row],[marital]])</f>
        <v>Married</v>
      </c>
      <c r="L1493" t="s">
        <v>29</v>
      </c>
      <c r="M1493" t="str">
        <f>UPPER(Table1[[#This Row],[education]])</f>
        <v>SECONDARY</v>
      </c>
      <c r="N1493" t="s">
        <v>30</v>
      </c>
      <c r="O1493" t="s">
        <v>22</v>
      </c>
      <c r="P1493" t="s">
        <v>23</v>
      </c>
      <c r="Q1493">
        <v>175</v>
      </c>
      <c r="R1493">
        <v>1</v>
      </c>
      <c r="S1493" t="s">
        <v>24</v>
      </c>
      <c r="T1493" t="s">
        <v>22</v>
      </c>
      <c r="U1493">
        <f>Table1[[#This Row],[campaign]]*Table1[[#This Row],[duration]]</f>
        <v>175</v>
      </c>
    </row>
    <row r="1494" spans="1:21" x14ac:dyDescent="0.25">
      <c r="A1494" t="s">
        <v>90</v>
      </c>
      <c r="B1494" t="s">
        <v>231</v>
      </c>
      <c r="C1494" t="s">
        <v>232</v>
      </c>
      <c r="D1494" t="s">
        <v>17</v>
      </c>
      <c r="E1494">
        <v>27</v>
      </c>
      <c r="F1494" t="s">
        <v>18</v>
      </c>
      <c r="G1494" t="s">
        <v>28</v>
      </c>
      <c r="H1494" s="2">
        <v>42950</v>
      </c>
      <c r="I1494" s="3">
        <v>59523.51</v>
      </c>
      <c r="J1494" t="s">
        <v>20</v>
      </c>
      <c r="K1494" t="str">
        <f>PROPER(Table1[[#This Row],[marital]])</f>
        <v>Married</v>
      </c>
      <c r="L1494" t="s">
        <v>34</v>
      </c>
      <c r="M1494" t="str">
        <f>UPPER(Table1[[#This Row],[education]])</f>
        <v>TERTIARY</v>
      </c>
      <c r="N1494" t="s">
        <v>30</v>
      </c>
      <c r="O1494" t="s">
        <v>22</v>
      </c>
      <c r="P1494" t="s">
        <v>23</v>
      </c>
      <c r="Q1494">
        <v>12</v>
      </c>
      <c r="R1494">
        <v>21</v>
      </c>
      <c r="S1494" t="s">
        <v>24</v>
      </c>
      <c r="T1494" t="s">
        <v>22</v>
      </c>
      <c r="U1494">
        <f>Table1[[#This Row],[campaign]]*Table1[[#This Row],[duration]]</f>
        <v>252</v>
      </c>
    </row>
    <row r="1495" spans="1:21" x14ac:dyDescent="0.25">
      <c r="A1495" t="s">
        <v>68</v>
      </c>
      <c r="B1495" t="s">
        <v>189</v>
      </c>
      <c r="C1495" t="s">
        <v>190</v>
      </c>
      <c r="D1495" t="s">
        <v>26</v>
      </c>
      <c r="E1495">
        <v>31</v>
      </c>
      <c r="F1495" t="s">
        <v>18</v>
      </c>
      <c r="G1495" t="s">
        <v>19</v>
      </c>
      <c r="H1495" s="2">
        <v>42950</v>
      </c>
      <c r="I1495" s="3">
        <v>126182.48</v>
      </c>
      <c r="J1495" t="s">
        <v>33</v>
      </c>
      <c r="K1495" t="str">
        <f>PROPER(Table1[[#This Row],[marital]])</f>
        <v>Single</v>
      </c>
      <c r="L1495" t="s">
        <v>34</v>
      </c>
      <c r="M1495" t="str">
        <f>UPPER(Table1[[#This Row],[education]])</f>
        <v>TERTIARY</v>
      </c>
      <c r="N1495" t="s">
        <v>22</v>
      </c>
      <c r="O1495" t="s">
        <v>30</v>
      </c>
      <c r="P1495" t="s">
        <v>23</v>
      </c>
      <c r="Q1495">
        <v>40</v>
      </c>
      <c r="R1495">
        <v>15</v>
      </c>
      <c r="S1495" t="s">
        <v>24</v>
      </c>
      <c r="T1495" t="s">
        <v>22</v>
      </c>
      <c r="U1495">
        <f>Table1[[#This Row],[campaign]]*Table1[[#This Row],[duration]]</f>
        <v>600</v>
      </c>
    </row>
    <row r="1496" spans="1:21" x14ac:dyDescent="0.25">
      <c r="A1496" t="s">
        <v>95</v>
      </c>
      <c r="B1496" t="s">
        <v>241</v>
      </c>
      <c r="C1496" t="s">
        <v>242</v>
      </c>
      <c r="D1496" t="s">
        <v>17</v>
      </c>
      <c r="E1496">
        <v>36</v>
      </c>
      <c r="F1496" t="s">
        <v>18</v>
      </c>
      <c r="G1496" t="s">
        <v>19</v>
      </c>
      <c r="H1496" s="2">
        <v>42950</v>
      </c>
      <c r="I1496" s="3">
        <v>97897.85</v>
      </c>
      <c r="J1496" t="s">
        <v>33</v>
      </c>
      <c r="K1496" t="str">
        <f>PROPER(Table1[[#This Row],[marital]])</f>
        <v>Single</v>
      </c>
      <c r="L1496" t="s">
        <v>29</v>
      </c>
      <c r="M1496" t="str">
        <f>UPPER(Table1[[#This Row],[education]])</f>
        <v>SECONDARY</v>
      </c>
      <c r="N1496" t="s">
        <v>22</v>
      </c>
      <c r="O1496" t="s">
        <v>22</v>
      </c>
      <c r="P1496" t="s">
        <v>23</v>
      </c>
      <c r="Q1496">
        <v>217</v>
      </c>
      <c r="R1496">
        <v>1</v>
      </c>
      <c r="S1496" t="s">
        <v>24</v>
      </c>
      <c r="T1496" t="s">
        <v>22</v>
      </c>
      <c r="U1496">
        <f>Table1[[#This Row],[campaign]]*Table1[[#This Row],[duration]]</f>
        <v>217</v>
      </c>
    </row>
    <row r="1497" spans="1:21" x14ac:dyDescent="0.25">
      <c r="A1497" t="s">
        <v>79</v>
      </c>
      <c r="B1497" t="s">
        <v>209</v>
      </c>
      <c r="C1497" t="s">
        <v>210</v>
      </c>
      <c r="D1497" t="s">
        <v>17</v>
      </c>
      <c r="E1497">
        <v>31</v>
      </c>
      <c r="F1497" t="s">
        <v>18</v>
      </c>
      <c r="G1497" t="s">
        <v>19</v>
      </c>
      <c r="H1497" s="2">
        <v>42950</v>
      </c>
      <c r="I1497" s="3">
        <v>51062.46</v>
      </c>
      <c r="J1497" t="s">
        <v>20</v>
      </c>
      <c r="K1497" t="str">
        <f>PROPER(Table1[[#This Row],[marital]])</f>
        <v>Married</v>
      </c>
      <c r="L1497" t="s">
        <v>29</v>
      </c>
      <c r="M1497" t="str">
        <f>UPPER(Table1[[#This Row],[education]])</f>
        <v>SECONDARY</v>
      </c>
      <c r="N1497" t="s">
        <v>30</v>
      </c>
      <c r="O1497" t="s">
        <v>30</v>
      </c>
      <c r="P1497" t="s">
        <v>23</v>
      </c>
      <c r="Q1497">
        <v>235</v>
      </c>
      <c r="R1497">
        <v>11</v>
      </c>
      <c r="S1497" t="s">
        <v>24</v>
      </c>
      <c r="T1497" t="s">
        <v>22</v>
      </c>
      <c r="U1497">
        <f>Table1[[#This Row],[campaign]]*Table1[[#This Row],[duration]]</f>
        <v>2585</v>
      </c>
    </row>
    <row r="1498" spans="1:21" x14ac:dyDescent="0.25">
      <c r="A1498" t="s">
        <v>68</v>
      </c>
      <c r="B1498" t="s">
        <v>189</v>
      </c>
      <c r="C1498" t="s">
        <v>190</v>
      </c>
      <c r="D1498" t="s">
        <v>17</v>
      </c>
      <c r="E1498">
        <v>35</v>
      </c>
      <c r="F1498" t="s">
        <v>18</v>
      </c>
      <c r="G1498" t="s">
        <v>19</v>
      </c>
      <c r="H1498" s="2">
        <v>42950</v>
      </c>
      <c r="I1498" s="3">
        <v>29635.88</v>
      </c>
      <c r="J1498" t="s">
        <v>33</v>
      </c>
      <c r="K1498" t="str">
        <f>PROPER(Table1[[#This Row],[marital]])</f>
        <v>Single</v>
      </c>
      <c r="L1498" t="s">
        <v>29</v>
      </c>
      <c r="M1498" t="str">
        <f>UPPER(Table1[[#This Row],[education]])</f>
        <v>SECONDARY</v>
      </c>
      <c r="N1498" t="s">
        <v>22</v>
      </c>
      <c r="O1498" t="s">
        <v>22</v>
      </c>
      <c r="P1498" t="s">
        <v>23</v>
      </c>
      <c r="Q1498">
        <v>255</v>
      </c>
      <c r="R1498">
        <v>1</v>
      </c>
      <c r="S1498" t="s">
        <v>24</v>
      </c>
      <c r="T1498" t="s">
        <v>22</v>
      </c>
      <c r="U1498">
        <f>Table1[[#This Row],[campaign]]*Table1[[#This Row],[duration]]</f>
        <v>255</v>
      </c>
    </row>
    <row r="1499" spans="1:21" x14ac:dyDescent="0.25">
      <c r="A1499" t="s">
        <v>61</v>
      </c>
      <c r="B1499" t="s">
        <v>175</v>
      </c>
      <c r="C1499" t="s">
        <v>176</v>
      </c>
      <c r="D1499" t="s">
        <v>26</v>
      </c>
      <c r="E1499">
        <v>32</v>
      </c>
      <c r="F1499" t="s">
        <v>18</v>
      </c>
      <c r="G1499" t="s">
        <v>19</v>
      </c>
      <c r="H1499" s="2">
        <v>42950</v>
      </c>
      <c r="I1499" s="3">
        <v>45111.39</v>
      </c>
      <c r="J1499" t="s">
        <v>20</v>
      </c>
      <c r="K1499" t="str">
        <f>PROPER(Table1[[#This Row],[marital]])</f>
        <v>Married</v>
      </c>
      <c r="L1499" t="s">
        <v>34</v>
      </c>
      <c r="M1499" t="str">
        <f>UPPER(Table1[[#This Row],[education]])</f>
        <v>TERTIARY</v>
      </c>
      <c r="N1499" t="s">
        <v>22</v>
      </c>
      <c r="O1499" t="s">
        <v>30</v>
      </c>
      <c r="P1499" t="s">
        <v>23</v>
      </c>
      <c r="Q1499">
        <v>256</v>
      </c>
      <c r="R1499">
        <v>1</v>
      </c>
      <c r="S1499" t="s">
        <v>24</v>
      </c>
      <c r="T1499" t="s">
        <v>22</v>
      </c>
      <c r="U1499">
        <f>Table1[[#This Row],[campaign]]*Table1[[#This Row],[duration]]</f>
        <v>256</v>
      </c>
    </row>
    <row r="1500" spans="1:21" x14ac:dyDescent="0.25">
      <c r="A1500" t="s">
        <v>16</v>
      </c>
      <c r="B1500" t="s">
        <v>127</v>
      </c>
      <c r="C1500" t="s">
        <v>128</v>
      </c>
      <c r="D1500" t="s">
        <v>17</v>
      </c>
      <c r="E1500">
        <v>64</v>
      </c>
      <c r="F1500" t="s">
        <v>42</v>
      </c>
      <c r="G1500" t="s">
        <v>28</v>
      </c>
      <c r="H1500" s="2">
        <v>42950</v>
      </c>
      <c r="I1500" s="3">
        <v>106127.37</v>
      </c>
      <c r="J1500" t="s">
        <v>50</v>
      </c>
      <c r="K1500" t="str">
        <f>PROPER(Table1[[#This Row],[marital]])</f>
        <v>Divorced</v>
      </c>
      <c r="L1500" t="s">
        <v>21</v>
      </c>
      <c r="M1500" t="str">
        <f>UPPER(Table1[[#This Row],[education]])</f>
        <v>PRIMARY</v>
      </c>
      <c r="N1500" t="s">
        <v>22</v>
      </c>
      <c r="O1500" t="s">
        <v>22</v>
      </c>
      <c r="P1500" t="s">
        <v>54</v>
      </c>
      <c r="Q1500">
        <v>41</v>
      </c>
      <c r="R1500">
        <v>2</v>
      </c>
      <c r="S1500" t="s">
        <v>24</v>
      </c>
      <c r="T1500" t="s">
        <v>22</v>
      </c>
      <c r="U1500">
        <f>Table1[[#This Row],[campaign]]*Table1[[#This Row],[duration]]</f>
        <v>82</v>
      </c>
    </row>
    <row r="1501" spans="1:21" x14ac:dyDescent="0.25">
      <c r="A1501" t="s">
        <v>108</v>
      </c>
      <c r="B1501" t="s">
        <v>267</v>
      </c>
      <c r="C1501" t="s">
        <v>268</v>
      </c>
      <c r="D1501" t="s">
        <v>17</v>
      </c>
      <c r="E1501">
        <v>57</v>
      </c>
      <c r="F1501" t="s">
        <v>42</v>
      </c>
      <c r="G1501" t="s">
        <v>28</v>
      </c>
      <c r="H1501" s="2">
        <v>42950</v>
      </c>
      <c r="I1501" s="3">
        <v>39010.1</v>
      </c>
      <c r="J1501" t="s">
        <v>20</v>
      </c>
      <c r="K1501" t="str">
        <f>PROPER(Table1[[#This Row],[marital]])</f>
        <v>Married</v>
      </c>
      <c r="L1501" t="s">
        <v>34</v>
      </c>
      <c r="M1501" t="str">
        <f>UPPER(Table1[[#This Row],[education]])</f>
        <v>TERTIARY</v>
      </c>
      <c r="N1501" t="s">
        <v>22</v>
      </c>
      <c r="O1501" t="s">
        <v>30</v>
      </c>
      <c r="P1501" t="s">
        <v>24</v>
      </c>
      <c r="Q1501">
        <v>75</v>
      </c>
      <c r="R1501">
        <v>1</v>
      </c>
      <c r="S1501" t="s">
        <v>24</v>
      </c>
      <c r="T1501" t="s">
        <v>22</v>
      </c>
      <c r="U1501">
        <f>Table1[[#This Row],[campaign]]*Table1[[#This Row],[duration]]</f>
        <v>75</v>
      </c>
    </row>
    <row r="1502" spans="1:21" x14ac:dyDescent="0.25">
      <c r="A1502" t="s">
        <v>106</v>
      </c>
      <c r="B1502" t="s">
        <v>263</v>
      </c>
      <c r="C1502" t="s">
        <v>264</v>
      </c>
      <c r="D1502" t="s">
        <v>17</v>
      </c>
      <c r="E1502">
        <v>45</v>
      </c>
      <c r="F1502" t="s">
        <v>42</v>
      </c>
      <c r="G1502" t="s">
        <v>28</v>
      </c>
      <c r="H1502" s="2">
        <v>42950</v>
      </c>
      <c r="I1502" s="3">
        <v>61432.21</v>
      </c>
      <c r="J1502" t="s">
        <v>20</v>
      </c>
      <c r="K1502" t="str">
        <f>PROPER(Table1[[#This Row],[marital]])</f>
        <v>Married</v>
      </c>
      <c r="L1502" t="s">
        <v>29</v>
      </c>
      <c r="M1502" t="str">
        <f>UPPER(Table1[[#This Row],[education]])</f>
        <v>SECONDARY</v>
      </c>
      <c r="N1502" t="s">
        <v>30</v>
      </c>
      <c r="O1502" t="s">
        <v>22</v>
      </c>
      <c r="P1502" t="s">
        <v>23</v>
      </c>
      <c r="Q1502">
        <v>192</v>
      </c>
      <c r="R1502">
        <v>4</v>
      </c>
      <c r="S1502" t="s">
        <v>24</v>
      </c>
      <c r="T1502" t="s">
        <v>22</v>
      </c>
      <c r="U1502">
        <f>Table1[[#This Row],[campaign]]*Table1[[#This Row],[duration]]</f>
        <v>768</v>
      </c>
    </row>
    <row r="1503" spans="1:21" x14ac:dyDescent="0.25">
      <c r="A1503" t="s">
        <v>79</v>
      </c>
      <c r="B1503" t="s">
        <v>209</v>
      </c>
      <c r="C1503" t="s">
        <v>210</v>
      </c>
      <c r="D1503" t="s">
        <v>17</v>
      </c>
      <c r="E1503">
        <v>57</v>
      </c>
      <c r="F1503" t="s">
        <v>42</v>
      </c>
      <c r="G1503" t="s">
        <v>28</v>
      </c>
      <c r="H1503" s="2">
        <v>42950</v>
      </c>
      <c r="I1503" s="3">
        <v>211629.12</v>
      </c>
      <c r="J1503" t="s">
        <v>20</v>
      </c>
      <c r="K1503" t="str">
        <f>PROPER(Table1[[#This Row],[marital]])</f>
        <v>Married</v>
      </c>
      <c r="L1503" t="s">
        <v>29</v>
      </c>
      <c r="M1503" t="str">
        <f>UPPER(Table1[[#This Row],[education]])</f>
        <v>SECONDARY</v>
      </c>
      <c r="N1503" t="s">
        <v>22</v>
      </c>
      <c r="O1503" t="s">
        <v>22</v>
      </c>
      <c r="P1503" t="s">
        <v>24</v>
      </c>
      <c r="Q1503">
        <v>796</v>
      </c>
      <c r="R1503">
        <v>1</v>
      </c>
      <c r="S1503" t="s">
        <v>24</v>
      </c>
      <c r="T1503" t="s">
        <v>30</v>
      </c>
      <c r="U1503">
        <f>Table1[[#This Row],[campaign]]*Table1[[#This Row],[duration]]</f>
        <v>796</v>
      </c>
    </row>
    <row r="1504" spans="1:21" x14ac:dyDescent="0.25">
      <c r="A1504" t="s">
        <v>92</v>
      </c>
      <c r="B1504" t="s">
        <v>235</v>
      </c>
      <c r="C1504" t="s">
        <v>236</v>
      </c>
      <c r="D1504" t="s">
        <v>26</v>
      </c>
      <c r="E1504">
        <v>33</v>
      </c>
      <c r="F1504" t="s">
        <v>27</v>
      </c>
      <c r="G1504" t="s">
        <v>28</v>
      </c>
      <c r="H1504" s="2">
        <v>42950</v>
      </c>
      <c r="I1504" s="3">
        <v>88245.04</v>
      </c>
      <c r="J1504" t="s">
        <v>20</v>
      </c>
      <c r="K1504" t="str">
        <f>PROPER(Table1[[#This Row],[marital]])</f>
        <v>Married</v>
      </c>
      <c r="L1504" t="s">
        <v>29</v>
      </c>
      <c r="M1504" t="str">
        <f>UPPER(Table1[[#This Row],[education]])</f>
        <v>SECONDARY</v>
      </c>
      <c r="N1504" t="s">
        <v>22</v>
      </c>
      <c r="O1504" t="s">
        <v>22</v>
      </c>
      <c r="P1504" t="s">
        <v>23</v>
      </c>
      <c r="Q1504">
        <v>220</v>
      </c>
      <c r="R1504">
        <v>3</v>
      </c>
      <c r="S1504" t="s">
        <v>24</v>
      </c>
      <c r="T1504" t="s">
        <v>22</v>
      </c>
      <c r="U1504">
        <f>Table1[[#This Row],[campaign]]*Table1[[#This Row],[duration]]</f>
        <v>660</v>
      </c>
    </row>
    <row r="1505" spans="1:21" x14ac:dyDescent="0.25">
      <c r="A1505" t="s">
        <v>59</v>
      </c>
      <c r="B1505" t="s">
        <v>171</v>
      </c>
      <c r="C1505" t="s">
        <v>172</v>
      </c>
      <c r="D1505" t="s">
        <v>26</v>
      </c>
      <c r="E1505">
        <v>34</v>
      </c>
      <c r="F1505" t="s">
        <v>18</v>
      </c>
      <c r="G1505" t="s">
        <v>284</v>
      </c>
      <c r="H1505" s="2">
        <v>42951</v>
      </c>
      <c r="I1505" s="3">
        <v>34544.160000000003</v>
      </c>
      <c r="J1505" t="s">
        <v>20</v>
      </c>
      <c r="K1505" t="str">
        <f>PROPER(Table1[[#This Row],[marital]])</f>
        <v>Married</v>
      </c>
      <c r="L1505" t="s">
        <v>29</v>
      </c>
      <c r="M1505" t="str">
        <f>UPPER(Table1[[#This Row],[education]])</f>
        <v>SECONDARY</v>
      </c>
      <c r="N1505" t="s">
        <v>30</v>
      </c>
      <c r="O1505" t="s">
        <v>30</v>
      </c>
      <c r="P1505" t="s">
        <v>23</v>
      </c>
      <c r="Q1505">
        <v>614</v>
      </c>
      <c r="R1505">
        <v>2</v>
      </c>
      <c r="S1505" t="s">
        <v>24</v>
      </c>
      <c r="T1505" t="s">
        <v>22</v>
      </c>
      <c r="U1505">
        <f>Table1[[#This Row],[campaign]]*Table1[[#This Row],[duration]]</f>
        <v>1228</v>
      </c>
    </row>
    <row r="1506" spans="1:21" x14ac:dyDescent="0.25">
      <c r="A1506" t="s">
        <v>90</v>
      </c>
      <c r="B1506" t="s">
        <v>231</v>
      </c>
      <c r="C1506" t="s">
        <v>232</v>
      </c>
      <c r="D1506" t="s">
        <v>17</v>
      </c>
      <c r="E1506">
        <v>36</v>
      </c>
      <c r="F1506" t="s">
        <v>18</v>
      </c>
      <c r="G1506" t="s">
        <v>19</v>
      </c>
      <c r="H1506" s="2">
        <v>42951</v>
      </c>
      <c r="I1506" s="3">
        <v>28470.91</v>
      </c>
      <c r="J1506" t="s">
        <v>50</v>
      </c>
      <c r="K1506" t="str">
        <f>PROPER(Table1[[#This Row],[marital]])</f>
        <v>Divorced</v>
      </c>
      <c r="L1506" t="s">
        <v>29</v>
      </c>
      <c r="M1506" t="str">
        <f>UPPER(Table1[[#This Row],[education]])</f>
        <v>SECONDARY</v>
      </c>
      <c r="N1506" t="s">
        <v>22</v>
      </c>
      <c r="O1506" t="s">
        <v>22</v>
      </c>
      <c r="P1506" t="s">
        <v>23</v>
      </c>
      <c r="Q1506">
        <v>1126</v>
      </c>
      <c r="R1506">
        <v>4</v>
      </c>
      <c r="S1506" t="s">
        <v>24</v>
      </c>
      <c r="T1506" t="s">
        <v>30</v>
      </c>
      <c r="U1506">
        <f>Table1[[#This Row],[campaign]]*Table1[[#This Row],[duration]]</f>
        <v>4504</v>
      </c>
    </row>
    <row r="1507" spans="1:21" x14ac:dyDescent="0.25">
      <c r="A1507" t="s">
        <v>79</v>
      </c>
      <c r="B1507" t="s">
        <v>209</v>
      </c>
      <c r="C1507" t="s">
        <v>210</v>
      </c>
      <c r="D1507" t="s">
        <v>26</v>
      </c>
      <c r="E1507">
        <v>38</v>
      </c>
      <c r="F1507" t="s">
        <v>18</v>
      </c>
      <c r="G1507" t="s">
        <v>19</v>
      </c>
      <c r="H1507" s="2">
        <v>42951</v>
      </c>
      <c r="I1507" s="3">
        <v>37604.300000000003</v>
      </c>
      <c r="J1507" t="s">
        <v>20</v>
      </c>
      <c r="K1507" t="str">
        <f>PROPER(Table1[[#This Row],[marital]])</f>
        <v>Married</v>
      </c>
      <c r="L1507" t="s">
        <v>29</v>
      </c>
      <c r="M1507" t="str">
        <f>UPPER(Table1[[#This Row],[education]])</f>
        <v>SECONDARY</v>
      </c>
      <c r="N1507" t="s">
        <v>22</v>
      </c>
      <c r="O1507" t="s">
        <v>22</v>
      </c>
      <c r="P1507" t="s">
        <v>54</v>
      </c>
      <c r="Q1507">
        <v>161</v>
      </c>
      <c r="R1507">
        <v>2</v>
      </c>
      <c r="S1507" t="s">
        <v>24</v>
      </c>
      <c r="T1507" t="s">
        <v>22</v>
      </c>
      <c r="U1507">
        <f>Table1[[#This Row],[campaign]]*Table1[[#This Row],[duration]]</f>
        <v>322</v>
      </c>
    </row>
    <row r="1508" spans="1:21" x14ac:dyDescent="0.25">
      <c r="A1508" t="s">
        <v>67</v>
      </c>
      <c r="B1508" t="s">
        <v>187</v>
      </c>
      <c r="C1508" t="s">
        <v>188</v>
      </c>
      <c r="D1508" t="s">
        <v>26</v>
      </c>
      <c r="E1508">
        <v>28</v>
      </c>
      <c r="F1508" t="s">
        <v>18</v>
      </c>
      <c r="G1508" t="s">
        <v>19</v>
      </c>
      <c r="H1508" s="2">
        <v>42951</v>
      </c>
      <c r="I1508" s="3">
        <v>58089.51</v>
      </c>
      <c r="J1508" t="s">
        <v>33</v>
      </c>
      <c r="K1508" t="str">
        <f>PROPER(Table1[[#This Row],[marital]])</f>
        <v>Single</v>
      </c>
      <c r="L1508" t="s">
        <v>29</v>
      </c>
      <c r="M1508" t="str">
        <f>UPPER(Table1[[#This Row],[education]])</f>
        <v>SECONDARY</v>
      </c>
      <c r="N1508" t="s">
        <v>22</v>
      </c>
      <c r="O1508" t="s">
        <v>22</v>
      </c>
      <c r="P1508" t="s">
        <v>23</v>
      </c>
      <c r="Q1508">
        <v>141</v>
      </c>
      <c r="R1508">
        <v>3</v>
      </c>
      <c r="S1508" t="s">
        <v>24</v>
      </c>
      <c r="T1508" t="s">
        <v>22</v>
      </c>
      <c r="U1508">
        <f>Table1[[#This Row],[campaign]]*Table1[[#This Row],[duration]]</f>
        <v>423</v>
      </c>
    </row>
    <row r="1509" spans="1:21" x14ac:dyDescent="0.25">
      <c r="A1509" t="s">
        <v>80</v>
      </c>
      <c r="B1509" t="s">
        <v>211</v>
      </c>
      <c r="C1509" t="s">
        <v>212</v>
      </c>
      <c r="D1509" t="s">
        <v>17</v>
      </c>
      <c r="E1509">
        <v>27</v>
      </c>
      <c r="F1509" t="s">
        <v>18</v>
      </c>
      <c r="G1509" t="s">
        <v>19</v>
      </c>
      <c r="H1509" s="2">
        <v>42951</v>
      </c>
      <c r="I1509" s="3">
        <v>3736.94</v>
      </c>
      <c r="J1509" t="s">
        <v>20</v>
      </c>
      <c r="K1509" t="str">
        <f>PROPER(Table1[[#This Row],[marital]])</f>
        <v>Married</v>
      </c>
      <c r="L1509" t="s">
        <v>34</v>
      </c>
      <c r="M1509" t="str">
        <f>UPPER(Table1[[#This Row],[education]])</f>
        <v>TERTIARY</v>
      </c>
      <c r="N1509" t="s">
        <v>22</v>
      </c>
      <c r="O1509" t="s">
        <v>30</v>
      </c>
      <c r="P1509" t="s">
        <v>54</v>
      </c>
      <c r="Q1509">
        <v>697</v>
      </c>
      <c r="R1509">
        <v>1</v>
      </c>
      <c r="S1509" t="s">
        <v>24</v>
      </c>
      <c r="T1509" t="s">
        <v>22</v>
      </c>
      <c r="U1509">
        <f>Table1[[#This Row],[campaign]]*Table1[[#This Row],[duration]]</f>
        <v>697</v>
      </c>
    </row>
    <row r="1510" spans="1:21" x14ac:dyDescent="0.25">
      <c r="A1510" t="s">
        <v>59</v>
      </c>
      <c r="B1510" t="s">
        <v>171</v>
      </c>
      <c r="C1510" t="s">
        <v>172</v>
      </c>
      <c r="D1510" t="s">
        <v>26</v>
      </c>
      <c r="E1510">
        <v>26</v>
      </c>
      <c r="F1510" t="s">
        <v>18</v>
      </c>
      <c r="G1510" t="s">
        <v>19</v>
      </c>
      <c r="H1510" s="2">
        <v>42951</v>
      </c>
      <c r="I1510" s="3">
        <v>28492.25</v>
      </c>
      <c r="J1510" t="s">
        <v>33</v>
      </c>
      <c r="K1510" t="str">
        <f>PROPER(Table1[[#This Row],[marital]])</f>
        <v>Single</v>
      </c>
      <c r="L1510" t="s">
        <v>29</v>
      </c>
      <c r="M1510" t="str">
        <f>UPPER(Table1[[#This Row],[education]])</f>
        <v>SECONDARY</v>
      </c>
      <c r="N1510" t="s">
        <v>22</v>
      </c>
      <c r="O1510" t="s">
        <v>22</v>
      </c>
      <c r="P1510" t="s">
        <v>24</v>
      </c>
      <c r="Q1510">
        <v>223</v>
      </c>
      <c r="R1510">
        <v>2</v>
      </c>
      <c r="S1510" t="s">
        <v>24</v>
      </c>
      <c r="T1510" t="s">
        <v>22</v>
      </c>
      <c r="U1510">
        <f>Table1[[#This Row],[campaign]]*Table1[[#This Row],[duration]]</f>
        <v>446</v>
      </c>
    </row>
    <row r="1511" spans="1:21" x14ac:dyDescent="0.25">
      <c r="A1511" t="s">
        <v>74</v>
      </c>
      <c r="B1511" t="s">
        <v>199</v>
      </c>
      <c r="C1511" t="s">
        <v>200</v>
      </c>
      <c r="D1511" t="s">
        <v>17</v>
      </c>
      <c r="E1511">
        <v>49</v>
      </c>
      <c r="F1511" t="s">
        <v>42</v>
      </c>
      <c r="G1511" t="s">
        <v>28</v>
      </c>
      <c r="H1511" s="2">
        <v>42951</v>
      </c>
      <c r="I1511" s="3">
        <v>63661.91</v>
      </c>
      <c r="J1511" t="s">
        <v>50</v>
      </c>
      <c r="K1511" t="str">
        <f>PROPER(Table1[[#This Row],[marital]])</f>
        <v>Divorced</v>
      </c>
      <c r="L1511" t="s">
        <v>29</v>
      </c>
      <c r="M1511" t="str">
        <f>UPPER(Table1[[#This Row],[education]])</f>
        <v>SECONDARY</v>
      </c>
      <c r="N1511" t="s">
        <v>22</v>
      </c>
      <c r="O1511" t="s">
        <v>22</v>
      </c>
      <c r="P1511" t="s">
        <v>23</v>
      </c>
      <c r="Q1511">
        <v>931</v>
      </c>
      <c r="R1511">
        <v>1</v>
      </c>
      <c r="S1511" t="s">
        <v>24</v>
      </c>
      <c r="T1511" t="s">
        <v>30</v>
      </c>
      <c r="U1511">
        <f>Table1[[#This Row],[campaign]]*Table1[[#This Row],[duration]]</f>
        <v>931</v>
      </c>
    </row>
    <row r="1512" spans="1:21" x14ac:dyDescent="0.25">
      <c r="A1512" t="s">
        <v>65</v>
      </c>
      <c r="B1512" t="s">
        <v>183</v>
      </c>
      <c r="C1512" t="s">
        <v>184</v>
      </c>
      <c r="D1512" t="s">
        <v>17</v>
      </c>
      <c r="E1512">
        <v>45</v>
      </c>
      <c r="F1512" t="s">
        <v>42</v>
      </c>
      <c r="G1512" t="s">
        <v>284</v>
      </c>
      <c r="H1512" s="2">
        <v>42951</v>
      </c>
      <c r="I1512" s="3">
        <v>40528.300000000003</v>
      </c>
      <c r="J1512" t="s">
        <v>20</v>
      </c>
      <c r="K1512" t="str">
        <f>PROPER(Table1[[#This Row],[marital]])</f>
        <v>Married</v>
      </c>
      <c r="L1512" t="s">
        <v>29</v>
      </c>
      <c r="M1512" t="str">
        <f>UPPER(Table1[[#This Row],[education]])</f>
        <v>SECONDARY</v>
      </c>
      <c r="N1512" t="s">
        <v>30</v>
      </c>
      <c r="O1512" t="s">
        <v>22</v>
      </c>
      <c r="P1512" t="s">
        <v>23</v>
      </c>
      <c r="Q1512">
        <v>483</v>
      </c>
      <c r="R1512">
        <v>1</v>
      </c>
      <c r="S1512" t="s">
        <v>31</v>
      </c>
      <c r="T1512" t="s">
        <v>22</v>
      </c>
      <c r="U1512">
        <f>Table1[[#This Row],[campaign]]*Table1[[#This Row],[duration]]</f>
        <v>483</v>
      </c>
    </row>
    <row r="1513" spans="1:21" x14ac:dyDescent="0.25">
      <c r="A1513" t="s">
        <v>82</v>
      </c>
      <c r="B1513" t="s">
        <v>215</v>
      </c>
      <c r="C1513" t="s">
        <v>216</v>
      </c>
      <c r="D1513" t="s">
        <v>17</v>
      </c>
      <c r="E1513">
        <v>43</v>
      </c>
      <c r="F1513" t="s">
        <v>42</v>
      </c>
      <c r="G1513" t="s">
        <v>28</v>
      </c>
      <c r="H1513" s="2">
        <v>42951</v>
      </c>
      <c r="I1513" s="3">
        <v>53013.72</v>
      </c>
      <c r="J1513" t="s">
        <v>33</v>
      </c>
      <c r="K1513" t="str">
        <f>PROPER(Table1[[#This Row],[marital]])</f>
        <v>Single</v>
      </c>
      <c r="L1513" t="s">
        <v>29</v>
      </c>
      <c r="M1513" t="str">
        <f>UPPER(Table1[[#This Row],[education]])</f>
        <v>SECONDARY</v>
      </c>
      <c r="N1513" t="s">
        <v>22</v>
      </c>
      <c r="O1513" t="s">
        <v>22</v>
      </c>
      <c r="P1513" t="s">
        <v>23</v>
      </c>
      <c r="Q1513">
        <v>63</v>
      </c>
      <c r="R1513">
        <v>2</v>
      </c>
      <c r="S1513" t="s">
        <v>24</v>
      </c>
      <c r="T1513" t="s">
        <v>22</v>
      </c>
      <c r="U1513">
        <f>Table1[[#This Row],[campaign]]*Table1[[#This Row],[duration]]</f>
        <v>126</v>
      </c>
    </row>
    <row r="1514" spans="1:21" x14ac:dyDescent="0.25">
      <c r="A1514" t="s">
        <v>79</v>
      </c>
      <c r="B1514" t="s">
        <v>209</v>
      </c>
      <c r="C1514" t="s">
        <v>210</v>
      </c>
      <c r="D1514" t="s">
        <v>17</v>
      </c>
      <c r="E1514">
        <v>44</v>
      </c>
      <c r="F1514" t="s">
        <v>36</v>
      </c>
      <c r="G1514" t="s">
        <v>28</v>
      </c>
      <c r="H1514" s="2">
        <v>42951</v>
      </c>
      <c r="I1514" s="3">
        <v>79589.34</v>
      </c>
      <c r="J1514" t="s">
        <v>33</v>
      </c>
      <c r="K1514" t="str">
        <f>PROPER(Table1[[#This Row],[marital]])</f>
        <v>Single</v>
      </c>
      <c r="L1514" t="s">
        <v>29</v>
      </c>
      <c r="M1514" t="str">
        <f>UPPER(Table1[[#This Row],[education]])</f>
        <v>SECONDARY</v>
      </c>
      <c r="N1514" t="s">
        <v>22</v>
      </c>
      <c r="O1514" t="s">
        <v>22</v>
      </c>
      <c r="P1514" t="s">
        <v>23</v>
      </c>
      <c r="Q1514">
        <v>271</v>
      </c>
      <c r="R1514">
        <v>5</v>
      </c>
      <c r="S1514" t="s">
        <v>24</v>
      </c>
      <c r="T1514" t="s">
        <v>22</v>
      </c>
      <c r="U1514">
        <f>Table1[[#This Row],[campaign]]*Table1[[#This Row],[duration]]</f>
        <v>1355</v>
      </c>
    </row>
    <row r="1515" spans="1:21" x14ac:dyDescent="0.25">
      <c r="A1515" t="s">
        <v>97</v>
      </c>
      <c r="B1515" t="s">
        <v>245</v>
      </c>
      <c r="C1515" t="s">
        <v>246</v>
      </c>
      <c r="D1515" t="s">
        <v>26</v>
      </c>
      <c r="E1515">
        <v>30</v>
      </c>
      <c r="F1515" t="s">
        <v>18</v>
      </c>
      <c r="G1515" t="s">
        <v>28</v>
      </c>
      <c r="H1515" s="2">
        <v>42952</v>
      </c>
      <c r="I1515" s="3">
        <v>141029.19</v>
      </c>
      <c r="J1515" t="s">
        <v>20</v>
      </c>
      <c r="K1515" t="str">
        <f>PROPER(Table1[[#This Row],[marital]])</f>
        <v>Married</v>
      </c>
      <c r="L1515" t="s">
        <v>29</v>
      </c>
      <c r="M1515" t="str">
        <f>UPPER(Table1[[#This Row],[education]])</f>
        <v>SECONDARY</v>
      </c>
      <c r="N1515" t="s">
        <v>30</v>
      </c>
      <c r="O1515" t="s">
        <v>22</v>
      </c>
      <c r="P1515" t="s">
        <v>23</v>
      </c>
      <c r="Q1515">
        <v>144</v>
      </c>
      <c r="R1515">
        <v>5</v>
      </c>
      <c r="S1515" t="s">
        <v>24</v>
      </c>
      <c r="T1515" t="s">
        <v>22</v>
      </c>
      <c r="U1515">
        <f>Table1[[#This Row],[campaign]]*Table1[[#This Row],[duration]]</f>
        <v>720</v>
      </c>
    </row>
    <row r="1516" spans="1:21" x14ac:dyDescent="0.25">
      <c r="A1516" t="s">
        <v>44</v>
      </c>
      <c r="B1516" t="s">
        <v>145</v>
      </c>
      <c r="C1516" t="s">
        <v>146</v>
      </c>
      <c r="D1516" t="s">
        <v>17</v>
      </c>
      <c r="E1516">
        <v>36</v>
      </c>
      <c r="F1516" t="s">
        <v>18</v>
      </c>
      <c r="G1516" t="s">
        <v>284</v>
      </c>
      <c r="H1516" s="2">
        <v>42952</v>
      </c>
      <c r="I1516" s="3">
        <v>69139.399999999994</v>
      </c>
      <c r="J1516" t="s">
        <v>20</v>
      </c>
      <c r="K1516" t="str">
        <f>PROPER(Table1[[#This Row],[marital]])</f>
        <v>Married</v>
      </c>
      <c r="L1516" t="s">
        <v>29</v>
      </c>
      <c r="M1516" t="str">
        <f>UPPER(Table1[[#This Row],[education]])</f>
        <v>SECONDARY</v>
      </c>
      <c r="N1516" t="s">
        <v>30</v>
      </c>
      <c r="O1516" t="s">
        <v>30</v>
      </c>
      <c r="P1516" t="s">
        <v>23</v>
      </c>
      <c r="Q1516">
        <v>79</v>
      </c>
      <c r="R1516">
        <v>3</v>
      </c>
      <c r="S1516" t="s">
        <v>24</v>
      </c>
      <c r="T1516" t="s">
        <v>22</v>
      </c>
      <c r="U1516">
        <f>Table1[[#This Row],[campaign]]*Table1[[#This Row],[duration]]</f>
        <v>237</v>
      </c>
    </row>
    <row r="1517" spans="1:21" x14ac:dyDescent="0.25">
      <c r="A1517" t="s">
        <v>60</v>
      </c>
      <c r="B1517" t="s">
        <v>173</v>
      </c>
      <c r="C1517" t="s">
        <v>174</v>
      </c>
      <c r="D1517" t="s">
        <v>17</v>
      </c>
      <c r="E1517">
        <v>31</v>
      </c>
      <c r="F1517" t="s">
        <v>18</v>
      </c>
      <c r="G1517" t="s">
        <v>19</v>
      </c>
      <c r="H1517" s="2">
        <v>42952</v>
      </c>
      <c r="I1517" s="3">
        <v>13218.21</v>
      </c>
      <c r="J1517" t="s">
        <v>20</v>
      </c>
      <c r="K1517" t="str">
        <f>PROPER(Table1[[#This Row],[marital]])</f>
        <v>Married</v>
      </c>
      <c r="L1517" t="s">
        <v>21</v>
      </c>
      <c r="M1517" t="str">
        <f>UPPER(Table1[[#This Row],[education]])</f>
        <v>PRIMARY</v>
      </c>
      <c r="N1517" t="s">
        <v>30</v>
      </c>
      <c r="O1517" t="s">
        <v>22</v>
      </c>
      <c r="P1517" t="s">
        <v>54</v>
      </c>
      <c r="Q1517">
        <v>171</v>
      </c>
      <c r="R1517">
        <v>1</v>
      </c>
      <c r="S1517" t="s">
        <v>24</v>
      </c>
      <c r="T1517" t="s">
        <v>22</v>
      </c>
      <c r="U1517">
        <f>Table1[[#This Row],[campaign]]*Table1[[#This Row],[duration]]</f>
        <v>171</v>
      </c>
    </row>
    <row r="1518" spans="1:21" x14ac:dyDescent="0.25">
      <c r="A1518" t="s">
        <v>85</v>
      </c>
      <c r="B1518" t="s">
        <v>221</v>
      </c>
      <c r="C1518" t="s">
        <v>222</v>
      </c>
      <c r="D1518" t="s">
        <v>17</v>
      </c>
      <c r="E1518">
        <v>53</v>
      </c>
      <c r="F1518" t="s">
        <v>42</v>
      </c>
      <c r="G1518" t="s">
        <v>284</v>
      </c>
      <c r="H1518" s="2">
        <v>42952</v>
      </c>
      <c r="I1518" s="3">
        <v>20397.43</v>
      </c>
      <c r="J1518" t="s">
        <v>20</v>
      </c>
      <c r="K1518" t="str">
        <f>PROPER(Table1[[#This Row],[marital]])</f>
        <v>Married</v>
      </c>
      <c r="L1518" t="s">
        <v>34</v>
      </c>
      <c r="M1518" t="str">
        <f>UPPER(Table1[[#This Row],[education]])</f>
        <v>TERTIARY</v>
      </c>
      <c r="N1518" t="s">
        <v>30</v>
      </c>
      <c r="O1518" t="s">
        <v>22</v>
      </c>
      <c r="P1518" t="s">
        <v>23</v>
      </c>
      <c r="Q1518">
        <v>73</v>
      </c>
      <c r="R1518">
        <v>4</v>
      </c>
      <c r="S1518" t="s">
        <v>24</v>
      </c>
      <c r="T1518" t="s">
        <v>22</v>
      </c>
      <c r="U1518">
        <f>Table1[[#This Row],[campaign]]*Table1[[#This Row],[duration]]</f>
        <v>292</v>
      </c>
    </row>
    <row r="1519" spans="1:21" x14ac:dyDescent="0.25">
      <c r="A1519" t="s">
        <v>37</v>
      </c>
      <c r="B1519" t="s">
        <v>135</v>
      </c>
      <c r="C1519" t="s">
        <v>136</v>
      </c>
      <c r="D1519" t="s">
        <v>26</v>
      </c>
      <c r="E1519">
        <v>51</v>
      </c>
      <c r="F1519" t="s">
        <v>42</v>
      </c>
      <c r="G1519" t="s">
        <v>284</v>
      </c>
      <c r="H1519" s="2">
        <v>42952</v>
      </c>
      <c r="I1519" s="3">
        <v>44609.99</v>
      </c>
      <c r="J1519" t="s">
        <v>20</v>
      </c>
      <c r="K1519" t="str">
        <f>PROPER(Table1[[#This Row],[marital]])</f>
        <v>Married</v>
      </c>
      <c r="L1519" t="s">
        <v>24</v>
      </c>
      <c r="M1519" t="str">
        <f>UPPER(Table1[[#This Row],[education]])</f>
        <v>UNKNOWN</v>
      </c>
      <c r="N1519" t="s">
        <v>22</v>
      </c>
      <c r="O1519" t="s">
        <v>22</v>
      </c>
      <c r="P1519" t="s">
        <v>54</v>
      </c>
      <c r="Q1519">
        <v>69</v>
      </c>
      <c r="R1519">
        <v>1</v>
      </c>
      <c r="S1519" t="s">
        <v>24</v>
      </c>
      <c r="T1519" t="s">
        <v>22</v>
      </c>
      <c r="U1519">
        <f>Table1[[#This Row],[campaign]]*Table1[[#This Row],[duration]]</f>
        <v>69</v>
      </c>
    </row>
    <row r="1520" spans="1:21" x14ac:dyDescent="0.25">
      <c r="A1520" t="s">
        <v>32</v>
      </c>
      <c r="B1520" t="s">
        <v>131</v>
      </c>
      <c r="C1520" t="s">
        <v>132</v>
      </c>
      <c r="D1520" t="s">
        <v>26</v>
      </c>
      <c r="E1520">
        <v>38</v>
      </c>
      <c r="F1520" t="s">
        <v>42</v>
      </c>
      <c r="G1520" t="s">
        <v>284</v>
      </c>
      <c r="H1520" s="2">
        <v>42952</v>
      </c>
      <c r="I1520" s="3">
        <v>171559.04000000001</v>
      </c>
      <c r="J1520" t="s">
        <v>20</v>
      </c>
      <c r="K1520" t="str">
        <f>PROPER(Table1[[#This Row],[marital]])</f>
        <v>Married</v>
      </c>
      <c r="L1520" t="s">
        <v>29</v>
      </c>
      <c r="M1520" t="str">
        <f>UPPER(Table1[[#This Row],[education]])</f>
        <v>SECONDARY</v>
      </c>
      <c r="N1520" t="s">
        <v>22</v>
      </c>
      <c r="O1520" t="s">
        <v>22</v>
      </c>
      <c r="P1520" t="s">
        <v>23</v>
      </c>
      <c r="Q1520">
        <v>60</v>
      </c>
      <c r="R1520">
        <v>1</v>
      </c>
      <c r="S1520" t="s">
        <v>31</v>
      </c>
      <c r="T1520" t="s">
        <v>22</v>
      </c>
      <c r="U1520">
        <f>Table1[[#This Row],[campaign]]*Table1[[#This Row],[duration]]</f>
        <v>60</v>
      </c>
    </row>
    <row r="1521" spans="1:21" x14ac:dyDescent="0.25">
      <c r="A1521" t="s">
        <v>38</v>
      </c>
      <c r="B1521" t="s">
        <v>137</v>
      </c>
      <c r="C1521" t="s">
        <v>138</v>
      </c>
      <c r="D1521" t="s">
        <v>26</v>
      </c>
      <c r="E1521">
        <v>47</v>
      </c>
      <c r="F1521" t="s">
        <v>36</v>
      </c>
      <c r="G1521" t="s">
        <v>284</v>
      </c>
      <c r="H1521" s="2">
        <v>42952</v>
      </c>
      <c r="I1521" s="3">
        <v>106826.51</v>
      </c>
      <c r="J1521" t="s">
        <v>20</v>
      </c>
      <c r="K1521" t="str">
        <f>PROPER(Table1[[#This Row],[marital]])</f>
        <v>Married</v>
      </c>
      <c r="L1521" t="s">
        <v>29</v>
      </c>
      <c r="M1521" t="str">
        <f>UPPER(Table1[[#This Row],[education]])</f>
        <v>SECONDARY</v>
      </c>
      <c r="N1521" t="s">
        <v>30</v>
      </c>
      <c r="O1521" t="s">
        <v>22</v>
      </c>
      <c r="P1521" t="s">
        <v>24</v>
      </c>
      <c r="Q1521">
        <v>257</v>
      </c>
      <c r="R1521">
        <v>1</v>
      </c>
      <c r="S1521" t="s">
        <v>24</v>
      </c>
      <c r="T1521" t="s">
        <v>22</v>
      </c>
      <c r="U1521">
        <f>Table1[[#This Row],[campaign]]*Table1[[#This Row],[duration]]</f>
        <v>257</v>
      </c>
    </row>
    <row r="1522" spans="1:21" x14ac:dyDescent="0.25">
      <c r="A1522" t="s">
        <v>109</v>
      </c>
      <c r="B1522" t="s">
        <v>269</v>
      </c>
      <c r="C1522" t="s">
        <v>270</v>
      </c>
      <c r="D1522" t="s">
        <v>26</v>
      </c>
      <c r="E1522">
        <v>28</v>
      </c>
      <c r="F1522" t="s">
        <v>27</v>
      </c>
      <c r="G1522" t="s">
        <v>284</v>
      </c>
      <c r="H1522" s="2">
        <v>42952</v>
      </c>
      <c r="I1522" s="3">
        <v>28596.36</v>
      </c>
      <c r="J1522" t="s">
        <v>20</v>
      </c>
      <c r="K1522" t="str">
        <f>PROPER(Table1[[#This Row],[marital]])</f>
        <v>Married</v>
      </c>
      <c r="L1522" t="s">
        <v>34</v>
      </c>
      <c r="M1522" t="str">
        <f>UPPER(Table1[[#This Row],[education]])</f>
        <v>TERTIARY</v>
      </c>
      <c r="N1522" t="s">
        <v>22</v>
      </c>
      <c r="O1522" t="s">
        <v>22</v>
      </c>
      <c r="P1522" t="s">
        <v>23</v>
      </c>
      <c r="Q1522">
        <v>198</v>
      </c>
      <c r="R1522">
        <v>2</v>
      </c>
      <c r="S1522" t="s">
        <v>40</v>
      </c>
      <c r="T1522" t="s">
        <v>22</v>
      </c>
      <c r="U1522">
        <f>Table1[[#This Row],[campaign]]*Table1[[#This Row],[duration]]</f>
        <v>396</v>
      </c>
    </row>
    <row r="1523" spans="1:21" x14ac:dyDescent="0.25">
      <c r="A1523" t="s">
        <v>79</v>
      </c>
      <c r="B1523" t="s">
        <v>209</v>
      </c>
      <c r="C1523" t="s">
        <v>210</v>
      </c>
      <c r="D1523" t="s">
        <v>17</v>
      </c>
      <c r="E1523">
        <v>35</v>
      </c>
      <c r="F1523" t="s">
        <v>27</v>
      </c>
      <c r="G1523" t="s">
        <v>284</v>
      </c>
      <c r="H1523" s="2">
        <v>42952</v>
      </c>
      <c r="I1523" s="3">
        <v>49315.13</v>
      </c>
      <c r="J1523" t="s">
        <v>20</v>
      </c>
      <c r="K1523" t="str">
        <f>PROPER(Table1[[#This Row],[marital]])</f>
        <v>Married</v>
      </c>
      <c r="L1523" t="s">
        <v>29</v>
      </c>
      <c r="M1523" t="str">
        <f>UPPER(Table1[[#This Row],[education]])</f>
        <v>SECONDARY</v>
      </c>
      <c r="N1523" t="s">
        <v>30</v>
      </c>
      <c r="O1523" t="s">
        <v>22</v>
      </c>
      <c r="P1523" t="s">
        <v>23</v>
      </c>
      <c r="Q1523">
        <v>217</v>
      </c>
      <c r="R1523">
        <v>3</v>
      </c>
      <c r="S1523" t="s">
        <v>31</v>
      </c>
      <c r="T1523" t="s">
        <v>22</v>
      </c>
      <c r="U1523">
        <f>Table1[[#This Row],[campaign]]*Table1[[#This Row],[duration]]</f>
        <v>651</v>
      </c>
    </row>
    <row r="1524" spans="1:21" x14ac:dyDescent="0.25">
      <c r="A1524" t="s">
        <v>99</v>
      </c>
      <c r="B1524" t="s">
        <v>249</v>
      </c>
      <c r="C1524" t="s">
        <v>250</v>
      </c>
      <c r="D1524" t="s">
        <v>26</v>
      </c>
      <c r="E1524">
        <v>18</v>
      </c>
      <c r="F1524" t="s">
        <v>27</v>
      </c>
      <c r="G1524" t="s">
        <v>28</v>
      </c>
      <c r="H1524" s="2">
        <v>42952</v>
      </c>
      <c r="I1524" s="3">
        <v>47683</v>
      </c>
      <c r="J1524" t="s">
        <v>20</v>
      </c>
      <c r="K1524" t="str">
        <f>PROPER(Table1[[#This Row],[marital]])</f>
        <v>Married</v>
      </c>
      <c r="L1524" t="s">
        <v>21</v>
      </c>
      <c r="M1524" t="str">
        <f>UPPER(Table1[[#This Row],[education]])</f>
        <v>PRIMARY</v>
      </c>
      <c r="N1524" t="s">
        <v>30</v>
      </c>
      <c r="O1524" t="s">
        <v>30</v>
      </c>
      <c r="P1524" t="s">
        <v>23</v>
      </c>
      <c r="Q1524">
        <v>134</v>
      </c>
      <c r="R1524">
        <v>1</v>
      </c>
      <c r="S1524" t="s">
        <v>24</v>
      </c>
      <c r="T1524" t="s">
        <v>22</v>
      </c>
      <c r="U1524">
        <f>Table1[[#This Row],[campaign]]*Table1[[#This Row],[duration]]</f>
        <v>134</v>
      </c>
    </row>
    <row r="1525" spans="1:21" x14ac:dyDescent="0.25">
      <c r="A1525" t="s">
        <v>52</v>
      </c>
      <c r="B1525" t="s">
        <v>159</v>
      </c>
      <c r="C1525" t="s">
        <v>160</v>
      </c>
      <c r="D1525" t="s">
        <v>26</v>
      </c>
      <c r="E1525">
        <v>36</v>
      </c>
      <c r="F1525" t="s">
        <v>18</v>
      </c>
      <c r="G1525" t="s">
        <v>19</v>
      </c>
      <c r="H1525" s="2">
        <v>42953</v>
      </c>
      <c r="I1525" s="3">
        <v>75406.990000000005</v>
      </c>
      <c r="J1525" t="s">
        <v>33</v>
      </c>
      <c r="K1525" t="str">
        <f>PROPER(Table1[[#This Row],[marital]])</f>
        <v>Single</v>
      </c>
      <c r="L1525" t="s">
        <v>29</v>
      </c>
      <c r="M1525" t="str">
        <f>UPPER(Table1[[#This Row],[education]])</f>
        <v>SECONDARY</v>
      </c>
      <c r="N1525" t="s">
        <v>30</v>
      </c>
      <c r="O1525" t="s">
        <v>22</v>
      </c>
      <c r="P1525" t="s">
        <v>23</v>
      </c>
      <c r="Q1525">
        <v>41</v>
      </c>
      <c r="R1525">
        <v>1</v>
      </c>
      <c r="S1525" t="s">
        <v>24</v>
      </c>
      <c r="T1525" t="s">
        <v>22</v>
      </c>
      <c r="U1525">
        <f>Table1[[#This Row],[campaign]]*Table1[[#This Row],[duration]]</f>
        <v>41</v>
      </c>
    </row>
    <row r="1526" spans="1:21" x14ac:dyDescent="0.25">
      <c r="A1526" t="s">
        <v>88</v>
      </c>
      <c r="B1526" t="s">
        <v>227</v>
      </c>
      <c r="C1526" t="s">
        <v>228</v>
      </c>
      <c r="D1526" t="s">
        <v>17</v>
      </c>
      <c r="E1526">
        <v>23</v>
      </c>
      <c r="F1526" t="s">
        <v>18</v>
      </c>
      <c r="G1526" t="s">
        <v>19</v>
      </c>
      <c r="H1526" s="2">
        <v>42953</v>
      </c>
      <c r="I1526" s="3">
        <v>60043.93</v>
      </c>
      <c r="J1526" t="s">
        <v>20</v>
      </c>
      <c r="K1526" t="str">
        <f>PROPER(Table1[[#This Row],[marital]])</f>
        <v>Married</v>
      </c>
      <c r="L1526" t="s">
        <v>21</v>
      </c>
      <c r="M1526" t="str">
        <f>UPPER(Table1[[#This Row],[education]])</f>
        <v>PRIMARY</v>
      </c>
      <c r="N1526" t="s">
        <v>30</v>
      </c>
      <c r="O1526" t="s">
        <v>30</v>
      </c>
      <c r="P1526" t="s">
        <v>23</v>
      </c>
      <c r="Q1526">
        <v>611</v>
      </c>
      <c r="R1526">
        <v>2</v>
      </c>
      <c r="S1526" t="s">
        <v>40</v>
      </c>
      <c r="T1526" t="s">
        <v>22</v>
      </c>
      <c r="U1526">
        <f>Table1[[#This Row],[campaign]]*Table1[[#This Row],[duration]]</f>
        <v>1222</v>
      </c>
    </row>
    <row r="1527" spans="1:21" x14ac:dyDescent="0.25">
      <c r="A1527" t="s">
        <v>73</v>
      </c>
      <c r="B1527" t="s">
        <v>197</v>
      </c>
      <c r="C1527" t="s">
        <v>198</v>
      </c>
      <c r="D1527" t="s">
        <v>17</v>
      </c>
      <c r="E1527">
        <v>48</v>
      </c>
      <c r="F1527" t="s">
        <v>18</v>
      </c>
      <c r="G1527" t="s">
        <v>284</v>
      </c>
      <c r="H1527" s="2">
        <v>42953</v>
      </c>
      <c r="I1527" s="3">
        <v>7313.79</v>
      </c>
      <c r="J1527" t="s">
        <v>33</v>
      </c>
      <c r="K1527" t="str">
        <f>PROPER(Table1[[#This Row],[marital]])</f>
        <v>Single</v>
      </c>
      <c r="L1527" t="s">
        <v>24</v>
      </c>
      <c r="M1527" t="str">
        <f>UPPER(Table1[[#This Row],[education]])</f>
        <v>UNKNOWN</v>
      </c>
      <c r="N1527" t="s">
        <v>30</v>
      </c>
      <c r="O1527" t="s">
        <v>22</v>
      </c>
      <c r="P1527" t="s">
        <v>24</v>
      </c>
      <c r="Q1527">
        <v>216</v>
      </c>
      <c r="R1527">
        <v>3</v>
      </c>
      <c r="S1527" t="s">
        <v>24</v>
      </c>
      <c r="T1527" t="s">
        <v>22</v>
      </c>
      <c r="U1527">
        <f>Table1[[#This Row],[campaign]]*Table1[[#This Row],[duration]]</f>
        <v>648</v>
      </c>
    </row>
    <row r="1528" spans="1:21" x14ac:dyDescent="0.25">
      <c r="A1528" t="s">
        <v>101</v>
      </c>
      <c r="B1528" t="s">
        <v>253</v>
      </c>
      <c r="C1528" t="s">
        <v>254</v>
      </c>
      <c r="D1528" t="s">
        <v>26</v>
      </c>
      <c r="E1528">
        <v>47</v>
      </c>
      <c r="F1528" t="s">
        <v>18</v>
      </c>
      <c r="G1528" t="s">
        <v>19</v>
      </c>
      <c r="H1528" s="2">
        <v>42953</v>
      </c>
      <c r="I1528" s="3">
        <v>28148.73</v>
      </c>
      <c r="J1528" t="s">
        <v>20</v>
      </c>
      <c r="K1528" t="str">
        <f>PROPER(Table1[[#This Row],[marital]])</f>
        <v>Married</v>
      </c>
      <c r="L1528" t="s">
        <v>29</v>
      </c>
      <c r="M1528" t="str">
        <f>UPPER(Table1[[#This Row],[education]])</f>
        <v>SECONDARY</v>
      </c>
      <c r="N1528" t="s">
        <v>22</v>
      </c>
      <c r="O1528" t="s">
        <v>22</v>
      </c>
      <c r="P1528" t="s">
        <v>23</v>
      </c>
      <c r="Q1528">
        <v>388</v>
      </c>
      <c r="R1528">
        <v>8</v>
      </c>
      <c r="S1528" t="s">
        <v>24</v>
      </c>
      <c r="T1528" t="s">
        <v>22</v>
      </c>
      <c r="U1528">
        <f>Table1[[#This Row],[campaign]]*Table1[[#This Row],[duration]]</f>
        <v>3104</v>
      </c>
    </row>
    <row r="1529" spans="1:21" x14ac:dyDescent="0.25">
      <c r="A1529" t="s">
        <v>100</v>
      </c>
      <c r="B1529" t="s">
        <v>251</v>
      </c>
      <c r="C1529" t="s">
        <v>252</v>
      </c>
      <c r="D1529" t="s">
        <v>17</v>
      </c>
      <c r="E1529">
        <v>27</v>
      </c>
      <c r="F1529" t="s">
        <v>36</v>
      </c>
      <c r="G1529" t="s">
        <v>19</v>
      </c>
      <c r="H1529" s="2">
        <v>42953</v>
      </c>
      <c r="I1529" s="3">
        <v>26179.21</v>
      </c>
      <c r="J1529" t="s">
        <v>50</v>
      </c>
      <c r="K1529" t="str">
        <f>PROPER(Table1[[#This Row],[marital]])</f>
        <v>Divorced</v>
      </c>
      <c r="L1529" t="s">
        <v>29</v>
      </c>
      <c r="M1529" t="str">
        <f>UPPER(Table1[[#This Row],[education]])</f>
        <v>SECONDARY</v>
      </c>
      <c r="N1529" t="s">
        <v>30</v>
      </c>
      <c r="O1529" t="s">
        <v>22</v>
      </c>
      <c r="P1529" t="s">
        <v>24</v>
      </c>
      <c r="Q1529">
        <v>242</v>
      </c>
      <c r="R1529">
        <v>1</v>
      </c>
      <c r="S1529" t="s">
        <v>24</v>
      </c>
      <c r="T1529" t="s">
        <v>22</v>
      </c>
      <c r="U1529">
        <f>Table1[[#This Row],[campaign]]*Table1[[#This Row],[duration]]</f>
        <v>242</v>
      </c>
    </row>
    <row r="1530" spans="1:21" x14ac:dyDescent="0.25">
      <c r="A1530" t="s">
        <v>88</v>
      </c>
      <c r="B1530" t="s">
        <v>227</v>
      </c>
      <c r="C1530" t="s">
        <v>228</v>
      </c>
      <c r="D1530" t="s">
        <v>17</v>
      </c>
      <c r="E1530">
        <v>43</v>
      </c>
      <c r="F1530" t="s">
        <v>36</v>
      </c>
      <c r="G1530" t="s">
        <v>284</v>
      </c>
      <c r="H1530" s="2">
        <v>42953</v>
      </c>
      <c r="I1530" s="3">
        <v>77010.61</v>
      </c>
      <c r="J1530" t="s">
        <v>33</v>
      </c>
      <c r="K1530" t="str">
        <f>PROPER(Table1[[#This Row],[marital]])</f>
        <v>Single</v>
      </c>
      <c r="L1530" t="s">
        <v>29</v>
      </c>
      <c r="M1530" t="str">
        <f>UPPER(Table1[[#This Row],[education]])</f>
        <v>SECONDARY</v>
      </c>
      <c r="N1530" t="s">
        <v>22</v>
      </c>
      <c r="O1530" t="s">
        <v>22</v>
      </c>
      <c r="P1530" t="s">
        <v>23</v>
      </c>
      <c r="Q1530">
        <v>387</v>
      </c>
      <c r="R1530">
        <v>1</v>
      </c>
      <c r="S1530" t="s">
        <v>24</v>
      </c>
      <c r="T1530" t="s">
        <v>22</v>
      </c>
      <c r="U1530">
        <f>Table1[[#This Row],[campaign]]*Table1[[#This Row],[duration]]</f>
        <v>387</v>
      </c>
    </row>
    <row r="1531" spans="1:21" x14ac:dyDescent="0.25">
      <c r="A1531" t="s">
        <v>74</v>
      </c>
      <c r="B1531" t="s">
        <v>199</v>
      </c>
      <c r="C1531" t="s">
        <v>200</v>
      </c>
      <c r="D1531" t="s">
        <v>26</v>
      </c>
      <c r="E1531">
        <v>45</v>
      </c>
      <c r="F1531" t="s">
        <v>36</v>
      </c>
      <c r="G1531" t="s">
        <v>284</v>
      </c>
      <c r="H1531" s="2">
        <v>42953</v>
      </c>
      <c r="I1531" s="3">
        <v>33289.760000000002</v>
      </c>
      <c r="J1531" t="s">
        <v>33</v>
      </c>
      <c r="K1531" t="str">
        <f>PROPER(Table1[[#This Row],[marital]])</f>
        <v>Single</v>
      </c>
      <c r="L1531" t="s">
        <v>29</v>
      </c>
      <c r="M1531" t="str">
        <f>UPPER(Table1[[#This Row],[education]])</f>
        <v>SECONDARY</v>
      </c>
      <c r="N1531" t="s">
        <v>22</v>
      </c>
      <c r="O1531" t="s">
        <v>22</v>
      </c>
      <c r="P1531" t="s">
        <v>23</v>
      </c>
      <c r="Q1531">
        <v>90</v>
      </c>
      <c r="R1531">
        <v>1</v>
      </c>
      <c r="S1531" t="s">
        <v>24</v>
      </c>
      <c r="T1531" t="s">
        <v>22</v>
      </c>
      <c r="U1531">
        <f>Table1[[#This Row],[campaign]]*Table1[[#This Row],[duration]]</f>
        <v>90</v>
      </c>
    </row>
    <row r="1532" spans="1:21" x14ac:dyDescent="0.25">
      <c r="A1532" t="s">
        <v>37</v>
      </c>
      <c r="B1532" t="s">
        <v>135</v>
      </c>
      <c r="C1532" t="s">
        <v>136</v>
      </c>
      <c r="D1532" t="s">
        <v>26</v>
      </c>
      <c r="E1532">
        <v>31</v>
      </c>
      <c r="F1532" t="s">
        <v>27</v>
      </c>
      <c r="G1532" t="s">
        <v>28</v>
      </c>
      <c r="H1532" s="2">
        <v>42953</v>
      </c>
      <c r="I1532" s="3">
        <v>68964.990000000005</v>
      </c>
      <c r="J1532" t="s">
        <v>20</v>
      </c>
      <c r="K1532" t="str">
        <f>PROPER(Table1[[#This Row],[marital]])</f>
        <v>Married</v>
      </c>
      <c r="L1532" t="s">
        <v>29</v>
      </c>
      <c r="M1532" t="str">
        <f>UPPER(Table1[[#This Row],[education]])</f>
        <v>SECONDARY</v>
      </c>
      <c r="N1532" t="s">
        <v>30</v>
      </c>
      <c r="O1532" t="s">
        <v>22</v>
      </c>
      <c r="P1532" t="s">
        <v>54</v>
      </c>
      <c r="Q1532">
        <v>281</v>
      </c>
      <c r="R1532">
        <v>2</v>
      </c>
      <c r="S1532" t="s">
        <v>24</v>
      </c>
      <c r="T1532" t="s">
        <v>22</v>
      </c>
      <c r="U1532">
        <f>Table1[[#This Row],[campaign]]*Table1[[#This Row],[duration]]</f>
        <v>562</v>
      </c>
    </row>
    <row r="1533" spans="1:21" x14ac:dyDescent="0.25">
      <c r="A1533" t="s">
        <v>109</v>
      </c>
      <c r="B1533" t="s">
        <v>269</v>
      </c>
      <c r="C1533" t="s">
        <v>270</v>
      </c>
      <c r="D1533" t="s">
        <v>17</v>
      </c>
      <c r="E1533">
        <v>51</v>
      </c>
      <c r="F1533" t="s">
        <v>18</v>
      </c>
      <c r="G1533" t="s">
        <v>28</v>
      </c>
      <c r="H1533" s="2">
        <v>42954</v>
      </c>
      <c r="I1533" s="3">
        <v>63158.13</v>
      </c>
      <c r="J1533" t="s">
        <v>20</v>
      </c>
      <c r="K1533" t="str">
        <f>PROPER(Table1[[#This Row],[marital]])</f>
        <v>Married</v>
      </c>
      <c r="L1533" t="s">
        <v>21</v>
      </c>
      <c r="M1533" t="str">
        <f>UPPER(Table1[[#This Row],[education]])</f>
        <v>PRIMARY</v>
      </c>
      <c r="N1533" t="s">
        <v>30</v>
      </c>
      <c r="O1533" t="s">
        <v>22</v>
      </c>
      <c r="P1533" t="s">
        <v>23</v>
      </c>
      <c r="Q1533">
        <v>332</v>
      </c>
      <c r="R1533">
        <v>1</v>
      </c>
      <c r="S1533" t="s">
        <v>24</v>
      </c>
      <c r="T1533" t="s">
        <v>22</v>
      </c>
      <c r="U1533">
        <f>Table1[[#This Row],[campaign]]*Table1[[#This Row],[duration]]</f>
        <v>332</v>
      </c>
    </row>
    <row r="1534" spans="1:21" x14ac:dyDescent="0.25">
      <c r="A1534" t="s">
        <v>44</v>
      </c>
      <c r="B1534" t="s">
        <v>145</v>
      </c>
      <c r="C1534" t="s">
        <v>146</v>
      </c>
      <c r="D1534" t="s">
        <v>26</v>
      </c>
      <c r="E1534">
        <v>39</v>
      </c>
      <c r="F1534" t="s">
        <v>18</v>
      </c>
      <c r="G1534" t="s">
        <v>19</v>
      </c>
      <c r="H1534" s="2">
        <v>42954</v>
      </c>
      <c r="I1534" s="3">
        <v>7660.19</v>
      </c>
      <c r="J1534" t="s">
        <v>20</v>
      </c>
      <c r="K1534" t="str">
        <f>PROPER(Table1[[#This Row],[marital]])</f>
        <v>Married</v>
      </c>
      <c r="L1534" t="s">
        <v>29</v>
      </c>
      <c r="M1534" t="str">
        <f>UPPER(Table1[[#This Row],[education]])</f>
        <v>SECONDARY</v>
      </c>
      <c r="N1534" t="s">
        <v>22</v>
      </c>
      <c r="O1534" t="s">
        <v>22</v>
      </c>
      <c r="P1534" t="s">
        <v>23</v>
      </c>
      <c r="Q1534">
        <v>218</v>
      </c>
      <c r="R1534">
        <v>1</v>
      </c>
      <c r="S1534" t="s">
        <v>24</v>
      </c>
      <c r="T1534" t="s">
        <v>30</v>
      </c>
      <c r="U1534">
        <f>Table1[[#This Row],[campaign]]*Table1[[#This Row],[duration]]</f>
        <v>218</v>
      </c>
    </row>
    <row r="1535" spans="1:21" x14ac:dyDescent="0.25">
      <c r="A1535" t="s">
        <v>49</v>
      </c>
      <c r="B1535" t="s">
        <v>155</v>
      </c>
      <c r="C1535" t="s">
        <v>156</v>
      </c>
      <c r="D1535" t="s">
        <v>17</v>
      </c>
      <c r="E1535">
        <v>37</v>
      </c>
      <c r="F1535" t="s">
        <v>18</v>
      </c>
      <c r="G1535" t="s">
        <v>28</v>
      </c>
      <c r="H1535" s="2">
        <v>42954</v>
      </c>
      <c r="I1535" s="3">
        <v>81391.94</v>
      </c>
      <c r="J1535" t="s">
        <v>33</v>
      </c>
      <c r="K1535" t="str">
        <f>PROPER(Table1[[#This Row],[marital]])</f>
        <v>Single</v>
      </c>
      <c r="L1535" t="s">
        <v>29</v>
      </c>
      <c r="M1535" t="str">
        <f>UPPER(Table1[[#This Row],[education]])</f>
        <v>SECONDARY</v>
      </c>
      <c r="N1535" t="s">
        <v>30</v>
      </c>
      <c r="O1535" t="s">
        <v>22</v>
      </c>
      <c r="P1535" t="s">
        <v>24</v>
      </c>
      <c r="Q1535">
        <v>650</v>
      </c>
      <c r="R1535">
        <v>2</v>
      </c>
      <c r="S1535" t="s">
        <v>24</v>
      </c>
      <c r="T1535" t="s">
        <v>22</v>
      </c>
      <c r="U1535">
        <f>Table1[[#This Row],[campaign]]*Table1[[#This Row],[duration]]</f>
        <v>1300</v>
      </c>
    </row>
    <row r="1536" spans="1:21" x14ac:dyDescent="0.25">
      <c r="A1536" t="s">
        <v>85</v>
      </c>
      <c r="B1536" t="s">
        <v>221</v>
      </c>
      <c r="C1536" t="s">
        <v>222</v>
      </c>
      <c r="D1536" t="s">
        <v>17</v>
      </c>
      <c r="E1536">
        <v>39</v>
      </c>
      <c r="F1536" t="s">
        <v>18</v>
      </c>
      <c r="G1536" t="s">
        <v>19</v>
      </c>
      <c r="H1536" s="2">
        <v>42954</v>
      </c>
      <c r="I1536" s="3">
        <v>31647.46</v>
      </c>
      <c r="J1536" t="s">
        <v>50</v>
      </c>
      <c r="K1536" t="str">
        <f>PROPER(Table1[[#This Row],[marital]])</f>
        <v>Divorced</v>
      </c>
      <c r="L1536" t="s">
        <v>34</v>
      </c>
      <c r="M1536" t="str">
        <f>UPPER(Table1[[#This Row],[education]])</f>
        <v>TERTIARY</v>
      </c>
      <c r="N1536" t="s">
        <v>30</v>
      </c>
      <c r="O1536" t="s">
        <v>30</v>
      </c>
      <c r="P1536" t="s">
        <v>54</v>
      </c>
      <c r="Q1536">
        <v>1034</v>
      </c>
      <c r="R1536">
        <v>1</v>
      </c>
      <c r="S1536" t="s">
        <v>24</v>
      </c>
      <c r="T1536" t="s">
        <v>30</v>
      </c>
      <c r="U1536">
        <f>Table1[[#This Row],[campaign]]*Table1[[#This Row],[duration]]</f>
        <v>1034</v>
      </c>
    </row>
    <row r="1537" spans="1:21" x14ac:dyDescent="0.25">
      <c r="A1537" t="s">
        <v>85</v>
      </c>
      <c r="B1537" t="s">
        <v>221</v>
      </c>
      <c r="C1537" t="s">
        <v>222</v>
      </c>
      <c r="D1537" t="s">
        <v>17</v>
      </c>
      <c r="E1537">
        <v>45</v>
      </c>
      <c r="F1537" t="s">
        <v>18</v>
      </c>
      <c r="G1537" t="s">
        <v>19</v>
      </c>
      <c r="H1537" s="2">
        <v>42954</v>
      </c>
      <c r="I1537" s="3">
        <v>26905.27</v>
      </c>
      <c r="J1537" t="s">
        <v>20</v>
      </c>
      <c r="K1537" t="str">
        <f>PROPER(Table1[[#This Row],[marital]])</f>
        <v>Married</v>
      </c>
      <c r="L1537" t="s">
        <v>29</v>
      </c>
      <c r="M1537" t="str">
        <f>UPPER(Table1[[#This Row],[education]])</f>
        <v>SECONDARY</v>
      </c>
      <c r="N1537" t="s">
        <v>30</v>
      </c>
      <c r="O1537" t="s">
        <v>22</v>
      </c>
      <c r="P1537" t="s">
        <v>23</v>
      </c>
      <c r="Q1537">
        <v>182</v>
      </c>
      <c r="R1537">
        <v>2</v>
      </c>
      <c r="S1537" t="s">
        <v>31</v>
      </c>
      <c r="T1537" t="s">
        <v>22</v>
      </c>
      <c r="U1537">
        <f>Table1[[#This Row],[campaign]]*Table1[[#This Row],[duration]]</f>
        <v>364</v>
      </c>
    </row>
    <row r="1538" spans="1:21" x14ac:dyDescent="0.25">
      <c r="A1538" t="s">
        <v>83</v>
      </c>
      <c r="B1538" t="s">
        <v>217</v>
      </c>
      <c r="C1538" t="s">
        <v>218</v>
      </c>
      <c r="D1538" t="s">
        <v>17</v>
      </c>
      <c r="E1538">
        <v>26</v>
      </c>
      <c r="F1538" t="s">
        <v>18</v>
      </c>
      <c r="G1538" t="s">
        <v>19</v>
      </c>
      <c r="H1538" s="2">
        <v>42954</v>
      </c>
      <c r="I1538" s="3">
        <v>12996.39</v>
      </c>
      <c r="J1538" t="s">
        <v>33</v>
      </c>
      <c r="K1538" t="str">
        <f>PROPER(Table1[[#This Row],[marital]])</f>
        <v>Single</v>
      </c>
      <c r="L1538" t="s">
        <v>29</v>
      </c>
      <c r="M1538" t="str">
        <f>UPPER(Table1[[#This Row],[education]])</f>
        <v>SECONDARY</v>
      </c>
      <c r="N1538" t="s">
        <v>22</v>
      </c>
      <c r="O1538" t="s">
        <v>22</v>
      </c>
      <c r="P1538" t="s">
        <v>23</v>
      </c>
      <c r="Q1538">
        <v>156</v>
      </c>
      <c r="R1538">
        <v>1</v>
      </c>
      <c r="S1538" t="s">
        <v>24</v>
      </c>
      <c r="T1538" t="s">
        <v>22</v>
      </c>
      <c r="U1538">
        <f>Table1[[#This Row],[campaign]]*Table1[[#This Row],[duration]]</f>
        <v>156</v>
      </c>
    </row>
    <row r="1539" spans="1:21" x14ac:dyDescent="0.25">
      <c r="A1539" t="s">
        <v>68</v>
      </c>
      <c r="B1539" t="s">
        <v>189</v>
      </c>
      <c r="C1539" t="s">
        <v>190</v>
      </c>
      <c r="D1539" t="s">
        <v>26</v>
      </c>
      <c r="E1539">
        <v>47</v>
      </c>
      <c r="F1539" t="s">
        <v>36</v>
      </c>
      <c r="G1539" t="s">
        <v>19</v>
      </c>
      <c r="H1539" s="2">
        <v>42954</v>
      </c>
      <c r="I1539" s="3">
        <v>64566.42</v>
      </c>
      <c r="J1539" t="s">
        <v>20</v>
      </c>
      <c r="K1539" t="str">
        <f>PROPER(Table1[[#This Row],[marital]])</f>
        <v>Married</v>
      </c>
      <c r="L1539" t="s">
        <v>34</v>
      </c>
      <c r="M1539" t="str">
        <f>UPPER(Table1[[#This Row],[education]])</f>
        <v>TERTIARY</v>
      </c>
      <c r="N1539" t="s">
        <v>30</v>
      </c>
      <c r="O1539" t="s">
        <v>22</v>
      </c>
      <c r="P1539" t="s">
        <v>23</v>
      </c>
      <c r="Q1539">
        <v>171</v>
      </c>
      <c r="R1539">
        <v>3</v>
      </c>
      <c r="S1539" t="s">
        <v>24</v>
      </c>
      <c r="T1539" t="s">
        <v>22</v>
      </c>
      <c r="U1539">
        <f>Table1[[#This Row],[campaign]]*Table1[[#This Row],[duration]]</f>
        <v>513</v>
      </c>
    </row>
    <row r="1540" spans="1:21" x14ac:dyDescent="0.25">
      <c r="A1540" t="s">
        <v>52</v>
      </c>
      <c r="B1540" t="s">
        <v>159</v>
      </c>
      <c r="C1540" t="s">
        <v>160</v>
      </c>
      <c r="D1540" t="s">
        <v>26</v>
      </c>
      <c r="E1540">
        <v>37</v>
      </c>
      <c r="F1540" t="s">
        <v>36</v>
      </c>
      <c r="G1540" t="s">
        <v>19</v>
      </c>
      <c r="H1540" s="2">
        <v>42954</v>
      </c>
      <c r="I1540" s="3">
        <v>80334.720000000001</v>
      </c>
      <c r="J1540" t="s">
        <v>50</v>
      </c>
      <c r="K1540" t="str">
        <f>PROPER(Table1[[#This Row],[marital]])</f>
        <v>Divorced</v>
      </c>
      <c r="L1540" t="s">
        <v>29</v>
      </c>
      <c r="M1540" t="str">
        <f>UPPER(Table1[[#This Row],[education]])</f>
        <v>SECONDARY</v>
      </c>
      <c r="N1540" t="s">
        <v>30</v>
      </c>
      <c r="O1540" t="s">
        <v>22</v>
      </c>
      <c r="P1540" t="s">
        <v>54</v>
      </c>
      <c r="Q1540">
        <v>265</v>
      </c>
      <c r="R1540">
        <v>1</v>
      </c>
      <c r="S1540" t="s">
        <v>40</v>
      </c>
      <c r="T1540" t="s">
        <v>22</v>
      </c>
      <c r="U1540">
        <f>Table1[[#This Row],[campaign]]*Table1[[#This Row],[duration]]</f>
        <v>265</v>
      </c>
    </row>
    <row r="1541" spans="1:21" x14ac:dyDescent="0.25">
      <c r="A1541" t="s">
        <v>104</v>
      </c>
      <c r="B1541" t="s">
        <v>259</v>
      </c>
      <c r="C1541" t="s">
        <v>260</v>
      </c>
      <c r="D1541" t="s">
        <v>17</v>
      </c>
      <c r="E1541">
        <v>33</v>
      </c>
      <c r="F1541" t="s">
        <v>18</v>
      </c>
      <c r="G1541" t="s">
        <v>284</v>
      </c>
      <c r="H1541" s="2">
        <v>42955</v>
      </c>
      <c r="I1541" s="3">
        <v>27319.46</v>
      </c>
      <c r="J1541" t="s">
        <v>20</v>
      </c>
      <c r="K1541" t="str">
        <f>PROPER(Table1[[#This Row],[marital]])</f>
        <v>Married</v>
      </c>
      <c r="L1541" t="s">
        <v>29</v>
      </c>
      <c r="M1541" t="str">
        <f>UPPER(Table1[[#This Row],[education]])</f>
        <v>SECONDARY</v>
      </c>
      <c r="N1541" t="s">
        <v>30</v>
      </c>
      <c r="O1541" t="s">
        <v>22</v>
      </c>
      <c r="P1541" t="s">
        <v>23</v>
      </c>
      <c r="Q1541">
        <v>10</v>
      </c>
      <c r="R1541">
        <v>3</v>
      </c>
      <c r="S1541" t="s">
        <v>24</v>
      </c>
      <c r="T1541" t="s">
        <v>22</v>
      </c>
      <c r="U1541">
        <f>Table1[[#This Row],[campaign]]*Table1[[#This Row],[duration]]</f>
        <v>30</v>
      </c>
    </row>
    <row r="1542" spans="1:21" x14ac:dyDescent="0.25">
      <c r="A1542" t="s">
        <v>52</v>
      </c>
      <c r="B1542" t="s">
        <v>159</v>
      </c>
      <c r="C1542" t="s">
        <v>160</v>
      </c>
      <c r="D1542" t="s">
        <v>17</v>
      </c>
      <c r="E1542">
        <v>30</v>
      </c>
      <c r="F1542" t="s">
        <v>18</v>
      </c>
      <c r="G1542" t="s">
        <v>284</v>
      </c>
      <c r="H1542" s="2">
        <v>42955</v>
      </c>
      <c r="I1542" s="3">
        <v>123940.52</v>
      </c>
      <c r="J1542" t="s">
        <v>50</v>
      </c>
      <c r="K1542" t="str">
        <f>PROPER(Table1[[#This Row],[marital]])</f>
        <v>Divorced</v>
      </c>
      <c r="L1542" t="s">
        <v>29</v>
      </c>
      <c r="M1542" t="str">
        <f>UPPER(Table1[[#This Row],[education]])</f>
        <v>SECONDARY</v>
      </c>
      <c r="N1542" t="s">
        <v>22</v>
      </c>
      <c r="O1542" t="s">
        <v>22</v>
      </c>
      <c r="P1542" t="s">
        <v>23</v>
      </c>
      <c r="Q1542">
        <v>350</v>
      </c>
      <c r="R1542">
        <v>1</v>
      </c>
      <c r="S1542" t="s">
        <v>24</v>
      </c>
      <c r="T1542" t="s">
        <v>22</v>
      </c>
      <c r="U1542">
        <f>Table1[[#This Row],[campaign]]*Table1[[#This Row],[duration]]</f>
        <v>350</v>
      </c>
    </row>
    <row r="1543" spans="1:21" x14ac:dyDescent="0.25">
      <c r="A1543" t="s">
        <v>106</v>
      </c>
      <c r="B1543" t="s">
        <v>263</v>
      </c>
      <c r="C1543" t="s">
        <v>264</v>
      </c>
      <c r="D1543" t="s">
        <v>26</v>
      </c>
      <c r="E1543">
        <v>30</v>
      </c>
      <c r="F1543" t="s">
        <v>18</v>
      </c>
      <c r="G1543" t="s">
        <v>284</v>
      </c>
      <c r="H1543" s="2">
        <v>42955</v>
      </c>
      <c r="I1543" s="3">
        <v>129240.1</v>
      </c>
      <c r="J1543" t="s">
        <v>20</v>
      </c>
      <c r="K1543" t="str">
        <f>PROPER(Table1[[#This Row],[marital]])</f>
        <v>Married</v>
      </c>
      <c r="L1543" t="s">
        <v>29</v>
      </c>
      <c r="M1543" t="str">
        <f>UPPER(Table1[[#This Row],[education]])</f>
        <v>SECONDARY</v>
      </c>
      <c r="N1543" t="s">
        <v>30</v>
      </c>
      <c r="O1543" t="s">
        <v>22</v>
      </c>
      <c r="P1543" t="s">
        <v>23</v>
      </c>
      <c r="Q1543">
        <v>65</v>
      </c>
      <c r="R1543">
        <v>1</v>
      </c>
      <c r="S1543" t="s">
        <v>31</v>
      </c>
      <c r="T1543" t="s">
        <v>22</v>
      </c>
      <c r="U1543">
        <f>Table1[[#This Row],[campaign]]*Table1[[#This Row],[duration]]</f>
        <v>65</v>
      </c>
    </row>
    <row r="1544" spans="1:21" x14ac:dyDescent="0.25">
      <c r="A1544" t="s">
        <v>52</v>
      </c>
      <c r="B1544" t="s">
        <v>159</v>
      </c>
      <c r="C1544" t="s">
        <v>160</v>
      </c>
      <c r="D1544" t="s">
        <v>17</v>
      </c>
      <c r="E1544">
        <v>26</v>
      </c>
      <c r="F1544" t="s">
        <v>18</v>
      </c>
      <c r="G1544" t="s">
        <v>19</v>
      </c>
      <c r="H1544" s="2">
        <v>42955</v>
      </c>
      <c r="I1544" s="3">
        <v>19228.03</v>
      </c>
      <c r="J1544" t="s">
        <v>20</v>
      </c>
      <c r="K1544" t="str">
        <f>PROPER(Table1[[#This Row],[marital]])</f>
        <v>Married</v>
      </c>
      <c r="L1544" t="s">
        <v>29</v>
      </c>
      <c r="M1544" t="str">
        <f>UPPER(Table1[[#This Row],[education]])</f>
        <v>SECONDARY</v>
      </c>
      <c r="N1544" t="s">
        <v>22</v>
      </c>
      <c r="O1544" t="s">
        <v>22</v>
      </c>
      <c r="P1544" t="s">
        <v>23</v>
      </c>
      <c r="Q1544">
        <v>58</v>
      </c>
      <c r="R1544">
        <v>1</v>
      </c>
      <c r="S1544" t="s">
        <v>24</v>
      </c>
      <c r="T1544" t="s">
        <v>22</v>
      </c>
      <c r="U1544">
        <f>Table1[[#This Row],[campaign]]*Table1[[#This Row],[duration]]</f>
        <v>58</v>
      </c>
    </row>
    <row r="1545" spans="1:21" x14ac:dyDescent="0.25">
      <c r="A1545" t="s">
        <v>95</v>
      </c>
      <c r="B1545" t="s">
        <v>241</v>
      </c>
      <c r="C1545" t="s">
        <v>242</v>
      </c>
      <c r="D1545" t="s">
        <v>26</v>
      </c>
      <c r="E1545">
        <v>25</v>
      </c>
      <c r="F1545" t="s">
        <v>18</v>
      </c>
      <c r="G1545" t="s">
        <v>19</v>
      </c>
      <c r="H1545" s="2">
        <v>42955</v>
      </c>
      <c r="I1545" s="3">
        <v>68086</v>
      </c>
      <c r="J1545" t="s">
        <v>33</v>
      </c>
      <c r="K1545" t="str">
        <f>PROPER(Table1[[#This Row],[marital]])</f>
        <v>Single</v>
      </c>
      <c r="L1545" t="s">
        <v>24</v>
      </c>
      <c r="M1545" t="str">
        <f>UPPER(Table1[[#This Row],[education]])</f>
        <v>UNKNOWN</v>
      </c>
      <c r="N1545" t="s">
        <v>22</v>
      </c>
      <c r="O1545" t="s">
        <v>22</v>
      </c>
      <c r="P1545" t="s">
        <v>23</v>
      </c>
      <c r="Q1545">
        <v>69</v>
      </c>
      <c r="R1545">
        <v>3</v>
      </c>
      <c r="S1545" t="s">
        <v>24</v>
      </c>
      <c r="T1545" t="s">
        <v>22</v>
      </c>
      <c r="U1545">
        <f>Table1[[#This Row],[campaign]]*Table1[[#This Row],[duration]]</f>
        <v>207</v>
      </c>
    </row>
    <row r="1546" spans="1:21" x14ac:dyDescent="0.25">
      <c r="A1546" t="s">
        <v>52</v>
      </c>
      <c r="B1546" t="s">
        <v>159</v>
      </c>
      <c r="C1546" t="s">
        <v>160</v>
      </c>
      <c r="D1546" t="s">
        <v>17</v>
      </c>
      <c r="E1546">
        <v>30</v>
      </c>
      <c r="F1546" t="s">
        <v>18</v>
      </c>
      <c r="G1546" t="s">
        <v>19</v>
      </c>
      <c r="H1546" s="2">
        <v>42955</v>
      </c>
      <c r="I1546" s="3">
        <v>56896.25</v>
      </c>
      <c r="J1546" t="s">
        <v>20</v>
      </c>
      <c r="K1546" t="str">
        <f>PROPER(Table1[[#This Row],[marital]])</f>
        <v>Married</v>
      </c>
      <c r="L1546" t="s">
        <v>34</v>
      </c>
      <c r="M1546" t="str">
        <f>UPPER(Table1[[#This Row],[education]])</f>
        <v>TERTIARY</v>
      </c>
      <c r="N1546" t="s">
        <v>22</v>
      </c>
      <c r="O1546" t="s">
        <v>30</v>
      </c>
      <c r="P1546" t="s">
        <v>23</v>
      </c>
      <c r="Q1546">
        <v>127</v>
      </c>
      <c r="R1546">
        <v>2</v>
      </c>
      <c r="S1546" t="s">
        <v>24</v>
      </c>
      <c r="T1546" t="s">
        <v>22</v>
      </c>
      <c r="U1546">
        <f>Table1[[#This Row],[campaign]]*Table1[[#This Row],[duration]]</f>
        <v>254</v>
      </c>
    </row>
    <row r="1547" spans="1:21" x14ac:dyDescent="0.25">
      <c r="A1547" t="s">
        <v>37</v>
      </c>
      <c r="B1547" t="s">
        <v>135</v>
      </c>
      <c r="C1547" t="s">
        <v>136</v>
      </c>
      <c r="D1547" t="s">
        <v>26</v>
      </c>
      <c r="E1547">
        <v>37</v>
      </c>
      <c r="F1547" t="s">
        <v>18</v>
      </c>
      <c r="G1547" t="s">
        <v>19</v>
      </c>
      <c r="H1547" s="2">
        <v>42955</v>
      </c>
      <c r="I1547" s="3">
        <v>11143.37</v>
      </c>
      <c r="J1547" t="s">
        <v>20</v>
      </c>
      <c r="K1547" t="str">
        <f>PROPER(Table1[[#This Row],[marital]])</f>
        <v>Married</v>
      </c>
      <c r="L1547" t="s">
        <v>29</v>
      </c>
      <c r="M1547" t="str">
        <f>UPPER(Table1[[#This Row],[education]])</f>
        <v>SECONDARY</v>
      </c>
      <c r="N1547" t="s">
        <v>30</v>
      </c>
      <c r="O1547" t="s">
        <v>22</v>
      </c>
      <c r="P1547" t="s">
        <v>54</v>
      </c>
      <c r="Q1547">
        <v>154</v>
      </c>
      <c r="R1547">
        <v>2</v>
      </c>
      <c r="S1547" t="s">
        <v>24</v>
      </c>
      <c r="T1547" t="s">
        <v>22</v>
      </c>
      <c r="U1547">
        <f>Table1[[#This Row],[campaign]]*Table1[[#This Row],[duration]]</f>
        <v>308</v>
      </c>
    </row>
    <row r="1548" spans="1:21" x14ac:dyDescent="0.25">
      <c r="A1548" t="s">
        <v>92</v>
      </c>
      <c r="B1548" t="s">
        <v>235</v>
      </c>
      <c r="C1548" t="s">
        <v>236</v>
      </c>
      <c r="D1548" t="s">
        <v>26</v>
      </c>
      <c r="E1548">
        <v>38</v>
      </c>
      <c r="F1548" t="s">
        <v>18</v>
      </c>
      <c r="G1548" t="s">
        <v>284</v>
      </c>
      <c r="H1548" s="2">
        <v>42955</v>
      </c>
      <c r="I1548" s="3">
        <v>119906.96</v>
      </c>
      <c r="J1548" t="s">
        <v>20</v>
      </c>
      <c r="K1548" t="str">
        <f>PROPER(Table1[[#This Row],[marital]])</f>
        <v>Married</v>
      </c>
      <c r="L1548" t="s">
        <v>29</v>
      </c>
      <c r="M1548" t="str">
        <f>UPPER(Table1[[#This Row],[education]])</f>
        <v>SECONDARY</v>
      </c>
      <c r="N1548" t="s">
        <v>22</v>
      </c>
      <c r="O1548" t="s">
        <v>22</v>
      </c>
      <c r="P1548" t="s">
        <v>54</v>
      </c>
      <c r="Q1548">
        <v>36</v>
      </c>
      <c r="R1548">
        <v>4</v>
      </c>
      <c r="S1548" t="s">
        <v>24</v>
      </c>
      <c r="T1548" t="s">
        <v>22</v>
      </c>
      <c r="U1548">
        <f>Table1[[#This Row],[campaign]]*Table1[[#This Row],[duration]]</f>
        <v>144</v>
      </c>
    </row>
    <row r="1549" spans="1:21" x14ac:dyDescent="0.25">
      <c r="A1549" t="s">
        <v>106</v>
      </c>
      <c r="B1549" t="s">
        <v>263</v>
      </c>
      <c r="C1549" t="s">
        <v>264</v>
      </c>
      <c r="D1549" t="s">
        <v>26</v>
      </c>
      <c r="E1549">
        <v>35</v>
      </c>
      <c r="F1549" t="s">
        <v>18</v>
      </c>
      <c r="G1549" t="s">
        <v>28</v>
      </c>
      <c r="H1549" s="2">
        <v>42955</v>
      </c>
      <c r="I1549" s="3">
        <v>131282.12</v>
      </c>
      <c r="J1549" t="s">
        <v>20</v>
      </c>
      <c r="K1549" t="str">
        <f>PROPER(Table1[[#This Row],[marital]])</f>
        <v>Married</v>
      </c>
      <c r="L1549" t="s">
        <v>34</v>
      </c>
      <c r="M1549" t="str">
        <f>UPPER(Table1[[#This Row],[education]])</f>
        <v>TERTIARY</v>
      </c>
      <c r="N1549" t="s">
        <v>22</v>
      </c>
      <c r="O1549" t="s">
        <v>30</v>
      </c>
      <c r="P1549" t="s">
        <v>23</v>
      </c>
      <c r="Q1549">
        <v>85</v>
      </c>
      <c r="R1549">
        <v>7</v>
      </c>
      <c r="S1549" t="s">
        <v>31</v>
      </c>
      <c r="T1549" t="s">
        <v>22</v>
      </c>
      <c r="U1549">
        <f>Table1[[#This Row],[campaign]]*Table1[[#This Row],[duration]]</f>
        <v>595</v>
      </c>
    </row>
    <row r="1550" spans="1:21" x14ac:dyDescent="0.25">
      <c r="A1550" t="s">
        <v>82</v>
      </c>
      <c r="B1550" t="s">
        <v>215</v>
      </c>
      <c r="C1550" t="s">
        <v>216</v>
      </c>
      <c r="D1550" t="s">
        <v>17</v>
      </c>
      <c r="E1550">
        <v>55</v>
      </c>
      <c r="F1550" t="s">
        <v>42</v>
      </c>
      <c r="G1550" t="s">
        <v>28</v>
      </c>
      <c r="H1550" s="2">
        <v>42955</v>
      </c>
      <c r="I1550" s="3">
        <v>16272.01</v>
      </c>
      <c r="J1550" t="s">
        <v>33</v>
      </c>
      <c r="K1550" t="str">
        <f>PROPER(Table1[[#This Row],[marital]])</f>
        <v>Single</v>
      </c>
      <c r="L1550" t="s">
        <v>24</v>
      </c>
      <c r="M1550" t="str">
        <f>UPPER(Table1[[#This Row],[education]])</f>
        <v>UNKNOWN</v>
      </c>
      <c r="N1550" t="s">
        <v>30</v>
      </c>
      <c r="O1550" t="s">
        <v>22</v>
      </c>
      <c r="P1550" t="s">
        <v>23</v>
      </c>
      <c r="Q1550">
        <v>362</v>
      </c>
      <c r="R1550">
        <v>1</v>
      </c>
      <c r="S1550" t="s">
        <v>31</v>
      </c>
      <c r="T1550" t="s">
        <v>22</v>
      </c>
      <c r="U1550">
        <f>Table1[[#This Row],[campaign]]*Table1[[#This Row],[duration]]</f>
        <v>362</v>
      </c>
    </row>
    <row r="1551" spans="1:21" x14ac:dyDescent="0.25">
      <c r="A1551" t="s">
        <v>84</v>
      </c>
      <c r="B1551" t="s">
        <v>219</v>
      </c>
      <c r="C1551" t="s">
        <v>220</v>
      </c>
      <c r="D1551" t="s">
        <v>17</v>
      </c>
      <c r="E1551">
        <v>50</v>
      </c>
      <c r="F1551" t="s">
        <v>42</v>
      </c>
      <c r="G1551" t="s">
        <v>28</v>
      </c>
      <c r="H1551" s="2">
        <v>42955</v>
      </c>
      <c r="I1551" s="3">
        <v>42001.3</v>
      </c>
      <c r="J1551" t="s">
        <v>20</v>
      </c>
      <c r="K1551" t="str">
        <f>PROPER(Table1[[#This Row],[marital]])</f>
        <v>Married</v>
      </c>
      <c r="L1551" t="s">
        <v>29</v>
      </c>
      <c r="M1551" t="str">
        <f>UPPER(Table1[[#This Row],[education]])</f>
        <v>SECONDARY</v>
      </c>
      <c r="N1551" t="s">
        <v>30</v>
      </c>
      <c r="O1551" t="s">
        <v>22</v>
      </c>
      <c r="P1551" t="s">
        <v>23</v>
      </c>
      <c r="Q1551">
        <v>49</v>
      </c>
      <c r="R1551">
        <v>1</v>
      </c>
      <c r="S1551" t="s">
        <v>24</v>
      </c>
      <c r="T1551" t="s">
        <v>22</v>
      </c>
      <c r="U1551">
        <f>Table1[[#This Row],[campaign]]*Table1[[#This Row],[duration]]</f>
        <v>49</v>
      </c>
    </row>
    <row r="1552" spans="1:21" x14ac:dyDescent="0.25">
      <c r="A1552" t="s">
        <v>35</v>
      </c>
      <c r="B1552" t="s">
        <v>133</v>
      </c>
      <c r="C1552" t="s">
        <v>134</v>
      </c>
      <c r="D1552" t="s">
        <v>26</v>
      </c>
      <c r="E1552">
        <v>36</v>
      </c>
      <c r="F1552" t="s">
        <v>27</v>
      </c>
      <c r="G1552" t="s">
        <v>284</v>
      </c>
      <c r="H1552" s="2">
        <v>42955</v>
      </c>
      <c r="I1552" s="3">
        <v>17261.96</v>
      </c>
      <c r="J1552" t="s">
        <v>20</v>
      </c>
      <c r="K1552" t="str">
        <f>PROPER(Table1[[#This Row],[marital]])</f>
        <v>Married</v>
      </c>
      <c r="L1552" t="s">
        <v>29</v>
      </c>
      <c r="M1552" t="str">
        <f>UPPER(Table1[[#This Row],[education]])</f>
        <v>SECONDARY</v>
      </c>
      <c r="N1552" t="s">
        <v>30</v>
      </c>
      <c r="O1552" t="s">
        <v>22</v>
      </c>
      <c r="P1552" t="s">
        <v>23</v>
      </c>
      <c r="Q1552">
        <v>410</v>
      </c>
      <c r="R1552">
        <v>1</v>
      </c>
      <c r="S1552" t="s">
        <v>24</v>
      </c>
      <c r="T1552" t="s">
        <v>22</v>
      </c>
      <c r="U1552">
        <f>Table1[[#This Row],[campaign]]*Table1[[#This Row],[duration]]</f>
        <v>410</v>
      </c>
    </row>
    <row r="1553" spans="1:21" x14ac:dyDescent="0.25">
      <c r="A1553" t="s">
        <v>35</v>
      </c>
      <c r="B1553" t="s">
        <v>133</v>
      </c>
      <c r="C1553" t="s">
        <v>134</v>
      </c>
      <c r="D1553" t="s">
        <v>26</v>
      </c>
      <c r="E1553">
        <v>36</v>
      </c>
      <c r="F1553" t="s">
        <v>18</v>
      </c>
      <c r="G1553" t="s">
        <v>28</v>
      </c>
      <c r="H1553" s="2">
        <v>42956</v>
      </c>
      <c r="I1553" s="3">
        <v>34695.79</v>
      </c>
      <c r="J1553" t="s">
        <v>20</v>
      </c>
      <c r="K1553" t="str">
        <f>PROPER(Table1[[#This Row],[marital]])</f>
        <v>Married</v>
      </c>
      <c r="L1553" t="s">
        <v>21</v>
      </c>
      <c r="M1553" t="str">
        <f>UPPER(Table1[[#This Row],[education]])</f>
        <v>PRIMARY</v>
      </c>
      <c r="N1553" t="s">
        <v>30</v>
      </c>
      <c r="O1553" t="s">
        <v>30</v>
      </c>
      <c r="P1553" t="s">
        <v>23</v>
      </c>
      <c r="Q1553">
        <v>253</v>
      </c>
      <c r="R1553">
        <v>3</v>
      </c>
      <c r="S1553" t="s">
        <v>24</v>
      </c>
      <c r="T1553" t="s">
        <v>22</v>
      </c>
      <c r="U1553">
        <f>Table1[[#This Row],[campaign]]*Table1[[#This Row],[duration]]</f>
        <v>759</v>
      </c>
    </row>
    <row r="1554" spans="1:21" x14ac:dyDescent="0.25">
      <c r="A1554" t="s">
        <v>46</v>
      </c>
      <c r="B1554" t="s">
        <v>149</v>
      </c>
      <c r="C1554" t="s">
        <v>150</v>
      </c>
      <c r="D1554" t="s">
        <v>17</v>
      </c>
      <c r="E1554">
        <v>44</v>
      </c>
      <c r="F1554" t="s">
        <v>18</v>
      </c>
      <c r="G1554" t="s">
        <v>28</v>
      </c>
      <c r="H1554" s="2">
        <v>42956</v>
      </c>
      <c r="I1554" s="3">
        <v>16286.25</v>
      </c>
      <c r="J1554" t="s">
        <v>33</v>
      </c>
      <c r="K1554" t="str">
        <f>PROPER(Table1[[#This Row],[marital]])</f>
        <v>Single</v>
      </c>
      <c r="L1554" t="s">
        <v>34</v>
      </c>
      <c r="M1554" t="str">
        <f>UPPER(Table1[[#This Row],[education]])</f>
        <v>TERTIARY</v>
      </c>
      <c r="N1554" t="s">
        <v>22</v>
      </c>
      <c r="O1554" t="s">
        <v>22</v>
      </c>
      <c r="P1554" t="s">
        <v>23</v>
      </c>
      <c r="Q1554">
        <v>570</v>
      </c>
      <c r="R1554">
        <v>1</v>
      </c>
      <c r="S1554" t="s">
        <v>24</v>
      </c>
      <c r="T1554" t="s">
        <v>22</v>
      </c>
      <c r="U1554">
        <f>Table1[[#This Row],[campaign]]*Table1[[#This Row],[duration]]</f>
        <v>570</v>
      </c>
    </row>
    <row r="1555" spans="1:21" x14ac:dyDescent="0.25">
      <c r="A1555" t="s">
        <v>32</v>
      </c>
      <c r="B1555" t="s">
        <v>131</v>
      </c>
      <c r="C1555" t="s">
        <v>132</v>
      </c>
      <c r="D1555" t="s">
        <v>17</v>
      </c>
      <c r="E1555">
        <v>34</v>
      </c>
      <c r="F1555" t="s">
        <v>18</v>
      </c>
      <c r="G1555" t="s">
        <v>19</v>
      </c>
      <c r="H1555" s="2">
        <v>42956</v>
      </c>
      <c r="I1555" s="3">
        <v>141391</v>
      </c>
      <c r="J1555" t="s">
        <v>20</v>
      </c>
      <c r="K1555" t="str">
        <f>PROPER(Table1[[#This Row],[marital]])</f>
        <v>Married</v>
      </c>
      <c r="L1555" t="s">
        <v>29</v>
      </c>
      <c r="M1555" t="str">
        <f>UPPER(Table1[[#This Row],[education]])</f>
        <v>SECONDARY</v>
      </c>
      <c r="N1555" t="s">
        <v>30</v>
      </c>
      <c r="O1555" t="s">
        <v>22</v>
      </c>
      <c r="P1555" t="s">
        <v>23</v>
      </c>
      <c r="Q1555">
        <v>633</v>
      </c>
      <c r="R1555">
        <v>7</v>
      </c>
      <c r="S1555" t="s">
        <v>24</v>
      </c>
      <c r="T1555" t="s">
        <v>22</v>
      </c>
      <c r="U1555">
        <f>Table1[[#This Row],[campaign]]*Table1[[#This Row],[duration]]</f>
        <v>4431</v>
      </c>
    </row>
    <row r="1556" spans="1:21" x14ac:dyDescent="0.25">
      <c r="A1556" t="s">
        <v>37</v>
      </c>
      <c r="B1556" t="s">
        <v>135</v>
      </c>
      <c r="C1556" t="s">
        <v>136</v>
      </c>
      <c r="D1556" t="s">
        <v>17</v>
      </c>
      <c r="E1556">
        <v>47</v>
      </c>
      <c r="F1556" t="s">
        <v>18</v>
      </c>
      <c r="G1556" t="s">
        <v>284</v>
      </c>
      <c r="H1556" s="2">
        <v>42956</v>
      </c>
      <c r="I1556" s="3">
        <v>40134.959999999999</v>
      </c>
      <c r="J1556" t="s">
        <v>20</v>
      </c>
      <c r="K1556" t="str">
        <f>PROPER(Table1[[#This Row],[marital]])</f>
        <v>Married</v>
      </c>
      <c r="L1556" t="s">
        <v>29</v>
      </c>
      <c r="M1556" t="str">
        <f>UPPER(Table1[[#This Row],[education]])</f>
        <v>SECONDARY</v>
      </c>
      <c r="N1556" t="s">
        <v>30</v>
      </c>
      <c r="O1556" t="s">
        <v>22</v>
      </c>
      <c r="P1556" t="s">
        <v>24</v>
      </c>
      <c r="Q1556">
        <v>82</v>
      </c>
      <c r="R1556">
        <v>4</v>
      </c>
      <c r="S1556" t="s">
        <v>24</v>
      </c>
      <c r="T1556" t="s">
        <v>22</v>
      </c>
      <c r="U1556">
        <f>Table1[[#This Row],[campaign]]*Table1[[#This Row],[duration]]</f>
        <v>328</v>
      </c>
    </row>
    <row r="1557" spans="1:21" x14ac:dyDescent="0.25">
      <c r="A1557" t="s">
        <v>74</v>
      </c>
      <c r="B1557" t="s">
        <v>199</v>
      </c>
      <c r="C1557" t="s">
        <v>200</v>
      </c>
      <c r="D1557" t="s">
        <v>26</v>
      </c>
      <c r="E1557">
        <v>25</v>
      </c>
      <c r="F1557" t="s">
        <v>18</v>
      </c>
      <c r="G1557" t="s">
        <v>19</v>
      </c>
      <c r="H1557" s="2">
        <v>42956</v>
      </c>
      <c r="I1557" s="3">
        <v>98663.52</v>
      </c>
      <c r="J1557" t="s">
        <v>20</v>
      </c>
      <c r="K1557" t="str">
        <f>PROPER(Table1[[#This Row],[marital]])</f>
        <v>Married</v>
      </c>
      <c r="L1557" t="s">
        <v>34</v>
      </c>
      <c r="M1557" t="str">
        <f>UPPER(Table1[[#This Row],[education]])</f>
        <v>TERTIARY</v>
      </c>
      <c r="N1557" t="s">
        <v>30</v>
      </c>
      <c r="O1557" t="s">
        <v>30</v>
      </c>
      <c r="P1557" t="s">
        <v>23</v>
      </c>
      <c r="Q1557">
        <v>164</v>
      </c>
      <c r="R1557">
        <v>1</v>
      </c>
      <c r="S1557" t="s">
        <v>24</v>
      </c>
      <c r="T1557" t="s">
        <v>22</v>
      </c>
      <c r="U1557">
        <f>Table1[[#This Row],[campaign]]*Table1[[#This Row],[duration]]</f>
        <v>164</v>
      </c>
    </row>
    <row r="1558" spans="1:21" x14ac:dyDescent="0.25">
      <c r="A1558" t="s">
        <v>99</v>
      </c>
      <c r="B1558" t="s">
        <v>249</v>
      </c>
      <c r="C1558" t="s">
        <v>250</v>
      </c>
      <c r="D1558" t="s">
        <v>17</v>
      </c>
      <c r="E1558">
        <v>29</v>
      </c>
      <c r="F1558" t="s">
        <v>18</v>
      </c>
      <c r="G1558" t="s">
        <v>19</v>
      </c>
      <c r="H1558" s="2">
        <v>42956</v>
      </c>
      <c r="I1558" s="3">
        <v>4456.79</v>
      </c>
      <c r="J1558" t="s">
        <v>20</v>
      </c>
      <c r="K1558" t="str">
        <f>PROPER(Table1[[#This Row],[marital]])</f>
        <v>Married</v>
      </c>
      <c r="L1558" t="s">
        <v>21</v>
      </c>
      <c r="M1558" t="str">
        <f>UPPER(Table1[[#This Row],[education]])</f>
        <v>PRIMARY</v>
      </c>
      <c r="N1558" t="s">
        <v>22</v>
      </c>
      <c r="O1558" t="s">
        <v>30</v>
      </c>
      <c r="P1558" t="s">
        <v>24</v>
      </c>
      <c r="Q1558">
        <v>175</v>
      </c>
      <c r="R1558">
        <v>3</v>
      </c>
      <c r="S1558" t="s">
        <v>24</v>
      </c>
      <c r="T1558" t="s">
        <v>22</v>
      </c>
      <c r="U1558">
        <f>Table1[[#This Row],[campaign]]*Table1[[#This Row],[duration]]</f>
        <v>525</v>
      </c>
    </row>
    <row r="1559" spans="1:21" x14ac:dyDescent="0.25">
      <c r="A1559" t="s">
        <v>96</v>
      </c>
      <c r="B1559" t="s">
        <v>243</v>
      </c>
      <c r="C1559" t="s">
        <v>244</v>
      </c>
      <c r="D1559" t="s">
        <v>26</v>
      </c>
      <c r="E1559">
        <v>37</v>
      </c>
      <c r="F1559" t="s">
        <v>18</v>
      </c>
      <c r="G1559" t="s">
        <v>19</v>
      </c>
      <c r="H1559" s="2">
        <v>42956</v>
      </c>
      <c r="I1559" s="3">
        <v>89800.94</v>
      </c>
      <c r="J1559" t="s">
        <v>33</v>
      </c>
      <c r="K1559" t="str">
        <f>PROPER(Table1[[#This Row],[marital]])</f>
        <v>Single</v>
      </c>
      <c r="L1559" t="s">
        <v>34</v>
      </c>
      <c r="M1559" t="str">
        <f>UPPER(Table1[[#This Row],[education]])</f>
        <v>TERTIARY</v>
      </c>
      <c r="N1559" t="s">
        <v>22</v>
      </c>
      <c r="O1559" t="s">
        <v>22</v>
      </c>
      <c r="P1559" t="s">
        <v>23</v>
      </c>
      <c r="Q1559">
        <v>659</v>
      </c>
      <c r="R1559">
        <v>4</v>
      </c>
      <c r="S1559" t="s">
        <v>24</v>
      </c>
      <c r="T1559" t="s">
        <v>30</v>
      </c>
      <c r="U1559">
        <f>Table1[[#This Row],[campaign]]*Table1[[#This Row],[duration]]</f>
        <v>2636</v>
      </c>
    </row>
    <row r="1560" spans="1:21" x14ac:dyDescent="0.25">
      <c r="A1560" t="s">
        <v>32</v>
      </c>
      <c r="B1560" t="s">
        <v>131</v>
      </c>
      <c r="C1560" t="s">
        <v>132</v>
      </c>
      <c r="D1560" t="s">
        <v>17</v>
      </c>
      <c r="E1560">
        <v>46</v>
      </c>
      <c r="F1560" t="s">
        <v>18</v>
      </c>
      <c r="G1560" t="s">
        <v>19</v>
      </c>
      <c r="H1560" s="2">
        <v>42956</v>
      </c>
      <c r="I1560" s="3">
        <v>6624.94</v>
      </c>
      <c r="J1560" t="s">
        <v>33</v>
      </c>
      <c r="K1560" t="str">
        <f>PROPER(Table1[[#This Row],[marital]])</f>
        <v>Single</v>
      </c>
      <c r="L1560" t="s">
        <v>29</v>
      </c>
      <c r="M1560" t="str">
        <f>UPPER(Table1[[#This Row],[education]])</f>
        <v>SECONDARY</v>
      </c>
      <c r="N1560" t="s">
        <v>30</v>
      </c>
      <c r="O1560" t="s">
        <v>22</v>
      </c>
      <c r="P1560" t="s">
        <v>23</v>
      </c>
      <c r="Q1560">
        <v>139</v>
      </c>
      <c r="R1560">
        <v>2</v>
      </c>
      <c r="S1560" t="s">
        <v>24</v>
      </c>
      <c r="T1560" t="s">
        <v>22</v>
      </c>
      <c r="U1560">
        <f>Table1[[#This Row],[campaign]]*Table1[[#This Row],[duration]]</f>
        <v>278</v>
      </c>
    </row>
    <row r="1561" spans="1:21" x14ac:dyDescent="0.25">
      <c r="A1561" t="s">
        <v>49</v>
      </c>
      <c r="B1561" t="s">
        <v>155</v>
      </c>
      <c r="C1561" t="s">
        <v>156</v>
      </c>
      <c r="D1561" t="s">
        <v>26</v>
      </c>
      <c r="E1561">
        <v>35</v>
      </c>
      <c r="F1561" t="s">
        <v>18</v>
      </c>
      <c r="G1561" t="s">
        <v>19</v>
      </c>
      <c r="H1561" s="2">
        <v>42956</v>
      </c>
      <c r="I1561" s="3">
        <v>39351.54</v>
      </c>
      <c r="J1561" t="s">
        <v>33</v>
      </c>
      <c r="K1561" t="str">
        <f>PROPER(Table1[[#This Row],[marital]])</f>
        <v>Single</v>
      </c>
      <c r="L1561" t="s">
        <v>29</v>
      </c>
      <c r="M1561" t="str">
        <f>UPPER(Table1[[#This Row],[education]])</f>
        <v>SECONDARY</v>
      </c>
      <c r="N1561" t="s">
        <v>30</v>
      </c>
      <c r="O1561" t="s">
        <v>22</v>
      </c>
      <c r="P1561" t="s">
        <v>24</v>
      </c>
      <c r="Q1561">
        <v>43</v>
      </c>
      <c r="R1561">
        <v>11</v>
      </c>
      <c r="S1561" t="s">
        <v>24</v>
      </c>
      <c r="T1561" t="s">
        <v>22</v>
      </c>
      <c r="U1561">
        <f>Table1[[#This Row],[campaign]]*Table1[[#This Row],[duration]]</f>
        <v>473</v>
      </c>
    </row>
    <row r="1562" spans="1:21" x14ac:dyDescent="0.25">
      <c r="A1562" t="s">
        <v>38</v>
      </c>
      <c r="B1562" t="s">
        <v>137</v>
      </c>
      <c r="C1562" t="s">
        <v>138</v>
      </c>
      <c r="D1562" t="s">
        <v>17</v>
      </c>
      <c r="E1562">
        <v>52</v>
      </c>
      <c r="F1562" t="s">
        <v>42</v>
      </c>
      <c r="G1562" t="s">
        <v>28</v>
      </c>
      <c r="H1562" s="2">
        <v>42956</v>
      </c>
      <c r="I1562" s="3">
        <v>156257.13</v>
      </c>
      <c r="J1562" t="s">
        <v>20</v>
      </c>
      <c r="K1562" t="str">
        <f>PROPER(Table1[[#This Row],[marital]])</f>
        <v>Married</v>
      </c>
      <c r="L1562" t="s">
        <v>34</v>
      </c>
      <c r="M1562" t="str">
        <f>UPPER(Table1[[#This Row],[education]])</f>
        <v>TERTIARY</v>
      </c>
      <c r="N1562" t="s">
        <v>30</v>
      </c>
      <c r="O1562" t="s">
        <v>22</v>
      </c>
      <c r="P1562" t="s">
        <v>23</v>
      </c>
      <c r="Q1562">
        <v>343</v>
      </c>
      <c r="R1562">
        <v>5</v>
      </c>
      <c r="S1562" t="s">
        <v>24</v>
      </c>
      <c r="T1562" t="s">
        <v>22</v>
      </c>
      <c r="U1562">
        <f>Table1[[#This Row],[campaign]]*Table1[[#This Row],[duration]]</f>
        <v>1715</v>
      </c>
    </row>
    <row r="1563" spans="1:21" x14ac:dyDescent="0.25">
      <c r="A1563" t="s">
        <v>88</v>
      </c>
      <c r="B1563" t="s">
        <v>227</v>
      </c>
      <c r="C1563" t="s">
        <v>228</v>
      </c>
      <c r="D1563" t="s">
        <v>17</v>
      </c>
      <c r="E1563">
        <v>58</v>
      </c>
      <c r="F1563" t="s">
        <v>42</v>
      </c>
      <c r="G1563" t="s">
        <v>284</v>
      </c>
      <c r="H1563" s="2">
        <v>42956</v>
      </c>
      <c r="I1563" s="3">
        <v>99812.07</v>
      </c>
      <c r="J1563" t="s">
        <v>20</v>
      </c>
      <c r="K1563" t="str">
        <f>PROPER(Table1[[#This Row],[marital]])</f>
        <v>Married</v>
      </c>
      <c r="L1563" t="s">
        <v>24</v>
      </c>
      <c r="M1563" t="str">
        <f>UPPER(Table1[[#This Row],[education]])</f>
        <v>UNKNOWN</v>
      </c>
      <c r="N1563" t="s">
        <v>22</v>
      </c>
      <c r="O1563" t="s">
        <v>30</v>
      </c>
      <c r="P1563" t="s">
        <v>23</v>
      </c>
      <c r="Q1563">
        <v>74</v>
      </c>
      <c r="R1563">
        <v>1</v>
      </c>
      <c r="S1563" t="s">
        <v>70</v>
      </c>
      <c r="T1563" t="s">
        <v>22</v>
      </c>
      <c r="U1563">
        <f>Table1[[#This Row],[campaign]]*Table1[[#This Row],[duration]]</f>
        <v>74</v>
      </c>
    </row>
    <row r="1564" spans="1:21" x14ac:dyDescent="0.25">
      <c r="A1564" t="s">
        <v>79</v>
      </c>
      <c r="B1564" t="s">
        <v>209</v>
      </c>
      <c r="C1564" t="s">
        <v>210</v>
      </c>
      <c r="D1564" t="s">
        <v>17</v>
      </c>
      <c r="E1564">
        <v>49</v>
      </c>
      <c r="F1564" t="s">
        <v>36</v>
      </c>
      <c r="G1564" t="s">
        <v>19</v>
      </c>
      <c r="H1564" s="2">
        <v>42956</v>
      </c>
      <c r="I1564" s="3">
        <v>49054.49</v>
      </c>
      <c r="J1564" t="s">
        <v>20</v>
      </c>
      <c r="K1564" t="str">
        <f>PROPER(Table1[[#This Row],[marital]])</f>
        <v>Married</v>
      </c>
      <c r="L1564" t="s">
        <v>21</v>
      </c>
      <c r="M1564" t="str">
        <f>UPPER(Table1[[#This Row],[education]])</f>
        <v>PRIMARY</v>
      </c>
      <c r="N1564" t="s">
        <v>30</v>
      </c>
      <c r="O1564" t="s">
        <v>22</v>
      </c>
      <c r="P1564" t="s">
        <v>24</v>
      </c>
      <c r="Q1564">
        <v>302</v>
      </c>
      <c r="R1564">
        <v>8</v>
      </c>
      <c r="S1564" t="s">
        <v>24</v>
      </c>
      <c r="T1564" t="s">
        <v>22</v>
      </c>
      <c r="U1564">
        <f>Table1[[#This Row],[campaign]]*Table1[[#This Row],[duration]]</f>
        <v>2416</v>
      </c>
    </row>
    <row r="1565" spans="1:21" x14ac:dyDescent="0.25">
      <c r="A1565" t="s">
        <v>76</v>
      </c>
      <c r="B1565" t="s">
        <v>203</v>
      </c>
      <c r="C1565" t="s">
        <v>204</v>
      </c>
      <c r="D1565" t="s">
        <v>26</v>
      </c>
      <c r="E1565">
        <v>24</v>
      </c>
      <c r="F1565" t="s">
        <v>18</v>
      </c>
      <c r="G1565" t="s">
        <v>19</v>
      </c>
      <c r="H1565" s="2">
        <v>42957</v>
      </c>
      <c r="I1565" s="3">
        <v>128540.31</v>
      </c>
      <c r="J1565" t="s">
        <v>20</v>
      </c>
      <c r="K1565" t="str">
        <f>PROPER(Table1[[#This Row],[marital]])</f>
        <v>Married</v>
      </c>
      <c r="L1565" t="s">
        <v>29</v>
      </c>
      <c r="M1565" t="str">
        <f>UPPER(Table1[[#This Row],[education]])</f>
        <v>SECONDARY</v>
      </c>
      <c r="N1565" t="s">
        <v>22</v>
      </c>
      <c r="O1565" t="s">
        <v>22</v>
      </c>
      <c r="P1565" t="s">
        <v>23</v>
      </c>
      <c r="Q1565">
        <v>455</v>
      </c>
      <c r="R1565">
        <v>13</v>
      </c>
      <c r="S1565" t="s">
        <v>24</v>
      </c>
      <c r="T1565" t="s">
        <v>22</v>
      </c>
      <c r="U1565">
        <f>Table1[[#This Row],[campaign]]*Table1[[#This Row],[duration]]</f>
        <v>5915</v>
      </c>
    </row>
    <row r="1566" spans="1:21" x14ac:dyDescent="0.25">
      <c r="A1566" t="s">
        <v>79</v>
      </c>
      <c r="B1566" t="s">
        <v>209</v>
      </c>
      <c r="C1566" t="s">
        <v>210</v>
      </c>
      <c r="D1566" t="s">
        <v>26</v>
      </c>
      <c r="E1566">
        <v>39</v>
      </c>
      <c r="F1566" t="s">
        <v>18</v>
      </c>
      <c r="G1566" t="s">
        <v>19</v>
      </c>
      <c r="H1566" s="2">
        <v>42957</v>
      </c>
      <c r="I1566" s="3">
        <v>102527.54</v>
      </c>
      <c r="J1566" t="s">
        <v>50</v>
      </c>
      <c r="K1566" t="str">
        <f>PROPER(Table1[[#This Row],[marital]])</f>
        <v>Divorced</v>
      </c>
      <c r="L1566" t="s">
        <v>24</v>
      </c>
      <c r="M1566" t="str">
        <f>UPPER(Table1[[#This Row],[education]])</f>
        <v>UNKNOWN</v>
      </c>
      <c r="N1566" t="s">
        <v>30</v>
      </c>
      <c r="O1566" t="s">
        <v>22</v>
      </c>
      <c r="P1566" t="s">
        <v>24</v>
      </c>
      <c r="Q1566">
        <v>126</v>
      </c>
      <c r="R1566">
        <v>4</v>
      </c>
      <c r="S1566" t="s">
        <v>24</v>
      </c>
      <c r="T1566" t="s">
        <v>22</v>
      </c>
      <c r="U1566">
        <f>Table1[[#This Row],[campaign]]*Table1[[#This Row],[duration]]</f>
        <v>504</v>
      </c>
    </row>
    <row r="1567" spans="1:21" x14ac:dyDescent="0.25">
      <c r="A1567" t="s">
        <v>109</v>
      </c>
      <c r="B1567" t="s">
        <v>269</v>
      </c>
      <c r="C1567" t="s">
        <v>270</v>
      </c>
      <c r="D1567" t="s">
        <v>26</v>
      </c>
      <c r="E1567">
        <v>40</v>
      </c>
      <c r="F1567" t="s">
        <v>18</v>
      </c>
      <c r="G1567" t="s">
        <v>19</v>
      </c>
      <c r="H1567" s="2">
        <v>42957</v>
      </c>
      <c r="I1567" s="3">
        <v>126929.61</v>
      </c>
      <c r="J1567" t="s">
        <v>50</v>
      </c>
      <c r="K1567" t="str">
        <f>PROPER(Table1[[#This Row],[marital]])</f>
        <v>Divorced</v>
      </c>
      <c r="L1567" t="s">
        <v>29</v>
      </c>
      <c r="M1567" t="str">
        <f>UPPER(Table1[[#This Row],[education]])</f>
        <v>SECONDARY</v>
      </c>
      <c r="N1567" t="s">
        <v>30</v>
      </c>
      <c r="O1567" t="s">
        <v>30</v>
      </c>
      <c r="P1567" t="s">
        <v>23</v>
      </c>
      <c r="Q1567">
        <v>107</v>
      </c>
      <c r="R1567">
        <v>1</v>
      </c>
      <c r="S1567" t="s">
        <v>24</v>
      </c>
      <c r="T1567" t="s">
        <v>22</v>
      </c>
      <c r="U1567">
        <f>Table1[[#This Row],[campaign]]*Table1[[#This Row],[duration]]</f>
        <v>107</v>
      </c>
    </row>
    <row r="1568" spans="1:21" x14ac:dyDescent="0.25">
      <c r="A1568" t="s">
        <v>81</v>
      </c>
      <c r="B1568" t="s">
        <v>213</v>
      </c>
      <c r="C1568" t="s">
        <v>214</v>
      </c>
      <c r="D1568" t="s">
        <v>17</v>
      </c>
      <c r="E1568">
        <v>48</v>
      </c>
      <c r="F1568" t="s">
        <v>42</v>
      </c>
      <c r="G1568" t="s">
        <v>28</v>
      </c>
      <c r="H1568" s="2">
        <v>42957</v>
      </c>
      <c r="I1568" s="3">
        <v>53542.27</v>
      </c>
      <c r="J1568" t="s">
        <v>20</v>
      </c>
      <c r="K1568" t="str">
        <f>PROPER(Table1[[#This Row],[marital]])</f>
        <v>Married</v>
      </c>
      <c r="L1568" t="s">
        <v>21</v>
      </c>
      <c r="M1568" t="str">
        <f>UPPER(Table1[[#This Row],[education]])</f>
        <v>PRIMARY</v>
      </c>
      <c r="N1568" t="s">
        <v>30</v>
      </c>
      <c r="O1568" t="s">
        <v>22</v>
      </c>
      <c r="P1568" t="s">
        <v>24</v>
      </c>
      <c r="Q1568">
        <v>120</v>
      </c>
      <c r="R1568">
        <v>1</v>
      </c>
      <c r="S1568" t="s">
        <v>24</v>
      </c>
      <c r="T1568" t="s">
        <v>22</v>
      </c>
      <c r="U1568">
        <f>Table1[[#This Row],[campaign]]*Table1[[#This Row],[duration]]</f>
        <v>120</v>
      </c>
    </row>
    <row r="1569" spans="1:21" x14ac:dyDescent="0.25">
      <c r="A1569" t="s">
        <v>73</v>
      </c>
      <c r="B1569" t="s">
        <v>197</v>
      </c>
      <c r="C1569" t="s">
        <v>198</v>
      </c>
      <c r="D1569" t="s">
        <v>17</v>
      </c>
      <c r="E1569">
        <v>36</v>
      </c>
      <c r="F1569" t="s">
        <v>42</v>
      </c>
      <c r="G1569" t="s">
        <v>28</v>
      </c>
      <c r="H1569" s="2">
        <v>42957</v>
      </c>
      <c r="I1569" s="3">
        <v>79976.460000000006</v>
      </c>
      <c r="J1569" t="s">
        <v>20</v>
      </c>
      <c r="K1569" t="str">
        <f>PROPER(Table1[[#This Row],[marital]])</f>
        <v>Married</v>
      </c>
      <c r="L1569" t="s">
        <v>34</v>
      </c>
      <c r="M1569" t="str">
        <f>UPPER(Table1[[#This Row],[education]])</f>
        <v>TERTIARY</v>
      </c>
      <c r="N1569" t="s">
        <v>30</v>
      </c>
      <c r="O1569" t="s">
        <v>22</v>
      </c>
      <c r="P1569" t="s">
        <v>23</v>
      </c>
      <c r="Q1569">
        <v>727</v>
      </c>
      <c r="R1569">
        <v>4</v>
      </c>
      <c r="S1569" t="s">
        <v>24</v>
      </c>
      <c r="T1569" t="s">
        <v>22</v>
      </c>
      <c r="U1569">
        <f>Table1[[#This Row],[campaign]]*Table1[[#This Row],[duration]]</f>
        <v>2908</v>
      </c>
    </row>
    <row r="1570" spans="1:21" x14ac:dyDescent="0.25">
      <c r="A1570" t="s">
        <v>66</v>
      </c>
      <c r="B1570" t="s">
        <v>185</v>
      </c>
      <c r="C1570" t="s">
        <v>186</v>
      </c>
      <c r="D1570" t="s">
        <v>17</v>
      </c>
      <c r="E1570">
        <v>58</v>
      </c>
      <c r="F1570" t="s">
        <v>42</v>
      </c>
      <c r="G1570" t="s">
        <v>284</v>
      </c>
      <c r="H1570" s="2">
        <v>42957</v>
      </c>
      <c r="I1570" s="3">
        <v>80781.899999999994</v>
      </c>
      <c r="J1570" t="s">
        <v>33</v>
      </c>
      <c r="K1570" t="str">
        <f>PROPER(Table1[[#This Row],[marital]])</f>
        <v>Single</v>
      </c>
      <c r="L1570" t="s">
        <v>29</v>
      </c>
      <c r="M1570" t="str">
        <f>UPPER(Table1[[#This Row],[education]])</f>
        <v>SECONDARY</v>
      </c>
      <c r="N1570" t="s">
        <v>30</v>
      </c>
      <c r="O1570" t="s">
        <v>22</v>
      </c>
      <c r="P1570" t="s">
        <v>24</v>
      </c>
      <c r="Q1570">
        <v>275</v>
      </c>
      <c r="R1570">
        <v>4</v>
      </c>
      <c r="S1570" t="s">
        <v>24</v>
      </c>
      <c r="T1570" t="s">
        <v>22</v>
      </c>
      <c r="U1570">
        <f>Table1[[#This Row],[campaign]]*Table1[[#This Row],[duration]]</f>
        <v>1100</v>
      </c>
    </row>
    <row r="1571" spans="1:21" x14ac:dyDescent="0.25">
      <c r="A1571" t="s">
        <v>52</v>
      </c>
      <c r="B1571" t="s">
        <v>159</v>
      </c>
      <c r="C1571" t="s">
        <v>160</v>
      </c>
      <c r="D1571" t="s">
        <v>17</v>
      </c>
      <c r="E1571">
        <v>38</v>
      </c>
      <c r="F1571" t="s">
        <v>42</v>
      </c>
      <c r="G1571" t="s">
        <v>28</v>
      </c>
      <c r="H1571" s="2">
        <v>42957</v>
      </c>
      <c r="I1571" s="3">
        <v>133657.32999999999</v>
      </c>
      <c r="J1571" t="s">
        <v>33</v>
      </c>
      <c r="K1571" t="str">
        <f>PROPER(Table1[[#This Row],[marital]])</f>
        <v>Single</v>
      </c>
      <c r="L1571" t="s">
        <v>24</v>
      </c>
      <c r="M1571" t="str">
        <f>UPPER(Table1[[#This Row],[education]])</f>
        <v>UNKNOWN</v>
      </c>
      <c r="N1571" t="s">
        <v>22</v>
      </c>
      <c r="O1571" t="s">
        <v>22</v>
      </c>
      <c r="P1571" t="s">
        <v>54</v>
      </c>
      <c r="Q1571">
        <v>41</v>
      </c>
      <c r="R1571">
        <v>1</v>
      </c>
      <c r="S1571" t="s">
        <v>24</v>
      </c>
      <c r="T1571" t="s">
        <v>22</v>
      </c>
      <c r="U1571">
        <f>Table1[[#This Row],[campaign]]*Table1[[#This Row],[duration]]</f>
        <v>41</v>
      </c>
    </row>
    <row r="1572" spans="1:21" x14ac:dyDescent="0.25">
      <c r="A1572" t="s">
        <v>52</v>
      </c>
      <c r="B1572" t="s">
        <v>159</v>
      </c>
      <c r="C1572" t="s">
        <v>160</v>
      </c>
      <c r="D1572" t="s">
        <v>17</v>
      </c>
      <c r="E1572">
        <v>52</v>
      </c>
      <c r="F1572" t="s">
        <v>42</v>
      </c>
      <c r="G1572" t="s">
        <v>28</v>
      </c>
      <c r="H1572" s="2">
        <v>42957</v>
      </c>
      <c r="I1572" s="3">
        <v>6956.42</v>
      </c>
      <c r="J1572" t="s">
        <v>20</v>
      </c>
      <c r="K1572" t="str">
        <f>PROPER(Table1[[#This Row],[marital]])</f>
        <v>Married</v>
      </c>
      <c r="L1572" t="s">
        <v>34</v>
      </c>
      <c r="M1572" t="str">
        <f>UPPER(Table1[[#This Row],[education]])</f>
        <v>TERTIARY</v>
      </c>
      <c r="N1572" t="s">
        <v>22</v>
      </c>
      <c r="O1572" t="s">
        <v>22</v>
      </c>
      <c r="P1572" t="s">
        <v>23</v>
      </c>
      <c r="Q1572">
        <v>61</v>
      </c>
      <c r="R1572">
        <v>4</v>
      </c>
      <c r="S1572" t="s">
        <v>24</v>
      </c>
      <c r="T1572" t="s">
        <v>22</v>
      </c>
      <c r="U1572">
        <f>Table1[[#This Row],[campaign]]*Table1[[#This Row],[duration]]</f>
        <v>244</v>
      </c>
    </row>
    <row r="1573" spans="1:21" x14ac:dyDescent="0.25">
      <c r="A1573" t="s">
        <v>52</v>
      </c>
      <c r="B1573" t="s">
        <v>159</v>
      </c>
      <c r="C1573" t="s">
        <v>160</v>
      </c>
      <c r="D1573" t="s">
        <v>17</v>
      </c>
      <c r="E1573">
        <v>60</v>
      </c>
      <c r="F1573" t="s">
        <v>42</v>
      </c>
      <c r="G1573" t="s">
        <v>28</v>
      </c>
      <c r="H1573" s="2">
        <v>42957</v>
      </c>
      <c r="I1573" s="3">
        <v>35454.25</v>
      </c>
      <c r="J1573" t="s">
        <v>20</v>
      </c>
      <c r="K1573" t="str">
        <f>PROPER(Table1[[#This Row],[marital]])</f>
        <v>Married</v>
      </c>
      <c r="L1573" t="s">
        <v>21</v>
      </c>
      <c r="M1573" t="str">
        <f>UPPER(Table1[[#This Row],[education]])</f>
        <v>PRIMARY</v>
      </c>
      <c r="N1573" t="s">
        <v>30</v>
      </c>
      <c r="O1573" t="s">
        <v>22</v>
      </c>
      <c r="P1573" t="s">
        <v>23</v>
      </c>
      <c r="Q1573">
        <v>232</v>
      </c>
      <c r="R1573">
        <v>2</v>
      </c>
      <c r="S1573" t="s">
        <v>40</v>
      </c>
      <c r="T1573" t="s">
        <v>22</v>
      </c>
      <c r="U1573">
        <f>Table1[[#This Row],[campaign]]*Table1[[#This Row],[duration]]</f>
        <v>464</v>
      </c>
    </row>
    <row r="1574" spans="1:21" x14ac:dyDescent="0.25">
      <c r="A1574" t="s">
        <v>79</v>
      </c>
      <c r="B1574" t="s">
        <v>209</v>
      </c>
      <c r="C1574" t="s">
        <v>210</v>
      </c>
      <c r="D1574" t="s">
        <v>17</v>
      </c>
      <c r="E1574">
        <v>31</v>
      </c>
      <c r="F1574" t="s">
        <v>42</v>
      </c>
      <c r="G1574" t="s">
        <v>19</v>
      </c>
      <c r="H1574" s="2">
        <v>42957</v>
      </c>
      <c r="I1574" s="3">
        <v>185419.67</v>
      </c>
      <c r="J1574" t="s">
        <v>20</v>
      </c>
      <c r="K1574" t="str">
        <f>PROPER(Table1[[#This Row],[marital]])</f>
        <v>Married</v>
      </c>
      <c r="L1574" t="s">
        <v>29</v>
      </c>
      <c r="M1574" t="str">
        <f>UPPER(Table1[[#This Row],[education]])</f>
        <v>SECONDARY</v>
      </c>
      <c r="N1574" t="s">
        <v>30</v>
      </c>
      <c r="O1574" t="s">
        <v>22</v>
      </c>
      <c r="P1574" t="s">
        <v>23</v>
      </c>
      <c r="Q1574">
        <v>214</v>
      </c>
      <c r="R1574">
        <v>1</v>
      </c>
      <c r="S1574" t="s">
        <v>24</v>
      </c>
      <c r="T1574" t="s">
        <v>22</v>
      </c>
      <c r="U1574">
        <f>Table1[[#This Row],[campaign]]*Table1[[#This Row],[duration]]</f>
        <v>214</v>
      </c>
    </row>
    <row r="1575" spans="1:21" x14ac:dyDescent="0.25">
      <c r="A1575" t="s">
        <v>55</v>
      </c>
      <c r="B1575" t="s">
        <v>163</v>
      </c>
      <c r="C1575" t="s">
        <v>164</v>
      </c>
      <c r="D1575" t="s">
        <v>17</v>
      </c>
      <c r="E1575">
        <v>56</v>
      </c>
      <c r="F1575" t="s">
        <v>42</v>
      </c>
      <c r="G1575" t="s">
        <v>284</v>
      </c>
      <c r="H1575" s="2">
        <v>42957</v>
      </c>
      <c r="I1575" s="3">
        <v>103017.42</v>
      </c>
      <c r="J1575" t="s">
        <v>20</v>
      </c>
      <c r="K1575" t="str">
        <f>PROPER(Table1[[#This Row],[marital]])</f>
        <v>Married</v>
      </c>
      <c r="L1575" t="s">
        <v>29</v>
      </c>
      <c r="M1575" t="str">
        <f>UPPER(Table1[[#This Row],[education]])</f>
        <v>SECONDARY</v>
      </c>
      <c r="N1575" t="s">
        <v>30</v>
      </c>
      <c r="O1575" t="s">
        <v>22</v>
      </c>
      <c r="P1575" t="s">
        <v>54</v>
      </c>
      <c r="Q1575">
        <v>21</v>
      </c>
      <c r="R1575">
        <v>1</v>
      </c>
      <c r="S1575" t="s">
        <v>24</v>
      </c>
      <c r="T1575" t="s">
        <v>22</v>
      </c>
      <c r="U1575">
        <f>Table1[[#This Row],[campaign]]*Table1[[#This Row],[duration]]</f>
        <v>21</v>
      </c>
    </row>
    <row r="1576" spans="1:21" x14ac:dyDescent="0.25">
      <c r="A1576" t="s">
        <v>109</v>
      </c>
      <c r="B1576" t="s">
        <v>269</v>
      </c>
      <c r="C1576" t="s">
        <v>270</v>
      </c>
      <c r="D1576" t="s">
        <v>17</v>
      </c>
      <c r="E1576">
        <v>33</v>
      </c>
      <c r="F1576" t="s">
        <v>36</v>
      </c>
      <c r="G1576" t="s">
        <v>19</v>
      </c>
      <c r="H1576" s="2">
        <v>42957</v>
      </c>
      <c r="I1576" s="3">
        <v>179518.63</v>
      </c>
      <c r="J1576" t="s">
        <v>50</v>
      </c>
      <c r="K1576" t="str">
        <f>PROPER(Table1[[#This Row],[marital]])</f>
        <v>Divorced</v>
      </c>
      <c r="L1576" t="s">
        <v>24</v>
      </c>
      <c r="M1576" t="str">
        <f>UPPER(Table1[[#This Row],[education]])</f>
        <v>UNKNOWN</v>
      </c>
      <c r="N1576" t="s">
        <v>22</v>
      </c>
      <c r="O1576" t="s">
        <v>22</v>
      </c>
      <c r="P1576" t="s">
        <v>23</v>
      </c>
      <c r="Q1576">
        <v>138</v>
      </c>
      <c r="R1576">
        <v>2</v>
      </c>
      <c r="S1576" t="s">
        <v>24</v>
      </c>
      <c r="T1576" t="s">
        <v>30</v>
      </c>
      <c r="U1576">
        <f>Table1[[#This Row],[campaign]]*Table1[[#This Row],[duration]]</f>
        <v>276</v>
      </c>
    </row>
    <row r="1577" spans="1:21" x14ac:dyDescent="0.25">
      <c r="A1577" t="s">
        <v>52</v>
      </c>
      <c r="B1577" t="s">
        <v>159</v>
      </c>
      <c r="C1577" t="s">
        <v>160</v>
      </c>
      <c r="D1577" t="s">
        <v>17</v>
      </c>
      <c r="E1577">
        <v>41</v>
      </c>
      <c r="F1577" t="s">
        <v>36</v>
      </c>
      <c r="G1577" t="s">
        <v>19</v>
      </c>
      <c r="H1577" s="2">
        <v>42957</v>
      </c>
      <c r="I1577" s="3">
        <v>78111.94</v>
      </c>
      <c r="J1577" t="s">
        <v>33</v>
      </c>
      <c r="K1577" t="str">
        <f>PROPER(Table1[[#This Row],[marital]])</f>
        <v>Single</v>
      </c>
      <c r="L1577" t="s">
        <v>21</v>
      </c>
      <c r="M1577" t="str">
        <f>UPPER(Table1[[#This Row],[education]])</f>
        <v>PRIMARY</v>
      </c>
      <c r="N1577" t="s">
        <v>30</v>
      </c>
      <c r="O1577" t="s">
        <v>22</v>
      </c>
      <c r="P1577" t="s">
        <v>23</v>
      </c>
      <c r="Q1577">
        <v>173</v>
      </c>
      <c r="R1577">
        <v>1</v>
      </c>
      <c r="S1577" t="s">
        <v>40</v>
      </c>
      <c r="T1577" t="s">
        <v>22</v>
      </c>
      <c r="U1577">
        <f>Table1[[#This Row],[campaign]]*Table1[[#This Row],[duration]]</f>
        <v>173</v>
      </c>
    </row>
    <row r="1578" spans="1:21" x14ac:dyDescent="0.25">
      <c r="A1578" t="s">
        <v>52</v>
      </c>
      <c r="B1578" t="s">
        <v>159</v>
      </c>
      <c r="C1578" t="s">
        <v>160</v>
      </c>
      <c r="D1578" t="s">
        <v>26</v>
      </c>
      <c r="E1578">
        <v>38</v>
      </c>
      <c r="F1578" t="s">
        <v>36</v>
      </c>
      <c r="G1578" t="s">
        <v>19</v>
      </c>
      <c r="H1578" s="2">
        <v>42957</v>
      </c>
      <c r="I1578" s="3">
        <v>47176.99</v>
      </c>
      <c r="J1578" t="s">
        <v>20</v>
      </c>
      <c r="K1578" t="str">
        <f>PROPER(Table1[[#This Row],[marital]])</f>
        <v>Married</v>
      </c>
      <c r="L1578" t="s">
        <v>29</v>
      </c>
      <c r="M1578" t="str">
        <f>UPPER(Table1[[#This Row],[education]])</f>
        <v>SECONDARY</v>
      </c>
      <c r="N1578" t="s">
        <v>30</v>
      </c>
      <c r="O1578" t="s">
        <v>22</v>
      </c>
      <c r="P1578" t="s">
        <v>23</v>
      </c>
      <c r="Q1578">
        <v>635</v>
      </c>
      <c r="R1578">
        <v>1</v>
      </c>
      <c r="S1578" t="s">
        <v>24</v>
      </c>
      <c r="T1578" t="s">
        <v>22</v>
      </c>
      <c r="U1578">
        <f>Table1[[#This Row],[campaign]]*Table1[[#This Row],[duration]]</f>
        <v>635</v>
      </c>
    </row>
    <row r="1579" spans="1:21" x14ac:dyDescent="0.25">
      <c r="A1579" t="s">
        <v>80</v>
      </c>
      <c r="B1579" t="s">
        <v>211</v>
      </c>
      <c r="C1579" t="s">
        <v>212</v>
      </c>
      <c r="D1579" t="s">
        <v>26</v>
      </c>
      <c r="E1579">
        <v>34</v>
      </c>
      <c r="F1579" t="s">
        <v>27</v>
      </c>
      <c r="G1579" t="s">
        <v>284</v>
      </c>
      <c r="H1579" s="2">
        <v>42957</v>
      </c>
      <c r="I1579" s="3">
        <v>7389.04</v>
      </c>
      <c r="J1579" t="s">
        <v>20</v>
      </c>
      <c r="K1579" t="str">
        <f>PROPER(Table1[[#This Row],[marital]])</f>
        <v>Married</v>
      </c>
      <c r="L1579" t="s">
        <v>29</v>
      </c>
      <c r="M1579" t="str">
        <f>UPPER(Table1[[#This Row],[education]])</f>
        <v>SECONDARY</v>
      </c>
      <c r="N1579" t="s">
        <v>30</v>
      </c>
      <c r="O1579" t="s">
        <v>30</v>
      </c>
      <c r="P1579" t="s">
        <v>23</v>
      </c>
      <c r="Q1579">
        <v>77</v>
      </c>
      <c r="R1579">
        <v>2</v>
      </c>
      <c r="S1579" t="s">
        <v>24</v>
      </c>
      <c r="T1579" t="s">
        <v>22</v>
      </c>
      <c r="U1579">
        <f>Table1[[#This Row],[campaign]]*Table1[[#This Row],[duration]]</f>
        <v>154</v>
      </c>
    </row>
    <row r="1580" spans="1:21" x14ac:dyDescent="0.25">
      <c r="A1580" t="s">
        <v>62</v>
      </c>
      <c r="B1580" t="s">
        <v>177</v>
      </c>
      <c r="C1580" t="s">
        <v>178</v>
      </c>
      <c r="D1580" t="s">
        <v>17</v>
      </c>
      <c r="E1580">
        <v>43</v>
      </c>
      <c r="F1580" t="s">
        <v>18</v>
      </c>
      <c r="G1580" t="s">
        <v>28</v>
      </c>
      <c r="H1580" s="2">
        <v>42958</v>
      </c>
      <c r="I1580" s="3">
        <v>53892.959999999999</v>
      </c>
      <c r="J1580" t="s">
        <v>20</v>
      </c>
      <c r="K1580" t="str">
        <f>PROPER(Table1[[#This Row],[marital]])</f>
        <v>Married</v>
      </c>
      <c r="L1580" t="s">
        <v>34</v>
      </c>
      <c r="M1580" t="str">
        <f>UPPER(Table1[[#This Row],[education]])</f>
        <v>TERTIARY</v>
      </c>
      <c r="N1580" t="s">
        <v>30</v>
      </c>
      <c r="O1580" t="s">
        <v>22</v>
      </c>
      <c r="P1580" t="s">
        <v>24</v>
      </c>
      <c r="Q1580">
        <v>73</v>
      </c>
      <c r="R1580">
        <v>1</v>
      </c>
      <c r="S1580" t="s">
        <v>24</v>
      </c>
      <c r="T1580" t="s">
        <v>22</v>
      </c>
      <c r="U1580">
        <f>Table1[[#This Row],[campaign]]*Table1[[#This Row],[duration]]</f>
        <v>73</v>
      </c>
    </row>
    <row r="1581" spans="1:21" x14ac:dyDescent="0.25">
      <c r="A1581" t="s">
        <v>45</v>
      </c>
      <c r="B1581" t="s">
        <v>147</v>
      </c>
      <c r="C1581" t="s">
        <v>148</v>
      </c>
      <c r="D1581" t="s">
        <v>26</v>
      </c>
      <c r="E1581">
        <v>36</v>
      </c>
      <c r="F1581" t="s">
        <v>18</v>
      </c>
      <c r="G1581" t="s">
        <v>19</v>
      </c>
      <c r="H1581" s="2">
        <v>42958</v>
      </c>
      <c r="I1581" s="3">
        <v>10505.12</v>
      </c>
      <c r="J1581" t="s">
        <v>20</v>
      </c>
      <c r="K1581" t="str">
        <f>PROPER(Table1[[#This Row],[marital]])</f>
        <v>Married</v>
      </c>
      <c r="L1581" t="s">
        <v>34</v>
      </c>
      <c r="M1581" t="str">
        <f>UPPER(Table1[[#This Row],[education]])</f>
        <v>TERTIARY</v>
      </c>
      <c r="N1581" t="s">
        <v>22</v>
      </c>
      <c r="O1581" t="s">
        <v>22</v>
      </c>
      <c r="P1581" t="s">
        <v>23</v>
      </c>
      <c r="Q1581">
        <v>540</v>
      </c>
      <c r="R1581">
        <v>2</v>
      </c>
      <c r="S1581" t="s">
        <v>31</v>
      </c>
      <c r="T1581" t="s">
        <v>22</v>
      </c>
      <c r="U1581">
        <f>Table1[[#This Row],[campaign]]*Table1[[#This Row],[duration]]</f>
        <v>1080</v>
      </c>
    </row>
    <row r="1582" spans="1:21" x14ac:dyDescent="0.25">
      <c r="A1582" t="s">
        <v>84</v>
      </c>
      <c r="B1582" t="s">
        <v>219</v>
      </c>
      <c r="C1582" t="s">
        <v>220</v>
      </c>
      <c r="D1582" t="s">
        <v>26</v>
      </c>
      <c r="E1582">
        <v>40</v>
      </c>
      <c r="F1582" t="s">
        <v>18</v>
      </c>
      <c r="G1582" t="s">
        <v>284</v>
      </c>
      <c r="H1582" s="2">
        <v>42958</v>
      </c>
      <c r="I1582" s="3">
        <v>41196.699999999997</v>
      </c>
      <c r="J1582" t="s">
        <v>20</v>
      </c>
      <c r="K1582" t="str">
        <f>PROPER(Table1[[#This Row],[marital]])</f>
        <v>Married</v>
      </c>
      <c r="L1582" t="s">
        <v>21</v>
      </c>
      <c r="M1582" t="str">
        <f>UPPER(Table1[[#This Row],[education]])</f>
        <v>PRIMARY</v>
      </c>
      <c r="N1582" t="s">
        <v>30</v>
      </c>
      <c r="O1582" t="s">
        <v>22</v>
      </c>
      <c r="P1582" t="s">
        <v>24</v>
      </c>
      <c r="Q1582">
        <v>179</v>
      </c>
      <c r="R1582">
        <v>2</v>
      </c>
      <c r="S1582" t="s">
        <v>24</v>
      </c>
      <c r="T1582" t="s">
        <v>22</v>
      </c>
      <c r="U1582">
        <f>Table1[[#This Row],[campaign]]*Table1[[#This Row],[duration]]</f>
        <v>358</v>
      </c>
    </row>
    <row r="1583" spans="1:21" x14ac:dyDescent="0.25">
      <c r="A1583" t="s">
        <v>51</v>
      </c>
      <c r="B1583" t="s">
        <v>157</v>
      </c>
      <c r="C1583" t="s">
        <v>158</v>
      </c>
      <c r="D1583" t="s">
        <v>26</v>
      </c>
      <c r="E1583">
        <v>43</v>
      </c>
      <c r="F1583" t="s">
        <v>18</v>
      </c>
      <c r="G1583" t="s">
        <v>19</v>
      </c>
      <c r="H1583" s="2">
        <v>42958</v>
      </c>
      <c r="I1583" s="3">
        <v>54765.7</v>
      </c>
      <c r="J1583" t="s">
        <v>33</v>
      </c>
      <c r="K1583" t="str">
        <f>PROPER(Table1[[#This Row],[marital]])</f>
        <v>Single</v>
      </c>
      <c r="L1583" t="s">
        <v>34</v>
      </c>
      <c r="M1583" t="str">
        <f>UPPER(Table1[[#This Row],[education]])</f>
        <v>TERTIARY</v>
      </c>
      <c r="N1583" t="s">
        <v>30</v>
      </c>
      <c r="O1583" t="s">
        <v>22</v>
      </c>
      <c r="P1583" t="s">
        <v>23</v>
      </c>
      <c r="Q1583">
        <v>119</v>
      </c>
      <c r="R1583">
        <v>1</v>
      </c>
      <c r="S1583" t="s">
        <v>24</v>
      </c>
      <c r="T1583" t="s">
        <v>22</v>
      </c>
      <c r="U1583">
        <f>Table1[[#This Row],[campaign]]*Table1[[#This Row],[duration]]</f>
        <v>119</v>
      </c>
    </row>
    <row r="1584" spans="1:21" x14ac:dyDescent="0.25">
      <c r="A1584" t="s">
        <v>80</v>
      </c>
      <c r="B1584" t="s">
        <v>211</v>
      </c>
      <c r="C1584" t="s">
        <v>212</v>
      </c>
      <c r="D1584" t="s">
        <v>17</v>
      </c>
      <c r="E1584">
        <v>36</v>
      </c>
      <c r="F1584" t="s">
        <v>18</v>
      </c>
      <c r="G1584" t="s">
        <v>19</v>
      </c>
      <c r="H1584" s="2">
        <v>42958</v>
      </c>
      <c r="I1584" s="3">
        <v>5035.49</v>
      </c>
      <c r="J1584" t="s">
        <v>20</v>
      </c>
      <c r="K1584" t="str">
        <f>PROPER(Table1[[#This Row],[marital]])</f>
        <v>Married</v>
      </c>
      <c r="L1584" t="s">
        <v>21</v>
      </c>
      <c r="M1584" t="str">
        <f>UPPER(Table1[[#This Row],[education]])</f>
        <v>PRIMARY</v>
      </c>
      <c r="N1584" t="s">
        <v>30</v>
      </c>
      <c r="O1584" t="s">
        <v>22</v>
      </c>
      <c r="P1584" t="s">
        <v>54</v>
      </c>
      <c r="Q1584">
        <v>107</v>
      </c>
      <c r="R1584">
        <v>1</v>
      </c>
      <c r="S1584" t="s">
        <v>40</v>
      </c>
      <c r="T1584" t="s">
        <v>22</v>
      </c>
      <c r="U1584">
        <f>Table1[[#This Row],[campaign]]*Table1[[#This Row],[duration]]</f>
        <v>107</v>
      </c>
    </row>
    <row r="1585" spans="1:21" x14ac:dyDescent="0.25">
      <c r="A1585" t="s">
        <v>44</v>
      </c>
      <c r="B1585" t="s">
        <v>145</v>
      </c>
      <c r="C1585" t="s">
        <v>146</v>
      </c>
      <c r="D1585" t="s">
        <v>17</v>
      </c>
      <c r="E1585">
        <v>33</v>
      </c>
      <c r="F1585" t="s">
        <v>18</v>
      </c>
      <c r="G1585" t="s">
        <v>19</v>
      </c>
      <c r="H1585" s="2">
        <v>42958</v>
      </c>
      <c r="I1585" s="3">
        <v>53144.24</v>
      </c>
      <c r="J1585" t="s">
        <v>20</v>
      </c>
      <c r="K1585" t="str">
        <f>PROPER(Table1[[#This Row],[marital]])</f>
        <v>Married</v>
      </c>
      <c r="L1585" t="s">
        <v>29</v>
      </c>
      <c r="M1585" t="str">
        <f>UPPER(Table1[[#This Row],[education]])</f>
        <v>SECONDARY</v>
      </c>
      <c r="N1585" t="s">
        <v>30</v>
      </c>
      <c r="O1585" t="s">
        <v>22</v>
      </c>
      <c r="P1585" t="s">
        <v>24</v>
      </c>
      <c r="Q1585">
        <v>48</v>
      </c>
      <c r="R1585">
        <v>2</v>
      </c>
      <c r="S1585" t="s">
        <v>24</v>
      </c>
      <c r="T1585" t="s">
        <v>22</v>
      </c>
      <c r="U1585">
        <f>Table1[[#This Row],[campaign]]*Table1[[#This Row],[duration]]</f>
        <v>96</v>
      </c>
    </row>
    <row r="1586" spans="1:21" x14ac:dyDescent="0.25">
      <c r="A1586" t="s">
        <v>74</v>
      </c>
      <c r="B1586" t="s">
        <v>199</v>
      </c>
      <c r="C1586" t="s">
        <v>200</v>
      </c>
      <c r="D1586" t="s">
        <v>17</v>
      </c>
      <c r="E1586">
        <v>42</v>
      </c>
      <c r="F1586" t="s">
        <v>42</v>
      </c>
      <c r="G1586" t="s">
        <v>284</v>
      </c>
      <c r="H1586" s="2">
        <v>42958</v>
      </c>
      <c r="I1586" s="3">
        <v>168531.99</v>
      </c>
      <c r="J1586" t="s">
        <v>33</v>
      </c>
      <c r="K1586" t="str">
        <f>PROPER(Table1[[#This Row],[marital]])</f>
        <v>Single</v>
      </c>
      <c r="L1586" t="s">
        <v>34</v>
      </c>
      <c r="M1586" t="str">
        <f>UPPER(Table1[[#This Row],[education]])</f>
        <v>TERTIARY</v>
      </c>
      <c r="N1586" t="s">
        <v>30</v>
      </c>
      <c r="O1586" t="s">
        <v>22</v>
      </c>
      <c r="P1586" t="s">
        <v>24</v>
      </c>
      <c r="Q1586">
        <v>447</v>
      </c>
      <c r="R1586">
        <v>4</v>
      </c>
      <c r="S1586" t="s">
        <v>24</v>
      </c>
      <c r="T1586" t="s">
        <v>22</v>
      </c>
      <c r="U1586">
        <f>Table1[[#This Row],[campaign]]*Table1[[#This Row],[duration]]</f>
        <v>1788</v>
      </c>
    </row>
    <row r="1587" spans="1:21" x14ac:dyDescent="0.25">
      <c r="A1587" t="s">
        <v>59</v>
      </c>
      <c r="B1587" t="s">
        <v>171</v>
      </c>
      <c r="C1587" t="s">
        <v>172</v>
      </c>
      <c r="D1587" t="s">
        <v>26</v>
      </c>
      <c r="E1587">
        <v>54</v>
      </c>
      <c r="F1587" t="s">
        <v>42</v>
      </c>
      <c r="G1587" t="s">
        <v>284</v>
      </c>
      <c r="H1587" s="2">
        <v>42958</v>
      </c>
      <c r="I1587" s="3">
        <v>120321.37</v>
      </c>
      <c r="J1587" t="s">
        <v>20</v>
      </c>
      <c r="K1587" t="str">
        <f>PROPER(Table1[[#This Row],[marital]])</f>
        <v>Married</v>
      </c>
      <c r="L1587" t="s">
        <v>29</v>
      </c>
      <c r="M1587" t="str">
        <f>UPPER(Table1[[#This Row],[education]])</f>
        <v>SECONDARY</v>
      </c>
      <c r="N1587" t="s">
        <v>30</v>
      </c>
      <c r="O1587" t="s">
        <v>22</v>
      </c>
      <c r="P1587" t="s">
        <v>23</v>
      </c>
      <c r="Q1587">
        <v>430</v>
      </c>
      <c r="R1587">
        <v>2</v>
      </c>
      <c r="S1587" t="s">
        <v>24</v>
      </c>
      <c r="T1587" t="s">
        <v>22</v>
      </c>
      <c r="U1587">
        <f>Table1[[#This Row],[campaign]]*Table1[[#This Row],[duration]]</f>
        <v>860</v>
      </c>
    </row>
    <row r="1588" spans="1:21" x14ac:dyDescent="0.25">
      <c r="A1588" t="s">
        <v>41</v>
      </c>
      <c r="B1588" t="s">
        <v>141</v>
      </c>
      <c r="C1588" t="s">
        <v>142</v>
      </c>
      <c r="D1588" t="s">
        <v>17</v>
      </c>
      <c r="E1588">
        <v>64</v>
      </c>
      <c r="F1588" t="s">
        <v>42</v>
      </c>
      <c r="G1588" t="s">
        <v>284</v>
      </c>
      <c r="H1588" s="2">
        <v>42958</v>
      </c>
      <c r="I1588" s="3">
        <v>21256.09</v>
      </c>
      <c r="J1588" t="s">
        <v>33</v>
      </c>
      <c r="K1588" t="str">
        <f>PROPER(Table1[[#This Row],[marital]])</f>
        <v>Single</v>
      </c>
      <c r="L1588" t="s">
        <v>34</v>
      </c>
      <c r="M1588" t="str">
        <f>UPPER(Table1[[#This Row],[education]])</f>
        <v>TERTIARY</v>
      </c>
      <c r="N1588" t="s">
        <v>22</v>
      </c>
      <c r="O1588" t="s">
        <v>22</v>
      </c>
      <c r="P1588" t="s">
        <v>23</v>
      </c>
      <c r="Q1588">
        <v>64</v>
      </c>
      <c r="R1588">
        <v>2</v>
      </c>
      <c r="S1588" t="s">
        <v>24</v>
      </c>
      <c r="T1588" t="s">
        <v>22</v>
      </c>
      <c r="U1588">
        <f>Table1[[#This Row],[campaign]]*Table1[[#This Row],[duration]]</f>
        <v>128</v>
      </c>
    </row>
    <row r="1589" spans="1:21" x14ac:dyDescent="0.25">
      <c r="A1589" t="s">
        <v>95</v>
      </c>
      <c r="B1589" t="s">
        <v>241</v>
      </c>
      <c r="C1589" t="s">
        <v>242</v>
      </c>
      <c r="D1589" t="s">
        <v>17</v>
      </c>
      <c r="E1589">
        <v>42</v>
      </c>
      <c r="F1589" t="s">
        <v>36</v>
      </c>
      <c r="G1589" t="s">
        <v>28</v>
      </c>
      <c r="H1589" s="2">
        <v>42958</v>
      </c>
      <c r="I1589" s="3">
        <v>29063.81</v>
      </c>
      <c r="J1589" t="s">
        <v>33</v>
      </c>
      <c r="K1589" t="str">
        <f>PROPER(Table1[[#This Row],[marital]])</f>
        <v>Single</v>
      </c>
      <c r="L1589" t="s">
        <v>29</v>
      </c>
      <c r="M1589" t="str">
        <f>UPPER(Table1[[#This Row],[education]])</f>
        <v>SECONDARY</v>
      </c>
      <c r="N1589" t="s">
        <v>30</v>
      </c>
      <c r="O1589" t="s">
        <v>22</v>
      </c>
      <c r="P1589" t="s">
        <v>24</v>
      </c>
      <c r="Q1589">
        <v>217</v>
      </c>
      <c r="R1589">
        <v>5</v>
      </c>
      <c r="S1589" t="s">
        <v>24</v>
      </c>
      <c r="T1589" t="s">
        <v>22</v>
      </c>
      <c r="U1589">
        <f>Table1[[#This Row],[campaign]]*Table1[[#This Row],[duration]]</f>
        <v>1085</v>
      </c>
    </row>
    <row r="1590" spans="1:21" x14ac:dyDescent="0.25">
      <c r="A1590" t="s">
        <v>80</v>
      </c>
      <c r="B1590" t="s">
        <v>211</v>
      </c>
      <c r="C1590" t="s">
        <v>212</v>
      </c>
      <c r="D1590" t="s">
        <v>17</v>
      </c>
      <c r="E1590">
        <v>37</v>
      </c>
      <c r="F1590" t="s">
        <v>36</v>
      </c>
      <c r="G1590" t="s">
        <v>28</v>
      </c>
      <c r="H1590" s="2">
        <v>42958</v>
      </c>
      <c r="I1590" s="3">
        <v>141263.67000000001</v>
      </c>
      <c r="J1590" t="s">
        <v>33</v>
      </c>
      <c r="K1590" t="str">
        <f>PROPER(Table1[[#This Row],[marital]])</f>
        <v>Single</v>
      </c>
      <c r="L1590" t="s">
        <v>34</v>
      </c>
      <c r="M1590" t="str">
        <f>UPPER(Table1[[#This Row],[education]])</f>
        <v>TERTIARY</v>
      </c>
      <c r="N1590" t="s">
        <v>30</v>
      </c>
      <c r="O1590" t="s">
        <v>22</v>
      </c>
      <c r="P1590" t="s">
        <v>23</v>
      </c>
      <c r="Q1590">
        <v>77</v>
      </c>
      <c r="R1590">
        <v>1</v>
      </c>
      <c r="S1590" t="s">
        <v>24</v>
      </c>
      <c r="T1590" t="s">
        <v>22</v>
      </c>
      <c r="U1590">
        <f>Table1[[#This Row],[campaign]]*Table1[[#This Row],[duration]]</f>
        <v>77</v>
      </c>
    </row>
    <row r="1591" spans="1:21" x14ac:dyDescent="0.25">
      <c r="A1591" t="s">
        <v>80</v>
      </c>
      <c r="B1591" t="s">
        <v>211</v>
      </c>
      <c r="C1591" t="s">
        <v>212</v>
      </c>
      <c r="D1591" t="s">
        <v>17</v>
      </c>
      <c r="E1591">
        <v>21</v>
      </c>
      <c r="F1591" t="s">
        <v>36</v>
      </c>
      <c r="G1591" t="s">
        <v>19</v>
      </c>
      <c r="H1591" s="2">
        <v>42958</v>
      </c>
      <c r="I1591" s="3">
        <v>45434.9</v>
      </c>
      <c r="J1591" t="s">
        <v>20</v>
      </c>
      <c r="K1591" t="str">
        <f>PROPER(Table1[[#This Row],[marital]])</f>
        <v>Married</v>
      </c>
      <c r="L1591" t="s">
        <v>29</v>
      </c>
      <c r="M1591" t="str">
        <f>UPPER(Table1[[#This Row],[education]])</f>
        <v>SECONDARY</v>
      </c>
      <c r="N1591" t="s">
        <v>30</v>
      </c>
      <c r="O1591" t="s">
        <v>22</v>
      </c>
      <c r="P1591" t="s">
        <v>24</v>
      </c>
      <c r="Q1591">
        <v>16</v>
      </c>
      <c r="R1591">
        <v>11</v>
      </c>
      <c r="S1591" t="s">
        <v>24</v>
      </c>
      <c r="T1591" t="s">
        <v>22</v>
      </c>
      <c r="U1591">
        <f>Table1[[#This Row],[campaign]]*Table1[[#This Row],[duration]]</f>
        <v>176</v>
      </c>
    </row>
    <row r="1592" spans="1:21" x14ac:dyDescent="0.25">
      <c r="A1592" t="s">
        <v>57</v>
      </c>
      <c r="B1592" t="s">
        <v>167</v>
      </c>
      <c r="C1592" t="s">
        <v>168</v>
      </c>
      <c r="D1592" t="s">
        <v>17</v>
      </c>
      <c r="E1592">
        <v>28</v>
      </c>
      <c r="F1592" t="s">
        <v>36</v>
      </c>
      <c r="G1592" t="s">
        <v>19</v>
      </c>
      <c r="H1592" s="2">
        <v>42958</v>
      </c>
      <c r="I1592" s="3">
        <v>47807.4</v>
      </c>
      <c r="J1592" t="s">
        <v>20</v>
      </c>
      <c r="K1592" t="str">
        <f>PROPER(Table1[[#This Row],[marital]])</f>
        <v>Married</v>
      </c>
      <c r="L1592" t="s">
        <v>24</v>
      </c>
      <c r="M1592" t="str">
        <f>UPPER(Table1[[#This Row],[education]])</f>
        <v>UNKNOWN</v>
      </c>
      <c r="N1592" t="s">
        <v>22</v>
      </c>
      <c r="O1592" t="s">
        <v>22</v>
      </c>
      <c r="P1592" t="s">
        <v>23</v>
      </c>
      <c r="Q1592">
        <v>753</v>
      </c>
      <c r="R1592">
        <v>2</v>
      </c>
      <c r="S1592" t="s">
        <v>24</v>
      </c>
      <c r="T1592" t="s">
        <v>22</v>
      </c>
      <c r="U1592">
        <f>Table1[[#This Row],[campaign]]*Table1[[#This Row],[duration]]</f>
        <v>1506</v>
      </c>
    </row>
    <row r="1593" spans="1:21" x14ac:dyDescent="0.25">
      <c r="A1593" t="s">
        <v>55</v>
      </c>
      <c r="B1593" t="s">
        <v>163</v>
      </c>
      <c r="C1593" t="s">
        <v>164</v>
      </c>
      <c r="D1593" t="s">
        <v>17</v>
      </c>
      <c r="E1593">
        <v>32</v>
      </c>
      <c r="F1593" t="s">
        <v>18</v>
      </c>
      <c r="G1593" t="s">
        <v>19</v>
      </c>
      <c r="H1593" s="2">
        <v>42959</v>
      </c>
      <c r="I1593" s="3">
        <v>48273.3</v>
      </c>
      <c r="J1593" t="s">
        <v>20</v>
      </c>
      <c r="K1593" t="str">
        <f>PROPER(Table1[[#This Row],[marital]])</f>
        <v>Married</v>
      </c>
      <c r="L1593" t="s">
        <v>29</v>
      </c>
      <c r="M1593" t="str">
        <f>UPPER(Table1[[#This Row],[education]])</f>
        <v>SECONDARY</v>
      </c>
      <c r="N1593" t="s">
        <v>22</v>
      </c>
      <c r="O1593" t="s">
        <v>22</v>
      </c>
      <c r="P1593" t="s">
        <v>23</v>
      </c>
      <c r="Q1593">
        <v>125</v>
      </c>
      <c r="R1593">
        <v>2</v>
      </c>
      <c r="S1593" t="s">
        <v>31</v>
      </c>
      <c r="T1593" t="s">
        <v>22</v>
      </c>
      <c r="U1593">
        <f>Table1[[#This Row],[campaign]]*Table1[[#This Row],[duration]]</f>
        <v>250</v>
      </c>
    </row>
    <row r="1594" spans="1:21" x14ac:dyDescent="0.25">
      <c r="A1594" t="s">
        <v>38</v>
      </c>
      <c r="B1594" t="s">
        <v>137</v>
      </c>
      <c r="C1594" t="s">
        <v>138</v>
      </c>
      <c r="D1594" t="s">
        <v>26</v>
      </c>
      <c r="E1594">
        <v>36</v>
      </c>
      <c r="F1594" t="s">
        <v>18</v>
      </c>
      <c r="G1594" t="s">
        <v>19</v>
      </c>
      <c r="H1594" s="2">
        <v>42959</v>
      </c>
      <c r="I1594" s="3">
        <v>44590.58</v>
      </c>
      <c r="J1594" t="s">
        <v>33</v>
      </c>
      <c r="K1594" t="str">
        <f>PROPER(Table1[[#This Row],[marital]])</f>
        <v>Single</v>
      </c>
      <c r="L1594" t="s">
        <v>29</v>
      </c>
      <c r="M1594" t="str">
        <f>UPPER(Table1[[#This Row],[education]])</f>
        <v>SECONDARY</v>
      </c>
      <c r="N1594" t="s">
        <v>30</v>
      </c>
      <c r="O1594" t="s">
        <v>30</v>
      </c>
      <c r="P1594" t="s">
        <v>24</v>
      </c>
      <c r="Q1594">
        <v>1210</v>
      </c>
      <c r="R1594">
        <v>1</v>
      </c>
      <c r="S1594" t="s">
        <v>24</v>
      </c>
      <c r="T1594" t="s">
        <v>22</v>
      </c>
      <c r="U1594">
        <f>Table1[[#This Row],[campaign]]*Table1[[#This Row],[duration]]</f>
        <v>1210</v>
      </c>
    </row>
    <row r="1595" spans="1:21" x14ac:dyDescent="0.25">
      <c r="A1595" t="s">
        <v>96</v>
      </c>
      <c r="B1595" t="s">
        <v>243</v>
      </c>
      <c r="C1595" t="s">
        <v>244</v>
      </c>
      <c r="D1595" t="s">
        <v>26</v>
      </c>
      <c r="E1595">
        <v>47</v>
      </c>
      <c r="F1595" t="s">
        <v>18</v>
      </c>
      <c r="G1595" t="s">
        <v>19</v>
      </c>
      <c r="H1595" s="2">
        <v>42959</v>
      </c>
      <c r="I1595" s="3">
        <v>128688.58</v>
      </c>
      <c r="J1595" t="s">
        <v>20</v>
      </c>
      <c r="K1595" t="str">
        <f>PROPER(Table1[[#This Row],[marital]])</f>
        <v>Married</v>
      </c>
      <c r="L1595" t="s">
        <v>29</v>
      </c>
      <c r="M1595" t="str">
        <f>UPPER(Table1[[#This Row],[education]])</f>
        <v>SECONDARY</v>
      </c>
      <c r="N1595" t="s">
        <v>30</v>
      </c>
      <c r="O1595" t="s">
        <v>22</v>
      </c>
      <c r="P1595" t="s">
        <v>23</v>
      </c>
      <c r="Q1595">
        <v>185</v>
      </c>
      <c r="R1595">
        <v>1</v>
      </c>
      <c r="S1595" t="s">
        <v>24</v>
      </c>
      <c r="T1595" t="s">
        <v>22</v>
      </c>
      <c r="U1595">
        <f>Table1[[#This Row],[campaign]]*Table1[[#This Row],[duration]]</f>
        <v>185</v>
      </c>
    </row>
    <row r="1596" spans="1:21" x14ac:dyDescent="0.25">
      <c r="A1596" t="s">
        <v>53</v>
      </c>
      <c r="B1596" t="s">
        <v>161</v>
      </c>
      <c r="C1596" t="s">
        <v>162</v>
      </c>
      <c r="D1596" t="s">
        <v>26</v>
      </c>
      <c r="E1596">
        <v>40</v>
      </c>
      <c r="F1596" t="s">
        <v>18</v>
      </c>
      <c r="G1596" t="s">
        <v>28</v>
      </c>
      <c r="H1596" s="2">
        <v>42959</v>
      </c>
      <c r="I1596" s="3">
        <v>20315.52</v>
      </c>
      <c r="J1596" t="s">
        <v>50</v>
      </c>
      <c r="K1596" t="str">
        <f>PROPER(Table1[[#This Row],[marital]])</f>
        <v>Divorced</v>
      </c>
      <c r="L1596" t="s">
        <v>29</v>
      </c>
      <c r="M1596" t="str">
        <f>UPPER(Table1[[#This Row],[education]])</f>
        <v>SECONDARY</v>
      </c>
      <c r="N1596" t="s">
        <v>30</v>
      </c>
      <c r="O1596" t="s">
        <v>22</v>
      </c>
      <c r="P1596" t="s">
        <v>23</v>
      </c>
      <c r="Q1596">
        <v>80</v>
      </c>
      <c r="R1596">
        <v>1</v>
      </c>
      <c r="S1596" t="s">
        <v>24</v>
      </c>
      <c r="T1596" t="s">
        <v>22</v>
      </c>
      <c r="U1596">
        <f>Table1[[#This Row],[campaign]]*Table1[[#This Row],[duration]]</f>
        <v>80</v>
      </c>
    </row>
    <row r="1597" spans="1:21" x14ac:dyDescent="0.25">
      <c r="A1597" t="s">
        <v>74</v>
      </c>
      <c r="B1597" t="s">
        <v>199</v>
      </c>
      <c r="C1597" t="s">
        <v>200</v>
      </c>
      <c r="D1597" t="s">
        <v>26</v>
      </c>
      <c r="E1597">
        <v>29</v>
      </c>
      <c r="F1597" t="s">
        <v>18</v>
      </c>
      <c r="G1597" t="s">
        <v>19</v>
      </c>
      <c r="H1597" s="2">
        <v>42959</v>
      </c>
      <c r="I1597" s="3">
        <v>79397.990000000005</v>
      </c>
      <c r="J1597" t="s">
        <v>33</v>
      </c>
      <c r="K1597" t="str">
        <f>PROPER(Table1[[#This Row],[marital]])</f>
        <v>Single</v>
      </c>
      <c r="L1597" t="s">
        <v>29</v>
      </c>
      <c r="M1597" t="str">
        <f>UPPER(Table1[[#This Row],[education]])</f>
        <v>SECONDARY</v>
      </c>
      <c r="N1597" t="s">
        <v>22</v>
      </c>
      <c r="O1597" t="s">
        <v>22</v>
      </c>
      <c r="P1597" t="s">
        <v>23</v>
      </c>
      <c r="Q1597">
        <v>156</v>
      </c>
      <c r="R1597">
        <v>2</v>
      </c>
      <c r="S1597" t="s">
        <v>24</v>
      </c>
      <c r="T1597" t="s">
        <v>22</v>
      </c>
      <c r="U1597">
        <f>Table1[[#This Row],[campaign]]*Table1[[#This Row],[duration]]</f>
        <v>312</v>
      </c>
    </row>
    <row r="1598" spans="1:21" x14ac:dyDescent="0.25">
      <c r="A1598" t="s">
        <v>45</v>
      </c>
      <c r="B1598" t="s">
        <v>147</v>
      </c>
      <c r="C1598" t="s">
        <v>148</v>
      </c>
      <c r="D1598" t="s">
        <v>26</v>
      </c>
      <c r="E1598">
        <v>45</v>
      </c>
      <c r="F1598" t="s">
        <v>42</v>
      </c>
      <c r="G1598" t="s">
        <v>284</v>
      </c>
      <c r="H1598" s="2">
        <v>42959</v>
      </c>
      <c r="I1598" s="3">
        <v>6194.25</v>
      </c>
      <c r="J1598" t="s">
        <v>20</v>
      </c>
      <c r="K1598" t="str">
        <f>PROPER(Table1[[#This Row],[marital]])</f>
        <v>Married</v>
      </c>
      <c r="L1598" t="s">
        <v>29</v>
      </c>
      <c r="M1598" t="str">
        <f>UPPER(Table1[[#This Row],[education]])</f>
        <v>SECONDARY</v>
      </c>
      <c r="N1598" t="s">
        <v>22</v>
      </c>
      <c r="O1598" t="s">
        <v>30</v>
      </c>
      <c r="P1598" t="s">
        <v>23</v>
      </c>
      <c r="Q1598">
        <v>403</v>
      </c>
      <c r="R1598">
        <v>3</v>
      </c>
      <c r="S1598" t="s">
        <v>24</v>
      </c>
      <c r="T1598" t="s">
        <v>22</v>
      </c>
      <c r="U1598">
        <f>Table1[[#This Row],[campaign]]*Table1[[#This Row],[duration]]</f>
        <v>1209</v>
      </c>
    </row>
    <row r="1599" spans="1:21" x14ac:dyDescent="0.25">
      <c r="A1599" t="s">
        <v>98</v>
      </c>
      <c r="B1599" t="s">
        <v>247</v>
      </c>
      <c r="C1599" t="s">
        <v>248</v>
      </c>
      <c r="D1599" t="s">
        <v>17</v>
      </c>
      <c r="E1599">
        <v>51</v>
      </c>
      <c r="F1599" t="s">
        <v>42</v>
      </c>
      <c r="G1599" t="s">
        <v>28</v>
      </c>
      <c r="H1599" s="2">
        <v>42959</v>
      </c>
      <c r="I1599" s="3">
        <v>54785.4</v>
      </c>
      <c r="J1599" t="s">
        <v>33</v>
      </c>
      <c r="K1599" t="str">
        <f>PROPER(Table1[[#This Row],[marital]])</f>
        <v>Single</v>
      </c>
      <c r="L1599" t="s">
        <v>34</v>
      </c>
      <c r="M1599" t="str">
        <f>UPPER(Table1[[#This Row],[education]])</f>
        <v>TERTIARY</v>
      </c>
      <c r="N1599" t="s">
        <v>30</v>
      </c>
      <c r="O1599" t="s">
        <v>22</v>
      </c>
      <c r="P1599" t="s">
        <v>23</v>
      </c>
      <c r="Q1599">
        <v>145</v>
      </c>
      <c r="R1599">
        <v>2</v>
      </c>
      <c r="S1599" t="s">
        <v>24</v>
      </c>
      <c r="T1599" t="s">
        <v>22</v>
      </c>
      <c r="U1599">
        <f>Table1[[#This Row],[campaign]]*Table1[[#This Row],[duration]]</f>
        <v>290</v>
      </c>
    </row>
    <row r="1600" spans="1:21" x14ac:dyDescent="0.25">
      <c r="A1600" t="s">
        <v>80</v>
      </c>
      <c r="B1600" t="s">
        <v>211</v>
      </c>
      <c r="C1600" t="s">
        <v>212</v>
      </c>
      <c r="D1600" t="s">
        <v>17</v>
      </c>
      <c r="E1600">
        <v>29</v>
      </c>
      <c r="F1600" t="s">
        <v>36</v>
      </c>
      <c r="G1600" t="s">
        <v>19</v>
      </c>
      <c r="H1600" s="2">
        <v>42959</v>
      </c>
      <c r="I1600" s="3">
        <v>111787.4</v>
      </c>
      <c r="J1600" t="s">
        <v>33</v>
      </c>
      <c r="K1600" t="str">
        <f>PROPER(Table1[[#This Row],[marital]])</f>
        <v>Single</v>
      </c>
      <c r="L1600" t="s">
        <v>21</v>
      </c>
      <c r="M1600" t="str">
        <f>UPPER(Table1[[#This Row],[education]])</f>
        <v>PRIMARY</v>
      </c>
      <c r="N1600" t="s">
        <v>30</v>
      </c>
      <c r="O1600" t="s">
        <v>22</v>
      </c>
      <c r="P1600" t="s">
        <v>23</v>
      </c>
      <c r="Q1600">
        <v>17</v>
      </c>
      <c r="R1600">
        <v>7</v>
      </c>
      <c r="S1600" t="s">
        <v>24</v>
      </c>
      <c r="T1600" t="s">
        <v>22</v>
      </c>
      <c r="U1600">
        <f>Table1[[#This Row],[campaign]]*Table1[[#This Row],[duration]]</f>
        <v>119</v>
      </c>
    </row>
    <row r="1601" spans="1:21" x14ac:dyDescent="0.25">
      <c r="A1601" t="s">
        <v>105</v>
      </c>
      <c r="B1601" t="s">
        <v>261</v>
      </c>
      <c r="C1601" t="s">
        <v>262</v>
      </c>
      <c r="D1601" t="s">
        <v>26</v>
      </c>
      <c r="E1601">
        <v>39</v>
      </c>
      <c r="F1601" t="s">
        <v>27</v>
      </c>
      <c r="G1601" t="s">
        <v>28</v>
      </c>
      <c r="H1601" s="2">
        <v>42959</v>
      </c>
      <c r="I1601" s="3">
        <v>31748.81</v>
      </c>
      <c r="J1601" t="s">
        <v>20</v>
      </c>
      <c r="K1601" t="str">
        <f>PROPER(Table1[[#This Row],[marital]])</f>
        <v>Married</v>
      </c>
      <c r="L1601" t="s">
        <v>34</v>
      </c>
      <c r="M1601" t="str">
        <f>UPPER(Table1[[#This Row],[education]])</f>
        <v>TERTIARY</v>
      </c>
      <c r="N1601" t="s">
        <v>30</v>
      </c>
      <c r="O1601" t="s">
        <v>22</v>
      </c>
      <c r="P1601" t="s">
        <v>23</v>
      </c>
      <c r="Q1601">
        <v>160</v>
      </c>
      <c r="R1601">
        <v>1</v>
      </c>
      <c r="S1601" t="s">
        <v>24</v>
      </c>
      <c r="T1601" t="s">
        <v>22</v>
      </c>
      <c r="U1601">
        <f>Table1[[#This Row],[campaign]]*Table1[[#This Row],[duration]]</f>
        <v>160</v>
      </c>
    </row>
    <row r="1602" spans="1:21" x14ac:dyDescent="0.25">
      <c r="A1602" t="s">
        <v>62</v>
      </c>
      <c r="B1602" t="s">
        <v>177</v>
      </c>
      <c r="C1602" t="s">
        <v>178</v>
      </c>
      <c r="D1602" t="s">
        <v>17</v>
      </c>
      <c r="E1602">
        <v>40</v>
      </c>
      <c r="F1602" t="s">
        <v>18</v>
      </c>
      <c r="G1602" t="s">
        <v>19</v>
      </c>
      <c r="H1602" s="2">
        <v>42960</v>
      </c>
      <c r="I1602" s="3">
        <v>73129.990000000005</v>
      </c>
      <c r="J1602" t="s">
        <v>20</v>
      </c>
      <c r="K1602" t="str">
        <f>PROPER(Table1[[#This Row],[marital]])</f>
        <v>Married</v>
      </c>
      <c r="L1602" t="s">
        <v>29</v>
      </c>
      <c r="M1602" t="str">
        <f>UPPER(Table1[[#This Row],[education]])</f>
        <v>SECONDARY</v>
      </c>
      <c r="N1602" t="s">
        <v>30</v>
      </c>
      <c r="O1602" t="s">
        <v>30</v>
      </c>
      <c r="P1602" t="s">
        <v>23</v>
      </c>
      <c r="Q1602">
        <v>486</v>
      </c>
      <c r="R1602">
        <v>2</v>
      </c>
      <c r="S1602" t="s">
        <v>31</v>
      </c>
      <c r="T1602" t="s">
        <v>22</v>
      </c>
      <c r="U1602">
        <f>Table1[[#This Row],[campaign]]*Table1[[#This Row],[duration]]</f>
        <v>972</v>
      </c>
    </row>
    <row r="1603" spans="1:21" x14ac:dyDescent="0.25">
      <c r="A1603" t="s">
        <v>106</v>
      </c>
      <c r="B1603" t="s">
        <v>263</v>
      </c>
      <c r="C1603" t="s">
        <v>264</v>
      </c>
      <c r="D1603" t="s">
        <v>26</v>
      </c>
      <c r="E1603">
        <v>39</v>
      </c>
      <c r="F1603" t="s">
        <v>18</v>
      </c>
      <c r="G1603" t="s">
        <v>284</v>
      </c>
      <c r="H1603" s="2">
        <v>42960</v>
      </c>
      <c r="I1603" s="3">
        <v>32576.31</v>
      </c>
      <c r="J1603" t="s">
        <v>20</v>
      </c>
      <c r="K1603" t="str">
        <f>PROPER(Table1[[#This Row],[marital]])</f>
        <v>Married</v>
      </c>
      <c r="L1603" t="s">
        <v>21</v>
      </c>
      <c r="M1603" t="str">
        <f>UPPER(Table1[[#This Row],[education]])</f>
        <v>PRIMARY</v>
      </c>
      <c r="N1603" t="s">
        <v>30</v>
      </c>
      <c r="O1603" t="s">
        <v>22</v>
      </c>
      <c r="P1603" t="s">
        <v>23</v>
      </c>
      <c r="Q1603">
        <v>321</v>
      </c>
      <c r="R1603">
        <v>1</v>
      </c>
      <c r="S1603" t="s">
        <v>24</v>
      </c>
      <c r="T1603" t="s">
        <v>22</v>
      </c>
      <c r="U1603">
        <f>Table1[[#This Row],[campaign]]*Table1[[#This Row],[duration]]</f>
        <v>321</v>
      </c>
    </row>
    <row r="1604" spans="1:21" x14ac:dyDescent="0.25">
      <c r="A1604" t="s">
        <v>84</v>
      </c>
      <c r="B1604" t="s">
        <v>219</v>
      </c>
      <c r="C1604" t="s">
        <v>220</v>
      </c>
      <c r="D1604" t="s">
        <v>17</v>
      </c>
      <c r="E1604">
        <v>42</v>
      </c>
      <c r="F1604" t="s">
        <v>18</v>
      </c>
      <c r="G1604" t="s">
        <v>19</v>
      </c>
      <c r="H1604" s="2">
        <v>42960</v>
      </c>
      <c r="I1604" s="3">
        <v>143414.06</v>
      </c>
      <c r="J1604" t="s">
        <v>50</v>
      </c>
      <c r="K1604" t="str">
        <f>PROPER(Table1[[#This Row],[marital]])</f>
        <v>Divorced</v>
      </c>
      <c r="L1604" t="s">
        <v>29</v>
      </c>
      <c r="M1604" t="str">
        <f>UPPER(Table1[[#This Row],[education]])</f>
        <v>SECONDARY</v>
      </c>
      <c r="N1604" t="s">
        <v>30</v>
      </c>
      <c r="O1604" t="s">
        <v>22</v>
      </c>
      <c r="P1604" t="s">
        <v>24</v>
      </c>
      <c r="Q1604">
        <v>203</v>
      </c>
      <c r="R1604">
        <v>4</v>
      </c>
      <c r="S1604" t="s">
        <v>24</v>
      </c>
      <c r="T1604" t="s">
        <v>22</v>
      </c>
      <c r="U1604">
        <f>Table1[[#This Row],[campaign]]*Table1[[#This Row],[duration]]</f>
        <v>812</v>
      </c>
    </row>
    <row r="1605" spans="1:21" x14ac:dyDescent="0.25">
      <c r="A1605" t="s">
        <v>102</v>
      </c>
      <c r="B1605" t="s">
        <v>255</v>
      </c>
      <c r="C1605" t="s">
        <v>256</v>
      </c>
      <c r="D1605" t="s">
        <v>26</v>
      </c>
      <c r="E1605">
        <v>37</v>
      </c>
      <c r="F1605" t="s">
        <v>18</v>
      </c>
      <c r="G1605" t="s">
        <v>284</v>
      </c>
      <c r="H1605" s="2">
        <v>42960</v>
      </c>
      <c r="I1605" s="3">
        <v>134187.60999999999</v>
      </c>
      <c r="J1605" t="s">
        <v>20</v>
      </c>
      <c r="K1605" t="str">
        <f>PROPER(Table1[[#This Row],[marital]])</f>
        <v>Married</v>
      </c>
      <c r="L1605" t="s">
        <v>24</v>
      </c>
      <c r="M1605" t="str">
        <f>UPPER(Table1[[#This Row],[education]])</f>
        <v>UNKNOWN</v>
      </c>
      <c r="N1605" t="s">
        <v>22</v>
      </c>
      <c r="O1605" t="s">
        <v>22</v>
      </c>
      <c r="P1605" t="s">
        <v>23</v>
      </c>
      <c r="Q1605">
        <v>646</v>
      </c>
      <c r="R1605">
        <v>3</v>
      </c>
      <c r="S1605" t="s">
        <v>70</v>
      </c>
      <c r="T1605" t="s">
        <v>22</v>
      </c>
      <c r="U1605">
        <f>Table1[[#This Row],[campaign]]*Table1[[#This Row],[duration]]</f>
        <v>1938</v>
      </c>
    </row>
    <row r="1606" spans="1:21" x14ac:dyDescent="0.25">
      <c r="A1606" t="s">
        <v>107</v>
      </c>
      <c r="B1606" t="s">
        <v>265</v>
      </c>
      <c r="C1606" t="s">
        <v>266</v>
      </c>
      <c r="D1606" t="s">
        <v>26</v>
      </c>
      <c r="E1606">
        <v>27</v>
      </c>
      <c r="F1606" t="s">
        <v>18</v>
      </c>
      <c r="G1606" t="s">
        <v>284</v>
      </c>
      <c r="H1606" s="2">
        <v>42960</v>
      </c>
      <c r="I1606" s="3">
        <v>51011.48</v>
      </c>
      <c r="J1606" t="s">
        <v>33</v>
      </c>
      <c r="K1606" t="str">
        <f>PROPER(Table1[[#This Row],[marital]])</f>
        <v>Single</v>
      </c>
      <c r="L1606" t="s">
        <v>34</v>
      </c>
      <c r="M1606" t="str">
        <f>UPPER(Table1[[#This Row],[education]])</f>
        <v>TERTIARY</v>
      </c>
      <c r="N1606" t="s">
        <v>30</v>
      </c>
      <c r="O1606" t="s">
        <v>22</v>
      </c>
      <c r="P1606" t="s">
        <v>23</v>
      </c>
      <c r="Q1606">
        <v>97</v>
      </c>
      <c r="R1606">
        <v>3</v>
      </c>
      <c r="S1606" t="s">
        <v>24</v>
      </c>
      <c r="T1606" t="s">
        <v>30</v>
      </c>
      <c r="U1606">
        <f>Table1[[#This Row],[campaign]]*Table1[[#This Row],[duration]]</f>
        <v>291</v>
      </c>
    </row>
    <row r="1607" spans="1:21" x14ac:dyDescent="0.25">
      <c r="A1607" t="s">
        <v>80</v>
      </c>
      <c r="B1607" t="s">
        <v>211</v>
      </c>
      <c r="C1607" t="s">
        <v>212</v>
      </c>
      <c r="D1607" t="s">
        <v>17</v>
      </c>
      <c r="E1607">
        <v>36</v>
      </c>
      <c r="F1607" t="s">
        <v>18</v>
      </c>
      <c r="G1607" t="s">
        <v>19</v>
      </c>
      <c r="H1607" s="2">
        <v>42960</v>
      </c>
      <c r="I1607" s="3">
        <v>95941.48</v>
      </c>
      <c r="J1607" t="s">
        <v>20</v>
      </c>
      <c r="K1607" t="str">
        <f>PROPER(Table1[[#This Row],[marital]])</f>
        <v>Married</v>
      </c>
      <c r="L1607" t="s">
        <v>29</v>
      </c>
      <c r="M1607" t="str">
        <f>UPPER(Table1[[#This Row],[education]])</f>
        <v>SECONDARY</v>
      </c>
      <c r="N1607" t="s">
        <v>30</v>
      </c>
      <c r="O1607" t="s">
        <v>30</v>
      </c>
      <c r="P1607" t="s">
        <v>23</v>
      </c>
      <c r="Q1607">
        <v>144</v>
      </c>
      <c r="R1607">
        <v>2</v>
      </c>
      <c r="S1607" t="s">
        <v>24</v>
      </c>
      <c r="T1607" t="s">
        <v>22</v>
      </c>
      <c r="U1607">
        <f>Table1[[#This Row],[campaign]]*Table1[[#This Row],[duration]]</f>
        <v>288</v>
      </c>
    </row>
    <row r="1608" spans="1:21" x14ac:dyDescent="0.25">
      <c r="A1608" t="s">
        <v>91</v>
      </c>
      <c r="B1608" t="s">
        <v>233</v>
      </c>
      <c r="C1608" t="s">
        <v>234</v>
      </c>
      <c r="D1608" t="s">
        <v>17</v>
      </c>
      <c r="E1608">
        <v>33</v>
      </c>
      <c r="F1608" t="s">
        <v>18</v>
      </c>
      <c r="G1608" t="s">
        <v>28</v>
      </c>
      <c r="H1608" s="2">
        <v>42960</v>
      </c>
      <c r="I1608" s="3">
        <v>75848.72</v>
      </c>
      <c r="J1608" t="s">
        <v>33</v>
      </c>
      <c r="K1608" t="str">
        <f>PROPER(Table1[[#This Row],[marital]])</f>
        <v>Single</v>
      </c>
      <c r="L1608" t="s">
        <v>24</v>
      </c>
      <c r="M1608" t="str">
        <f>UPPER(Table1[[#This Row],[education]])</f>
        <v>UNKNOWN</v>
      </c>
      <c r="N1608" t="s">
        <v>22</v>
      </c>
      <c r="O1608" t="s">
        <v>22</v>
      </c>
      <c r="P1608" t="s">
        <v>24</v>
      </c>
      <c r="Q1608">
        <v>30</v>
      </c>
      <c r="R1608">
        <v>6</v>
      </c>
      <c r="S1608" t="s">
        <v>24</v>
      </c>
      <c r="T1608" t="s">
        <v>22</v>
      </c>
      <c r="U1608">
        <f>Table1[[#This Row],[campaign]]*Table1[[#This Row],[duration]]</f>
        <v>180</v>
      </c>
    </row>
    <row r="1609" spans="1:21" x14ac:dyDescent="0.25">
      <c r="A1609" t="s">
        <v>85</v>
      </c>
      <c r="B1609" t="s">
        <v>221</v>
      </c>
      <c r="C1609" t="s">
        <v>222</v>
      </c>
      <c r="D1609" t="s">
        <v>26</v>
      </c>
      <c r="E1609">
        <v>39</v>
      </c>
      <c r="F1609" t="s">
        <v>18</v>
      </c>
      <c r="G1609" t="s">
        <v>19</v>
      </c>
      <c r="H1609" s="2">
        <v>42960</v>
      </c>
      <c r="I1609" s="3">
        <v>66097.39</v>
      </c>
      <c r="J1609" t="s">
        <v>50</v>
      </c>
      <c r="K1609" t="str">
        <f>PROPER(Table1[[#This Row],[marital]])</f>
        <v>Divorced</v>
      </c>
      <c r="L1609" t="s">
        <v>34</v>
      </c>
      <c r="M1609" t="str">
        <f>UPPER(Table1[[#This Row],[education]])</f>
        <v>TERTIARY</v>
      </c>
      <c r="N1609" t="s">
        <v>22</v>
      </c>
      <c r="O1609" t="s">
        <v>30</v>
      </c>
      <c r="P1609" t="s">
        <v>23</v>
      </c>
      <c r="Q1609">
        <v>82</v>
      </c>
      <c r="R1609">
        <v>2</v>
      </c>
      <c r="S1609" t="s">
        <v>24</v>
      </c>
      <c r="T1609" t="s">
        <v>22</v>
      </c>
      <c r="U1609">
        <f>Table1[[#This Row],[campaign]]*Table1[[#This Row],[duration]]</f>
        <v>164</v>
      </c>
    </row>
    <row r="1610" spans="1:21" x14ac:dyDescent="0.25">
      <c r="A1610" t="s">
        <v>89</v>
      </c>
      <c r="B1610" t="s">
        <v>229</v>
      </c>
      <c r="C1610" t="s">
        <v>230</v>
      </c>
      <c r="D1610" t="s">
        <v>26</v>
      </c>
      <c r="E1610">
        <v>64</v>
      </c>
      <c r="F1610" t="s">
        <v>42</v>
      </c>
      <c r="G1610" t="s">
        <v>284</v>
      </c>
      <c r="H1610" s="2">
        <v>42960</v>
      </c>
      <c r="I1610" s="3">
        <v>35106.519999999997</v>
      </c>
      <c r="J1610" t="s">
        <v>20</v>
      </c>
      <c r="K1610" t="str">
        <f>PROPER(Table1[[#This Row],[marital]])</f>
        <v>Married</v>
      </c>
      <c r="L1610" t="s">
        <v>21</v>
      </c>
      <c r="M1610" t="str">
        <f>UPPER(Table1[[#This Row],[education]])</f>
        <v>PRIMARY</v>
      </c>
      <c r="N1610" t="s">
        <v>30</v>
      </c>
      <c r="O1610" t="s">
        <v>22</v>
      </c>
      <c r="P1610" t="s">
        <v>24</v>
      </c>
      <c r="Q1610">
        <v>326</v>
      </c>
      <c r="R1610">
        <v>4</v>
      </c>
      <c r="S1610" t="s">
        <v>24</v>
      </c>
      <c r="T1610" t="s">
        <v>22</v>
      </c>
      <c r="U1610">
        <f>Table1[[#This Row],[campaign]]*Table1[[#This Row],[duration]]</f>
        <v>1304</v>
      </c>
    </row>
    <row r="1611" spans="1:21" x14ac:dyDescent="0.25">
      <c r="A1611" t="s">
        <v>85</v>
      </c>
      <c r="B1611" t="s">
        <v>221</v>
      </c>
      <c r="C1611" t="s">
        <v>222</v>
      </c>
      <c r="D1611" t="s">
        <v>17</v>
      </c>
      <c r="E1611">
        <v>44</v>
      </c>
      <c r="F1611" t="s">
        <v>42</v>
      </c>
      <c r="G1611" t="s">
        <v>19</v>
      </c>
      <c r="H1611" s="2">
        <v>42960</v>
      </c>
      <c r="I1611" s="3">
        <v>6628.4</v>
      </c>
      <c r="J1611" t="s">
        <v>33</v>
      </c>
      <c r="K1611" t="str">
        <f>PROPER(Table1[[#This Row],[marital]])</f>
        <v>Single</v>
      </c>
      <c r="L1611" t="s">
        <v>29</v>
      </c>
      <c r="M1611" t="str">
        <f>UPPER(Table1[[#This Row],[education]])</f>
        <v>SECONDARY</v>
      </c>
      <c r="N1611" t="s">
        <v>22</v>
      </c>
      <c r="O1611" t="s">
        <v>22</v>
      </c>
      <c r="P1611" t="s">
        <v>23</v>
      </c>
      <c r="Q1611">
        <v>414</v>
      </c>
      <c r="R1611">
        <v>3</v>
      </c>
      <c r="S1611" t="s">
        <v>24</v>
      </c>
      <c r="T1611" t="s">
        <v>22</v>
      </c>
      <c r="U1611">
        <f>Table1[[#This Row],[campaign]]*Table1[[#This Row],[duration]]</f>
        <v>1242</v>
      </c>
    </row>
    <row r="1612" spans="1:21" x14ac:dyDescent="0.25">
      <c r="A1612" t="s">
        <v>106</v>
      </c>
      <c r="B1612" t="s">
        <v>263</v>
      </c>
      <c r="C1612" t="s">
        <v>264</v>
      </c>
      <c r="D1612" t="s">
        <v>26</v>
      </c>
      <c r="E1612">
        <v>26</v>
      </c>
      <c r="F1612" t="s">
        <v>42</v>
      </c>
      <c r="G1612" t="s">
        <v>28</v>
      </c>
      <c r="H1612" s="2">
        <v>42960</v>
      </c>
      <c r="I1612" s="3">
        <v>114497.31</v>
      </c>
      <c r="J1612" t="s">
        <v>20</v>
      </c>
      <c r="K1612" t="str">
        <f>PROPER(Table1[[#This Row],[marital]])</f>
        <v>Married</v>
      </c>
      <c r="L1612" t="s">
        <v>21</v>
      </c>
      <c r="M1612" t="str">
        <f>UPPER(Table1[[#This Row],[education]])</f>
        <v>PRIMARY</v>
      </c>
      <c r="N1612" t="s">
        <v>30</v>
      </c>
      <c r="O1612" t="s">
        <v>22</v>
      </c>
      <c r="P1612" t="s">
        <v>23</v>
      </c>
      <c r="Q1612">
        <v>285</v>
      </c>
      <c r="R1612">
        <v>5</v>
      </c>
      <c r="S1612" t="s">
        <v>24</v>
      </c>
      <c r="T1612" t="s">
        <v>22</v>
      </c>
      <c r="U1612">
        <f>Table1[[#This Row],[campaign]]*Table1[[#This Row],[duration]]</f>
        <v>1425</v>
      </c>
    </row>
    <row r="1613" spans="1:21" x14ac:dyDescent="0.25">
      <c r="A1613" t="s">
        <v>80</v>
      </c>
      <c r="B1613" t="s">
        <v>211</v>
      </c>
      <c r="C1613" t="s">
        <v>212</v>
      </c>
      <c r="D1613" t="s">
        <v>17</v>
      </c>
      <c r="E1613">
        <v>61</v>
      </c>
      <c r="F1613" t="s">
        <v>42</v>
      </c>
      <c r="G1613" t="s">
        <v>284</v>
      </c>
      <c r="H1613" s="2">
        <v>42960</v>
      </c>
      <c r="I1613" s="3">
        <v>7350.94</v>
      </c>
      <c r="J1613" t="s">
        <v>50</v>
      </c>
      <c r="K1613" t="str">
        <f>PROPER(Table1[[#This Row],[marital]])</f>
        <v>Divorced</v>
      </c>
      <c r="L1613" t="s">
        <v>34</v>
      </c>
      <c r="M1613" t="str">
        <f>UPPER(Table1[[#This Row],[education]])</f>
        <v>TERTIARY</v>
      </c>
      <c r="N1613" t="s">
        <v>22</v>
      </c>
      <c r="O1613" t="s">
        <v>22</v>
      </c>
      <c r="P1613" t="s">
        <v>23</v>
      </c>
      <c r="Q1613">
        <v>716</v>
      </c>
      <c r="R1613">
        <v>3</v>
      </c>
      <c r="S1613" t="s">
        <v>24</v>
      </c>
      <c r="T1613" t="s">
        <v>30</v>
      </c>
      <c r="U1613">
        <f>Table1[[#This Row],[campaign]]*Table1[[#This Row],[duration]]</f>
        <v>2148</v>
      </c>
    </row>
    <row r="1614" spans="1:21" x14ac:dyDescent="0.25">
      <c r="A1614" t="s">
        <v>93</v>
      </c>
      <c r="B1614" t="s">
        <v>237</v>
      </c>
      <c r="C1614" t="s">
        <v>238</v>
      </c>
      <c r="D1614" t="s">
        <v>17</v>
      </c>
      <c r="E1614">
        <v>55</v>
      </c>
      <c r="F1614" t="s">
        <v>42</v>
      </c>
      <c r="G1614" t="s">
        <v>28</v>
      </c>
      <c r="H1614" s="2">
        <v>42960</v>
      </c>
      <c r="I1614" s="3">
        <v>23606.12</v>
      </c>
      <c r="J1614" t="s">
        <v>50</v>
      </c>
      <c r="K1614" t="str">
        <f>PROPER(Table1[[#This Row],[marital]])</f>
        <v>Divorced</v>
      </c>
      <c r="L1614" t="s">
        <v>34</v>
      </c>
      <c r="M1614" t="str">
        <f>UPPER(Table1[[#This Row],[education]])</f>
        <v>TERTIARY</v>
      </c>
      <c r="N1614" t="s">
        <v>30</v>
      </c>
      <c r="O1614" t="s">
        <v>30</v>
      </c>
      <c r="P1614" t="s">
        <v>24</v>
      </c>
      <c r="Q1614">
        <v>449</v>
      </c>
      <c r="R1614">
        <v>4</v>
      </c>
      <c r="S1614" t="s">
        <v>24</v>
      </c>
      <c r="T1614" t="s">
        <v>22</v>
      </c>
      <c r="U1614">
        <f>Table1[[#This Row],[campaign]]*Table1[[#This Row],[duration]]</f>
        <v>1796</v>
      </c>
    </row>
    <row r="1615" spans="1:21" x14ac:dyDescent="0.25">
      <c r="A1615" t="s">
        <v>102</v>
      </c>
      <c r="B1615" t="s">
        <v>255</v>
      </c>
      <c r="C1615" t="s">
        <v>256</v>
      </c>
      <c r="D1615" t="s">
        <v>17</v>
      </c>
      <c r="E1615">
        <v>29</v>
      </c>
      <c r="F1615" t="s">
        <v>36</v>
      </c>
      <c r="G1615" t="s">
        <v>284</v>
      </c>
      <c r="H1615" s="2">
        <v>42960</v>
      </c>
      <c r="I1615" s="3">
        <v>131109.88</v>
      </c>
      <c r="J1615" t="s">
        <v>20</v>
      </c>
      <c r="K1615" t="str">
        <f>PROPER(Table1[[#This Row],[marital]])</f>
        <v>Married</v>
      </c>
      <c r="L1615" t="s">
        <v>21</v>
      </c>
      <c r="M1615" t="str">
        <f>UPPER(Table1[[#This Row],[education]])</f>
        <v>PRIMARY</v>
      </c>
      <c r="N1615" t="s">
        <v>30</v>
      </c>
      <c r="O1615" t="s">
        <v>22</v>
      </c>
      <c r="P1615" t="s">
        <v>24</v>
      </c>
      <c r="Q1615">
        <v>16</v>
      </c>
      <c r="R1615">
        <v>3</v>
      </c>
      <c r="S1615" t="s">
        <v>24</v>
      </c>
      <c r="T1615" t="s">
        <v>22</v>
      </c>
      <c r="U1615">
        <f>Table1[[#This Row],[campaign]]*Table1[[#This Row],[duration]]</f>
        <v>48</v>
      </c>
    </row>
    <row r="1616" spans="1:21" x14ac:dyDescent="0.25">
      <c r="A1616" t="s">
        <v>98</v>
      </c>
      <c r="B1616" t="s">
        <v>247</v>
      </c>
      <c r="C1616" t="s">
        <v>248</v>
      </c>
      <c r="D1616" t="s">
        <v>26</v>
      </c>
      <c r="E1616">
        <v>32</v>
      </c>
      <c r="F1616" t="s">
        <v>18</v>
      </c>
      <c r="G1616" t="s">
        <v>284</v>
      </c>
      <c r="H1616" s="2">
        <v>42961</v>
      </c>
      <c r="I1616" s="3">
        <v>106452.78</v>
      </c>
      <c r="J1616" t="s">
        <v>33</v>
      </c>
      <c r="K1616" t="str">
        <f>PROPER(Table1[[#This Row],[marital]])</f>
        <v>Single</v>
      </c>
      <c r="L1616" t="s">
        <v>29</v>
      </c>
      <c r="M1616" t="str">
        <f>UPPER(Table1[[#This Row],[education]])</f>
        <v>SECONDARY</v>
      </c>
      <c r="N1616" t="s">
        <v>30</v>
      </c>
      <c r="O1616" t="s">
        <v>22</v>
      </c>
      <c r="P1616" t="s">
        <v>24</v>
      </c>
      <c r="Q1616">
        <v>65</v>
      </c>
      <c r="R1616">
        <v>1</v>
      </c>
      <c r="S1616" t="s">
        <v>24</v>
      </c>
      <c r="T1616" t="s">
        <v>22</v>
      </c>
      <c r="U1616">
        <f>Table1[[#This Row],[campaign]]*Table1[[#This Row],[duration]]</f>
        <v>65</v>
      </c>
    </row>
    <row r="1617" spans="1:21" x14ac:dyDescent="0.25">
      <c r="A1617" t="s">
        <v>61</v>
      </c>
      <c r="B1617" t="s">
        <v>175</v>
      </c>
      <c r="C1617" t="s">
        <v>176</v>
      </c>
      <c r="D1617" t="s">
        <v>26</v>
      </c>
      <c r="E1617">
        <v>25</v>
      </c>
      <c r="F1617" t="s">
        <v>18</v>
      </c>
      <c r="G1617" t="s">
        <v>19</v>
      </c>
      <c r="H1617" s="2">
        <v>42961</v>
      </c>
      <c r="I1617" s="3">
        <v>63840.160000000003</v>
      </c>
      <c r="J1617" t="s">
        <v>20</v>
      </c>
      <c r="K1617" t="str">
        <f>PROPER(Table1[[#This Row],[marital]])</f>
        <v>Married</v>
      </c>
      <c r="L1617" t="s">
        <v>34</v>
      </c>
      <c r="M1617" t="str">
        <f>UPPER(Table1[[#This Row],[education]])</f>
        <v>TERTIARY</v>
      </c>
      <c r="N1617" t="s">
        <v>30</v>
      </c>
      <c r="O1617" t="s">
        <v>22</v>
      </c>
      <c r="P1617" t="s">
        <v>23</v>
      </c>
      <c r="Q1617">
        <v>138</v>
      </c>
      <c r="R1617">
        <v>1</v>
      </c>
      <c r="S1617" t="s">
        <v>24</v>
      </c>
      <c r="T1617" t="s">
        <v>22</v>
      </c>
      <c r="U1617">
        <f>Table1[[#This Row],[campaign]]*Table1[[#This Row],[duration]]</f>
        <v>138</v>
      </c>
    </row>
    <row r="1618" spans="1:21" x14ac:dyDescent="0.25">
      <c r="A1618" t="s">
        <v>37</v>
      </c>
      <c r="B1618" t="s">
        <v>135</v>
      </c>
      <c r="C1618" t="s">
        <v>136</v>
      </c>
      <c r="D1618" t="s">
        <v>26</v>
      </c>
      <c r="E1618">
        <v>36</v>
      </c>
      <c r="F1618" t="s">
        <v>18</v>
      </c>
      <c r="G1618" t="s">
        <v>19</v>
      </c>
      <c r="H1618" s="2">
        <v>42961</v>
      </c>
      <c r="I1618" s="3">
        <v>85479.99</v>
      </c>
      <c r="J1618" t="s">
        <v>20</v>
      </c>
      <c r="K1618" t="str">
        <f>PROPER(Table1[[#This Row],[marital]])</f>
        <v>Married</v>
      </c>
      <c r="L1618" t="s">
        <v>21</v>
      </c>
      <c r="M1618" t="str">
        <f>UPPER(Table1[[#This Row],[education]])</f>
        <v>PRIMARY</v>
      </c>
      <c r="N1618" t="s">
        <v>22</v>
      </c>
      <c r="O1618" t="s">
        <v>22</v>
      </c>
      <c r="P1618" t="s">
        <v>23</v>
      </c>
      <c r="Q1618">
        <v>121</v>
      </c>
      <c r="R1618">
        <v>3</v>
      </c>
      <c r="S1618" t="s">
        <v>24</v>
      </c>
      <c r="T1618" t="s">
        <v>22</v>
      </c>
      <c r="U1618">
        <f>Table1[[#This Row],[campaign]]*Table1[[#This Row],[duration]]</f>
        <v>363</v>
      </c>
    </row>
    <row r="1619" spans="1:21" x14ac:dyDescent="0.25">
      <c r="A1619" t="s">
        <v>52</v>
      </c>
      <c r="B1619" t="s">
        <v>159</v>
      </c>
      <c r="C1619" t="s">
        <v>160</v>
      </c>
      <c r="D1619" t="s">
        <v>17</v>
      </c>
      <c r="E1619">
        <v>26</v>
      </c>
      <c r="F1619" t="s">
        <v>18</v>
      </c>
      <c r="G1619" t="s">
        <v>284</v>
      </c>
      <c r="H1619" s="2">
        <v>42961</v>
      </c>
      <c r="I1619" s="3">
        <v>96013.96</v>
      </c>
      <c r="J1619" t="s">
        <v>20</v>
      </c>
      <c r="K1619" t="str">
        <f>PROPER(Table1[[#This Row],[marital]])</f>
        <v>Married</v>
      </c>
      <c r="L1619" t="s">
        <v>34</v>
      </c>
      <c r="M1619" t="str">
        <f>UPPER(Table1[[#This Row],[education]])</f>
        <v>TERTIARY</v>
      </c>
      <c r="N1619" t="s">
        <v>22</v>
      </c>
      <c r="O1619" t="s">
        <v>22</v>
      </c>
      <c r="P1619" t="s">
        <v>23</v>
      </c>
      <c r="Q1619">
        <v>140</v>
      </c>
      <c r="R1619">
        <v>2</v>
      </c>
      <c r="S1619" t="s">
        <v>24</v>
      </c>
      <c r="T1619" t="s">
        <v>22</v>
      </c>
      <c r="U1619">
        <f>Table1[[#This Row],[campaign]]*Table1[[#This Row],[duration]]</f>
        <v>280</v>
      </c>
    </row>
    <row r="1620" spans="1:21" x14ac:dyDescent="0.25">
      <c r="A1620" t="s">
        <v>92</v>
      </c>
      <c r="B1620" t="s">
        <v>235</v>
      </c>
      <c r="C1620" t="s">
        <v>236</v>
      </c>
      <c r="D1620" t="s">
        <v>26</v>
      </c>
      <c r="E1620">
        <v>28</v>
      </c>
      <c r="F1620" t="s">
        <v>18</v>
      </c>
      <c r="G1620" t="s">
        <v>19</v>
      </c>
      <c r="H1620" s="2">
        <v>42961</v>
      </c>
      <c r="I1620" s="3">
        <v>22067.599999999999</v>
      </c>
      <c r="J1620" t="s">
        <v>20</v>
      </c>
      <c r="K1620" t="str">
        <f>PROPER(Table1[[#This Row],[marital]])</f>
        <v>Married</v>
      </c>
      <c r="L1620" t="s">
        <v>21</v>
      </c>
      <c r="M1620" t="str">
        <f>UPPER(Table1[[#This Row],[education]])</f>
        <v>PRIMARY</v>
      </c>
      <c r="N1620" t="s">
        <v>30</v>
      </c>
      <c r="O1620" t="s">
        <v>22</v>
      </c>
      <c r="P1620" t="s">
        <v>23</v>
      </c>
      <c r="Q1620">
        <v>256</v>
      </c>
      <c r="R1620">
        <v>6</v>
      </c>
      <c r="S1620" t="s">
        <v>24</v>
      </c>
      <c r="T1620" t="s">
        <v>22</v>
      </c>
      <c r="U1620">
        <f>Table1[[#This Row],[campaign]]*Table1[[#This Row],[duration]]</f>
        <v>1536</v>
      </c>
    </row>
    <row r="1621" spans="1:21" x14ac:dyDescent="0.25">
      <c r="A1621" t="s">
        <v>74</v>
      </c>
      <c r="B1621" t="s">
        <v>199</v>
      </c>
      <c r="C1621" t="s">
        <v>200</v>
      </c>
      <c r="D1621" t="s">
        <v>26</v>
      </c>
      <c r="E1621">
        <v>41</v>
      </c>
      <c r="F1621" t="s">
        <v>18</v>
      </c>
      <c r="G1621" t="s">
        <v>28</v>
      </c>
      <c r="H1621" s="2">
        <v>42961</v>
      </c>
      <c r="I1621" s="3">
        <v>19369.03</v>
      </c>
      <c r="J1621" t="s">
        <v>20</v>
      </c>
      <c r="K1621" t="str">
        <f>PROPER(Table1[[#This Row],[marital]])</f>
        <v>Married</v>
      </c>
      <c r="L1621" t="s">
        <v>29</v>
      </c>
      <c r="M1621" t="str">
        <f>UPPER(Table1[[#This Row],[education]])</f>
        <v>SECONDARY</v>
      </c>
      <c r="N1621" t="s">
        <v>30</v>
      </c>
      <c r="O1621" t="s">
        <v>22</v>
      </c>
      <c r="P1621" t="s">
        <v>23</v>
      </c>
      <c r="Q1621">
        <v>61</v>
      </c>
      <c r="R1621">
        <v>4</v>
      </c>
      <c r="S1621" t="s">
        <v>24</v>
      </c>
      <c r="T1621" t="s">
        <v>22</v>
      </c>
      <c r="U1621">
        <f>Table1[[#This Row],[campaign]]*Table1[[#This Row],[duration]]</f>
        <v>244</v>
      </c>
    </row>
    <row r="1622" spans="1:21" x14ac:dyDescent="0.25">
      <c r="A1622" t="s">
        <v>95</v>
      </c>
      <c r="B1622" t="s">
        <v>241</v>
      </c>
      <c r="C1622" t="s">
        <v>242</v>
      </c>
      <c r="D1622" t="s">
        <v>17</v>
      </c>
      <c r="E1622">
        <v>29</v>
      </c>
      <c r="F1622" t="s">
        <v>18</v>
      </c>
      <c r="G1622" t="s">
        <v>19</v>
      </c>
      <c r="H1622" s="2">
        <v>42961</v>
      </c>
      <c r="I1622" s="3">
        <v>46334.04</v>
      </c>
      <c r="J1622" t="s">
        <v>20</v>
      </c>
      <c r="K1622" t="str">
        <f>PROPER(Table1[[#This Row],[marital]])</f>
        <v>Married</v>
      </c>
      <c r="L1622" t="s">
        <v>21</v>
      </c>
      <c r="M1622" t="str">
        <f>UPPER(Table1[[#This Row],[education]])</f>
        <v>PRIMARY</v>
      </c>
      <c r="N1622" t="s">
        <v>30</v>
      </c>
      <c r="O1622" t="s">
        <v>22</v>
      </c>
      <c r="P1622" t="s">
        <v>23</v>
      </c>
      <c r="Q1622">
        <v>367</v>
      </c>
      <c r="R1622">
        <v>2</v>
      </c>
      <c r="S1622" t="s">
        <v>24</v>
      </c>
      <c r="T1622" t="s">
        <v>22</v>
      </c>
      <c r="U1622">
        <f>Table1[[#This Row],[campaign]]*Table1[[#This Row],[duration]]</f>
        <v>734</v>
      </c>
    </row>
    <row r="1623" spans="1:21" x14ac:dyDescent="0.25">
      <c r="A1623" t="s">
        <v>74</v>
      </c>
      <c r="B1623" t="s">
        <v>199</v>
      </c>
      <c r="C1623" t="s">
        <v>200</v>
      </c>
      <c r="D1623" t="s">
        <v>17</v>
      </c>
      <c r="E1623">
        <v>51</v>
      </c>
      <c r="F1623" t="s">
        <v>42</v>
      </c>
      <c r="G1623" t="s">
        <v>284</v>
      </c>
      <c r="H1623" s="2">
        <v>42961</v>
      </c>
      <c r="I1623" s="3">
        <v>16625.060000000001</v>
      </c>
      <c r="J1623" t="s">
        <v>20</v>
      </c>
      <c r="K1623" t="str">
        <f>PROPER(Table1[[#This Row],[marital]])</f>
        <v>Married</v>
      </c>
      <c r="L1623" t="s">
        <v>29</v>
      </c>
      <c r="M1623" t="str">
        <f>UPPER(Table1[[#This Row],[education]])</f>
        <v>SECONDARY</v>
      </c>
      <c r="N1623" t="s">
        <v>30</v>
      </c>
      <c r="O1623" t="s">
        <v>22</v>
      </c>
      <c r="P1623" t="s">
        <v>54</v>
      </c>
      <c r="Q1623">
        <v>9</v>
      </c>
      <c r="R1623">
        <v>5</v>
      </c>
      <c r="S1623" t="s">
        <v>40</v>
      </c>
      <c r="T1623" t="s">
        <v>22</v>
      </c>
      <c r="U1623">
        <f>Table1[[#This Row],[campaign]]*Table1[[#This Row],[duration]]</f>
        <v>45</v>
      </c>
    </row>
    <row r="1624" spans="1:21" x14ac:dyDescent="0.25">
      <c r="A1624" t="s">
        <v>74</v>
      </c>
      <c r="B1624" t="s">
        <v>199</v>
      </c>
      <c r="C1624" t="s">
        <v>200</v>
      </c>
      <c r="D1624" t="s">
        <v>17</v>
      </c>
      <c r="E1624">
        <v>55</v>
      </c>
      <c r="F1624" t="s">
        <v>42</v>
      </c>
      <c r="G1624" t="s">
        <v>28</v>
      </c>
      <c r="H1624" s="2">
        <v>42961</v>
      </c>
      <c r="I1624" s="3">
        <v>26994.97</v>
      </c>
      <c r="J1624" t="s">
        <v>33</v>
      </c>
      <c r="K1624" t="str">
        <f>PROPER(Table1[[#This Row],[marital]])</f>
        <v>Single</v>
      </c>
      <c r="L1624" t="s">
        <v>21</v>
      </c>
      <c r="M1624" t="str">
        <f>UPPER(Table1[[#This Row],[education]])</f>
        <v>PRIMARY</v>
      </c>
      <c r="N1624" t="s">
        <v>22</v>
      </c>
      <c r="O1624" t="s">
        <v>30</v>
      </c>
      <c r="P1624" t="s">
        <v>23</v>
      </c>
      <c r="Q1624">
        <v>395</v>
      </c>
      <c r="R1624">
        <v>4</v>
      </c>
      <c r="S1624" t="s">
        <v>24</v>
      </c>
      <c r="T1624" t="s">
        <v>22</v>
      </c>
      <c r="U1624">
        <f>Table1[[#This Row],[campaign]]*Table1[[#This Row],[duration]]</f>
        <v>1580</v>
      </c>
    </row>
    <row r="1625" spans="1:21" x14ac:dyDescent="0.25">
      <c r="A1625" t="s">
        <v>85</v>
      </c>
      <c r="B1625" t="s">
        <v>221</v>
      </c>
      <c r="C1625" t="s">
        <v>222</v>
      </c>
      <c r="D1625" t="s">
        <v>17</v>
      </c>
      <c r="E1625">
        <v>51</v>
      </c>
      <c r="F1625" t="s">
        <v>42</v>
      </c>
      <c r="G1625" t="s">
        <v>284</v>
      </c>
      <c r="H1625" s="2">
        <v>42961</v>
      </c>
      <c r="I1625" s="3">
        <v>1311.63</v>
      </c>
      <c r="J1625" t="s">
        <v>20</v>
      </c>
      <c r="K1625" t="str">
        <f>PROPER(Table1[[#This Row],[marital]])</f>
        <v>Married</v>
      </c>
      <c r="L1625" t="s">
        <v>21</v>
      </c>
      <c r="M1625" t="str">
        <f>UPPER(Table1[[#This Row],[education]])</f>
        <v>PRIMARY</v>
      </c>
      <c r="N1625" t="s">
        <v>22</v>
      </c>
      <c r="O1625" t="s">
        <v>30</v>
      </c>
      <c r="P1625" t="s">
        <v>23</v>
      </c>
      <c r="Q1625">
        <v>125</v>
      </c>
      <c r="R1625">
        <v>2</v>
      </c>
      <c r="S1625" t="s">
        <v>24</v>
      </c>
      <c r="T1625" t="s">
        <v>22</v>
      </c>
      <c r="U1625">
        <f>Table1[[#This Row],[campaign]]*Table1[[#This Row],[duration]]</f>
        <v>250</v>
      </c>
    </row>
    <row r="1626" spans="1:21" x14ac:dyDescent="0.25">
      <c r="A1626" t="s">
        <v>61</v>
      </c>
      <c r="B1626" t="s">
        <v>175</v>
      </c>
      <c r="C1626" t="s">
        <v>176</v>
      </c>
      <c r="D1626" t="s">
        <v>17</v>
      </c>
      <c r="E1626">
        <v>51</v>
      </c>
      <c r="F1626" t="s">
        <v>42</v>
      </c>
      <c r="G1626" t="s">
        <v>284</v>
      </c>
      <c r="H1626" s="2">
        <v>42961</v>
      </c>
      <c r="I1626" s="3">
        <v>2615.4499999999998</v>
      </c>
      <c r="J1626" t="s">
        <v>20</v>
      </c>
      <c r="K1626" t="str">
        <f>PROPER(Table1[[#This Row],[marital]])</f>
        <v>Married</v>
      </c>
      <c r="L1626" t="s">
        <v>29</v>
      </c>
      <c r="M1626" t="str">
        <f>UPPER(Table1[[#This Row],[education]])</f>
        <v>SECONDARY</v>
      </c>
      <c r="N1626" t="s">
        <v>22</v>
      </c>
      <c r="O1626" t="s">
        <v>22</v>
      </c>
      <c r="P1626" t="s">
        <v>24</v>
      </c>
      <c r="Q1626">
        <v>580</v>
      </c>
      <c r="R1626">
        <v>3</v>
      </c>
      <c r="S1626" t="s">
        <v>24</v>
      </c>
      <c r="T1626" t="s">
        <v>22</v>
      </c>
      <c r="U1626">
        <f>Table1[[#This Row],[campaign]]*Table1[[#This Row],[duration]]</f>
        <v>1740</v>
      </c>
    </row>
    <row r="1627" spans="1:21" x14ac:dyDescent="0.25">
      <c r="A1627" t="s">
        <v>61</v>
      </c>
      <c r="B1627" t="s">
        <v>175</v>
      </c>
      <c r="C1627" t="s">
        <v>176</v>
      </c>
      <c r="D1627" t="s">
        <v>26</v>
      </c>
      <c r="E1627">
        <v>37</v>
      </c>
      <c r="F1627" t="s">
        <v>36</v>
      </c>
      <c r="G1627" t="s">
        <v>19</v>
      </c>
      <c r="H1627" s="2">
        <v>42961</v>
      </c>
      <c r="I1627" s="3">
        <v>11911.7</v>
      </c>
      <c r="J1627" t="s">
        <v>20</v>
      </c>
      <c r="K1627" t="str">
        <f>PROPER(Table1[[#This Row],[marital]])</f>
        <v>Married</v>
      </c>
      <c r="L1627" t="s">
        <v>29</v>
      </c>
      <c r="M1627" t="str">
        <f>UPPER(Table1[[#This Row],[education]])</f>
        <v>SECONDARY</v>
      </c>
      <c r="N1627" t="s">
        <v>30</v>
      </c>
      <c r="O1627" t="s">
        <v>22</v>
      </c>
      <c r="P1627" t="s">
        <v>23</v>
      </c>
      <c r="Q1627">
        <v>15</v>
      </c>
      <c r="R1627">
        <v>1</v>
      </c>
      <c r="S1627" t="s">
        <v>31</v>
      </c>
      <c r="T1627" t="s">
        <v>22</v>
      </c>
      <c r="U1627">
        <f>Table1[[#This Row],[campaign]]*Table1[[#This Row],[duration]]</f>
        <v>15</v>
      </c>
    </row>
    <row r="1628" spans="1:21" x14ac:dyDescent="0.25">
      <c r="A1628" t="s">
        <v>58</v>
      </c>
      <c r="B1628" t="s">
        <v>169</v>
      </c>
      <c r="C1628" t="s">
        <v>170</v>
      </c>
      <c r="D1628" t="s">
        <v>17</v>
      </c>
      <c r="E1628">
        <v>45</v>
      </c>
      <c r="F1628" t="s">
        <v>36</v>
      </c>
      <c r="G1628" t="s">
        <v>19</v>
      </c>
      <c r="H1628" s="2">
        <v>42961</v>
      </c>
      <c r="I1628" s="3">
        <v>26916.99</v>
      </c>
      <c r="J1628" t="s">
        <v>20</v>
      </c>
      <c r="K1628" t="str">
        <f>PROPER(Table1[[#This Row],[marital]])</f>
        <v>Married</v>
      </c>
      <c r="L1628" t="s">
        <v>29</v>
      </c>
      <c r="M1628" t="str">
        <f>UPPER(Table1[[#This Row],[education]])</f>
        <v>SECONDARY</v>
      </c>
      <c r="N1628" t="s">
        <v>30</v>
      </c>
      <c r="O1628" t="s">
        <v>22</v>
      </c>
      <c r="P1628" t="s">
        <v>24</v>
      </c>
      <c r="Q1628">
        <v>119</v>
      </c>
      <c r="R1628">
        <v>2</v>
      </c>
      <c r="S1628" t="s">
        <v>24</v>
      </c>
      <c r="T1628" t="s">
        <v>22</v>
      </c>
      <c r="U1628">
        <f>Table1[[#This Row],[campaign]]*Table1[[#This Row],[duration]]</f>
        <v>238</v>
      </c>
    </row>
    <row r="1629" spans="1:21" x14ac:dyDescent="0.25">
      <c r="A1629" t="s">
        <v>104</v>
      </c>
      <c r="B1629" t="s">
        <v>259</v>
      </c>
      <c r="C1629" t="s">
        <v>260</v>
      </c>
      <c r="D1629" t="s">
        <v>26</v>
      </c>
      <c r="E1629">
        <v>45</v>
      </c>
      <c r="F1629" t="s">
        <v>36</v>
      </c>
      <c r="G1629" t="s">
        <v>284</v>
      </c>
      <c r="H1629" s="2">
        <v>42961</v>
      </c>
      <c r="I1629" s="3">
        <v>80272.63</v>
      </c>
      <c r="J1629" t="s">
        <v>20</v>
      </c>
      <c r="K1629" t="str">
        <f>PROPER(Table1[[#This Row],[marital]])</f>
        <v>Married</v>
      </c>
      <c r="L1629" t="s">
        <v>29</v>
      </c>
      <c r="M1629" t="str">
        <f>UPPER(Table1[[#This Row],[education]])</f>
        <v>SECONDARY</v>
      </c>
      <c r="N1629" t="s">
        <v>30</v>
      </c>
      <c r="O1629" t="s">
        <v>22</v>
      </c>
      <c r="P1629" t="s">
        <v>24</v>
      </c>
      <c r="Q1629">
        <v>26</v>
      </c>
      <c r="R1629">
        <v>2</v>
      </c>
      <c r="S1629" t="s">
        <v>24</v>
      </c>
      <c r="T1629" t="s">
        <v>22</v>
      </c>
      <c r="U1629">
        <f>Table1[[#This Row],[campaign]]*Table1[[#This Row],[duration]]</f>
        <v>52</v>
      </c>
    </row>
    <row r="1630" spans="1:21" x14ac:dyDescent="0.25">
      <c r="A1630" t="s">
        <v>47</v>
      </c>
      <c r="B1630" t="s">
        <v>151</v>
      </c>
      <c r="C1630" t="s">
        <v>152</v>
      </c>
      <c r="D1630" t="s">
        <v>26</v>
      </c>
      <c r="E1630">
        <v>36</v>
      </c>
      <c r="F1630" t="s">
        <v>36</v>
      </c>
      <c r="G1630" t="s">
        <v>284</v>
      </c>
      <c r="H1630" s="2">
        <v>42961</v>
      </c>
      <c r="I1630" s="3">
        <v>14446.15</v>
      </c>
      <c r="J1630" t="s">
        <v>20</v>
      </c>
      <c r="K1630" t="str">
        <f>PROPER(Table1[[#This Row],[marital]])</f>
        <v>Married</v>
      </c>
      <c r="L1630" t="s">
        <v>29</v>
      </c>
      <c r="M1630" t="str">
        <f>UPPER(Table1[[#This Row],[education]])</f>
        <v>SECONDARY</v>
      </c>
      <c r="N1630" t="s">
        <v>30</v>
      </c>
      <c r="O1630" t="s">
        <v>30</v>
      </c>
      <c r="P1630" t="s">
        <v>23</v>
      </c>
      <c r="Q1630">
        <v>224</v>
      </c>
      <c r="R1630">
        <v>2</v>
      </c>
      <c r="S1630" t="s">
        <v>31</v>
      </c>
      <c r="T1630" t="s">
        <v>22</v>
      </c>
      <c r="U1630">
        <f>Table1[[#This Row],[campaign]]*Table1[[#This Row],[duration]]</f>
        <v>448</v>
      </c>
    </row>
    <row r="1631" spans="1:21" x14ac:dyDescent="0.25">
      <c r="A1631" t="s">
        <v>68</v>
      </c>
      <c r="B1631" t="s">
        <v>189</v>
      </c>
      <c r="C1631" t="s">
        <v>190</v>
      </c>
      <c r="D1631" t="s">
        <v>26</v>
      </c>
      <c r="E1631">
        <v>28</v>
      </c>
      <c r="F1631" t="s">
        <v>27</v>
      </c>
      <c r="G1631" t="s">
        <v>284</v>
      </c>
      <c r="H1631" s="2">
        <v>42961</v>
      </c>
      <c r="I1631" s="3">
        <v>59944.67</v>
      </c>
      <c r="J1631" t="s">
        <v>20</v>
      </c>
      <c r="K1631" t="str">
        <f>PROPER(Table1[[#This Row],[marital]])</f>
        <v>Married</v>
      </c>
      <c r="L1631" t="s">
        <v>29</v>
      </c>
      <c r="M1631" t="str">
        <f>UPPER(Table1[[#This Row],[education]])</f>
        <v>SECONDARY</v>
      </c>
      <c r="N1631" t="s">
        <v>30</v>
      </c>
      <c r="O1631" t="s">
        <v>22</v>
      </c>
      <c r="P1631" t="s">
        <v>24</v>
      </c>
      <c r="Q1631">
        <v>285</v>
      </c>
      <c r="R1631">
        <v>1</v>
      </c>
      <c r="S1631" t="s">
        <v>24</v>
      </c>
      <c r="T1631" t="s">
        <v>22</v>
      </c>
      <c r="U1631">
        <f>Table1[[#This Row],[campaign]]*Table1[[#This Row],[duration]]</f>
        <v>285</v>
      </c>
    </row>
    <row r="1632" spans="1:21" x14ac:dyDescent="0.25">
      <c r="A1632" t="s">
        <v>79</v>
      </c>
      <c r="B1632" t="s">
        <v>209</v>
      </c>
      <c r="C1632" t="s">
        <v>210</v>
      </c>
      <c r="D1632" t="s">
        <v>26</v>
      </c>
      <c r="E1632">
        <v>28</v>
      </c>
      <c r="F1632" t="s">
        <v>18</v>
      </c>
      <c r="G1632" t="s">
        <v>19</v>
      </c>
      <c r="H1632" s="2">
        <v>42962</v>
      </c>
      <c r="I1632" s="3">
        <v>26215.7</v>
      </c>
      <c r="J1632" t="s">
        <v>50</v>
      </c>
      <c r="K1632" t="str">
        <f>PROPER(Table1[[#This Row],[marital]])</f>
        <v>Divorced</v>
      </c>
      <c r="L1632" t="s">
        <v>34</v>
      </c>
      <c r="M1632" t="str">
        <f>UPPER(Table1[[#This Row],[education]])</f>
        <v>TERTIARY</v>
      </c>
      <c r="N1632" t="s">
        <v>30</v>
      </c>
      <c r="O1632" t="s">
        <v>22</v>
      </c>
      <c r="P1632" t="s">
        <v>24</v>
      </c>
      <c r="Q1632">
        <v>399</v>
      </c>
      <c r="R1632">
        <v>4</v>
      </c>
      <c r="S1632" t="s">
        <v>24</v>
      </c>
      <c r="T1632" t="s">
        <v>22</v>
      </c>
      <c r="U1632">
        <f>Table1[[#This Row],[campaign]]*Table1[[#This Row],[duration]]</f>
        <v>1596</v>
      </c>
    </row>
    <row r="1633" spans="1:21" x14ac:dyDescent="0.25">
      <c r="A1633" t="s">
        <v>82</v>
      </c>
      <c r="B1633" t="s">
        <v>215</v>
      </c>
      <c r="C1633" t="s">
        <v>216</v>
      </c>
      <c r="D1633" t="s">
        <v>26</v>
      </c>
      <c r="E1633">
        <v>28</v>
      </c>
      <c r="F1633" t="s">
        <v>18</v>
      </c>
      <c r="G1633" t="s">
        <v>19</v>
      </c>
      <c r="H1633" s="2">
        <v>42962</v>
      </c>
      <c r="I1633" s="3">
        <v>12231</v>
      </c>
      <c r="J1633" t="s">
        <v>20</v>
      </c>
      <c r="K1633" t="str">
        <f>PROPER(Table1[[#This Row],[marital]])</f>
        <v>Married</v>
      </c>
      <c r="L1633" t="s">
        <v>29</v>
      </c>
      <c r="M1633" t="str">
        <f>UPPER(Table1[[#This Row],[education]])</f>
        <v>SECONDARY</v>
      </c>
      <c r="N1633" t="s">
        <v>22</v>
      </c>
      <c r="O1633" t="s">
        <v>22</v>
      </c>
      <c r="P1633" t="s">
        <v>23</v>
      </c>
      <c r="Q1633">
        <v>88</v>
      </c>
      <c r="R1633">
        <v>3</v>
      </c>
      <c r="S1633" t="s">
        <v>24</v>
      </c>
      <c r="T1633" t="s">
        <v>22</v>
      </c>
      <c r="U1633">
        <f>Table1[[#This Row],[campaign]]*Table1[[#This Row],[duration]]</f>
        <v>264</v>
      </c>
    </row>
    <row r="1634" spans="1:21" x14ac:dyDescent="0.25">
      <c r="A1634" t="s">
        <v>68</v>
      </c>
      <c r="B1634" t="s">
        <v>189</v>
      </c>
      <c r="C1634" t="s">
        <v>190</v>
      </c>
      <c r="D1634" t="s">
        <v>17</v>
      </c>
      <c r="E1634">
        <v>34</v>
      </c>
      <c r="F1634" t="s">
        <v>18</v>
      </c>
      <c r="G1634" t="s">
        <v>19</v>
      </c>
      <c r="H1634" s="2">
        <v>42962</v>
      </c>
      <c r="I1634" s="3">
        <v>28436.959999999999</v>
      </c>
      <c r="J1634" t="s">
        <v>20</v>
      </c>
      <c r="K1634" t="str">
        <f>PROPER(Table1[[#This Row],[marital]])</f>
        <v>Married</v>
      </c>
      <c r="L1634" t="s">
        <v>29</v>
      </c>
      <c r="M1634" t="str">
        <f>UPPER(Table1[[#This Row],[education]])</f>
        <v>SECONDARY</v>
      </c>
      <c r="N1634" t="s">
        <v>30</v>
      </c>
      <c r="O1634" t="s">
        <v>22</v>
      </c>
      <c r="P1634" t="s">
        <v>23</v>
      </c>
      <c r="Q1634">
        <v>185</v>
      </c>
      <c r="R1634">
        <v>4</v>
      </c>
      <c r="S1634" t="s">
        <v>24</v>
      </c>
      <c r="T1634" t="s">
        <v>22</v>
      </c>
      <c r="U1634">
        <f>Table1[[#This Row],[campaign]]*Table1[[#This Row],[duration]]</f>
        <v>740</v>
      </c>
    </row>
    <row r="1635" spans="1:21" x14ac:dyDescent="0.25">
      <c r="A1635" t="s">
        <v>56</v>
      </c>
      <c r="B1635" t="s">
        <v>165</v>
      </c>
      <c r="C1635" t="s">
        <v>166</v>
      </c>
      <c r="D1635" t="s">
        <v>17</v>
      </c>
      <c r="E1635">
        <v>28</v>
      </c>
      <c r="F1635" t="s">
        <v>18</v>
      </c>
      <c r="G1635" t="s">
        <v>19</v>
      </c>
      <c r="H1635" s="2">
        <v>42962</v>
      </c>
      <c r="I1635" s="3">
        <v>13369.25</v>
      </c>
      <c r="J1635" t="s">
        <v>20</v>
      </c>
      <c r="K1635" t="str">
        <f>PROPER(Table1[[#This Row],[marital]])</f>
        <v>Married</v>
      </c>
      <c r="L1635" t="s">
        <v>21</v>
      </c>
      <c r="M1635" t="str">
        <f>UPPER(Table1[[#This Row],[education]])</f>
        <v>PRIMARY</v>
      </c>
      <c r="N1635" t="s">
        <v>22</v>
      </c>
      <c r="O1635" t="s">
        <v>22</v>
      </c>
      <c r="P1635" t="s">
        <v>23</v>
      </c>
      <c r="Q1635">
        <v>98</v>
      </c>
      <c r="R1635">
        <v>1</v>
      </c>
      <c r="S1635" t="s">
        <v>31</v>
      </c>
      <c r="T1635" t="s">
        <v>22</v>
      </c>
      <c r="U1635">
        <f>Table1[[#This Row],[campaign]]*Table1[[#This Row],[duration]]</f>
        <v>98</v>
      </c>
    </row>
    <row r="1636" spans="1:21" x14ac:dyDescent="0.25">
      <c r="A1636" t="s">
        <v>91</v>
      </c>
      <c r="B1636" t="s">
        <v>233</v>
      </c>
      <c r="C1636" t="s">
        <v>234</v>
      </c>
      <c r="D1636" t="s">
        <v>26</v>
      </c>
      <c r="E1636">
        <v>34</v>
      </c>
      <c r="F1636" t="s">
        <v>18</v>
      </c>
      <c r="G1636" t="s">
        <v>19</v>
      </c>
      <c r="H1636" s="2">
        <v>42962</v>
      </c>
      <c r="I1636" s="3">
        <v>196214.81</v>
      </c>
      <c r="J1636" t="s">
        <v>50</v>
      </c>
      <c r="K1636" t="str">
        <f>PROPER(Table1[[#This Row],[marital]])</f>
        <v>Divorced</v>
      </c>
      <c r="L1636" t="s">
        <v>29</v>
      </c>
      <c r="M1636" t="str">
        <f>UPPER(Table1[[#This Row],[education]])</f>
        <v>SECONDARY</v>
      </c>
      <c r="N1636" t="s">
        <v>22</v>
      </c>
      <c r="O1636" t="s">
        <v>22</v>
      </c>
      <c r="P1636" t="s">
        <v>23</v>
      </c>
      <c r="Q1636">
        <v>97</v>
      </c>
      <c r="R1636">
        <v>1</v>
      </c>
      <c r="S1636" t="s">
        <v>31</v>
      </c>
      <c r="T1636" t="s">
        <v>22</v>
      </c>
      <c r="U1636">
        <f>Table1[[#This Row],[campaign]]*Table1[[#This Row],[duration]]</f>
        <v>97</v>
      </c>
    </row>
    <row r="1637" spans="1:21" x14ac:dyDescent="0.25">
      <c r="A1637" t="s">
        <v>62</v>
      </c>
      <c r="B1637" t="s">
        <v>177</v>
      </c>
      <c r="C1637" t="s">
        <v>178</v>
      </c>
      <c r="D1637" t="s">
        <v>17</v>
      </c>
      <c r="E1637">
        <v>23</v>
      </c>
      <c r="F1637" t="s">
        <v>18</v>
      </c>
      <c r="G1637" t="s">
        <v>284</v>
      </c>
      <c r="H1637" s="2">
        <v>42962</v>
      </c>
      <c r="I1637" s="3">
        <v>7845.12</v>
      </c>
      <c r="J1637" t="s">
        <v>20</v>
      </c>
      <c r="K1637" t="str">
        <f>PROPER(Table1[[#This Row],[marital]])</f>
        <v>Married</v>
      </c>
      <c r="L1637" t="s">
        <v>29</v>
      </c>
      <c r="M1637" t="str">
        <f>UPPER(Table1[[#This Row],[education]])</f>
        <v>SECONDARY</v>
      </c>
      <c r="N1637" t="s">
        <v>30</v>
      </c>
      <c r="O1637" t="s">
        <v>22</v>
      </c>
      <c r="P1637" t="s">
        <v>23</v>
      </c>
      <c r="Q1637">
        <v>72</v>
      </c>
      <c r="R1637">
        <v>2</v>
      </c>
      <c r="S1637" t="s">
        <v>31</v>
      </c>
      <c r="T1637" t="s">
        <v>22</v>
      </c>
      <c r="U1637">
        <f>Table1[[#This Row],[campaign]]*Table1[[#This Row],[duration]]</f>
        <v>144</v>
      </c>
    </row>
    <row r="1638" spans="1:21" x14ac:dyDescent="0.25">
      <c r="A1638" t="s">
        <v>74</v>
      </c>
      <c r="B1638" t="s">
        <v>199</v>
      </c>
      <c r="C1638" t="s">
        <v>200</v>
      </c>
      <c r="D1638" t="s">
        <v>26</v>
      </c>
      <c r="E1638">
        <v>26</v>
      </c>
      <c r="F1638" t="s">
        <v>18</v>
      </c>
      <c r="G1638" t="s">
        <v>19</v>
      </c>
      <c r="H1638" s="2">
        <v>42963</v>
      </c>
      <c r="I1638" s="3">
        <v>8247.58</v>
      </c>
      <c r="J1638" t="s">
        <v>20</v>
      </c>
      <c r="K1638" t="str">
        <f>PROPER(Table1[[#This Row],[marital]])</f>
        <v>Married</v>
      </c>
      <c r="L1638" t="s">
        <v>29</v>
      </c>
      <c r="M1638" t="str">
        <f>UPPER(Table1[[#This Row],[education]])</f>
        <v>SECONDARY</v>
      </c>
      <c r="N1638" t="s">
        <v>22</v>
      </c>
      <c r="O1638" t="s">
        <v>22</v>
      </c>
      <c r="P1638" t="s">
        <v>23</v>
      </c>
      <c r="Q1638">
        <v>109</v>
      </c>
      <c r="R1638">
        <v>1</v>
      </c>
      <c r="S1638" t="s">
        <v>31</v>
      </c>
      <c r="T1638" t="s">
        <v>22</v>
      </c>
      <c r="U1638">
        <f>Table1[[#This Row],[campaign]]*Table1[[#This Row],[duration]]</f>
        <v>109</v>
      </c>
    </row>
    <row r="1639" spans="1:21" x14ac:dyDescent="0.25">
      <c r="A1639" t="s">
        <v>68</v>
      </c>
      <c r="B1639" t="s">
        <v>189</v>
      </c>
      <c r="C1639" t="s">
        <v>190</v>
      </c>
      <c r="D1639" t="s">
        <v>17</v>
      </c>
      <c r="E1639">
        <v>63</v>
      </c>
      <c r="F1639" t="s">
        <v>42</v>
      </c>
      <c r="G1639" t="s">
        <v>284</v>
      </c>
      <c r="H1639" s="2">
        <v>42963</v>
      </c>
      <c r="I1639" s="3">
        <v>12523.58</v>
      </c>
      <c r="J1639" t="s">
        <v>20</v>
      </c>
      <c r="K1639" t="str">
        <f>PROPER(Table1[[#This Row],[marital]])</f>
        <v>Married</v>
      </c>
      <c r="L1639" t="s">
        <v>21</v>
      </c>
      <c r="M1639" t="str">
        <f>UPPER(Table1[[#This Row],[education]])</f>
        <v>PRIMARY</v>
      </c>
      <c r="N1639" t="s">
        <v>30</v>
      </c>
      <c r="O1639" t="s">
        <v>22</v>
      </c>
      <c r="P1639" t="s">
        <v>24</v>
      </c>
      <c r="Q1639">
        <v>208</v>
      </c>
      <c r="R1639">
        <v>3</v>
      </c>
      <c r="S1639" t="s">
        <v>24</v>
      </c>
      <c r="T1639" t="s">
        <v>22</v>
      </c>
      <c r="U1639">
        <f>Table1[[#This Row],[campaign]]*Table1[[#This Row],[duration]]</f>
        <v>624</v>
      </c>
    </row>
    <row r="1640" spans="1:21" x14ac:dyDescent="0.25">
      <c r="A1640" t="s">
        <v>76</v>
      </c>
      <c r="B1640" t="s">
        <v>203</v>
      </c>
      <c r="C1640" t="s">
        <v>204</v>
      </c>
      <c r="D1640" t="s">
        <v>26</v>
      </c>
      <c r="E1640">
        <v>57</v>
      </c>
      <c r="F1640" t="s">
        <v>42</v>
      </c>
      <c r="G1640" t="s">
        <v>19</v>
      </c>
      <c r="H1640" s="2">
        <v>42963</v>
      </c>
      <c r="I1640" s="3">
        <v>52160.52</v>
      </c>
      <c r="J1640" t="s">
        <v>33</v>
      </c>
      <c r="K1640" t="str">
        <f>PROPER(Table1[[#This Row],[marital]])</f>
        <v>Single</v>
      </c>
      <c r="L1640" t="s">
        <v>34</v>
      </c>
      <c r="M1640" t="str">
        <f>UPPER(Table1[[#This Row],[education]])</f>
        <v>TERTIARY</v>
      </c>
      <c r="N1640" t="s">
        <v>22</v>
      </c>
      <c r="O1640" t="s">
        <v>22</v>
      </c>
      <c r="P1640" t="s">
        <v>24</v>
      </c>
      <c r="Q1640">
        <v>1029</v>
      </c>
      <c r="R1640">
        <v>1</v>
      </c>
      <c r="S1640" t="s">
        <v>24</v>
      </c>
      <c r="T1640" t="s">
        <v>30</v>
      </c>
      <c r="U1640">
        <f>Table1[[#This Row],[campaign]]*Table1[[#This Row],[duration]]</f>
        <v>1029</v>
      </c>
    </row>
    <row r="1641" spans="1:21" x14ac:dyDescent="0.25">
      <c r="A1641" t="s">
        <v>105</v>
      </c>
      <c r="B1641" t="s">
        <v>261</v>
      </c>
      <c r="C1641" t="s">
        <v>262</v>
      </c>
      <c r="D1641" t="s">
        <v>17</v>
      </c>
      <c r="E1641">
        <v>64</v>
      </c>
      <c r="F1641" t="s">
        <v>42</v>
      </c>
      <c r="G1641" t="s">
        <v>28</v>
      </c>
      <c r="H1641" s="2">
        <v>42963</v>
      </c>
      <c r="I1641" s="3">
        <v>70319.520000000004</v>
      </c>
      <c r="J1641" t="s">
        <v>33</v>
      </c>
      <c r="K1641" t="str">
        <f>PROPER(Table1[[#This Row],[marital]])</f>
        <v>Single</v>
      </c>
      <c r="L1641" t="s">
        <v>29</v>
      </c>
      <c r="M1641" t="str">
        <f>UPPER(Table1[[#This Row],[education]])</f>
        <v>SECONDARY</v>
      </c>
      <c r="N1641" t="s">
        <v>30</v>
      </c>
      <c r="O1641" t="s">
        <v>30</v>
      </c>
      <c r="P1641" t="s">
        <v>23</v>
      </c>
      <c r="Q1641">
        <v>273</v>
      </c>
      <c r="R1641">
        <v>1</v>
      </c>
      <c r="S1641" t="s">
        <v>24</v>
      </c>
      <c r="T1641" t="s">
        <v>22</v>
      </c>
      <c r="U1641">
        <f>Table1[[#This Row],[campaign]]*Table1[[#This Row],[duration]]</f>
        <v>273</v>
      </c>
    </row>
    <row r="1642" spans="1:21" x14ac:dyDescent="0.25">
      <c r="A1642" t="s">
        <v>37</v>
      </c>
      <c r="B1642" t="s">
        <v>135</v>
      </c>
      <c r="C1642" t="s">
        <v>136</v>
      </c>
      <c r="D1642" t="s">
        <v>17</v>
      </c>
      <c r="E1642">
        <v>28</v>
      </c>
      <c r="F1642" t="s">
        <v>36</v>
      </c>
      <c r="G1642" t="s">
        <v>19</v>
      </c>
      <c r="H1642" s="2">
        <v>42963</v>
      </c>
      <c r="I1642" s="3">
        <v>115239.51</v>
      </c>
      <c r="J1642" t="s">
        <v>20</v>
      </c>
      <c r="K1642" t="str">
        <f>PROPER(Table1[[#This Row],[marital]])</f>
        <v>Married</v>
      </c>
      <c r="L1642" t="s">
        <v>34</v>
      </c>
      <c r="M1642" t="str">
        <f>UPPER(Table1[[#This Row],[education]])</f>
        <v>TERTIARY</v>
      </c>
      <c r="N1642" t="s">
        <v>30</v>
      </c>
      <c r="O1642" t="s">
        <v>22</v>
      </c>
      <c r="P1642" t="s">
        <v>24</v>
      </c>
      <c r="Q1642">
        <v>130</v>
      </c>
      <c r="R1642">
        <v>1</v>
      </c>
      <c r="S1642" t="s">
        <v>24</v>
      </c>
      <c r="T1642" t="s">
        <v>22</v>
      </c>
      <c r="U1642">
        <f>Table1[[#This Row],[campaign]]*Table1[[#This Row],[duration]]</f>
        <v>130</v>
      </c>
    </row>
    <row r="1643" spans="1:21" x14ac:dyDescent="0.25">
      <c r="A1643" t="s">
        <v>16</v>
      </c>
      <c r="B1643" t="s">
        <v>127</v>
      </c>
      <c r="C1643" t="s">
        <v>128</v>
      </c>
      <c r="D1643" t="s">
        <v>17</v>
      </c>
      <c r="E1643">
        <v>41</v>
      </c>
      <c r="F1643" t="s">
        <v>36</v>
      </c>
      <c r="G1643" t="s">
        <v>19</v>
      </c>
      <c r="H1643" s="2">
        <v>42963</v>
      </c>
      <c r="I1643" s="3">
        <v>167526.51999999999</v>
      </c>
      <c r="J1643" t="s">
        <v>33</v>
      </c>
      <c r="K1643" t="str">
        <f>PROPER(Table1[[#This Row],[marital]])</f>
        <v>Single</v>
      </c>
      <c r="L1643" t="s">
        <v>29</v>
      </c>
      <c r="M1643" t="str">
        <f>UPPER(Table1[[#This Row],[education]])</f>
        <v>SECONDARY</v>
      </c>
      <c r="N1643" t="s">
        <v>22</v>
      </c>
      <c r="O1643" t="s">
        <v>22</v>
      </c>
      <c r="P1643" t="s">
        <v>23</v>
      </c>
      <c r="Q1643">
        <v>590</v>
      </c>
      <c r="R1643">
        <v>2</v>
      </c>
      <c r="S1643" t="s">
        <v>24</v>
      </c>
      <c r="T1643" t="s">
        <v>22</v>
      </c>
      <c r="U1643">
        <f>Table1[[#This Row],[campaign]]*Table1[[#This Row],[duration]]</f>
        <v>1180</v>
      </c>
    </row>
    <row r="1644" spans="1:21" x14ac:dyDescent="0.25">
      <c r="A1644" t="s">
        <v>74</v>
      </c>
      <c r="B1644" t="s">
        <v>199</v>
      </c>
      <c r="C1644" t="s">
        <v>200</v>
      </c>
      <c r="D1644" t="s">
        <v>17</v>
      </c>
      <c r="E1644">
        <v>40</v>
      </c>
      <c r="F1644" t="s">
        <v>18</v>
      </c>
      <c r="G1644" t="s">
        <v>19</v>
      </c>
      <c r="H1644" s="2">
        <v>42964</v>
      </c>
      <c r="I1644" s="3">
        <v>91878.42</v>
      </c>
      <c r="J1644" t="s">
        <v>20</v>
      </c>
      <c r="K1644" t="str">
        <f>PROPER(Table1[[#This Row],[marital]])</f>
        <v>Married</v>
      </c>
      <c r="L1644" t="s">
        <v>29</v>
      </c>
      <c r="M1644" t="str">
        <f>UPPER(Table1[[#This Row],[education]])</f>
        <v>SECONDARY</v>
      </c>
      <c r="N1644" t="s">
        <v>30</v>
      </c>
      <c r="O1644" t="s">
        <v>22</v>
      </c>
      <c r="P1644" t="s">
        <v>23</v>
      </c>
      <c r="Q1644">
        <v>107</v>
      </c>
      <c r="R1644">
        <v>2</v>
      </c>
      <c r="S1644" t="s">
        <v>24</v>
      </c>
      <c r="T1644" t="s">
        <v>22</v>
      </c>
      <c r="U1644">
        <f>Table1[[#This Row],[campaign]]*Table1[[#This Row],[duration]]</f>
        <v>214</v>
      </c>
    </row>
    <row r="1645" spans="1:21" x14ac:dyDescent="0.25">
      <c r="A1645" t="s">
        <v>92</v>
      </c>
      <c r="B1645" t="s">
        <v>235</v>
      </c>
      <c r="C1645" t="s">
        <v>236</v>
      </c>
      <c r="D1645" t="s">
        <v>26</v>
      </c>
      <c r="E1645">
        <v>41</v>
      </c>
      <c r="F1645" t="s">
        <v>18</v>
      </c>
      <c r="G1645" t="s">
        <v>284</v>
      </c>
      <c r="H1645" s="2">
        <v>42964</v>
      </c>
      <c r="I1645" s="3">
        <v>28759.16</v>
      </c>
      <c r="J1645" t="s">
        <v>50</v>
      </c>
      <c r="K1645" t="str">
        <f>PROPER(Table1[[#This Row],[marital]])</f>
        <v>Divorced</v>
      </c>
      <c r="L1645" t="s">
        <v>29</v>
      </c>
      <c r="M1645" t="str">
        <f>UPPER(Table1[[#This Row],[education]])</f>
        <v>SECONDARY</v>
      </c>
      <c r="N1645" t="s">
        <v>30</v>
      </c>
      <c r="O1645" t="s">
        <v>22</v>
      </c>
      <c r="P1645" t="s">
        <v>24</v>
      </c>
      <c r="Q1645">
        <v>88</v>
      </c>
      <c r="R1645">
        <v>2</v>
      </c>
      <c r="S1645" t="s">
        <v>24</v>
      </c>
      <c r="T1645" t="s">
        <v>22</v>
      </c>
      <c r="U1645">
        <f>Table1[[#This Row],[campaign]]*Table1[[#This Row],[duration]]</f>
        <v>176</v>
      </c>
    </row>
    <row r="1646" spans="1:21" x14ac:dyDescent="0.25">
      <c r="A1646" t="s">
        <v>47</v>
      </c>
      <c r="B1646" t="s">
        <v>151</v>
      </c>
      <c r="C1646" t="s">
        <v>152</v>
      </c>
      <c r="D1646" t="s">
        <v>26</v>
      </c>
      <c r="E1646">
        <v>44</v>
      </c>
      <c r="F1646" t="s">
        <v>18</v>
      </c>
      <c r="G1646" t="s">
        <v>19</v>
      </c>
      <c r="H1646" s="2">
        <v>42964</v>
      </c>
      <c r="I1646" s="3">
        <v>68884.03</v>
      </c>
      <c r="J1646" t="s">
        <v>50</v>
      </c>
      <c r="K1646" t="str">
        <f>PROPER(Table1[[#This Row],[marital]])</f>
        <v>Divorced</v>
      </c>
      <c r="L1646" t="s">
        <v>34</v>
      </c>
      <c r="M1646" t="str">
        <f>UPPER(Table1[[#This Row],[education]])</f>
        <v>TERTIARY</v>
      </c>
      <c r="N1646" t="s">
        <v>22</v>
      </c>
      <c r="O1646" t="s">
        <v>22</v>
      </c>
      <c r="P1646" t="s">
        <v>23</v>
      </c>
      <c r="Q1646">
        <v>305</v>
      </c>
      <c r="R1646">
        <v>2</v>
      </c>
      <c r="S1646" t="s">
        <v>24</v>
      </c>
      <c r="T1646" t="s">
        <v>22</v>
      </c>
      <c r="U1646">
        <f>Table1[[#This Row],[campaign]]*Table1[[#This Row],[duration]]</f>
        <v>610</v>
      </c>
    </row>
    <row r="1647" spans="1:21" x14ac:dyDescent="0.25">
      <c r="A1647" t="s">
        <v>37</v>
      </c>
      <c r="B1647" t="s">
        <v>135</v>
      </c>
      <c r="C1647" t="s">
        <v>136</v>
      </c>
      <c r="D1647" t="s">
        <v>26</v>
      </c>
      <c r="E1647">
        <v>31</v>
      </c>
      <c r="F1647" t="s">
        <v>18</v>
      </c>
      <c r="G1647" t="s">
        <v>19</v>
      </c>
      <c r="H1647" s="2">
        <v>42964</v>
      </c>
      <c r="I1647" s="3">
        <v>68252.28</v>
      </c>
      <c r="J1647" t="s">
        <v>20</v>
      </c>
      <c r="K1647" t="str">
        <f>PROPER(Table1[[#This Row],[marital]])</f>
        <v>Married</v>
      </c>
      <c r="L1647" t="s">
        <v>29</v>
      </c>
      <c r="M1647" t="str">
        <f>UPPER(Table1[[#This Row],[education]])</f>
        <v>SECONDARY</v>
      </c>
      <c r="N1647" t="s">
        <v>22</v>
      </c>
      <c r="O1647" t="s">
        <v>22</v>
      </c>
      <c r="P1647" t="s">
        <v>23</v>
      </c>
      <c r="Q1647">
        <v>90</v>
      </c>
      <c r="R1647">
        <v>2</v>
      </c>
      <c r="S1647" t="s">
        <v>24</v>
      </c>
      <c r="T1647" t="s">
        <v>22</v>
      </c>
      <c r="U1647">
        <f>Table1[[#This Row],[campaign]]*Table1[[#This Row],[duration]]</f>
        <v>180</v>
      </c>
    </row>
    <row r="1648" spans="1:21" x14ac:dyDescent="0.25">
      <c r="A1648" t="s">
        <v>83</v>
      </c>
      <c r="B1648" t="s">
        <v>217</v>
      </c>
      <c r="C1648" t="s">
        <v>218</v>
      </c>
      <c r="D1648" t="s">
        <v>17</v>
      </c>
      <c r="E1648">
        <v>24</v>
      </c>
      <c r="F1648" t="s">
        <v>18</v>
      </c>
      <c r="G1648" t="s">
        <v>28</v>
      </c>
      <c r="H1648" s="2">
        <v>42964</v>
      </c>
      <c r="I1648" s="3">
        <v>28772.240000000002</v>
      </c>
      <c r="J1648" t="s">
        <v>33</v>
      </c>
      <c r="K1648" t="str">
        <f>PROPER(Table1[[#This Row],[marital]])</f>
        <v>Single</v>
      </c>
      <c r="L1648" t="s">
        <v>34</v>
      </c>
      <c r="M1648" t="str">
        <f>UPPER(Table1[[#This Row],[education]])</f>
        <v>TERTIARY</v>
      </c>
      <c r="N1648" t="s">
        <v>30</v>
      </c>
      <c r="O1648" t="s">
        <v>22</v>
      </c>
      <c r="P1648" t="s">
        <v>23</v>
      </c>
      <c r="Q1648">
        <v>222</v>
      </c>
      <c r="R1648">
        <v>1</v>
      </c>
      <c r="S1648" t="s">
        <v>24</v>
      </c>
      <c r="T1648" t="s">
        <v>22</v>
      </c>
      <c r="U1648">
        <f>Table1[[#This Row],[campaign]]*Table1[[#This Row],[duration]]</f>
        <v>222</v>
      </c>
    </row>
    <row r="1649" spans="1:21" x14ac:dyDescent="0.25">
      <c r="A1649" t="s">
        <v>68</v>
      </c>
      <c r="B1649" t="s">
        <v>189</v>
      </c>
      <c r="C1649" t="s">
        <v>190</v>
      </c>
      <c r="D1649" t="s">
        <v>17</v>
      </c>
      <c r="E1649">
        <v>41</v>
      </c>
      <c r="F1649" t="s">
        <v>42</v>
      </c>
      <c r="G1649" t="s">
        <v>284</v>
      </c>
      <c r="H1649" s="2">
        <v>42964</v>
      </c>
      <c r="I1649" s="3">
        <v>85849.73</v>
      </c>
      <c r="J1649" t="s">
        <v>20</v>
      </c>
      <c r="K1649" t="str">
        <f>PROPER(Table1[[#This Row],[marital]])</f>
        <v>Married</v>
      </c>
      <c r="L1649" t="s">
        <v>34</v>
      </c>
      <c r="M1649" t="str">
        <f>UPPER(Table1[[#This Row],[education]])</f>
        <v>TERTIARY</v>
      </c>
      <c r="N1649" t="s">
        <v>30</v>
      </c>
      <c r="O1649" t="s">
        <v>22</v>
      </c>
      <c r="P1649" t="s">
        <v>23</v>
      </c>
      <c r="Q1649">
        <v>127</v>
      </c>
      <c r="R1649">
        <v>1</v>
      </c>
      <c r="S1649" t="s">
        <v>24</v>
      </c>
      <c r="T1649" t="s">
        <v>22</v>
      </c>
      <c r="U1649">
        <f>Table1[[#This Row],[campaign]]*Table1[[#This Row],[duration]]</f>
        <v>127</v>
      </c>
    </row>
    <row r="1650" spans="1:21" x14ac:dyDescent="0.25">
      <c r="A1650" t="s">
        <v>43</v>
      </c>
      <c r="B1650" t="s">
        <v>143</v>
      </c>
      <c r="C1650" t="s">
        <v>144</v>
      </c>
      <c r="D1650" t="s">
        <v>17</v>
      </c>
      <c r="E1650">
        <v>55</v>
      </c>
      <c r="F1650" t="s">
        <v>42</v>
      </c>
      <c r="G1650" t="s">
        <v>28</v>
      </c>
      <c r="H1650" s="2">
        <v>42964</v>
      </c>
      <c r="I1650" s="3">
        <v>66400.67</v>
      </c>
      <c r="J1650" t="s">
        <v>20</v>
      </c>
      <c r="K1650" t="str">
        <f>PROPER(Table1[[#This Row],[marital]])</f>
        <v>Married</v>
      </c>
      <c r="L1650" t="s">
        <v>34</v>
      </c>
      <c r="M1650" t="str">
        <f>UPPER(Table1[[#This Row],[education]])</f>
        <v>TERTIARY</v>
      </c>
      <c r="N1650" t="s">
        <v>22</v>
      </c>
      <c r="O1650" t="s">
        <v>22</v>
      </c>
      <c r="P1650" t="s">
        <v>54</v>
      </c>
      <c r="Q1650">
        <v>38</v>
      </c>
      <c r="R1650">
        <v>1</v>
      </c>
      <c r="S1650" t="s">
        <v>24</v>
      </c>
      <c r="T1650" t="s">
        <v>22</v>
      </c>
      <c r="U1650">
        <f>Table1[[#This Row],[campaign]]*Table1[[#This Row],[duration]]</f>
        <v>38</v>
      </c>
    </row>
    <row r="1651" spans="1:21" x14ac:dyDescent="0.25">
      <c r="A1651" t="s">
        <v>64</v>
      </c>
      <c r="B1651" t="s">
        <v>181</v>
      </c>
      <c r="C1651" t="s">
        <v>182</v>
      </c>
      <c r="D1651" t="s">
        <v>17</v>
      </c>
      <c r="E1651">
        <v>34</v>
      </c>
      <c r="F1651" t="s">
        <v>42</v>
      </c>
      <c r="G1651" t="s">
        <v>284</v>
      </c>
      <c r="H1651" s="2">
        <v>42964</v>
      </c>
      <c r="I1651" s="3">
        <v>31542.6</v>
      </c>
      <c r="J1651" t="s">
        <v>33</v>
      </c>
      <c r="K1651" t="str">
        <f>PROPER(Table1[[#This Row],[marital]])</f>
        <v>Single</v>
      </c>
      <c r="L1651" t="s">
        <v>29</v>
      </c>
      <c r="M1651" t="str">
        <f>UPPER(Table1[[#This Row],[education]])</f>
        <v>SECONDARY</v>
      </c>
      <c r="N1651" t="s">
        <v>22</v>
      </c>
      <c r="O1651" t="s">
        <v>22</v>
      </c>
      <c r="P1651" t="s">
        <v>23</v>
      </c>
      <c r="Q1651">
        <v>380</v>
      </c>
      <c r="R1651">
        <v>3</v>
      </c>
      <c r="S1651" t="s">
        <v>24</v>
      </c>
      <c r="T1651" t="s">
        <v>22</v>
      </c>
      <c r="U1651">
        <f>Table1[[#This Row],[campaign]]*Table1[[#This Row],[duration]]</f>
        <v>1140</v>
      </c>
    </row>
    <row r="1652" spans="1:21" x14ac:dyDescent="0.25">
      <c r="A1652" t="s">
        <v>32</v>
      </c>
      <c r="B1652" t="s">
        <v>131</v>
      </c>
      <c r="C1652" t="s">
        <v>132</v>
      </c>
      <c r="D1652" t="s">
        <v>26</v>
      </c>
      <c r="E1652">
        <v>21</v>
      </c>
      <c r="F1652" t="s">
        <v>36</v>
      </c>
      <c r="G1652" t="s">
        <v>19</v>
      </c>
      <c r="H1652" s="2">
        <v>42964</v>
      </c>
      <c r="I1652" s="3">
        <v>68505.42</v>
      </c>
      <c r="J1652" t="s">
        <v>50</v>
      </c>
      <c r="K1652" t="str">
        <f>PROPER(Table1[[#This Row],[marital]])</f>
        <v>Divorced</v>
      </c>
      <c r="L1652" t="s">
        <v>29</v>
      </c>
      <c r="M1652" t="str">
        <f>UPPER(Table1[[#This Row],[education]])</f>
        <v>SECONDARY</v>
      </c>
      <c r="N1652" t="s">
        <v>30</v>
      </c>
      <c r="O1652" t="s">
        <v>22</v>
      </c>
      <c r="P1652" t="s">
        <v>23</v>
      </c>
      <c r="Q1652">
        <v>244</v>
      </c>
      <c r="R1652">
        <v>3</v>
      </c>
      <c r="S1652" t="s">
        <v>31</v>
      </c>
      <c r="T1652" t="s">
        <v>22</v>
      </c>
      <c r="U1652">
        <f>Table1[[#This Row],[campaign]]*Table1[[#This Row],[duration]]</f>
        <v>732</v>
      </c>
    </row>
    <row r="1653" spans="1:21" x14ac:dyDescent="0.25">
      <c r="A1653" t="s">
        <v>47</v>
      </c>
      <c r="B1653" t="s">
        <v>151</v>
      </c>
      <c r="C1653" t="s">
        <v>152</v>
      </c>
      <c r="D1653" t="s">
        <v>17</v>
      </c>
      <c r="E1653">
        <v>39</v>
      </c>
      <c r="F1653" t="s">
        <v>36</v>
      </c>
      <c r="G1653" t="s">
        <v>284</v>
      </c>
      <c r="H1653" s="2">
        <v>42964</v>
      </c>
      <c r="I1653" s="3">
        <v>108754</v>
      </c>
      <c r="J1653" t="s">
        <v>20</v>
      </c>
      <c r="K1653" t="str">
        <f>PROPER(Table1[[#This Row],[marital]])</f>
        <v>Married</v>
      </c>
      <c r="L1653" t="s">
        <v>21</v>
      </c>
      <c r="M1653" t="str">
        <f>UPPER(Table1[[#This Row],[education]])</f>
        <v>PRIMARY</v>
      </c>
      <c r="N1653" t="s">
        <v>30</v>
      </c>
      <c r="O1653" t="s">
        <v>22</v>
      </c>
      <c r="P1653" t="s">
        <v>23</v>
      </c>
      <c r="Q1653">
        <v>189</v>
      </c>
      <c r="R1653">
        <v>17</v>
      </c>
      <c r="S1653" t="s">
        <v>24</v>
      </c>
      <c r="T1653" t="s">
        <v>22</v>
      </c>
      <c r="U1653">
        <f>Table1[[#This Row],[campaign]]*Table1[[#This Row],[duration]]</f>
        <v>3213</v>
      </c>
    </row>
    <row r="1654" spans="1:21" x14ac:dyDescent="0.25">
      <c r="A1654" t="s">
        <v>83</v>
      </c>
      <c r="B1654" t="s">
        <v>217</v>
      </c>
      <c r="C1654" t="s">
        <v>218</v>
      </c>
      <c r="D1654" t="s">
        <v>17</v>
      </c>
      <c r="E1654">
        <v>35</v>
      </c>
      <c r="F1654" t="s">
        <v>18</v>
      </c>
      <c r="G1654" t="s">
        <v>28</v>
      </c>
      <c r="H1654" s="2">
        <v>42965</v>
      </c>
      <c r="I1654" s="3">
        <v>24594.22</v>
      </c>
      <c r="J1654" t="s">
        <v>33</v>
      </c>
      <c r="K1654" t="str">
        <f>PROPER(Table1[[#This Row],[marital]])</f>
        <v>Single</v>
      </c>
      <c r="L1654" t="s">
        <v>29</v>
      </c>
      <c r="M1654" t="str">
        <f>UPPER(Table1[[#This Row],[education]])</f>
        <v>SECONDARY</v>
      </c>
      <c r="N1654" t="s">
        <v>30</v>
      </c>
      <c r="O1654" t="s">
        <v>22</v>
      </c>
      <c r="P1654" t="s">
        <v>24</v>
      </c>
      <c r="Q1654">
        <v>217</v>
      </c>
      <c r="R1654">
        <v>2</v>
      </c>
      <c r="S1654" t="s">
        <v>24</v>
      </c>
      <c r="T1654" t="s">
        <v>22</v>
      </c>
      <c r="U1654">
        <f>Table1[[#This Row],[campaign]]*Table1[[#This Row],[duration]]</f>
        <v>434</v>
      </c>
    </row>
    <row r="1655" spans="1:21" x14ac:dyDescent="0.25">
      <c r="A1655" t="s">
        <v>69</v>
      </c>
      <c r="B1655" t="s">
        <v>191</v>
      </c>
      <c r="C1655" t="s">
        <v>192</v>
      </c>
      <c r="D1655" t="s">
        <v>26</v>
      </c>
      <c r="E1655">
        <v>18</v>
      </c>
      <c r="F1655" t="s">
        <v>18</v>
      </c>
      <c r="G1655" t="s">
        <v>19</v>
      </c>
      <c r="H1655" s="2">
        <v>42965</v>
      </c>
      <c r="I1655" s="3">
        <v>54784.85</v>
      </c>
      <c r="J1655" t="s">
        <v>20</v>
      </c>
      <c r="K1655" t="str">
        <f>PROPER(Table1[[#This Row],[marital]])</f>
        <v>Married</v>
      </c>
      <c r="L1655" t="s">
        <v>21</v>
      </c>
      <c r="M1655" t="str">
        <f>UPPER(Table1[[#This Row],[education]])</f>
        <v>PRIMARY</v>
      </c>
      <c r="N1655" t="s">
        <v>22</v>
      </c>
      <c r="O1655" t="s">
        <v>22</v>
      </c>
      <c r="P1655" t="s">
        <v>23</v>
      </c>
      <c r="Q1655">
        <v>388</v>
      </c>
      <c r="R1655">
        <v>3</v>
      </c>
      <c r="S1655" t="s">
        <v>70</v>
      </c>
      <c r="T1655" t="s">
        <v>30</v>
      </c>
      <c r="U1655">
        <f>Table1[[#This Row],[campaign]]*Table1[[#This Row],[duration]]</f>
        <v>1164</v>
      </c>
    </row>
    <row r="1656" spans="1:21" x14ac:dyDescent="0.25">
      <c r="A1656" t="s">
        <v>102</v>
      </c>
      <c r="B1656" t="s">
        <v>255</v>
      </c>
      <c r="C1656" t="s">
        <v>256</v>
      </c>
      <c r="D1656" t="s">
        <v>17</v>
      </c>
      <c r="E1656">
        <v>40</v>
      </c>
      <c r="F1656" t="s">
        <v>18</v>
      </c>
      <c r="G1656" t="s">
        <v>19</v>
      </c>
      <c r="H1656" s="2">
        <v>42965</v>
      </c>
      <c r="I1656" s="3">
        <v>31201.91</v>
      </c>
      <c r="J1656" t="s">
        <v>20</v>
      </c>
      <c r="K1656" t="str">
        <f>PROPER(Table1[[#This Row],[marital]])</f>
        <v>Married</v>
      </c>
      <c r="L1656" t="s">
        <v>21</v>
      </c>
      <c r="M1656" t="str">
        <f>UPPER(Table1[[#This Row],[education]])</f>
        <v>PRIMARY</v>
      </c>
      <c r="N1656" t="s">
        <v>30</v>
      </c>
      <c r="O1656" t="s">
        <v>22</v>
      </c>
      <c r="P1656" t="s">
        <v>24</v>
      </c>
      <c r="Q1656">
        <v>22</v>
      </c>
      <c r="R1656">
        <v>3</v>
      </c>
      <c r="S1656" t="s">
        <v>24</v>
      </c>
      <c r="T1656" t="s">
        <v>22</v>
      </c>
      <c r="U1656">
        <f>Table1[[#This Row],[campaign]]*Table1[[#This Row],[duration]]</f>
        <v>66</v>
      </c>
    </row>
    <row r="1657" spans="1:21" x14ac:dyDescent="0.25">
      <c r="A1657" t="s">
        <v>37</v>
      </c>
      <c r="B1657" t="s">
        <v>135</v>
      </c>
      <c r="C1657" t="s">
        <v>136</v>
      </c>
      <c r="D1657" t="s">
        <v>17</v>
      </c>
      <c r="E1657">
        <v>38</v>
      </c>
      <c r="F1657" t="s">
        <v>18</v>
      </c>
      <c r="G1657" t="s">
        <v>19</v>
      </c>
      <c r="H1657" s="2">
        <v>42965</v>
      </c>
      <c r="I1657" s="3">
        <v>77760.600000000006</v>
      </c>
      <c r="J1657" t="s">
        <v>33</v>
      </c>
      <c r="K1657" t="str">
        <f>PROPER(Table1[[#This Row],[marital]])</f>
        <v>Single</v>
      </c>
      <c r="L1657" t="s">
        <v>29</v>
      </c>
      <c r="M1657" t="str">
        <f>UPPER(Table1[[#This Row],[education]])</f>
        <v>SECONDARY</v>
      </c>
      <c r="N1657" t="s">
        <v>22</v>
      </c>
      <c r="O1657" t="s">
        <v>22</v>
      </c>
      <c r="P1657" t="s">
        <v>23</v>
      </c>
      <c r="Q1657">
        <v>289</v>
      </c>
      <c r="R1657">
        <v>2</v>
      </c>
      <c r="S1657" t="s">
        <v>24</v>
      </c>
      <c r="T1657" t="s">
        <v>22</v>
      </c>
      <c r="U1657">
        <f>Table1[[#This Row],[campaign]]*Table1[[#This Row],[duration]]</f>
        <v>578</v>
      </c>
    </row>
    <row r="1658" spans="1:21" x14ac:dyDescent="0.25">
      <c r="A1658" t="s">
        <v>25</v>
      </c>
      <c r="B1658" t="s">
        <v>129</v>
      </c>
      <c r="C1658" t="s">
        <v>130</v>
      </c>
      <c r="D1658" t="s">
        <v>17</v>
      </c>
      <c r="E1658">
        <v>30</v>
      </c>
      <c r="F1658" t="s">
        <v>18</v>
      </c>
      <c r="G1658" t="s">
        <v>19</v>
      </c>
      <c r="H1658" s="2">
        <v>42965</v>
      </c>
      <c r="I1658" s="3">
        <v>48357.25</v>
      </c>
      <c r="J1658" t="s">
        <v>20</v>
      </c>
      <c r="K1658" t="str">
        <f>PROPER(Table1[[#This Row],[marital]])</f>
        <v>Married</v>
      </c>
      <c r="L1658" t="s">
        <v>34</v>
      </c>
      <c r="M1658" t="str">
        <f>UPPER(Table1[[#This Row],[education]])</f>
        <v>TERTIARY</v>
      </c>
      <c r="N1658" t="s">
        <v>30</v>
      </c>
      <c r="O1658" t="s">
        <v>22</v>
      </c>
      <c r="P1658" t="s">
        <v>23</v>
      </c>
      <c r="Q1658">
        <v>221</v>
      </c>
      <c r="R1658">
        <v>8</v>
      </c>
      <c r="S1658" t="s">
        <v>24</v>
      </c>
      <c r="T1658" t="s">
        <v>22</v>
      </c>
      <c r="U1658">
        <f>Table1[[#This Row],[campaign]]*Table1[[#This Row],[duration]]</f>
        <v>1768</v>
      </c>
    </row>
    <row r="1659" spans="1:21" x14ac:dyDescent="0.25">
      <c r="A1659" t="s">
        <v>55</v>
      </c>
      <c r="B1659" t="s">
        <v>163</v>
      </c>
      <c r="C1659" t="s">
        <v>164</v>
      </c>
      <c r="D1659" t="s">
        <v>26</v>
      </c>
      <c r="E1659">
        <v>39</v>
      </c>
      <c r="F1659" t="s">
        <v>18</v>
      </c>
      <c r="G1659" t="s">
        <v>19</v>
      </c>
      <c r="H1659" s="2">
        <v>42965</v>
      </c>
      <c r="I1659" s="3">
        <v>10304.040000000001</v>
      </c>
      <c r="J1659" t="s">
        <v>20</v>
      </c>
      <c r="K1659" t="str">
        <f>PROPER(Table1[[#This Row],[marital]])</f>
        <v>Married</v>
      </c>
      <c r="L1659" t="s">
        <v>34</v>
      </c>
      <c r="M1659" t="str">
        <f>UPPER(Table1[[#This Row],[education]])</f>
        <v>TERTIARY</v>
      </c>
      <c r="N1659" t="s">
        <v>30</v>
      </c>
      <c r="O1659" t="s">
        <v>30</v>
      </c>
      <c r="P1659" t="s">
        <v>23</v>
      </c>
      <c r="Q1659">
        <v>129</v>
      </c>
      <c r="R1659">
        <v>2</v>
      </c>
      <c r="S1659" t="s">
        <v>24</v>
      </c>
      <c r="T1659" t="s">
        <v>22</v>
      </c>
      <c r="U1659">
        <f>Table1[[#This Row],[campaign]]*Table1[[#This Row],[duration]]</f>
        <v>258</v>
      </c>
    </row>
    <row r="1660" spans="1:21" x14ac:dyDescent="0.25">
      <c r="A1660" t="s">
        <v>84</v>
      </c>
      <c r="B1660" t="s">
        <v>219</v>
      </c>
      <c r="C1660" t="s">
        <v>220</v>
      </c>
      <c r="D1660" t="s">
        <v>26</v>
      </c>
      <c r="E1660">
        <v>33</v>
      </c>
      <c r="F1660" t="s">
        <v>18</v>
      </c>
      <c r="G1660" t="s">
        <v>28</v>
      </c>
      <c r="H1660" s="2">
        <v>42965</v>
      </c>
      <c r="I1660" s="3">
        <v>28978.12</v>
      </c>
      <c r="J1660" t="s">
        <v>20</v>
      </c>
      <c r="K1660" t="str">
        <f>PROPER(Table1[[#This Row],[marital]])</f>
        <v>Married</v>
      </c>
      <c r="L1660" t="s">
        <v>21</v>
      </c>
      <c r="M1660" t="str">
        <f>UPPER(Table1[[#This Row],[education]])</f>
        <v>PRIMARY</v>
      </c>
      <c r="N1660" t="s">
        <v>30</v>
      </c>
      <c r="O1660" t="s">
        <v>22</v>
      </c>
      <c r="P1660" t="s">
        <v>23</v>
      </c>
      <c r="Q1660">
        <v>147</v>
      </c>
      <c r="R1660">
        <v>2</v>
      </c>
      <c r="S1660" t="s">
        <v>40</v>
      </c>
      <c r="T1660" t="s">
        <v>22</v>
      </c>
      <c r="U1660">
        <f>Table1[[#This Row],[campaign]]*Table1[[#This Row],[duration]]</f>
        <v>294</v>
      </c>
    </row>
    <row r="1661" spans="1:21" x14ac:dyDescent="0.25">
      <c r="A1661" t="s">
        <v>68</v>
      </c>
      <c r="B1661" t="s">
        <v>189</v>
      </c>
      <c r="C1661" t="s">
        <v>190</v>
      </c>
      <c r="D1661" t="s">
        <v>17</v>
      </c>
      <c r="E1661">
        <v>40</v>
      </c>
      <c r="F1661" t="s">
        <v>18</v>
      </c>
      <c r="G1661" t="s">
        <v>19</v>
      </c>
      <c r="H1661" s="2">
        <v>42965</v>
      </c>
      <c r="I1661" s="3">
        <v>120413.99</v>
      </c>
      <c r="J1661" t="s">
        <v>33</v>
      </c>
      <c r="K1661" t="str">
        <f>PROPER(Table1[[#This Row],[marital]])</f>
        <v>Single</v>
      </c>
      <c r="L1661" t="s">
        <v>29</v>
      </c>
      <c r="M1661" t="str">
        <f>UPPER(Table1[[#This Row],[education]])</f>
        <v>SECONDARY</v>
      </c>
      <c r="N1661" t="s">
        <v>30</v>
      </c>
      <c r="O1661" t="s">
        <v>22</v>
      </c>
      <c r="P1661" t="s">
        <v>24</v>
      </c>
      <c r="Q1661">
        <v>299</v>
      </c>
      <c r="R1661">
        <v>1</v>
      </c>
      <c r="S1661" t="s">
        <v>24</v>
      </c>
      <c r="T1661" t="s">
        <v>22</v>
      </c>
      <c r="U1661">
        <f>Table1[[#This Row],[campaign]]*Table1[[#This Row],[duration]]</f>
        <v>299</v>
      </c>
    </row>
    <row r="1662" spans="1:21" x14ac:dyDescent="0.25">
      <c r="A1662" t="s">
        <v>99</v>
      </c>
      <c r="B1662" t="s">
        <v>249</v>
      </c>
      <c r="C1662" t="s">
        <v>250</v>
      </c>
      <c r="D1662" t="s">
        <v>17</v>
      </c>
      <c r="E1662">
        <v>26</v>
      </c>
      <c r="F1662" t="s">
        <v>18</v>
      </c>
      <c r="G1662" t="s">
        <v>19</v>
      </c>
      <c r="H1662" s="2">
        <v>42965</v>
      </c>
      <c r="I1662" s="3">
        <v>18811.82</v>
      </c>
      <c r="J1662" t="s">
        <v>20</v>
      </c>
      <c r="K1662" t="str">
        <f>PROPER(Table1[[#This Row],[marital]])</f>
        <v>Married</v>
      </c>
      <c r="L1662" t="s">
        <v>29</v>
      </c>
      <c r="M1662" t="str">
        <f>UPPER(Table1[[#This Row],[education]])</f>
        <v>SECONDARY</v>
      </c>
      <c r="N1662" t="s">
        <v>30</v>
      </c>
      <c r="O1662" t="s">
        <v>22</v>
      </c>
      <c r="P1662" t="s">
        <v>24</v>
      </c>
      <c r="Q1662">
        <v>543</v>
      </c>
      <c r="R1662">
        <v>12</v>
      </c>
      <c r="S1662" t="s">
        <v>24</v>
      </c>
      <c r="T1662" t="s">
        <v>22</v>
      </c>
      <c r="U1662">
        <f>Table1[[#This Row],[campaign]]*Table1[[#This Row],[duration]]</f>
        <v>6516</v>
      </c>
    </row>
    <row r="1663" spans="1:21" x14ac:dyDescent="0.25">
      <c r="A1663" t="s">
        <v>47</v>
      </c>
      <c r="B1663" t="s">
        <v>151</v>
      </c>
      <c r="C1663" t="s">
        <v>152</v>
      </c>
      <c r="D1663" t="s">
        <v>17</v>
      </c>
      <c r="E1663">
        <v>46</v>
      </c>
      <c r="F1663" t="s">
        <v>42</v>
      </c>
      <c r="G1663" t="s">
        <v>28</v>
      </c>
      <c r="H1663" s="2">
        <v>42965</v>
      </c>
      <c r="I1663" s="3">
        <v>73083.820000000007</v>
      </c>
      <c r="J1663" t="s">
        <v>33</v>
      </c>
      <c r="K1663" t="str">
        <f>PROPER(Table1[[#This Row],[marital]])</f>
        <v>Single</v>
      </c>
      <c r="L1663" t="s">
        <v>29</v>
      </c>
      <c r="M1663" t="str">
        <f>UPPER(Table1[[#This Row],[education]])</f>
        <v>SECONDARY</v>
      </c>
      <c r="N1663" t="s">
        <v>30</v>
      </c>
      <c r="O1663" t="s">
        <v>22</v>
      </c>
      <c r="P1663" t="s">
        <v>23</v>
      </c>
      <c r="Q1663">
        <v>247</v>
      </c>
      <c r="R1663">
        <v>1</v>
      </c>
      <c r="S1663" t="s">
        <v>24</v>
      </c>
      <c r="T1663" t="s">
        <v>22</v>
      </c>
      <c r="U1663">
        <f>Table1[[#This Row],[campaign]]*Table1[[#This Row],[duration]]</f>
        <v>247</v>
      </c>
    </row>
    <row r="1664" spans="1:21" x14ac:dyDescent="0.25">
      <c r="A1664" t="s">
        <v>67</v>
      </c>
      <c r="B1664" t="s">
        <v>187</v>
      </c>
      <c r="C1664" t="s">
        <v>188</v>
      </c>
      <c r="D1664" t="s">
        <v>26</v>
      </c>
      <c r="E1664">
        <v>56</v>
      </c>
      <c r="F1664" t="s">
        <v>42</v>
      </c>
      <c r="G1664" t="s">
        <v>284</v>
      </c>
      <c r="H1664" s="2">
        <v>42965</v>
      </c>
      <c r="I1664" s="3">
        <v>37987.78</v>
      </c>
      <c r="J1664" t="s">
        <v>20</v>
      </c>
      <c r="K1664" t="str">
        <f>PROPER(Table1[[#This Row],[marital]])</f>
        <v>Married</v>
      </c>
      <c r="L1664" t="s">
        <v>21</v>
      </c>
      <c r="M1664" t="str">
        <f>UPPER(Table1[[#This Row],[education]])</f>
        <v>PRIMARY</v>
      </c>
      <c r="N1664" t="s">
        <v>30</v>
      </c>
      <c r="O1664" t="s">
        <v>22</v>
      </c>
      <c r="P1664" t="s">
        <v>24</v>
      </c>
      <c r="Q1664">
        <v>166</v>
      </c>
      <c r="R1664">
        <v>2</v>
      </c>
      <c r="S1664" t="s">
        <v>24</v>
      </c>
      <c r="T1664" t="s">
        <v>22</v>
      </c>
      <c r="U1664">
        <f>Table1[[#This Row],[campaign]]*Table1[[#This Row],[duration]]</f>
        <v>332</v>
      </c>
    </row>
    <row r="1665" spans="1:21" x14ac:dyDescent="0.25">
      <c r="A1665" t="s">
        <v>39</v>
      </c>
      <c r="B1665" t="s">
        <v>139</v>
      </c>
      <c r="C1665" t="s">
        <v>140</v>
      </c>
      <c r="D1665" t="s">
        <v>17</v>
      </c>
      <c r="E1665">
        <v>33</v>
      </c>
      <c r="F1665" t="s">
        <v>42</v>
      </c>
      <c r="G1665" t="s">
        <v>284</v>
      </c>
      <c r="H1665" s="2">
        <v>42965</v>
      </c>
      <c r="I1665" s="3">
        <v>97921.93</v>
      </c>
      <c r="J1665" t="s">
        <v>50</v>
      </c>
      <c r="K1665" t="str">
        <f>PROPER(Table1[[#This Row],[marital]])</f>
        <v>Divorced</v>
      </c>
      <c r="L1665" t="s">
        <v>21</v>
      </c>
      <c r="M1665" t="str">
        <f>UPPER(Table1[[#This Row],[education]])</f>
        <v>PRIMARY</v>
      </c>
      <c r="N1665" t="s">
        <v>30</v>
      </c>
      <c r="O1665" t="s">
        <v>22</v>
      </c>
      <c r="P1665" t="s">
        <v>24</v>
      </c>
      <c r="Q1665">
        <v>755</v>
      </c>
      <c r="R1665">
        <v>1</v>
      </c>
      <c r="S1665" t="s">
        <v>24</v>
      </c>
      <c r="T1665" t="s">
        <v>30</v>
      </c>
      <c r="U1665">
        <f>Table1[[#This Row],[campaign]]*Table1[[#This Row],[duration]]</f>
        <v>755</v>
      </c>
    </row>
    <row r="1666" spans="1:21" x14ac:dyDescent="0.25">
      <c r="A1666" t="s">
        <v>79</v>
      </c>
      <c r="B1666" t="s">
        <v>209</v>
      </c>
      <c r="C1666" t="s">
        <v>210</v>
      </c>
      <c r="D1666" t="s">
        <v>26</v>
      </c>
      <c r="E1666">
        <v>43</v>
      </c>
      <c r="F1666" t="s">
        <v>42</v>
      </c>
      <c r="G1666" t="s">
        <v>284</v>
      </c>
      <c r="H1666" s="2">
        <v>42965</v>
      </c>
      <c r="I1666" s="3">
        <v>95158.82</v>
      </c>
      <c r="J1666" t="s">
        <v>20</v>
      </c>
      <c r="K1666" t="str">
        <f>PROPER(Table1[[#This Row],[marital]])</f>
        <v>Married</v>
      </c>
      <c r="L1666" t="s">
        <v>29</v>
      </c>
      <c r="M1666" t="str">
        <f>UPPER(Table1[[#This Row],[education]])</f>
        <v>SECONDARY</v>
      </c>
      <c r="N1666" t="s">
        <v>22</v>
      </c>
      <c r="O1666" t="s">
        <v>22</v>
      </c>
      <c r="P1666" t="s">
        <v>24</v>
      </c>
      <c r="Q1666">
        <v>336</v>
      </c>
      <c r="R1666">
        <v>2</v>
      </c>
      <c r="S1666" t="s">
        <v>24</v>
      </c>
      <c r="T1666" t="s">
        <v>22</v>
      </c>
      <c r="U1666">
        <f>Table1[[#This Row],[campaign]]*Table1[[#This Row],[duration]]</f>
        <v>672</v>
      </c>
    </row>
    <row r="1667" spans="1:21" x14ac:dyDescent="0.25">
      <c r="A1667" t="s">
        <v>101</v>
      </c>
      <c r="B1667" t="s">
        <v>253</v>
      </c>
      <c r="C1667" t="s">
        <v>254</v>
      </c>
      <c r="D1667" t="s">
        <v>17</v>
      </c>
      <c r="E1667">
        <v>35</v>
      </c>
      <c r="F1667" t="s">
        <v>27</v>
      </c>
      <c r="G1667" t="s">
        <v>19</v>
      </c>
      <c r="H1667" s="2">
        <v>42965</v>
      </c>
      <c r="I1667" s="3">
        <v>14126.25</v>
      </c>
      <c r="J1667" t="s">
        <v>20</v>
      </c>
      <c r="K1667" t="str">
        <f>PROPER(Table1[[#This Row],[marital]])</f>
        <v>Married</v>
      </c>
      <c r="L1667" t="s">
        <v>29</v>
      </c>
      <c r="M1667" t="str">
        <f>UPPER(Table1[[#This Row],[education]])</f>
        <v>SECONDARY</v>
      </c>
      <c r="N1667" t="s">
        <v>30</v>
      </c>
      <c r="O1667" t="s">
        <v>22</v>
      </c>
      <c r="P1667" t="s">
        <v>24</v>
      </c>
      <c r="Q1667">
        <v>619</v>
      </c>
      <c r="R1667">
        <v>1</v>
      </c>
      <c r="S1667" t="s">
        <v>24</v>
      </c>
      <c r="T1667" t="s">
        <v>22</v>
      </c>
      <c r="U1667">
        <f>Table1[[#This Row],[campaign]]*Table1[[#This Row],[duration]]</f>
        <v>619</v>
      </c>
    </row>
    <row r="1668" spans="1:21" x14ac:dyDescent="0.25">
      <c r="A1668" t="s">
        <v>35</v>
      </c>
      <c r="B1668" t="s">
        <v>133</v>
      </c>
      <c r="C1668" t="s">
        <v>134</v>
      </c>
      <c r="D1668" t="s">
        <v>26</v>
      </c>
      <c r="E1668">
        <v>56</v>
      </c>
      <c r="F1668" t="s">
        <v>18</v>
      </c>
      <c r="G1668" t="s">
        <v>19</v>
      </c>
      <c r="H1668" s="2">
        <v>42966</v>
      </c>
      <c r="I1668" s="3">
        <v>1486.6</v>
      </c>
      <c r="J1668" t="s">
        <v>20</v>
      </c>
      <c r="K1668" t="str">
        <f>PROPER(Table1[[#This Row],[marital]])</f>
        <v>Married</v>
      </c>
      <c r="L1668" t="s">
        <v>34</v>
      </c>
      <c r="M1668" t="str">
        <f>UPPER(Table1[[#This Row],[education]])</f>
        <v>TERTIARY</v>
      </c>
      <c r="N1668" t="s">
        <v>30</v>
      </c>
      <c r="O1668" t="s">
        <v>22</v>
      </c>
      <c r="P1668" t="s">
        <v>23</v>
      </c>
      <c r="Q1668">
        <v>159</v>
      </c>
      <c r="R1668">
        <v>2</v>
      </c>
      <c r="S1668" t="s">
        <v>31</v>
      </c>
      <c r="T1668" t="s">
        <v>22</v>
      </c>
      <c r="U1668">
        <f>Table1[[#This Row],[campaign]]*Table1[[#This Row],[duration]]</f>
        <v>318</v>
      </c>
    </row>
    <row r="1669" spans="1:21" x14ac:dyDescent="0.25">
      <c r="A1669" t="s">
        <v>95</v>
      </c>
      <c r="B1669" t="s">
        <v>241</v>
      </c>
      <c r="C1669" t="s">
        <v>242</v>
      </c>
      <c r="D1669" t="s">
        <v>17</v>
      </c>
      <c r="E1669">
        <v>62</v>
      </c>
      <c r="F1669" t="s">
        <v>42</v>
      </c>
      <c r="G1669" t="s">
        <v>28</v>
      </c>
      <c r="H1669" s="2">
        <v>42966</v>
      </c>
      <c r="I1669" s="3">
        <v>27889.58</v>
      </c>
      <c r="J1669" t="s">
        <v>20</v>
      </c>
      <c r="K1669" t="str">
        <f>PROPER(Table1[[#This Row],[marital]])</f>
        <v>Married</v>
      </c>
      <c r="L1669" t="s">
        <v>29</v>
      </c>
      <c r="M1669" t="str">
        <f>UPPER(Table1[[#This Row],[education]])</f>
        <v>SECONDARY</v>
      </c>
      <c r="N1669" t="s">
        <v>30</v>
      </c>
      <c r="O1669" t="s">
        <v>30</v>
      </c>
      <c r="P1669" t="s">
        <v>24</v>
      </c>
      <c r="Q1669">
        <v>29</v>
      </c>
      <c r="R1669">
        <v>3</v>
      </c>
      <c r="S1669" t="s">
        <v>24</v>
      </c>
      <c r="T1669" t="s">
        <v>22</v>
      </c>
      <c r="U1669">
        <f>Table1[[#This Row],[campaign]]*Table1[[#This Row],[duration]]</f>
        <v>87</v>
      </c>
    </row>
    <row r="1670" spans="1:21" x14ac:dyDescent="0.25">
      <c r="A1670" t="s">
        <v>84</v>
      </c>
      <c r="B1670" t="s">
        <v>219</v>
      </c>
      <c r="C1670" t="s">
        <v>220</v>
      </c>
      <c r="D1670" t="s">
        <v>26</v>
      </c>
      <c r="E1670">
        <v>47</v>
      </c>
      <c r="F1670" t="s">
        <v>42</v>
      </c>
      <c r="G1670" t="s">
        <v>284</v>
      </c>
      <c r="H1670" s="2">
        <v>42966</v>
      </c>
      <c r="I1670" s="3">
        <v>72041.240000000005</v>
      </c>
      <c r="J1670" t="s">
        <v>20</v>
      </c>
      <c r="K1670" t="str">
        <f>PROPER(Table1[[#This Row],[marital]])</f>
        <v>Married</v>
      </c>
      <c r="L1670" t="s">
        <v>29</v>
      </c>
      <c r="M1670" t="str">
        <f>UPPER(Table1[[#This Row],[education]])</f>
        <v>SECONDARY</v>
      </c>
      <c r="N1670" t="s">
        <v>30</v>
      </c>
      <c r="O1670" t="s">
        <v>22</v>
      </c>
      <c r="P1670" t="s">
        <v>24</v>
      </c>
      <c r="Q1670">
        <v>606</v>
      </c>
      <c r="R1670">
        <v>2</v>
      </c>
      <c r="S1670" t="s">
        <v>24</v>
      </c>
      <c r="T1670" t="s">
        <v>22</v>
      </c>
      <c r="U1670">
        <f>Table1[[#This Row],[campaign]]*Table1[[#This Row],[duration]]</f>
        <v>1212</v>
      </c>
    </row>
    <row r="1671" spans="1:21" x14ac:dyDescent="0.25">
      <c r="A1671" t="s">
        <v>98</v>
      </c>
      <c r="B1671" t="s">
        <v>247</v>
      </c>
      <c r="C1671" t="s">
        <v>248</v>
      </c>
      <c r="D1671" t="s">
        <v>17</v>
      </c>
      <c r="E1671">
        <v>45</v>
      </c>
      <c r="F1671" t="s">
        <v>42</v>
      </c>
      <c r="G1671" t="s">
        <v>284</v>
      </c>
      <c r="H1671" s="2">
        <v>42966</v>
      </c>
      <c r="I1671" s="3">
        <v>104191.4</v>
      </c>
      <c r="J1671" t="s">
        <v>20</v>
      </c>
      <c r="K1671" t="str">
        <f>PROPER(Table1[[#This Row],[marital]])</f>
        <v>Married</v>
      </c>
      <c r="L1671" t="s">
        <v>34</v>
      </c>
      <c r="M1671" t="str">
        <f>UPPER(Table1[[#This Row],[education]])</f>
        <v>TERTIARY</v>
      </c>
      <c r="N1671" t="s">
        <v>30</v>
      </c>
      <c r="O1671" t="s">
        <v>22</v>
      </c>
      <c r="P1671" t="s">
        <v>23</v>
      </c>
      <c r="Q1671">
        <v>971</v>
      </c>
      <c r="R1671">
        <v>2</v>
      </c>
      <c r="S1671" t="s">
        <v>24</v>
      </c>
      <c r="T1671" t="s">
        <v>22</v>
      </c>
      <c r="U1671">
        <f>Table1[[#This Row],[campaign]]*Table1[[#This Row],[duration]]</f>
        <v>1942</v>
      </c>
    </row>
    <row r="1672" spans="1:21" x14ac:dyDescent="0.25">
      <c r="A1672" t="s">
        <v>73</v>
      </c>
      <c r="B1672" t="s">
        <v>197</v>
      </c>
      <c r="C1672" t="s">
        <v>198</v>
      </c>
      <c r="D1672" t="s">
        <v>26</v>
      </c>
      <c r="E1672">
        <v>17</v>
      </c>
      <c r="F1672" t="s">
        <v>27</v>
      </c>
      <c r="G1672" t="s">
        <v>28</v>
      </c>
      <c r="H1672" s="2">
        <v>42966</v>
      </c>
      <c r="I1672" s="3">
        <v>145685.60999999999</v>
      </c>
      <c r="J1672" t="s">
        <v>33</v>
      </c>
      <c r="K1672" t="str">
        <f>PROPER(Table1[[#This Row],[marital]])</f>
        <v>Single</v>
      </c>
      <c r="L1672" t="s">
        <v>29</v>
      </c>
      <c r="M1672" t="str">
        <f>UPPER(Table1[[#This Row],[education]])</f>
        <v>SECONDARY</v>
      </c>
      <c r="N1672" t="s">
        <v>30</v>
      </c>
      <c r="O1672" t="s">
        <v>22</v>
      </c>
      <c r="P1672" t="s">
        <v>24</v>
      </c>
      <c r="Q1672">
        <v>231</v>
      </c>
      <c r="R1672">
        <v>2</v>
      </c>
      <c r="S1672" t="s">
        <v>24</v>
      </c>
      <c r="T1672" t="s">
        <v>22</v>
      </c>
      <c r="U1672">
        <f>Table1[[#This Row],[campaign]]*Table1[[#This Row],[duration]]</f>
        <v>462</v>
      </c>
    </row>
    <row r="1673" spans="1:21" x14ac:dyDescent="0.25">
      <c r="A1673" t="s">
        <v>103</v>
      </c>
      <c r="B1673" t="s">
        <v>257</v>
      </c>
      <c r="C1673" t="s">
        <v>258</v>
      </c>
      <c r="D1673" t="s">
        <v>26</v>
      </c>
      <c r="E1673">
        <v>45</v>
      </c>
      <c r="F1673" t="s">
        <v>18</v>
      </c>
      <c r="G1673" t="s">
        <v>19</v>
      </c>
      <c r="H1673" s="2">
        <v>42967</v>
      </c>
      <c r="I1673" s="3">
        <v>30190.31</v>
      </c>
      <c r="J1673" t="s">
        <v>20</v>
      </c>
      <c r="K1673" t="str">
        <f>PROPER(Table1[[#This Row],[marital]])</f>
        <v>Married</v>
      </c>
      <c r="L1673" t="s">
        <v>21</v>
      </c>
      <c r="M1673" t="str">
        <f>UPPER(Table1[[#This Row],[education]])</f>
        <v>PRIMARY</v>
      </c>
      <c r="N1673" t="s">
        <v>30</v>
      </c>
      <c r="O1673" t="s">
        <v>22</v>
      </c>
      <c r="P1673" t="s">
        <v>24</v>
      </c>
      <c r="Q1673">
        <v>163</v>
      </c>
      <c r="R1673">
        <v>1</v>
      </c>
      <c r="S1673" t="s">
        <v>24</v>
      </c>
      <c r="T1673" t="s">
        <v>22</v>
      </c>
      <c r="U1673">
        <f>Table1[[#This Row],[campaign]]*Table1[[#This Row],[duration]]</f>
        <v>163</v>
      </c>
    </row>
    <row r="1674" spans="1:21" x14ac:dyDescent="0.25">
      <c r="A1674" t="s">
        <v>101</v>
      </c>
      <c r="B1674" t="s">
        <v>253</v>
      </c>
      <c r="C1674" t="s">
        <v>254</v>
      </c>
      <c r="D1674" t="s">
        <v>17</v>
      </c>
      <c r="E1674">
        <v>39</v>
      </c>
      <c r="F1674" t="s">
        <v>18</v>
      </c>
      <c r="G1674" t="s">
        <v>19</v>
      </c>
      <c r="H1674" s="2">
        <v>42967</v>
      </c>
      <c r="I1674" s="3">
        <v>15205.28</v>
      </c>
      <c r="J1674" t="s">
        <v>33</v>
      </c>
      <c r="K1674" t="str">
        <f>PROPER(Table1[[#This Row],[marital]])</f>
        <v>Single</v>
      </c>
      <c r="L1674" t="s">
        <v>24</v>
      </c>
      <c r="M1674" t="str">
        <f>UPPER(Table1[[#This Row],[education]])</f>
        <v>UNKNOWN</v>
      </c>
      <c r="N1674" t="s">
        <v>22</v>
      </c>
      <c r="O1674" t="s">
        <v>22</v>
      </c>
      <c r="P1674" t="s">
        <v>23</v>
      </c>
      <c r="Q1674">
        <v>385</v>
      </c>
      <c r="R1674">
        <v>2</v>
      </c>
      <c r="S1674" t="s">
        <v>24</v>
      </c>
      <c r="T1674" t="s">
        <v>30</v>
      </c>
      <c r="U1674">
        <f>Table1[[#This Row],[campaign]]*Table1[[#This Row],[duration]]</f>
        <v>770</v>
      </c>
    </row>
    <row r="1675" spans="1:21" x14ac:dyDescent="0.25">
      <c r="A1675" t="s">
        <v>90</v>
      </c>
      <c r="B1675" t="s">
        <v>231</v>
      </c>
      <c r="C1675" t="s">
        <v>232</v>
      </c>
      <c r="D1675" t="s">
        <v>26</v>
      </c>
      <c r="E1675">
        <v>46</v>
      </c>
      <c r="F1675" t="s">
        <v>18</v>
      </c>
      <c r="G1675" t="s">
        <v>19</v>
      </c>
      <c r="H1675" s="2">
        <v>42967</v>
      </c>
      <c r="I1675" s="3">
        <v>10450.780000000001</v>
      </c>
      <c r="J1675" t="s">
        <v>33</v>
      </c>
      <c r="K1675" t="str">
        <f>PROPER(Table1[[#This Row],[marital]])</f>
        <v>Single</v>
      </c>
      <c r="L1675" t="s">
        <v>29</v>
      </c>
      <c r="M1675" t="str">
        <f>UPPER(Table1[[#This Row],[education]])</f>
        <v>SECONDARY</v>
      </c>
      <c r="N1675" t="s">
        <v>22</v>
      </c>
      <c r="O1675" t="s">
        <v>22</v>
      </c>
      <c r="P1675" t="s">
        <v>54</v>
      </c>
      <c r="Q1675">
        <v>119</v>
      </c>
      <c r="R1675">
        <v>2</v>
      </c>
      <c r="S1675" t="s">
        <v>24</v>
      </c>
      <c r="T1675" t="s">
        <v>22</v>
      </c>
      <c r="U1675">
        <f>Table1[[#This Row],[campaign]]*Table1[[#This Row],[duration]]</f>
        <v>238</v>
      </c>
    </row>
    <row r="1676" spans="1:21" x14ac:dyDescent="0.25">
      <c r="A1676" t="s">
        <v>104</v>
      </c>
      <c r="B1676" t="s">
        <v>259</v>
      </c>
      <c r="C1676" t="s">
        <v>260</v>
      </c>
      <c r="D1676" t="s">
        <v>26</v>
      </c>
      <c r="E1676">
        <v>42</v>
      </c>
      <c r="F1676" t="s">
        <v>18</v>
      </c>
      <c r="G1676" t="s">
        <v>284</v>
      </c>
      <c r="H1676" s="2">
        <v>42967</v>
      </c>
      <c r="I1676" s="3">
        <v>29400.69</v>
      </c>
      <c r="J1676" t="s">
        <v>33</v>
      </c>
      <c r="K1676" t="str">
        <f>PROPER(Table1[[#This Row],[marital]])</f>
        <v>Single</v>
      </c>
      <c r="L1676" t="s">
        <v>34</v>
      </c>
      <c r="M1676" t="str">
        <f>UPPER(Table1[[#This Row],[education]])</f>
        <v>TERTIARY</v>
      </c>
      <c r="N1676" t="s">
        <v>22</v>
      </c>
      <c r="O1676" t="s">
        <v>30</v>
      </c>
      <c r="P1676" t="s">
        <v>23</v>
      </c>
      <c r="Q1676">
        <v>348</v>
      </c>
      <c r="R1676">
        <v>1</v>
      </c>
      <c r="S1676" t="s">
        <v>24</v>
      </c>
      <c r="T1676" t="s">
        <v>22</v>
      </c>
      <c r="U1676">
        <f>Table1[[#This Row],[campaign]]*Table1[[#This Row],[duration]]</f>
        <v>348</v>
      </c>
    </row>
    <row r="1677" spans="1:21" x14ac:dyDescent="0.25">
      <c r="A1677" t="s">
        <v>95</v>
      </c>
      <c r="B1677" t="s">
        <v>241</v>
      </c>
      <c r="C1677" t="s">
        <v>242</v>
      </c>
      <c r="D1677" t="s">
        <v>26</v>
      </c>
      <c r="E1677">
        <v>27</v>
      </c>
      <c r="F1677" t="s">
        <v>18</v>
      </c>
      <c r="G1677" t="s">
        <v>28</v>
      </c>
      <c r="H1677" s="2">
        <v>42967</v>
      </c>
      <c r="I1677" s="3">
        <v>48227.22</v>
      </c>
      <c r="J1677" t="s">
        <v>20</v>
      </c>
      <c r="K1677" t="str">
        <f>PROPER(Table1[[#This Row],[marital]])</f>
        <v>Married</v>
      </c>
      <c r="L1677" t="s">
        <v>21</v>
      </c>
      <c r="M1677" t="str">
        <f>UPPER(Table1[[#This Row],[education]])</f>
        <v>PRIMARY</v>
      </c>
      <c r="N1677" t="s">
        <v>30</v>
      </c>
      <c r="O1677" t="s">
        <v>22</v>
      </c>
      <c r="P1677" t="s">
        <v>24</v>
      </c>
      <c r="Q1677">
        <v>30</v>
      </c>
      <c r="R1677">
        <v>1</v>
      </c>
      <c r="S1677" t="s">
        <v>24</v>
      </c>
      <c r="T1677" t="s">
        <v>22</v>
      </c>
      <c r="U1677">
        <f>Table1[[#This Row],[campaign]]*Table1[[#This Row],[duration]]</f>
        <v>30</v>
      </c>
    </row>
    <row r="1678" spans="1:21" x14ac:dyDescent="0.25">
      <c r="A1678" t="s">
        <v>41</v>
      </c>
      <c r="B1678" t="s">
        <v>141</v>
      </c>
      <c r="C1678" t="s">
        <v>142</v>
      </c>
      <c r="D1678" t="s">
        <v>26</v>
      </c>
      <c r="E1678">
        <v>56</v>
      </c>
      <c r="F1678" t="s">
        <v>42</v>
      </c>
      <c r="G1678" t="s">
        <v>284</v>
      </c>
      <c r="H1678" s="2">
        <v>42967</v>
      </c>
      <c r="I1678" s="3">
        <v>172524.12</v>
      </c>
      <c r="J1678" t="s">
        <v>20</v>
      </c>
      <c r="K1678" t="str">
        <f>PROPER(Table1[[#This Row],[marital]])</f>
        <v>Married</v>
      </c>
      <c r="L1678" t="s">
        <v>29</v>
      </c>
      <c r="M1678" t="str">
        <f>UPPER(Table1[[#This Row],[education]])</f>
        <v>SECONDARY</v>
      </c>
      <c r="N1678" t="s">
        <v>30</v>
      </c>
      <c r="O1678" t="s">
        <v>22</v>
      </c>
      <c r="P1678" t="s">
        <v>23</v>
      </c>
      <c r="Q1678">
        <v>249</v>
      </c>
      <c r="R1678">
        <v>2</v>
      </c>
      <c r="S1678" t="s">
        <v>31</v>
      </c>
      <c r="T1678" t="s">
        <v>22</v>
      </c>
      <c r="U1678">
        <f>Table1[[#This Row],[campaign]]*Table1[[#This Row],[duration]]</f>
        <v>498</v>
      </c>
    </row>
    <row r="1679" spans="1:21" x14ac:dyDescent="0.25">
      <c r="A1679" t="s">
        <v>72</v>
      </c>
      <c r="B1679" t="s">
        <v>195</v>
      </c>
      <c r="C1679" t="s">
        <v>196</v>
      </c>
      <c r="D1679" t="s">
        <v>26</v>
      </c>
      <c r="E1679">
        <v>47</v>
      </c>
      <c r="F1679" t="s">
        <v>42</v>
      </c>
      <c r="G1679" t="s">
        <v>284</v>
      </c>
      <c r="H1679" s="2">
        <v>42967</v>
      </c>
      <c r="I1679" s="3">
        <v>15925.78</v>
      </c>
      <c r="J1679" t="s">
        <v>20</v>
      </c>
      <c r="K1679" t="str">
        <f>PROPER(Table1[[#This Row],[marital]])</f>
        <v>Married</v>
      </c>
      <c r="L1679" t="s">
        <v>34</v>
      </c>
      <c r="M1679" t="str">
        <f>UPPER(Table1[[#This Row],[education]])</f>
        <v>TERTIARY</v>
      </c>
      <c r="N1679" t="s">
        <v>22</v>
      </c>
      <c r="O1679" t="s">
        <v>22</v>
      </c>
      <c r="P1679" t="s">
        <v>23</v>
      </c>
      <c r="Q1679">
        <v>119</v>
      </c>
      <c r="R1679">
        <v>2</v>
      </c>
      <c r="S1679" t="s">
        <v>24</v>
      </c>
      <c r="T1679" t="s">
        <v>22</v>
      </c>
      <c r="U1679">
        <f>Table1[[#This Row],[campaign]]*Table1[[#This Row],[duration]]</f>
        <v>238</v>
      </c>
    </row>
    <row r="1680" spans="1:21" x14ac:dyDescent="0.25">
      <c r="A1680" t="s">
        <v>48</v>
      </c>
      <c r="B1680" t="s">
        <v>153</v>
      </c>
      <c r="C1680" t="s">
        <v>154</v>
      </c>
      <c r="D1680" t="s">
        <v>17</v>
      </c>
      <c r="E1680">
        <v>61</v>
      </c>
      <c r="F1680" t="s">
        <v>42</v>
      </c>
      <c r="G1680" t="s">
        <v>28</v>
      </c>
      <c r="H1680" s="2">
        <v>42967</v>
      </c>
      <c r="I1680" s="3">
        <v>171429.37</v>
      </c>
      <c r="J1680" t="s">
        <v>20</v>
      </c>
      <c r="K1680" t="str">
        <f>PROPER(Table1[[#This Row],[marital]])</f>
        <v>Married</v>
      </c>
      <c r="L1680" t="s">
        <v>29</v>
      </c>
      <c r="M1680" t="str">
        <f>UPPER(Table1[[#This Row],[education]])</f>
        <v>SECONDARY</v>
      </c>
      <c r="N1680" t="s">
        <v>30</v>
      </c>
      <c r="O1680" t="s">
        <v>22</v>
      </c>
      <c r="P1680" t="s">
        <v>23</v>
      </c>
      <c r="Q1680">
        <v>177</v>
      </c>
      <c r="R1680">
        <v>1</v>
      </c>
      <c r="S1680" t="s">
        <v>24</v>
      </c>
      <c r="T1680" t="s">
        <v>22</v>
      </c>
      <c r="U1680">
        <f>Table1[[#This Row],[campaign]]*Table1[[#This Row],[duration]]</f>
        <v>177</v>
      </c>
    </row>
    <row r="1681" spans="1:21" x14ac:dyDescent="0.25">
      <c r="A1681" t="s">
        <v>48</v>
      </c>
      <c r="B1681" t="s">
        <v>153</v>
      </c>
      <c r="C1681" t="s">
        <v>154</v>
      </c>
      <c r="D1681" t="s">
        <v>26</v>
      </c>
      <c r="E1681">
        <v>33</v>
      </c>
      <c r="F1681" t="s">
        <v>36</v>
      </c>
      <c r="G1681" t="s">
        <v>19</v>
      </c>
      <c r="H1681" s="2">
        <v>42967</v>
      </c>
      <c r="I1681" s="3">
        <v>12343.4</v>
      </c>
      <c r="J1681" t="s">
        <v>20</v>
      </c>
      <c r="K1681" t="str">
        <f>PROPER(Table1[[#This Row],[marital]])</f>
        <v>Married</v>
      </c>
      <c r="L1681" t="s">
        <v>29</v>
      </c>
      <c r="M1681" t="str">
        <f>UPPER(Table1[[#This Row],[education]])</f>
        <v>SECONDARY</v>
      </c>
      <c r="N1681" t="s">
        <v>30</v>
      </c>
      <c r="O1681" t="s">
        <v>22</v>
      </c>
      <c r="P1681" t="s">
        <v>24</v>
      </c>
      <c r="Q1681">
        <v>110</v>
      </c>
      <c r="R1681">
        <v>5</v>
      </c>
      <c r="S1681" t="s">
        <v>24</v>
      </c>
      <c r="T1681" t="s">
        <v>22</v>
      </c>
      <c r="U1681">
        <f>Table1[[#This Row],[campaign]]*Table1[[#This Row],[duration]]</f>
        <v>550</v>
      </c>
    </row>
    <row r="1682" spans="1:21" x14ac:dyDescent="0.25">
      <c r="A1682" t="s">
        <v>52</v>
      </c>
      <c r="B1682" t="s">
        <v>159</v>
      </c>
      <c r="C1682" t="s">
        <v>160</v>
      </c>
      <c r="D1682" t="s">
        <v>17</v>
      </c>
      <c r="E1682">
        <v>29</v>
      </c>
      <c r="F1682" t="s">
        <v>36</v>
      </c>
      <c r="G1682" t="s">
        <v>19</v>
      </c>
      <c r="H1682" s="2">
        <v>42967</v>
      </c>
      <c r="I1682" s="3">
        <v>45604.57</v>
      </c>
      <c r="J1682" t="s">
        <v>33</v>
      </c>
      <c r="K1682" t="str">
        <f>PROPER(Table1[[#This Row],[marital]])</f>
        <v>Single</v>
      </c>
      <c r="L1682" t="s">
        <v>29</v>
      </c>
      <c r="M1682" t="str">
        <f>UPPER(Table1[[#This Row],[education]])</f>
        <v>SECONDARY</v>
      </c>
      <c r="N1682" t="s">
        <v>22</v>
      </c>
      <c r="O1682" t="s">
        <v>22</v>
      </c>
      <c r="P1682" t="s">
        <v>23</v>
      </c>
      <c r="Q1682">
        <v>594</v>
      </c>
      <c r="R1682">
        <v>4</v>
      </c>
      <c r="S1682" t="s">
        <v>24</v>
      </c>
      <c r="T1682" t="s">
        <v>30</v>
      </c>
      <c r="U1682">
        <f>Table1[[#This Row],[campaign]]*Table1[[#This Row],[duration]]</f>
        <v>2376</v>
      </c>
    </row>
    <row r="1683" spans="1:21" x14ac:dyDescent="0.25">
      <c r="A1683" t="s">
        <v>61</v>
      </c>
      <c r="B1683" t="s">
        <v>175</v>
      </c>
      <c r="C1683" t="s">
        <v>176</v>
      </c>
      <c r="D1683" t="s">
        <v>26</v>
      </c>
      <c r="E1683">
        <v>31</v>
      </c>
      <c r="F1683" t="s">
        <v>27</v>
      </c>
      <c r="G1683" t="s">
        <v>284</v>
      </c>
      <c r="H1683" s="2">
        <v>42967</v>
      </c>
      <c r="I1683" s="3">
        <v>46138.85</v>
      </c>
      <c r="J1683" t="s">
        <v>20</v>
      </c>
      <c r="K1683" t="str">
        <f>PROPER(Table1[[#This Row],[marital]])</f>
        <v>Married</v>
      </c>
      <c r="L1683" t="s">
        <v>24</v>
      </c>
      <c r="M1683" t="str">
        <f>UPPER(Table1[[#This Row],[education]])</f>
        <v>UNKNOWN</v>
      </c>
      <c r="N1683" t="s">
        <v>22</v>
      </c>
      <c r="O1683" t="s">
        <v>22</v>
      </c>
      <c r="P1683" t="s">
        <v>23</v>
      </c>
      <c r="Q1683">
        <v>105</v>
      </c>
      <c r="R1683">
        <v>1</v>
      </c>
      <c r="S1683" t="s">
        <v>24</v>
      </c>
      <c r="T1683" t="s">
        <v>22</v>
      </c>
      <c r="U1683">
        <f>Table1[[#This Row],[campaign]]*Table1[[#This Row],[duration]]</f>
        <v>105</v>
      </c>
    </row>
    <row r="1684" spans="1:21" x14ac:dyDescent="0.25">
      <c r="A1684" t="s">
        <v>37</v>
      </c>
      <c r="B1684" t="s">
        <v>135</v>
      </c>
      <c r="C1684" t="s">
        <v>136</v>
      </c>
      <c r="D1684" t="s">
        <v>26</v>
      </c>
      <c r="E1684">
        <v>24</v>
      </c>
      <c r="F1684" t="s">
        <v>27</v>
      </c>
      <c r="G1684" t="s">
        <v>284</v>
      </c>
      <c r="H1684" s="2">
        <v>42967</v>
      </c>
      <c r="I1684" s="3">
        <v>3904.75</v>
      </c>
      <c r="J1684" t="s">
        <v>33</v>
      </c>
      <c r="K1684" t="str">
        <f>PROPER(Table1[[#This Row],[marital]])</f>
        <v>Single</v>
      </c>
      <c r="L1684" t="s">
        <v>34</v>
      </c>
      <c r="M1684" t="str">
        <f>UPPER(Table1[[#This Row],[education]])</f>
        <v>TERTIARY</v>
      </c>
      <c r="N1684" t="s">
        <v>22</v>
      </c>
      <c r="O1684" t="s">
        <v>22</v>
      </c>
      <c r="P1684" t="s">
        <v>23</v>
      </c>
      <c r="Q1684">
        <v>123</v>
      </c>
      <c r="R1684">
        <v>1</v>
      </c>
      <c r="S1684" t="s">
        <v>24</v>
      </c>
      <c r="T1684" t="s">
        <v>22</v>
      </c>
      <c r="U1684">
        <f>Table1[[#This Row],[campaign]]*Table1[[#This Row],[duration]]</f>
        <v>123</v>
      </c>
    </row>
    <row r="1685" spans="1:21" x14ac:dyDescent="0.25">
      <c r="A1685" t="s">
        <v>64</v>
      </c>
      <c r="B1685" t="s">
        <v>181</v>
      </c>
      <c r="C1685" t="s">
        <v>182</v>
      </c>
      <c r="D1685" t="s">
        <v>26</v>
      </c>
      <c r="E1685">
        <v>30</v>
      </c>
      <c r="F1685" t="s">
        <v>18</v>
      </c>
      <c r="G1685" t="s">
        <v>19</v>
      </c>
      <c r="H1685" s="2">
        <v>42968</v>
      </c>
      <c r="I1685" s="3">
        <v>81713.64</v>
      </c>
      <c r="J1685" t="s">
        <v>33</v>
      </c>
      <c r="K1685" t="str">
        <f>PROPER(Table1[[#This Row],[marital]])</f>
        <v>Single</v>
      </c>
      <c r="L1685" t="s">
        <v>21</v>
      </c>
      <c r="M1685" t="str">
        <f>UPPER(Table1[[#This Row],[education]])</f>
        <v>PRIMARY</v>
      </c>
      <c r="N1685" t="s">
        <v>30</v>
      </c>
      <c r="O1685" t="s">
        <v>30</v>
      </c>
      <c r="P1685" t="s">
        <v>23</v>
      </c>
      <c r="Q1685">
        <v>172</v>
      </c>
      <c r="R1685">
        <v>4</v>
      </c>
      <c r="S1685" t="s">
        <v>24</v>
      </c>
      <c r="T1685" t="s">
        <v>22</v>
      </c>
      <c r="U1685">
        <f>Table1[[#This Row],[campaign]]*Table1[[#This Row],[duration]]</f>
        <v>688</v>
      </c>
    </row>
    <row r="1686" spans="1:21" x14ac:dyDescent="0.25">
      <c r="A1686" t="s">
        <v>73</v>
      </c>
      <c r="B1686" t="s">
        <v>197</v>
      </c>
      <c r="C1686" t="s">
        <v>198</v>
      </c>
      <c r="D1686" t="s">
        <v>17</v>
      </c>
      <c r="E1686">
        <v>44</v>
      </c>
      <c r="F1686" t="s">
        <v>18</v>
      </c>
      <c r="G1686" t="s">
        <v>19</v>
      </c>
      <c r="H1686" s="2">
        <v>42968</v>
      </c>
      <c r="I1686" s="3">
        <v>41302.449999999997</v>
      </c>
      <c r="J1686" t="s">
        <v>33</v>
      </c>
      <c r="K1686" t="str">
        <f>PROPER(Table1[[#This Row],[marital]])</f>
        <v>Single</v>
      </c>
      <c r="L1686" t="s">
        <v>21</v>
      </c>
      <c r="M1686" t="str">
        <f>UPPER(Table1[[#This Row],[education]])</f>
        <v>PRIMARY</v>
      </c>
      <c r="N1686" t="s">
        <v>30</v>
      </c>
      <c r="O1686" t="s">
        <v>30</v>
      </c>
      <c r="P1686" t="s">
        <v>23</v>
      </c>
      <c r="Q1686">
        <v>178</v>
      </c>
      <c r="R1686">
        <v>1</v>
      </c>
      <c r="S1686" t="s">
        <v>24</v>
      </c>
      <c r="T1686" t="s">
        <v>22</v>
      </c>
      <c r="U1686">
        <f>Table1[[#This Row],[campaign]]*Table1[[#This Row],[duration]]</f>
        <v>178</v>
      </c>
    </row>
    <row r="1687" spans="1:21" x14ac:dyDescent="0.25">
      <c r="A1687" t="s">
        <v>94</v>
      </c>
      <c r="B1687" t="s">
        <v>239</v>
      </c>
      <c r="C1687" t="s">
        <v>240</v>
      </c>
      <c r="D1687" t="s">
        <v>17</v>
      </c>
      <c r="E1687">
        <v>36</v>
      </c>
      <c r="F1687" t="s">
        <v>18</v>
      </c>
      <c r="G1687" t="s">
        <v>284</v>
      </c>
      <c r="H1687" s="2">
        <v>42968</v>
      </c>
      <c r="I1687" s="3">
        <v>110485.87</v>
      </c>
      <c r="J1687" t="s">
        <v>20</v>
      </c>
      <c r="K1687" t="str">
        <f>PROPER(Table1[[#This Row],[marital]])</f>
        <v>Married</v>
      </c>
      <c r="L1687" t="s">
        <v>29</v>
      </c>
      <c r="M1687" t="str">
        <f>UPPER(Table1[[#This Row],[education]])</f>
        <v>SECONDARY</v>
      </c>
      <c r="N1687" t="s">
        <v>30</v>
      </c>
      <c r="O1687" t="s">
        <v>30</v>
      </c>
      <c r="P1687" t="s">
        <v>23</v>
      </c>
      <c r="Q1687">
        <v>230</v>
      </c>
      <c r="R1687">
        <v>1</v>
      </c>
      <c r="S1687" t="s">
        <v>24</v>
      </c>
      <c r="T1687" t="s">
        <v>22</v>
      </c>
      <c r="U1687">
        <f>Table1[[#This Row],[campaign]]*Table1[[#This Row],[duration]]</f>
        <v>230</v>
      </c>
    </row>
    <row r="1688" spans="1:21" x14ac:dyDescent="0.25">
      <c r="A1688" t="s">
        <v>52</v>
      </c>
      <c r="B1688" t="s">
        <v>159</v>
      </c>
      <c r="C1688" t="s">
        <v>160</v>
      </c>
      <c r="D1688" t="s">
        <v>26</v>
      </c>
      <c r="E1688">
        <v>34</v>
      </c>
      <c r="F1688" t="s">
        <v>18</v>
      </c>
      <c r="G1688" t="s">
        <v>19</v>
      </c>
      <c r="H1688" s="2">
        <v>42968</v>
      </c>
      <c r="I1688" s="3">
        <v>37054.6</v>
      </c>
      <c r="J1688" t="s">
        <v>20</v>
      </c>
      <c r="K1688" t="str">
        <f>PROPER(Table1[[#This Row],[marital]])</f>
        <v>Married</v>
      </c>
      <c r="L1688" t="s">
        <v>29</v>
      </c>
      <c r="M1688" t="str">
        <f>UPPER(Table1[[#This Row],[education]])</f>
        <v>SECONDARY</v>
      </c>
      <c r="N1688" t="s">
        <v>30</v>
      </c>
      <c r="O1688" t="s">
        <v>22</v>
      </c>
      <c r="P1688" t="s">
        <v>24</v>
      </c>
      <c r="Q1688">
        <v>89</v>
      </c>
      <c r="R1688">
        <v>3</v>
      </c>
      <c r="S1688" t="s">
        <v>24</v>
      </c>
      <c r="T1688" t="s">
        <v>22</v>
      </c>
      <c r="U1688">
        <f>Table1[[#This Row],[campaign]]*Table1[[#This Row],[duration]]</f>
        <v>267</v>
      </c>
    </row>
    <row r="1689" spans="1:21" x14ac:dyDescent="0.25">
      <c r="A1689" t="s">
        <v>86</v>
      </c>
      <c r="B1689" t="s">
        <v>223</v>
      </c>
      <c r="C1689" t="s">
        <v>224</v>
      </c>
      <c r="D1689" t="s">
        <v>17</v>
      </c>
      <c r="E1689">
        <v>31</v>
      </c>
      <c r="F1689" t="s">
        <v>18</v>
      </c>
      <c r="G1689" t="s">
        <v>19</v>
      </c>
      <c r="H1689" s="2">
        <v>42968</v>
      </c>
      <c r="I1689" s="3">
        <v>135462.43</v>
      </c>
      <c r="J1689" t="s">
        <v>50</v>
      </c>
      <c r="K1689" t="str">
        <f>PROPER(Table1[[#This Row],[marital]])</f>
        <v>Divorced</v>
      </c>
      <c r="L1689" t="s">
        <v>29</v>
      </c>
      <c r="M1689" t="str">
        <f>UPPER(Table1[[#This Row],[education]])</f>
        <v>SECONDARY</v>
      </c>
      <c r="N1689" t="s">
        <v>30</v>
      </c>
      <c r="O1689" t="s">
        <v>22</v>
      </c>
      <c r="P1689" t="s">
        <v>24</v>
      </c>
      <c r="Q1689">
        <v>118</v>
      </c>
      <c r="R1689">
        <v>4</v>
      </c>
      <c r="S1689" t="s">
        <v>24</v>
      </c>
      <c r="T1689" t="s">
        <v>22</v>
      </c>
      <c r="U1689">
        <f>Table1[[#This Row],[campaign]]*Table1[[#This Row],[duration]]</f>
        <v>472</v>
      </c>
    </row>
    <row r="1690" spans="1:21" x14ac:dyDescent="0.25">
      <c r="A1690" t="s">
        <v>83</v>
      </c>
      <c r="B1690" t="s">
        <v>217</v>
      </c>
      <c r="C1690" t="s">
        <v>218</v>
      </c>
      <c r="D1690" t="s">
        <v>26</v>
      </c>
      <c r="E1690">
        <v>32</v>
      </c>
      <c r="F1690" t="s">
        <v>18</v>
      </c>
      <c r="G1690" t="s">
        <v>19</v>
      </c>
      <c r="H1690" s="2">
        <v>42968</v>
      </c>
      <c r="I1690" s="3">
        <v>129686.24</v>
      </c>
      <c r="J1690" t="s">
        <v>20</v>
      </c>
      <c r="K1690" t="str">
        <f>PROPER(Table1[[#This Row],[marital]])</f>
        <v>Married</v>
      </c>
      <c r="L1690" t="s">
        <v>29</v>
      </c>
      <c r="M1690" t="str">
        <f>UPPER(Table1[[#This Row],[education]])</f>
        <v>SECONDARY</v>
      </c>
      <c r="N1690" t="s">
        <v>30</v>
      </c>
      <c r="O1690" t="s">
        <v>22</v>
      </c>
      <c r="P1690" t="s">
        <v>23</v>
      </c>
      <c r="Q1690">
        <v>143</v>
      </c>
      <c r="R1690">
        <v>2</v>
      </c>
      <c r="S1690" t="s">
        <v>24</v>
      </c>
      <c r="T1690" t="s">
        <v>22</v>
      </c>
      <c r="U1690">
        <f>Table1[[#This Row],[campaign]]*Table1[[#This Row],[duration]]</f>
        <v>286</v>
      </c>
    </row>
    <row r="1691" spans="1:21" x14ac:dyDescent="0.25">
      <c r="A1691" t="s">
        <v>76</v>
      </c>
      <c r="B1691" t="s">
        <v>203</v>
      </c>
      <c r="C1691" t="s">
        <v>204</v>
      </c>
      <c r="D1691" t="s">
        <v>17</v>
      </c>
      <c r="E1691">
        <v>48</v>
      </c>
      <c r="F1691" t="s">
        <v>18</v>
      </c>
      <c r="G1691" t="s">
        <v>19</v>
      </c>
      <c r="H1691" s="2">
        <v>42968</v>
      </c>
      <c r="I1691" s="3">
        <v>76419.88</v>
      </c>
      <c r="J1691" t="s">
        <v>33</v>
      </c>
      <c r="K1691" t="str">
        <f>PROPER(Table1[[#This Row],[marital]])</f>
        <v>Single</v>
      </c>
      <c r="L1691" t="s">
        <v>34</v>
      </c>
      <c r="M1691" t="str">
        <f>UPPER(Table1[[#This Row],[education]])</f>
        <v>TERTIARY</v>
      </c>
      <c r="N1691" t="s">
        <v>30</v>
      </c>
      <c r="O1691" t="s">
        <v>22</v>
      </c>
      <c r="P1691" t="s">
        <v>24</v>
      </c>
      <c r="Q1691">
        <v>7</v>
      </c>
      <c r="R1691">
        <v>1</v>
      </c>
      <c r="S1691" t="s">
        <v>24</v>
      </c>
      <c r="T1691" t="s">
        <v>22</v>
      </c>
      <c r="U1691">
        <f>Table1[[#This Row],[campaign]]*Table1[[#This Row],[duration]]</f>
        <v>7</v>
      </c>
    </row>
    <row r="1692" spans="1:21" x14ac:dyDescent="0.25">
      <c r="A1692" t="s">
        <v>38</v>
      </c>
      <c r="B1692" t="s">
        <v>137</v>
      </c>
      <c r="C1692" t="s">
        <v>138</v>
      </c>
      <c r="D1692" t="s">
        <v>26</v>
      </c>
      <c r="E1692">
        <v>33</v>
      </c>
      <c r="F1692" t="s">
        <v>18</v>
      </c>
      <c r="G1692" t="s">
        <v>19</v>
      </c>
      <c r="H1692" s="2">
        <v>42968</v>
      </c>
      <c r="I1692" s="3">
        <v>7289.07</v>
      </c>
      <c r="J1692" t="s">
        <v>33</v>
      </c>
      <c r="K1692" t="str">
        <f>PROPER(Table1[[#This Row],[marital]])</f>
        <v>Single</v>
      </c>
      <c r="L1692" t="s">
        <v>29</v>
      </c>
      <c r="M1692" t="str">
        <f>UPPER(Table1[[#This Row],[education]])</f>
        <v>SECONDARY</v>
      </c>
      <c r="N1692" t="s">
        <v>30</v>
      </c>
      <c r="O1692" t="s">
        <v>22</v>
      </c>
      <c r="P1692" t="s">
        <v>24</v>
      </c>
      <c r="Q1692">
        <v>104</v>
      </c>
      <c r="R1692">
        <v>2</v>
      </c>
      <c r="S1692" t="s">
        <v>24</v>
      </c>
      <c r="T1692" t="s">
        <v>22</v>
      </c>
      <c r="U1692">
        <f>Table1[[#This Row],[campaign]]*Table1[[#This Row],[duration]]</f>
        <v>208</v>
      </c>
    </row>
    <row r="1693" spans="1:21" x14ac:dyDescent="0.25">
      <c r="A1693" t="s">
        <v>102</v>
      </c>
      <c r="B1693" t="s">
        <v>255</v>
      </c>
      <c r="C1693" t="s">
        <v>256</v>
      </c>
      <c r="D1693" t="s">
        <v>17</v>
      </c>
      <c r="E1693">
        <v>58</v>
      </c>
      <c r="F1693" t="s">
        <v>42</v>
      </c>
      <c r="G1693" t="s">
        <v>28</v>
      </c>
      <c r="H1693" s="2">
        <v>42968</v>
      </c>
      <c r="I1693" s="3">
        <v>153061.39000000001</v>
      </c>
      <c r="J1693" t="s">
        <v>50</v>
      </c>
      <c r="K1693" t="str">
        <f>PROPER(Table1[[#This Row],[marital]])</f>
        <v>Divorced</v>
      </c>
      <c r="L1693" t="s">
        <v>21</v>
      </c>
      <c r="M1693" t="str">
        <f>UPPER(Table1[[#This Row],[education]])</f>
        <v>PRIMARY</v>
      </c>
      <c r="N1693" t="s">
        <v>22</v>
      </c>
      <c r="O1693" t="s">
        <v>30</v>
      </c>
      <c r="P1693" t="s">
        <v>24</v>
      </c>
      <c r="Q1693">
        <v>220</v>
      </c>
      <c r="R1693">
        <v>2</v>
      </c>
      <c r="S1693" t="s">
        <v>24</v>
      </c>
      <c r="T1693" t="s">
        <v>22</v>
      </c>
      <c r="U1693">
        <f>Table1[[#This Row],[campaign]]*Table1[[#This Row],[duration]]</f>
        <v>440</v>
      </c>
    </row>
    <row r="1694" spans="1:21" x14ac:dyDescent="0.25">
      <c r="A1694" t="s">
        <v>77</v>
      </c>
      <c r="B1694" t="s">
        <v>205</v>
      </c>
      <c r="C1694" t="s">
        <v>206</v>
      </c>
      <c r="D1694" t="s">
        <v>17</v>
      </c>
      <c r="E1694">
        <v>48</v>
      </c>
      <c r="F1694" t="s">
        <v>42</v>
      </c>
      <c r="G1694" t="s">
        <v>28</v>
      </c>
      <c r="H1694" s="2">
        <v>42968</v>
      </c>
      <c r="I1694" s="3">
        <v>6511.21</v>
      </c>
      <c r="J1694" t="s">
        <v>50</v>
      </c>
      <c r="K1694" t="str">
        <f>PROPER(Table1[[#This Row],[marital]])</f>
        <v>Divorced</v>
      </c>
      <c r="L1694" t="s">
        <v>34</v>
      </c>
      <c r="M1694" t="str">
        <f>UPPER(Table1[[#This Row],[education]])</f>
        <v>TERTIARY</v>
      </c>
      <c r="N1694" t="s">
        <v>22</v>
      </c>
      <c r="O1694" t="s">
        <v>22</v>
      </c>
      <c r="P1694" t="s">
        <v>24</v>
      </c>
      <c r="Q1694">
        <v>85</v>
      </c>
      <c r="R1694">
        <v>2</v>
      </c>
      <c r="S1694" t="s">
        <v>24</v>
      </c>
      <c r="T1694" t="s">
        <v>22</v>
      </c>
      <c r="U1694">
        <f>Table1[[#This Row],[campaign]]*Table1[[#This Row],[duration]]</f>
        <v>170</v>
      </c>
    </row>
    <row r="1695" spans="1:21" x14ac:dyDescent="0.25">
      <c r="A1695" t="s">
        <v>77</v>
      </c>
      <c r="B1695" t="s">
        <v>205</v>
      </c>
      <c r="C1695" t="s">
        <v>206</v>
      </c>
      <c r="D1695" t="s">
        <v>26</v>
      </c>
      <c r="E1695">
        <v>47</v>
      </c>
      <c r="F1695" t="s">
        <v>42</v>
      </c>
      <c r="G1695" t="s">
        <v>284</v>
      </c>
      <c r="H1695" s="2">
        <v>42968</v>
      </c>
      <c r="I1695" s="3">
        <v>96924.07</v>
      </c>
      <c r="J1695" t="s">
        <v>33</v>
      </c>
      <c r="K1695" t="str">
        <f>PROPER(Table1[[#This Row],[marital]])</f>
        <v>Single</v>
      </c>
      <c r="L1695" t="s">
        <v>29</v>
      </c>
      <c r="M1695" t="str">
        <f>UPPER(Table1[[#This Row],[education]])</f>
        <v>SECONDARY</v>
      </c>
      <c r="N1695" t="s">
        <v>22</v>
      </c>
      <c r="O1695" t="s">
        <v>22</v>
      </c>
      <c r="P1695" t="s">
        <v>23</v>
      </c>
      <c r="Q1695">
        <v>91</v>
      </c>
      <c r="R1695">
        <v>3</v>
      </c>
      <c r="S1695" t="s">
        <v>24</v>
      </c>
      <c r="T1695" t="s">
        <v>30</v>
      </c>
      <c r="U1695">
        <f>Table1[[#This Row],[campaign]]*Table1[[#This Row],[duration]]</f>
        <v>273</v>
      </c>
    </row>
    <row r="1696" spans="1:21" x14ac:dyDescent="0.25">
      <c r="A1696" t="s">
        <v>74</v>
      </c>
      <c r="B1696" t="s">
        <v>199</v>
      </c>
      <c r="C1696" t="s">
        <v>200</v>
      </c>
      <c r="D1696" t="s">
        <v>26</v>
      </c>
      <c r="E1696">
        <v>55</v>
      </c>
      <c r="F1696" t="s">
        <v>42</v>
      </c>
      <c r="G1696" t="s">
        <v>284</v>
      </c>
      <c r="H1696" s="2">
        <v>42968</v>
      </c>
      <c r="I1696" s="3">
        <v>69942.64</v>
      </c>
      <c r="J1696" t="s">
        <v>20</v>
      </c>
      <c r="K1696" t="str">
        <f>PROPER(Table1[[#This Row],[marital]])</f>
        <v>Married</v>
      </c>
      <c r="L1696" t="s">
        <v>34</v>
      </c>
      <c r="M1696" t="str">
        <f>UPPER(Table1[[#This Row],[education]])</f>
        <v>TERTIARY</v>
      </c>
      <c r="N1696" t="s">
        <v>30</v>
      </c>
      <c r="O1696" t="s">
        <v>22</v>
      </c>
      <c r="P1696" t="s">
        <v>23</v>
      </c>
      <c r="Q1696">
        <v>19</v>
      </c>
      <c r="R1696">
        <v>8</v>
      </c>
      <c r="S1696" t="s">
        <v>24</v>
      </c>
      <c r="T1696" t="s">
        <v>22</v>
      </c>
      <c r="U1696">
        <f>Table1[[#This Row],[campaign]]*Table1[[#This Row],[duration]]</f>
        <v>152</v>
      </c>
    </row>
    <row r="1697" spans="1:21" x14ac:dyDescent="0.25">
      <c r="A1697" t="s">
        <v>98</v>
      </c>
      <c r="B1697" t="s">
        <v>247</v>
      </c>
      <c r="C1697" t="s">
        <v>248</v>
      </c>
      <c r="D1697" t="s">
        <v>26</v>
      </c>
      <c r="E1697">
        <v>38</v>
      </c>
      <c r="F1697" t="s">
        <v>36</v>
      </c>
      <c r="G1697" t="s">
        <v>19</v>
      </c>
      <c r="H1697" s="2">
        <v>42968</v>
      </c>
      <c r="I1697" s="3">
        <v>10668.4</v>
      </c>
      <c r="J1697" t="s">
        <v>20</v>
      </c>
      <c r="K1697" t="str">
        <f>PROPER(Table1[[#This Row],[marital]])</f>
        <v>Married</v>
      </c>
      <c r="L1697" t="s">
        <v>29</v>
      </c>
      <c r="M1697" t="str">
        <f>UPPER(Table1[[#This Row],[education]])</f>
        <v>SECONDARY</v>
      </c>
      <c r="N1697" t="s">
        <v>22</v>
      </c>
      <c r="O1697" t="s">
        <v>22</v>
      </c>
      <c r="P1697" t="s">
        <v>23</v>
      </c>
      <c r="Q1697">
        <v>574</v>
      </c>
      <c r="R1697">
        <v>1</v>
      </c>
      <c r="S1697" t="s">
        <v>70</v>
      </c>
      <c r="T1697" t="s">
        <v>30</v>
      </c>
      <c r="U1697">
        <f>Table1[[#This Row],[campaign]]*Table1[[#This Row],[duration]]</f>
        <v>574</v>
      </c>
    </row>
    <row r="1698" spans="1:21" x14ac:dyDescent="0.25">
      <c r="A1698" t="s">
        <v>75</v>
      </c>
      <c r="B1698" t="s">
        <v>201</v>
      </c>
      <c r="C1698" t="s">
        <v>202</v>
      </c>
      <c r="D1698" t="s">
        <v>17</v>
      </c>
      <c r="E1698">
        <v>33</v>
      </c>
      <c r="F1698" t="s">
        <v>36</v>
      </c>
      <c r="G1698" t="s">
        <v>284</v>
      </c>
      <c r="H1698" s="2">
        <v>42968</v>
      </c>
      <c r="I1698" s="3">
        <v>38364.43</v>
      </c>
      <c r="J1698" t="s">
        <v>33</v>
      </c>
      <c r="K1698" t="str">
        <f>PROPER(Table1[[#This Row],[marital]])</f>
        <v>Single</v>
      </c>
      <c r="L1698" t="s">
        <v>34</v>
      </c>
      <c r="M1698" t="str">
        <f>UPPER(Table1[[#This Row],[education]])</f>
        <v>TERTIARY</v>
      </c>
      <c r="N1698" t="s">
        <v>30</v>
      </c>
      <c r="O1698" t="s">
        <v>22</v>
      </c>
      <c r="P1698" t="s">
        <v>23</v>
      </c>
      <c r="Q1698">
        <v>49</v>
      </c>
      <c r="R1698">
        <v>1</v>
      </c>
      <c r="S1698" t="s">
        <v>24</v>
      </c>
      <c r="T1698" t="s">
        <v>22</v>
      </c>
      <c r="U1698">
        <f>Table1[[#This Row],[campaign]]*Table1[[#This Row],[duration]]</f>
        <v>49</v>
      </c>
    </row>
    <row r="1699" spans="1:21" x14ac:dyDescent="0.25">
      <c r="A1699" t="s">
        <v>44</v>
      </c>
      <c r="B1699" t="s">
        <v>145</v>
      </c>
      <c r="C1699" t="s">
        <v>146</v>
      </c>
      <c r="D1699" t="s">
        <v>17</v>
      </c>
      <c r="E1699">
        <v>38</v>
      </c>
      <c r="F1699" t="s">
        <v>36</v>
      </c>
      <c r="G1699" t="s">
        <v>28</v>
      </c>
      <c r="H1699" s="2">
        <v>42968</v>
      </c>
      <c r="I1699" s="3">
        <v>6579.39</v>
      </c>
      <c r="J1699" t="s">
        <v>20</v>
      </c>
      <c r="K1699" t="str">
        <f>PROPER(Table1[[#This Row],[marital]])</f>
        <v>Married</v>
      </c>
      <c r="L1699" t="s">
        <v>29</v>
      </c>
      <c r="M1699" t="str">
        <f>UPPER(Table1[[#This Row],[education]])</f>
        <v>SECONDARY</v>
      </c>
      <c r="N1699" t="s">
        <v>30</v>
      </c>
      <c r="O1699" t="s">
        <v>30</v>
      </c>
      <c r="P1699" t="s">
        <v>23</v>
      </c>
      <c r="Q1699">
        <v>171</v>
      </c>
      <c r="R1699">
        <v>2</v>
      </c>
      <c r="S1699" t="s">
        <v>40</v>
      </c>
      <c r="T1699" t="s">
        <v>22</v>
      </c>
      <c r="U1699">
        <f>Table1[[#This Row],[campaign]]*Table1[[#This Row],[duration]]</f>
        <v>342</v>
      </c>
    </row>
    <row r="1700" spans="1:21" x14ac:dyDescent="0.25">
      <c r="A1700" t="s">
        <v>59</v>
      </c>
      <c r="B1700" t="s">
        <v>171</v>
      </c>
      <c r="C1700" t="s">
        <v>172</v>
      </c>
      <c r="D1700" t="s">
        <v>26</v>
      </c>
      <c r="E1700">
        <v>33</v>
      </c>
      <c r="F1700" t="s">
        <v>36</v>
      </c>
      <c r="G1700" t="s">
        <v>284</v>
      </c>
      <c r="H1700" s="2">
        <v>42968</v>
      </c>
      <c r="I1700" s="3">
        <v>111310.43</v>
      </c>
      <c r="J1700" t="s">
        <v>33</v>
      </c>
      <c r="K1700" t="str">
        <f>PROPER(Table1[[#This Row],[marital]])</f>
        <v>Single</v>
      </c>
      <c r="L1700" t="s">
        <v>34</v>
      </c>
      <c r="M1700" t="str">
        <f>UPPER(Table1[[#This Row],[education]])</f>
        <v>TERTIARY</v>
      </c>
      <c r="N1700" t="s">
        <v>22</v>
      </c>
      <c r="O1700" t="s">
        <v>22</v>
      </c>
      <c r="P1700" t="s">
        <v>23</v>
      </c>
      <c r="Q1700">
        <v>258</v>
      </c>
      <c r="R1700">
        <v>1</v>
      </c>
      <c r="S1700" t="s">
        <v>31</v>
      </c>
      <c r="T1700" t="s">
        <v>30</v>
      </c>
      <c r="U1700">
        <f>Table1[[#This Row],[campaign]]*Table1[[#This Row],[duration]]</f>
        <v>258</v>
      </c>
    </row>
    <row r="1701" spans="1:21" x14ac:dyDescent="0.25">
      <c r="A1701" t="s">
        <v>51</v>
      </c>
      <c r="B1701" t="s">
        <v>157</v>
      </c>
      <c r="C1701" t="s">
        <v>158</v>
      </c>
      <c r="D1701" t="s">
        <v>17</v>
      </c>
      <c r="E1701">
        <v>37</v>
      </c>
      <c r="F1701" t="s">
        <v>36</v>
      </c>
      <c r="G1701" t="s">
        <v>28</v>
      </c>
      <c r="H1701" s="2">
        <v>42968</v>
      </c>
      <c r="I1701" s="3">
        <v>54822.19</v>
      </c>
      <c r="J1701" t="s">
        <v>20</v>
      </c>
      <c r="K1701" t="str">
        <f>PROPER(Table1[[#This Row],[marital]])</f>
        <v>Married</v>
      </c>
      <c r="L1701" t="s">
        <v>24</v>
      </c>
      <c r="M1701" t="str">
        <f>UPPER(Table1[[#This Row],[education]])</f>
        <v>UNKNOWN</v>
      </c>
      <c r="N1701" t="s">
        <v>30</v>
      </c>
      <c r="O1701" t="s">
        <v>22</v>
      </c>
      <c r="P1701" t="s">
        <v>23</v>
      </c>
      <c r="Q1701">
        <v>41</v>
      </c>
      <c r="R1701">
        <v>2</v>
      </c>
      <c r="S1701" t="s">
        <v>24</v>
      </c>
      <c r="T1701" t="s">
        <v>22</v>
      </c>
      <c r="U1701">
        <f>Table1[[#This Row],[campaign]]*Table1[[#This Row],[duration]]</f>
        <v>82</v>
      </c>
    </row>
    <row r="1702" spans="1:21" x14ac:dyDescent="0.25">
      <c r="A1702" t="s">
        <v>52</v>
      </c>
      <c r="B1702" t="s">
        <v>159</v>
      </c>
      <c r="C1702" t="s">
        <v>160</v>
      </c>
      <c r="D1702" t="s">
        <v>26</v>
      </c>
      <c r="E1702">
        <v>41</v>
      </c>
      <c r="F1702" t="s">
        <v>27</v>
      </c>
      <c r="G1702" t="s">
        <v>19</v>
      </c>
      <c r="H1702" s="2">
        <v>42968</v>
      </c>
      <c r="I1702" s="3">
        <v>85338.73</v>
      </c>
      <c r="J1702" t="s">
        <v>20</v>
      </c>
      <c r="K1702" t="str">
        <f>PROPER(Table1[[#This Row],[marital]])</f>
        <v>Married</v>
      </c>
      <c r="L1702" t="s">
        <v>34</v>
      </c>
      <c r="M1702" t="str">
        <f>UPPER(Table1[[#This Row],[education]])</f>
        <v>TERTIARY</v>
      </c>
      <c r="N1702" t="s">
        <v>30</v>
      </c>
      <c r="O1702" t="s">
        <v>22</v>
      </c>
      <c r="P1702" t="s">
        <v>23</v>
      </c>
      <c r="Q1702">
        <v>83</v>
      </c>
      <c r="R1702">
        <v>1</v>
      </c>
      <c r="S1702" t="s">
        <v>24</v>
      </c>
      <c r="T1702" t="s">
        <v>22</v>
      </c>
      <c r="U1702">
        <f>Table1[[#This Row],[campaign]]*Table1[[#This Row],[duration]]</f>
        <v>83</v>
      </c>
    </row>
    <row r="1703" spans="1:21" x14ac:dyDescent="0.25">
      <c r="A1703" t="s">
        <v>108</v>
      </c>
      <c r="B1703" t="s">
        <v>267</v>
      </c>
      <c r="C1703" t="s">
        <v>268</v>
      </c>
      <c r="D1703" t="s">
        <v>26</v>
      </c>
      <c r="E1703">
        <v>52</v>
      </c>
      <c r="F1703" t="s">
        <v>18</v>
      </c>
      <c r="G1703" t="s">
        <v>28</v>
      </c>
      <c r="H1703" s="2">
        <v>42969</v>
      </c>
      <c r="I1703" s="3">
        <v>40758.720000000001</v>
      </c>
      <c r="J1703" t="s">
        <v>33</v>
      </c>
      <c r="K1703" t="str">
        <f>PROPER(Table1[[#This Row],[marital]])</f>
        <v>Single</v>
      </c>
      <c r="L1703" t="s">
        <v>29</v>
      </c>
      <c r="M1703" t="str">
        <f>UPPER(Table1[[#This Row],[education]])</f>
        <v>SECONDARY</v>
      </c>
      <c r="N1703" t="s">
        <v>22</v>
      </c>
      <c r="O1703" t="s">
        <v>22</v>
      </c>
      <c r="P1703" t="s">
        <v>54</v>
      </c>
      <c r="Q1703">
        <v>95</v>
      </c>
      <c r="R1703">
        <v>1</v>
      </c>
      <c r="S1703" t="s">
        <v>24</v>
      </c>
      <c r="T1703" t="s">
        <v>22</v>
      </c>
      <c r="U1703">
        <f>Table1[[#This Row],[campaign]]*Table1[[#This Row],[duration]]</f>
        <v>95</v>
      </c>
    </row>
    <row r="1704" spans="1:21" x14ac:dyDescent="0.25">
      <c r="A1704" t="s">
        <v>69</v>
      </c>
      <c r="B1704" t="s">
        <v>191</v>
      </c>
      <c r="C1704" t="s">
        <v>192</v>
      </c>
      <c r="D1704" t="s">
        <v>17</v>
      </c>
      <c r="E1704">
        <v>29</v>
      </c>
      <c r="F1704" t="s">
        <v>18</v>
      </c>
      <c r="G1704" t="s">
        <v>28</v>
      </c>
      <c r="H1704" s="2">
        <v>42969</v>
      </c>
      <c r="I1704" s="3">
        <v>95300.22</v>
      </c>
      <c r="J1704" t="s">
        <v>50</v>
      </c>
      <c r="K1704" t="str">
        <f>PROPER(Table1[[#This Row],[marital]])</f>
        <v>Divorced</v>
      </c>
      <c r="L1704" t="s">
        <v>29</v>
      </c>
      <c r="M1704" t="str">
        <f>UPPER(Table1[[#This Row],[education]])</f>
        <v>SECONDARY</v>
      </c>
      <c r="N1704" t="s">
        <v>30</v>
      </c>
      <c r="O1704" t="s">
        <v>22</v>
      </c>
      <c r="P1704" t="s">
        <v>24</v>
      </c>
      <c r="Q1704">
        <v>78</v>
      </c>
      <c r="R1704">
        <v>2</v>
      </c>
      <c r="S1704" t="s">
        <v>24</v>
      </c>
      <c r="T1704" t="s">
        <v>22</v>
      </c>
      <c r="U1704">
        <f>Table1[[#This Row],[campaign]]*Table1[[#This Row],[duration]]</f>
        <v>156</v>
      </c>
    </row>
    <row r="1705" spans="1:21" x14ac:dyDescent="0.25">
      <c r="A1705" t="s">
        <v>99</v>
      </c>
      <c r="B1705" t="s">
        <v>249</v>
      </c>
      <c r="C1705" t="s">
        <v>250</v>
      </c>
      <c r="D1705" t="s">
        <v>26</v>
      </c>
      <c r="E1705">
        <v>28</v>
      </c>
      <c r="F1705" t="s">
        <v>18</v>
      </c>
      <c r="G1705" t="s">
        <v>19</v>
      </c>
      <c r="H1705" s="2">
        <v>42969</v>
      </c>
      <c r="I1705" s="3">
        <v>32596.79</v>
      </c>
      <c r="J1705" t="s">
        <v>50</v>
      </c>
      <c r="K1705" t="str">
        <f>PROPER(Table1[[#This Row],[marital]])</f>
        <v>Divorced</v>
      </c>
      <c r="L1705" t="s">
        <v>29</v>
      </c>
      <c r="M1705" t="str">
        <f>UPPER(Table1[[#This Row],[education]])</f>
        <v>SECONDARY</v>
      </c>
      <c r="N1705" t="s">
        <v>30</v>
      </c>
      <c r="O1705" t="s">
        <v>22</v>
      </c>
      <c r="P1705" t="s">
        <v>23</v>
      </c>
      <c r="Q1705">
        <v>134</v>
      </c>
      <c r="R1705">
        <v>1</v>
      </c>
      <c r="S1705" t="s">
        <v>31</v>
      </c>
      <c r="T1705" t="s">
        <v>22</v>
      </c>
      <c r="U1705">
        <f>Table1[[#This Row],[campaign]]*Table1[[#This Row],[duration]]</f>
        <v>134</v>
      </c>
    </row>
    <row r="1706" spans="1:21" x14ac:dyDescent="0.25">
      <c r="A1706" t="s">
        <v>61</v>
      </c>
      <c r="B1706" t="s">
        <v>175</v>
      </c>
      <c r="C1706" t="s">
        <v>176</v>
      </c>
      <c r="D1706" t="s">
        <v>26</v>
      </c>
      <c r="E1706">
        <v>43</v>
      </c>
      <c r="F1706" t="s">
        <v>18</v>
      </c>
      <c r="G1706" t="s">
        <v>284</v>
      </c>
      <c r="H1706" s="2">
        <v>42969</v>
      </c>
      <c r="I1706" s="3">
        <v>131759.21</v>
      </c>
      <c r="J1706" t="s">
        <v>33</v>
      </c>
      <c r="K1706" t="str">
        <f>PROPER(Table1[[#This Row],[marital]])</f>
        <v>Single</v>
      </c>
      <c r="L1706" t="s">
        <v>34</v>
      </c>
      <c r="M1706" t="str">
        <f>UPPER(Table1[[#This Row],[education]])</f>
        <v>TERTIARY</v>
      </c>
      <c r="N1706" t="s">
        <v>30</v>
      </c>
      <c r="O1706" t="s">
        <v>22</v>
      </c>
      <c r="P1706" t="s">
        <v>23</v>
      </c>
      <c r="Q1706">
        <v>215</v>
      </c>
      <c r="R1706">
        <v>1</v>
      </c>
      <c r="S1706" t="s">
        <v>24</v>
      </c>
      <c r="T1706" t="s">
        <v>30</v>
      </c>
      <c r="U1706">
        <f>Table1[[#This Row],[campaign]]*Table1[[#This Row],[duration]]</f>
        <v>215</v>
      </c>
    </row>
    <row r="1707" spans="1:21" x14ac:dyDescent="0.25">
      <c r="A1707" t="s">
        <v>52</v>
      </c>
      <c r="B1707" t="s">
        <v>159</v>
      </c>
      <c r="C1707" t="s">
        <v>160</v>
      </c>
      <c r="D1707" t="s">
        <v>17</v>
      </c>
      <c r="E1707">
        <v>43</v>
      </c>
      <c r="F1707" t="s">
        <v>18</v>
      </c>
      <c r="G1707" t="s">
        <v>19</v>
      </c>
      <c r="H1707" s="2">
        <v>42969</v>
      </c>
      <c r="I1707" s="3">
        <v>155475.22</v>
      </c>
      <c r="J1707" t="s">
        <v>33</v>
      </c>
      <c r="K1707" t="str">
        <f>PROPER(Table1[[#This Row],[marital]])</f>
        <v>Single</v>
      </c>
      <c r="L1707" t="s">
        <v>29</v>
      </c>
      <c r="M1707" t="str">
        <f>UPPER(Table1[[#This Row],[education]])</f>
        <v>SECONDARY</v>
      </c>
      <c r="N1707" t="s">
        <v>22</v>
      </c>
      <c r="O1707" t="s">
        <v>22</v>
      </c>
      <c r="P1707" t="s">
        <v>23</v>
      </c>
      <c r="Q1707">
        <v>226</v>
      </c>
      <c r="R1707">
        <v>2</v>
      </c>
      <c r="S1707" t="s">
        <v>24</v>
      </c>
      <c r="T1707" t="s">
        <v>30</v>
      </c>
      <c r="U1707">
        <f>Table1[[#This Row],[campaign]]*Table1[[#This Row],[duration]]</f>
        <v>452</v>
      </c>
    </row>
    <row r="1708" spans="1:21" x14ac:dyDescent="0.25">
      <c r="A1708" t="s">
        <v>73</v>
      </c>
      <c r="B1708" t="s">
        <v>197</v>
      </c>
      <c r="C1708" t="s">
        <v>198</v>
      </c>
      <c r="D1708" t="s">
        <v>26</v>
      </c>
      <c r="E1708">
        <v>41</v>
      </c>
      <c r="F1708" t="s">
        <v>18</v>
      </c>
      <c r="G1708" t="s">
        <v>19</v>
      </c>
      <c r="H1708" s="2">
        <v>42969</v>
      </c>
      <c r="I1708" s="3">
        <v>11339.55</v>
      </c>
      <c r="J1708" t="s">
        <v>33</v>
      </c>
      <c r="K1708" t="str">
        <f>PROPER(Table1[[#This Row],[marital]])</f>
        <v>Single</v>
      </c>
      <c r="L1708" t="s">
        <v>29</v>
      </c>
      <c r="M1708" t="str">
        <f>UPPER(Table1[[#This Row],[education]])</f>
        <v>SECONDARY</v>
      </c>
      <c r="N1708" t="s">
        <v>30</v>
      </c>
      <c r="O1708" t="s">
        <v>22</v>
      </c>
      <c r="P1708" t="s">
        <v>23</v>
      </c>
      <c r="Q1708">
        <v>1275</v>
      </c>
      <c r="R1708">
        <v>1</v>
      </c>
      <c r="S1708" t="s">
        <v>24</v>
      </c>
      <c r="T1708" t="s">
        <v>30</v>
      </c>
      <c r="U1708">
        <f>Table1[[#This Row],[campaign]]*Table1[[#This Row],[duration]]</f>
        <v>1275</v>
      </c>
    </row>
    <row r="1709" spans="1:21" x14ac:dyDescent="0.25">
      <c r="A1709" t="s">
        <v>73</v>
      </c>
      <c r="B1709" t="s">
        <v>197</v>
      </c>
      <c r="C1709" t="s">
        <v>198</v>
      </c>
      <c r="D1709" t="s">
        <v>17</v>
      </c>
      <c r="E1709">
        <v>51</v>
      </c>
      <c r="F1709" t="s">
        <v>42</v>
      </c>
      <c r="G1709" t="s">
        <v>284</v>
      </c>
      <c r="H1709" s="2">
        <v>42969</v>
      </c>
      <c r="I1709" s="3">
        <v>31313.55</v>
      </c>
      <c r="J1709" t="s">
        <v>20</v>
      </c>
      <c r="K1709" t="str">
        <f>PROPER(Table1[[#This Row],[marital]])</f>
        <v>Married</v>
      </c>
      <c r="L1709" t="s">
        <v>29</v>
      </c>
      <c r="M1709" t="str">
        <f>UPPER(Table1[[#This Row],[education]])</f>
        <v>SECONDARY</v>
      </c>
      <c r="N1709" t="s">
        <v>22</v>
      </c>
      <c r="O1709" t="s">
        <v>30</v>
      </c>
      <c r="P1709" t="s">
        <v>24</v>
      </c>
      <c r="Q1709">
        <v>66</v>
      </c>
      <c r="R1709">
        <v>1</v>
      </c>
      <c r="S1709" t="s">
        <v>40</v>
      </c>
      <c r="T1709" t="s">
        <v>22</v>
      </c>
      <c r="U1709">
        <f>Table1[[#This Row],[campaign]]*Table1[[#This Row],[duration]]</f>
        <v>66</v>
      </c>
    </row>
    <row r="1710" spans="1:21" x14ac:dyDescent="0.25">
      <c r="A1710" t="s">
        <v>80</v>
      </c>
      <c r="B1710" t="s">
        <v>211</v>
      </c>
      <c r="C1710" t="s">
        <v>212</v>
      </c>
      <c r="D1710" t="s">
        <v>26</v>
      </c>
      <c r="E1710">
        <v>44</v>
      </c>
      <c r="F1710" t="s">
        <v>42</v>
      </c>
      <c r="G1710" t="s">
        <v>284</v>
      </c>
      <c r="H1710" s="2">
        <v>42969</v>
      </c>
      <c r="I1710" s="3">
        <v>33970.07</v>
      </c>
      <c r="J1710" t="s">
        <v>20</v>
      </c>
      <c r="K1710" t="str">
        <f>PROPER(Table1[[#This Row],[marital]])</f>
        <v>Married</v>
      </c>
      <c r="L1710" t="s">
        <v>34</v>
      </c>
      <c r="M1710" t="str">
        <f>UPPER(Table1[[#This Row],[education]])</f>
        <v>TERTIARY</v>
      </c>
      <c r="N1710" t="s">
        <v>30</v>
      </c>
      <c r="O1710" t="s">
        <v>22</v>
      </c>
      <c r="P1710" t="s">
        <v>23</v>
      </c>
      <c r="Q1710">
        <v>196</v>
      </c>
      <c r="R1710">
        <v>3</v>
      </c>
      <c r="S1710" t="s">
        <v>24</v>
      </c>
      <c r="T1710" t="s">
        <v>22</v>
      </c>
      <c r="U1710">
        <f>Table1[[#This Row],[campaign]]*Table1[[#This Row],[duration]]</f>
        <v>588</v>
      </c>
    </row>
    <row r="1711" spans="1:21" x14ac:dyDescent="0.25">
      <c r="A1711" t="s">
        <v>92</v>
      </c>
      <c r="B1711" t="s">
        <v>235</v>
      </c>
      <c r="C1711" t="s">
        <v>236</v>
      </c>
      <c r="D1711" t="s">
        <v>17</v>
      </c>
      <c r="E1711">
        <v>50</v>
      </c>
      <c r="F1711" t="s">
        <v>42</v>
      </c>
      <c r="G1711" t="s">
        <v>19</v>
      </c>
      <c r="H1711" s="2">
        <v>42969</v>
      </c>
      <c r="I1711" s="3">
        <v>97660.76</v>
      </c>
      <c r="J1711" t="s">
        <v>20</v>
      </c>
      <c r="K1711" t="str">
        <f>PROPER(Table1[[#This Row],[marital]])</f>
        <v>Married</v>
      </c>
      <c r="L1711" t="s">
        <v>29</v>
      </c>
      <c r="M1711" t="str">
        <f>UPPER(Table1[[#This Row],[education]])</f>
        <v>SECONDARY</v>
      </c>
      <c r="N1711" t="s">
        <v>30</v>
      </c>
      <c r="O1711" t="s">
        <v>22</v>
      </c>
      <c r="P1711" t="s">
        <v>23</v>
      </c>
      <c r="Q1711">
        <v>229</v>
      </c>
      <c r="R1711">
        <v>2</v>
      </c>
      <c r="S1711" t="s">
        <v>24</v>
      </c>
      <c r="T1711" t="s">
        <v>30</v>
      </c>
      <c r="U1711">
        <f>Table1[[#This Row],[campaign]]*Table1[[#This Row],[duration]]</f>
        <v>458</v>
      </c>
    </row>
    <row r="1712" spans="1:21" x14ac:dyDescent="0.25">
      <c r="A1712" t="s">
        <v>38</v>
      </c>
      <c r="B1712" t="s">
        <v>137</v>
      </c>
      <c r="C1712" t="s">
        <v>138</v>
      </c>
      <c r="D1712" t="s">
        <v>17</v>
      </c>
      <c r="E1712">
        <v>34</v>
      </c>
      <c r="F1712" t="s">
        <v>42</v>
      </c>
      <c r="G1712" t="s">
        <v>19</v>
      </c>
      <c r="H1712" s="2">
        <v>42969</v>
      </c>
      <c r="I1712" s="3">
        <v>18113.689999999999</v>
      </c>
      <c r="J1712" t="s">
        <v>20</v>
      </c>
      <c r="K1712" t="str">
        <f>PROPER(Table1[[#This Row],[marital]])</f>
        <v>Married</v>
      </c>
      <c r="L1712" t="s">
        <v>21</v>
      </c>
      <c r="M1712" t="str">
        <f>UPPER(Table1[[#This Row],[education]])</f>
        <v>PRIMARY</v>
      </c>
      <c r="N1712" t="s">
        <v>30</v>
      </c>
      <c r="O1712" t="s">
        <v>30</v>
      </c>
      <c r="P1712" t="s">
        <v>24</v>
      </c>
      <c r="Q1712">
        <v>241</v>
      </c>
      <c r="R1712">
        <v>2</v>
      </c>
      <c r="S1712" t="s">
        <v>24</v>
      </c>
      <c r="T1712" t="s">
        <v>22</v>
      </c>
      <c r="U1712">
        <f>Table1[[#This Row],[campaign]]*Table1[[#This Row],[duration]]</f>
        <v>482</v>
      </c>
    </row>
    <row r="1713" spans="1:21" x14ac:dyDescent="0.25">
      <c r="A1713" t="s">
        <v>84</v>
      </c>
      <c r="B1713" t="s">
        <v>219</v>
      </c>
      <c r="C1713" t="s">
        <v>220</v>
      </c>
      <c r="D1713" t="s">
        <v>17</v>
      </c>
      <c r="E1713">
        <v>41</v>
      </c>
      <c r="F1713" t="s">
        <v>42</v>
      </c>
      <c r="G1713" t="s">
        <v>28</v>
      </c>
      <c r="H1713" s="2">
        <v>42969</v>
      </c>
      <c r="I1713" s="3">
        <v>58581.4</v>
      </c>
      <c r="J1713" t="s">
        <v>33</v>
      </c>
      <c r="K1713" t="str">
        <f>PROPER(Table1[[#This Row],[marital]])</f>
        <v>Single</v>
      </c>
      <c r="L1713" t="s">
        <v>34</v>
      </c>
      <c r="M1713" t="str">
        <f>UPPER(Table1[[#This Row],[education]])</f>
        <v>TERTIARY</v>
      </c>
      <c r="N1713" t="s">
        <v>22</v>
      </c>
      <c r="O1713" t="s">
        <v>22</v>
      </c>
      <c r="P1713" t="s">
        <v>23</v>
      </c>
      <c r="Q1713">
        <v>354</v>
      </c>
      <c r="R1713">
        <v>2</v>
      </c>
      <c r="S1713" t="s">
        <v>24</v>
      </c>
      <c r="T1713" t="s">
        <v>22</v>
      </c>
      <c r="U1713">
        <f>Table1[[#This Row],[campaign]]*Table1[[#This Row],[duration]]</f>
        <v>708</v>
      </c>
    </row>
    <row r="1714" spans="1:21" x14ac:dyDescent="0.25">
      <c r="A1714" t="s">
        <v>109</v>
      </c>
      <c r="B1714" t="s">
        <v>269</v>
      </c>
      <c r="C1714" t="s">
        <v>270</v>
      </c>
      <c r="D1714" t="s">
        <v>17</v>
      </c>
      <c r="E1714">
        <v>34</v>
      </c>
      <c r="F1714" t="s">
        <v>18</v>
      </c>
      <c r="G1714" t="s">
        <v>28</v>
      </c>
      <c r="H1714" s="2">
        <v>42970</v>
      </c>
      <c r="I1714" s="3">
        <v>31627.15</v>
      </c>
      <c r="J1714" t="s">
        <v>33</v>
      </c>
      <c r="K1714" t="str">
        <f>PROPER(Table1[[#This Row],[marital]])</f>
        <v>Single</v>
      </c>
      <c r="L1714" t="s">
        <v>29</v>
      </c>
      <c r="M1714" t="str">
        <f>UPPER(Table1[[#This Row],[education]])</f>
        <v>SECONDARY</v>
      </c>
      <c r="N1714" t="s">
        <v>30</v>
      </c>
      <c r="O1714" t="s">
        <v>22</v>
      </c>
      <c r="P1714" t="s">
        <v>23</v>
      </c>
      <c r="Q1714">
        <v>471</v>
      </c>
      <c r="R1714">
        <v>3</v>
      </c>
      <c r="S1714" t="s">
        <v>24</v>
      </c>
      <c r="T1714" t="s">
        <v>22</v>
      </c>
      <c r="U1714">
        <f>Table1[[#This Row],[campaign]]*Table1[[#This Row],[duration]]</f>
        <v>1413</v>
      </c>
    </row>
    <row r="1715" spans="1:21" x14ac:dyDescent="0.25">
      <c r="A1715" t="s">
        <v>53</v>
      </c>
      <c r="B1715" t="s">
        <v>161</v>
      </c>
      <c r="C1715" t="s">
        <v>162</v>
      </c>
      <c r="D1715" t="s">
        <v>26</v>
      </c>
      <c r="E1715">
        <v>38</v>
      </c>
      <c r="F1715" t="s">
        <v>18</v>
      </c>
      <c r="G1715" t="s">
        <v>19</v>
      </c>
      <c r="H1715" s="2">
        <v>42970</v>
      </c>
      <c r="I1715" s="3">
        <v>74037.37</v>
      </c>
      <c r="J1715" t="s">
        <v>20</v>
      </c>
      <c r="K1715" t="str">
        <f>PROPER(Table1[[#This Row],[marital]])</f>
        <v>Married</v>
      </c>
      <c r="L1715" t="s">
        <v>29</v>
      </c>
      <c r="M1715" t="str">
        <f>UPPER(Table1[[#This Row],[education]])</f>
        <v>SECONDARY</v>
      </c>
      <c r="N1715" t="s">
        <v>22</v>
      </c>
      <c r="O1715" t="s">
        <v>30</v>
      </c>
      <c r="P1715" t="s">
        <v>23</v>
      </c>
      <c r="Q1715">
        <v>90</v>
      </c>
      <c r="R1715">
        <v>2</v>
      </c>
      <c r="S1715" t="s">
        <v>31</v>
      </c>
      <c r="T1715" t="s">
        <v>22</v>
      </c>
      <c r="U1715">
        <f>Table1[[#This Row],[campaign]]*Table1[[#This Row],[duration]]</f>
        <v>180</v>
      </c>
    </row>
    <row r="1716" spans="1:21" x14ac:dyDescent="0.25">
      <c r="A1716" t="s">
        <v>52</v>
      </c>
      <c r="B1716" t="s">
        <v>159</v>
      </c>
      <c r="C1716" t="s">
        <v>160</v>
      </c>
      <c r="D1716" t="s">
        <v>17</v>
      </c>
      <c r="E1716">
        <v>32</v>
      </c>
      <c r="F1716" t="s">
        <v>18</v>
      </c>
      <c r="G1716" t="s">
        <v>28</v>
      </c>
      <c r="H1716" s="2">
        <v>42970</v>
      </c>
      <c r="I1716" s="3">
        <v>15281.61</v>
      </c>
      <c r="J1716" t="s">
        <v>20</v>
      </c>
      <c r="K1716" t="str">
        <f>PROPER(Table1[[#This Row],[marital]])</f>
        <v>Married</v>
      </c>
      <c r="L1716" t="s">
        <v>21</v>
      </c>
      <c r="M1716" t="str">
        <f>UPPER(Table1[[#This Row],[education]])</f>
        <v>PRIMARY</v>
      </c>
      <c r="N1716" t="s">
        <v>22</v>
      </c>
      <c r="O1716" t="s">
        <v>22</v>
      </c>
      <c r="P1716" t="s">
        <v>24</v>
      </c>
      <c r="Q1716">
        <v>58</v>
      </c>
      <c r="R1716">
        <v>8</v>
      </c>
      <c r="S1716" t="s">
        <v>24</v>
      </c>
      <c r="T1716" t="s">
        <v>22</v>
      </c>
      <c r="U1716">
        <f>Table1[[#This Row],[campaign]]*Table1[[#This Row],[duration]]</f>
        <v>464</v>
      </c>
    </row>
    <row r="1717" spans="1:21" x14ac:dyDescent="0.25">
      <c r="A1717" t="s">
        <v>84</v>
      </c>
      <c r="B1717" t="s">
        <v>219</v>
      </c>
      <c r="C1717" t="s">
        <v>220</v>
      </c>
      <c r="D1717" t="s">
        <v>17</v>
      </c>
      <c r="E1717">
        <v>23</v>
      </c>
      <c r="F1717" t="s">
        <v>18</v>
      </c>
      <c r="G1717" t="s">
        <v>19</v>
      </c>
      <c r="H1717" s="2">
        <v>42970</v>
      </c>
      <c r="I1717" s="3">
        <v>98566.37</v>
      </c>
      <c r="J1717" t="s">
        <v>20</v>
      </c>
      <c r="K1717" t="str">
        <f>PROPER(Table1[[#This Row],[marital]])</f>
        <v>Married</v>
      </c>
      <c r="L1717" t="s">
        <v>29</v>
      </c>
      <c r="M1717" t="str">
        <f>UPPER(Table1[[#This Row],[education]])</f>
        <v>SECONDARY</v>
      </c>
      <c r="N1717" t="s">
        <v>30</v>
      </c>
      <c r="O1717" t="s">
        <v>22</v>
      </c>
      <c r="P1717" t="s">
        <v>24</v>
      </c>
      <c r="Q1717">
        <v>379</v>
      </c>
      <c r="R1717">
        <v>2</v>
      </c>
      <c r="S1717" t="s">
        <v>24</v>
      </c>
      <c r="T1717" t="s">
        <v>22</v>
      </c>
      <c r="U1717">
        <f>Table1[[#This Row],[campaign]]*Table1[[#This Row],[duration]]</f>
        <v>758</v>
      </c>
    </row>
    <row r="1718" spans="1:21" x14ac:dyDescent="0.25">
      <c r="A1718" t="s">
        <v>37</v>
      </c>
      <c r="B1718" t="s">
        <v>135</v>
      </c>
      <c r="C1718" t="s">
        <v>136</v>
      </c>
      <c r="D1718" t="s">
        <v>17</v>
      </c>
      <c r="E1718">
        <v>26</v>
      </c>
      <c r="F1718" t="s">
        <v>18</v>
      </c>
      <c r="G1718" t="s">
        <v>19</v>
      </c>
      <c r="H1718" s="2">
        <v>42970</v>
      </c>
      <c r="I1718" s="3">
        <v>11469.12</v>
      </c>
      <c r="J1718" t="s">
        <v>20</v>
      </c>
      <c r="K1718" t="str">
        <f>PROPER(Table1[[#This Row],[marital]])</f>
        <v>Married</v>
      </c>
      <c r="L1718" t="s">
        <v>21</v>
      </c>
      <c r="M1718" t="str">
        <f>UPPER(Table1[[#This Row],[education]])</f>
        <v>PRIMARY</v>
      </c>
      <c r="N1718" t="s">
        <v>22</v>
      </c>
      <c r="O1718" t="s">
        <v>22</v>
      </c>
      <c r="P1718" t="s">
        <v>24</v>
      </c>
      <c r="Q1718">
        <v>12</v>
      </c>
      <c r="R1718">
        <v>5</v>
      </c>
      <c r="S1718" t="s">
        <v>24</v>
      </c>
      <c r="T1718" t="s">
        <v>22</v>
      </c>
      <c r="U1718">
        <f>Table1[[#This Row],[campaign]]*Table1[[#This Row],[duration]]</f>
        <v>60</v>
      </c>
    </row>
    <row r="1719" spans="1:21" x14ac:dyDescent="0.25">
      <c r="A1719" t="s">
        <v>106</v>
      </c>
      <c r="B1719" t="s">
        <v>263</v>
      </c>
      <c r="C1719" t="s">
        <v>264</v>
      </c>
      <c r="D1719" t="s">
        <v>26</v>
      </c>
      <c r="E1719">
        <v>41</v>
      </c>
      <c r="F1719" t="s">
        <v>18</v>
      </c>
      <c r="G1719" t="s">
        <v>19</v>
      </c>
      <c r="H1719" s="2">
        <v>42970</v>
      </c>
      <c r="I1719" s="3">
        <v>29910.37</v>
      </c>
      <c r="J1719" t="s">
        <v>33</v>
      </c>
      <c r="K1719" t="str">
        <f>PROPER(Table1[[#This Row],[marital]])</f>
        <v>Single</v>
      </c>
      <c r="L1719" t="s">
        <v>34</v>
      </c>
      <c r="M1719" t="str">
        <f>UPPER(Table1[[#This Row],[education]])</f>
        <v>TERTIARY</v>
      </c>
      <c r="N1719" t="s">
        <v>22</v>
      </c>
      <c r="O1719" t="s">
        <v>30</v>
      </c>
      <c r="P1719" t="s">
        <v>23</v>
      </c>
      <c r="Q1719">
        <v>67</v>
      </c>
      <c r="R1719">
        <v>1</v>
      </c>
      <c r="S1719" t="s">
        <v>24</v>
      </c>
      <c r="T1719" t="s">
        <v>22</v>
      </c>
      <c r="U1719">
        <f>Table1[[#This Row],[campaign]]*Table1[[#This Row],[duration]]</f>
        <v>67</v>
      </c>
    </row>
    <row r="1720" spans="1:21" x14ac:dyDescent="0.25">
      <c r="A1720" t="s">
        <v>105</v>
      </c>
      <c r="B1720" t="s">
        <v>261</v>
      </c>
      <c r="C1720" t="s">
        <v>262</v>
      </c>
      <c r="D1720" t="s">
        <v>26</v>
      </c>
      <c r="E1720">
        <v>30</v>
      </c>
      <c r="F1720" t="s">
        <v>18</v>
      </c>
      <c r="G1720" t="s">
        <v>28</v>
      </c>
      <c r="H1720" s="2">
        <v>42970</v>
      </c>
      <c r="I1720" s="3">
        <v>169450.88</v>
      </c>
      <c r="J1720" t="s">
        <v>20</v>
      </c>
      <c r="K1720" t="str">
        <f>PROPER(Table1[[#This Row],[marital]])</f>
        <v>Married</v>
      </c>
      <c r="L1720" t="s">
        <v>21</v>
      </c>
      <c r="M1720" t="str">
        <f>UPPER(Table1[[#This Row],[education]])</f>
        <v>PRIMARY</v>
      </c>
      <c r="N1720" t="s">
        <v>22</v>
      </c>
      <c r="O1720" t="s">
        <v>22</v>
      </c>
      <c r="P1720" t="s">
        <v>24</v>
      </c>
      <c r="Q1720">
        <v>165</v>
      </c>
      <c r="R1720">
        <v>7</v>
      </c>
      <c r="S1720" t="s">
        <v>24</v>
      </c>
      <c r="T1720" t="s">
        <v>22</v>
      </c>
      <c r="U1720">
        <f>Table1[[#This Row],[campaign]]*Table1[[#This Row],[duration]]</f>
        <v>1155</v>
      </c>
    </row>
    <row r="1721" spans="1:21" x14ac:dyDescent="0.25">
      <c r="A1721" t="s">
        <v>61</v>
      </c>
      <c r="B1721" t="s">
        <v>175</v>
      </c>
      <c r="C1721" t="s">
        <v>176</v>
      </c>
      <c r="D1721" t="s">
        <v>26</v>
      </c>
      <c r="E1721">
        <v>25</v>
      </c>
      <c r="F1721" t="s">
        <v>18</v>
      </c>
      <c r="G1721" t="s">
        <v>28</v>
      </c>
      <c r="H1721" s="2">
        <v>42970</v>
      </c>
      <c r="I1721" s="3">
        <v>71411.91</v>
      </c>
      <c r="J1721" t="s">
        <v>20</v>
      </c>
      <c r="K1721" t="str">
        <f>PROPER(Table1[[#This Row],[marital]])</f>
        <v>Married</v>
      </c>
      <c r="L1721" t="s">
        <v>29</v>
      </c>
      <c r="M1721" t="str">
        <f>UPPER(Table1[[#This Row],[education]])</f>
        <v>SECONDARY</v>
      </c>
      <c r="N1721" t="s">
        <v>30</v>
      </c>
      <c r="O1721" t="s">
        <v>22</v>
      </c>
      <c r="P1721" t="s">
        <v>23</v>
      </c>
      <c r="Q1721">
        <v>1032</v>
      </c>
      <c r="R1721">
        <v>3</v>
      </c>
      <c r="S1721" t="s">
        <v>31</v>
      </c>
      <c r="T1721" t="s">
        <v>30</v>
      </c>
      <c r="U1721">
        <f>Table1[[#This Row],[campaign]]*Table1[[#This Row],[duration]]</f>
        <v>3096</v>
      </c>
    </row>
    <row r="1722" spans="1:21" x14ac:dyDescent="0.25">
      <c r="A1722" t="s">
        <v>104</v>
      </c>
      <c r="B1722" t="s">
        <v>259</v>
      </c>
      <c r="C1722" t="s">
        <v>260</v>
      </c>
      <c r="D1722" t="s">
        <v>17</v>
      </c>
      <c r="E1722">
        <v>34</v>
      </c>
      <c r="F1722" t="s">
        <v>18</v>
      </c>
      <c r="G1722" t="s">
        <v>28</v>
      </c>
      <c r="H1722" s="2">
        <v>42970</v>
      </c>
      <c r="I1722" s="3">
        <v>116926.94</v>
      </c>
      <c r="J1722" t="s">
        <v>33</v>
      </c>
      <c r="K1722" t="str">
        <f>PROPER(Table1[[#This Row],[marital]])</f>
        <v>Single</v>
      </c>
      <c r="L1722" t="s">
        <v>29</v>
      </c>
      <c r="M1722" t="str">
        <f>UPPER(Table1[[#This Row],[education]])</f>
        <v>SECONDARY</v>
      </c>
      <c r="N1722" t="s">
        <v>30</v>
      </c>
      <c r="O1722" t="s">
        <v>22</v>
      </c>
      <c r="P1722" t="s">
        <v>24</v>
      </c>
      <c r="Q1722">
        <v>84</v>
      </c>
      <c r="R1722">
        <v>3</v>
      </c>
      <c r="S1722" t="s">
        <v>24</v>
      </c>
      <c r="T1722" t="s">
        <v>22</v>
      </c>
      <c r="U1722">
        <f>Table1[[#This Row],[campaign]]*Table1[[#This Row],[duration]]</f>
        <v>252</v>
      </c>
    </row>
    <row r="1723" spans="1:21" x14ac:dyDescent="0.25">
      <c r="A1723" t="s">
        <v>71</v>
      </c>
      <c r="B1723" t="s">
        <v>193</v>
      </c>
      <c r="C1723" t="s">
        <v>194</v>
      </c>
      <c r="D1723" t="s">
        <v>17</v>
      </c>
      <c r="E1723">
        <v>29</v>
      </c>
      <c r="F1723" t="s">
        <v>18</v>
      </c>
      <c r="G1723" t="s">
        <v>19</v>
      </c>
      <c r="H1723" s="2">
        <v>42970</v>
      </c>
      <c r="I1723" s="3">
        <v>73021.06</v>
      </c>
      <c r="J1723" t="s">
        <v>20</v>
      </c>
      <c r="K1723" t="str">
        <f>PROPER(Table1[[#This Row],[marital]])</f>
        <v>Married</v>
      </c>
      <c r="L1723" t="s">
        <v>29</v>
      </c>
      <c r="M1723" t="str">
        <f>UPPER(Table1[[#This Row],[education]])</f>
        <v>SECONDARY</v>
      </c>
      <c r="N1723" t="s">
        <v>22</v>
      </c>
      <c r="O1723" t="s">
        <v>22</v>
      </c>
      <c r="P1723" t="s">
        <v>23</v>
      </c>
      <c r="Q1723">
        <v>393</v>
      </c>
      <c r="R1723">
        <v>4</v>
      </c>
      <c r="S1723" t="s">
        <v>24</v>
      </c>
      <c r="T1723" t="s">
        <v>22</v>
      </c>
      <c r="U1723">
        <f>Table1[[#This Row],[campaign]]*Table1[[#This Row],[duration]]</f>
        <v>1572</v>
      </c>
    </row>
    <row r="1724" spans="1:21" x14ac:dyDescent="0.25">
      <c r="A1724" t="s">
        <v>35</v>
      </c>
      <c r="B1724" t="s">
        <v>133</v>
      </c>
      <c r="C1724" t="s">
        <v>134</v>
      </c>
      <c r="D1724" t="s">
        <v>26</v>
      </c>
      <c r="E1724">
        <v>28</v>
      </c>
      <c r="F1724" t="s">
        <v>18</v>
      </c>
      <c r="G1724" t="s">
        <v>19</v>
      </c>
      <c r="H1724" s="2">
        <v>42970</v>
      </c>
      <c r="I1724" s="3">
        <v>18036.04</v>
      </c>
      <c r="J1724" t="s">
        <v>20</v>
      </c>
      <c r="K1724" t="str">
        <f>PROPER(Table1[[#This Row],[marital]])</f>
        <v>Married</v>
      </c>
      <c r="L1724" t="s">
        <v>29</v>
      </c>
      <c r="M1724" t="str">
        <f>UPPER(Table1[[#This Row],[education]])</f>
        <v>SECONDARY</v>
      </c>
      <c r="N1724" t="s">
        <v>30</v>
      </c>
      <c r="O1724" t="s">
        <v>22</v>
      </c>
      <c r="P1724" t="s">
        <v>23</v>
      </c>
      <c r="Q1724">
        <v>808</v>
      </c>
      <c r="R1724">
        <v>1</v>
      </c>
      <c r="S1724" t="s">
        <v>24</v>
      </c>
      <c r="T1724" t="s">
        <v>22</v>
      </c>
      <c r="U1724">
        <f>Table1[[#This Row],[campaign]]*Table1[[#This Row],[duration]]</f>
        <v>808</v>
      </c>
    </row>
    <row r="1725" spans="1:21" x14ac:dyDescent="0.25">
      <c r="A1725" t="s">
        <v>49</v>
      </c>
      <c r="B1725" t="s">
        <v>155</v>
      </c>
      <c r="C1725" t="s">
        <v>156</v>
      </c>
      <c r="D1725" t="s">
        <v>17</v>
      </c>
      <c r="E1725">
        <v>36</v>
      </c>
      <c r="F1725" t="s">
        <v>18</v>
      </c>
      <c r="G1725" t="s">
        <v>28</v>
      </c>
      <c r="H1725" s="2">
        <v>42970</v>
      </c>
      <c r="I1725" s="3">
        <v>5508.48</v>
      </c>
      <c r="J1725" t="s">
        <v>20</v>
      </c>
      <c r="K1725" t="str">
        <f>PROPER(Table1[[#This Row],[marital]])</f>
        <v>Married</v>
      </c>
      <c r="L1725" t="s">
        <v>21</v>
      </c>
      <c r="M1725" t="str">
        <f>UPPER(Table1[[#This Row],[education]])</f>
        <v>PRIMARY</v>
      </c>
      <c r="N1725" t="s">
        <v>30</v>
      </c>
      <c r="O1725" t="s">
        <v>22</v>
      </c>
      <c r="P1725" t="s">
        <v>24</v>
      </c>
      <c r="Q1725">
        <v>923</v>
      </c>
      <c r="R1725">
        <v>3</v>
      </c>
      <c r="S1725" t="s">
        <v>24</v>
      </c>
      <c r="T1725" t="s">
        <v>22</v>
      </c>
      <c r="U1725">
        <f>Table1[[#This Row],[campaign]]*Table1[[#This Row],[duration]]</f>
        <v>2769</v>
      </c>
    </row>
    <row r="1726" spans="1:21" x14ac:dyDescent="0.25">
      <c r="A1726" t="s">
        <v>16</v>
      </c>
      <c r="B1726" t="s">
        <v>127</v>
      </c>
      <c r="C1726" t="s">
        <v>128</v>
      </c>
      <c r="D1726" t="s">
        <v>17</v>
      </c>
      <c r="E1726">
        <v>46</v>
      </c>
      <c r="F1726" t="s">
        <v>18</v>
      </c>
      <c r="G1726" t="s">
        <v>19</v>
      </c>
      <c r="H1726" s="2">
        <v>42970</v>
      </c>
      <c r="I1726" s="3">
        <v>7292.79</v>
      </c>
      <c r="J1726" t="s">
        <v>50</v>
      </c>
      <c r="K1726" t="str">
        <f>PROPER(Table1[[#This Row],[marital]])</f>
        <v>Divorced</v>
      </c>
      <c r="L1726" t="s">
        <v>29</v>
      </c>
      <c r="M1726" t="str">
        <f>UPPER(Table1[[#This Row],[education]])</f>
        <v>SECONDARY</v>
      </c>
      <c r="N1726" t="s">
        <v>22</v>
      </c>
      <c r="O1726" t="s">
        <v>22</v>
      </c>
      <c r="P1726" t="s">
        <v>23</v>
      </c>
      <c r="Q1726">
        <v>63</v>
      </c>
      <c r="R1726">
        <v>6</v>
      </c>
      <c r="S1726" t="s">
        <v>24</v>
      </c>
      <c r="T1726" t="s">
        <v>22</v>
      </c>
      <c r="U1726">
        <f>Table1[[#This Row],[campaign]]*Table1[[#This Row],[duration]]</f>
        <v>378</v>
      </c>
    </row>
    <row r="1727" spans="1:21" x14ac:dyDescent="0.25">
      <c r="A1727" t="s">
        <v>76</v>
      </c>
      <c r="B1727" t="s">
        <v>203</v>
      </c>
      <c r="C1727" t="s">
        <v>204</v>
      </c>
      <c r="D1727" t="s">
        <v>17</v>
      </c>
      <c r="E1727">
        <v>37</v>
      </c>
      <c r="F1727" t="s">
        <v>18</v>
      </c>
      <c r="G1727" t="s">
        <v>284</v>
      </c>
      <c r="H1727" s="2">
        <v>42970</v>
      </c>
      <c r="I1727" s="3">
        <v>9836.2099999999991</v>
      </c>
      <c r="J1727" t="s">
        <v>33</v>
      </c>
      <c r="K1727" t="str">
        <f>PROPER(Table1[[#This Row],[marital]])</f>
        <v>Single</v>
      </c>
      <c r="L1727" t="s">
        <v>29</v>
      </c>
      <c r="M1727" t="str">
        <f>UPPER(Table1[[#This Row],[education]])</f>
        <v>SECONDARY</v>
      </c>
      <c r="N1727" t="s">
        <v>22</v>
      </c>
      <c r="O1727" t="s">
        <v>22</v>
      </c>
      <c r="P1727" t="s">
        <v>23</v>
      </c>
      <c r="Q1727">
        <v>274</v>
      </c>
      <c r="R1727">
        <v>1</v>
      </c>
      <c r="S1727" t="s">
        <v>24</v>
      </c>
      <c r="T1727" t="s">
        <v>22</v>
      </c>
      <c r="U1727">
        <f>Table1[[#This Row],[campaign]]*Table1[[#This Row],[duration]]</f>
        <v>274</v>
      </c>
    </row>
    <row r="1728" spans="1:21" x14ac:dyDescent="0.25">
      <c r="A1728" t="s">
        <v>52</v>
      </c>
      <c r="B1728" t="s">
        <v>159</v>
      </c>
      <c r="C1728" t="s">
        <v>160</v>
      </c>
      <c r="D1728" t="s">
        <v>17</v>
      </c>
      <c r="E1728">
        <v>38</v>
      </c>
      <c r="F1728" t="s">
        <v>18</v>
      </c>
      <c r="G1728" t="s">
        <v>19</v>
      </c>
      <c r="H1728" s="2">
        <v>42970</v>
      </c>
      <c r="I1728" s="3">
        <v>18959</v>
      </c>
      <c r="J1728" t="s">
        <v>20</v>
      </c>
      <c r="K1728" t="str">
        <f>PROPER(Table1[[#This Row],[marital]])</f>
        <v>Married</v>
      </c>
      <c r="L1728" t="s">
        <v>21</v>
      </c>
      <c r="M1728" t="str">
        <f>UPPER(Table1[[#This Row],[education]])</f>
        <v>PRIMARY</v>
      </c>
      <c r="N1728" t="s">
        <v>30</v>
      </c>
      <c r="O1728" t="s">
        <v>22</v>
      </c>
      <c r="P1728" t="s">
        <v>23</v>
      </c>
      <c r="Q1728">
        <v>84</v>
      </c>
      <c r="R1728">
        <v>4</v>
      </c>
      <c r="S1728" t="s">
        <v>24</v>
      </c>
      <c r="T1728" t="s">
        <v>22</v>
      </c>
      <c r="U1728">
        <f>Table1[[#This Row],[campaign]]*Table1[[#This Row],[duration]]</f>
        <v>336</v>
      </c>
    </row>
    <row r="1729" spans="1:21" x14ac:dyDescent="0.25">
      <c r="A1729" t="s">
        <v>75</v>
      </c>
      <c r="B1729" t="s">
        <v>201</v>
      </c>
      <c r="C1729" t="s">
        <v>202</v>
      </c>
      <c r="D1729" t="s">
        <v>26</v>
      </c>
      <c r="E1729">
        <v>29</v>
      </c>
      <c r="F1729" t="s">
        <v>18</v>
      </c>
      <c r="G1729" t="s">
        <v>19</v>
      </c>
      <c r="H1729" s="2">
        <v>42970</v>
      </c>
      <c r="I1729" s="3">
        <v>66186</v>
      </c>
      <c r="J1729" t="s">
        <v>20</v>
      </c>
      <c r="K1729" t="str">
        <f>PROPER(Table1[[#This Row],[marital]])</f>
        <v>Married</v>
      </c>
      <c r="L1729" t="s">
        <v>34</v>
      </c>
      <c r="M1729" t="str">
        <f>UPPER(Table1[[#This Row],[education]])</f>
        <v>TERTIARY</v>
      </c>
      <c r="N1729" t="s">
        <v>22</v>
      </c>
      <c r="O1729" t="s">
        <v>22</v>
      </c>
      <c r="P1729" t="s">
        <v>23</v>
      </c>
      <c r="Q1729">
        <v>78</v>
      </c>
      <c r="R1729">
        <v>3</v>
      </c>
      <c r="S1729" t="s">
        <v>24</v>
      </c>
      <c r="T1729" t="s">
        <v>30</v>
      </c>
      <c r="U1729">
        <f>Table1[[#This Row],[campaign]]*Table1[[#This Row],[duration]]</f>
        <v>234</v>
      </c>
    </row>
    <row r="1730" spans="1:21" x14ac:dyDescent="0.25">
      <c r="A1730" t="s">
        <v>38</v>
      </c>
      <c r="B1730" t="s">
        <v>137</v>
      </c>
      <c r="C1730" t="s">
        <v>138</v>
      </c>
      <c r="D1730" t="s">
        <v>26</v>
      </c>
      <c r="E1730">
        <v>30</v>
      </c>
      <c r="F1730" t="s">
        <v>18</v>
      </c>
      <c r="G1730" t="s">
        <v>284</v>
      </c>
      <c r="H1730" s="2">
        <v>42970</v>
      </c>
      <c r="I1730" s="3">
        <v>108767.03999999999</v>
      </c>
      <c r="J1730" t="s">
        <v>20</v>
      </c>
      <c r="K1730" t="str">
        <f>PROPER(Table1[[#This Row],[marital]])</f>
        <v>Married</v>
      </c>
      <c r="L1730" t="s">
        <v>24</v>
      </c>
      <c r="M1730" t="str">
        <f>UPPER(Table1[[#This Row],[education]])</f>
        <v>UNKNOWN</v>
      </c>
      <c r="N1730" t="s">
        <v>22</v>
      </c>
      <c r="O1730" t="s">
        <v>22</v>
      </c>
      <c r="P1730" t="s">
        <v>24</v>
      </c>
      <c r="Q1730">
        <v>41</v>
      </c>
      <c r="R1730">
        <v>7</v>
      </c>
      <c r="S1730" t="s">
        <v>24</v>
      </c>
      <c r="T1730" t="s">
        <v>22</v>
      </c>
      <c r="U1730">
        <f>Table1[[#This Row],[campaign]]*Table1[[#This Row],[duration]]</f>
        <v>287</v>
      </c>
    </row>
    <row r="1731" spans="1:21" x14ac:dyDescent="0.25">
      <c r="A1731" t="s">
        <v>39</v>
      </c>
      <c r="B1731" t="s">
        <v>139</v>
      </c>
      <c r="C1731" t="s">
        <v>140</v>
      </c>
      <c r="D1731" t="s">
        <v>17</v>
      </c>
      <c r="E1731">
        <v>30</v>
      </c>
      <c r="F1731" t="s">
        <v>18</v>
      </c>
      <c r="G1731" t="s">
        <v>284</v>
      </c>
      <c r="H1731" s="2">
        <v>42970</v>
      </c>
      <c r="I1731" s="3">
        <v>18874.900000000001</v>
      </c>
      <c r="J1731" t="s">
        <v>33</v>
      </c>
      <c r="K1731" t="str">
        <f>PROPER(Table1[[#This Row],[marital]])</f>
        <v>Single</v>
      </c>
      <c r="L1731" t="s">
        <v>29</v>
      </c>
      <c r="M1731" t="str">
        <f>UPPER(Table1[[#This Row],[education]])</f>
        <v>SECONDARY</v>
      </c>
      <c r="N1731" t="s">
        <v>30</v>
      </c>
      <c r="O1731" t="s">
        <v>22</v>
      </c>
      <c r="P1731" t="s">
        <v>23</v>
      </c>
      <c r="Q1731">
        <v>317</v>
      </c>
      <c r="R1731">
        <v>1</v>
      </c>
      <c r="S1731" t="s">
        <v>31</v>
      </c>
      <c r="T1731" t="s">
        <v>30</v>
      </c>
      <c r="U1731">
        <f>Table1[[#This Row],[campaign]]*Table1[[#This Row],[duration]]</f>
        <v>317</v>
      </c>
    </row>
    <row r="1732" spans="1:21" x14ac:dyDescent="0.25">
      <c r="A1732" t="s">
        <v>52</v>
      </c>
      <c r="B1732" t="s">
        <v>159</v>
      </c>
      <c r="C1732" t="s">
        <v>160</v>
      </c>
      <c r="D1732" t="s">
        <v>26</v>
      </c>
      <c r="E1732">
        <v>38</v>
      </c>
      <c r="F1732" t="s">
        <v>18</v>
      </c>
      <c r="G1732" t="s">
        <v>19</v>
      </c>
      <c r="H1732" s="2">
        <v>42970</v>
      </c>
      <c r="I1732" s="3">
        <v>12058.34</v>
      </c>
      <c r="J1732" t="s">
        <v>20</v>
      </c>
      <c r="K1732" t="str">
        <f>PROPER(Table1[[#This Row],[marital]])</f>
        <v>Married</v>
      </c>
      <c r="L1732" t="s">
        <v>34</v>
      </c>
      <c r="M1732" t="str">
        <f>UPPER(Table1[[#This Row],[education]])</f>
        <v>TERTIARY</v>
      </c>
      <c r="N1732" t="s">
        <v>30</v>
      </c>
      <c r="O1732" t="s">
        <v>22</v>
      </c>
      <c r="P1732" t="s">
        <v>23</v>
      </c>
      <c r="Q1732">
        <v>138</v>
      </c>
      <c r="R1732">
        <v>1</v>
      </c>
      <c r="S1732" t="s">
        <v>24</v>
      </c>
      <c r="T1732" t="s">
        <v>22</v>
      </c>
      <c r="U1732">
        <f>Table1[[#This Row],[campaign]]*Table1[[#This Row],[duration]]</f>
        <v>138</v>
      </c>
    </row>
    <row r="1733" spans="1:21" x14ac:dyDescent="0.25">
      <c r="A1733" t="s">
        <v>60</v>
      </c>
      <c r="B1733" t="s">
        <v>173</v>
      </c>
      <c r="C1733" t="s">
        <v>174</v>
      </c>
      <c r="D1733" t="s">
        <v>17</v>
      </c>
      <c r="E1733">
        <v>47</v>
      </c>
      <c r="F1733" t="s">
        <v>18</v>
      </c>
      <c r="G1733" t="s">
        <v>19</v>
      </c>
      <c r="H1733" s="2">
        <v>42970</v>
      </c>
      <c r="I1733" s="3">
        <v>172718.9</v>
      </c>
      <c r="J1733" t="s">
        <v>20</v>
      </c>
      <c r="K1733" t="str">
        <f>PROPER(Table1[[#This Row],[marital]])</f>
        <v>Married</v>
      </c>
      <c r="L1733" t="s">
        <v>29</v>
      </c>
      <c r="M1733" t="str">
        <f>UPPER(Table1[[#This Row],[education]])</f>
        <v>SECONDARY</v>
      </c>
      <c r="N1733" t="s">
        <v>22</v>
      </c>
      <c r="O1733" t="s">
        <v>22</v>
      </c>
      <c r="P1733" t="s">
        <v>23</v>
      </c>
      <c r="Q1733">
        <v>88</v>
      </c>
      <c r="R1733">
        <v>4</v>
      </c>
      <c r="S1733" t="s">
        <v>24</v>
      </c>
      <c r="T1733" t="s">
        <v>22</v>
      </c>
      <c r="U1733">
        <f>Table1[[#This Row],[campaign]]*Table1[[#This Row],[duration]]</f>
        <v>352</v>
      </c>
    </row>
    <row r="1734" spans="1:21" x14ac:dyDescent="0.25">
      <c r="A1734" t="s">
        <v>37</v>
      </c>
      <c r="B1734" t="s">
        <v>135</v>
      </c>
      <c r="C1734" t="s">
        <v>136</v>
      </c>
      <c r="D1734" t="s">
        <v>26</v>
      </c>
      <c r="E1734">
        <v>60</v>
      </c>
      <c r="F1734" t="s">
        <v>42</v>
      </c>
      <c r="G1734" t="s">
        <v>284</v>
      </c>
      <c r="H1734" s="2">
        <v>42970</v>
      </c>
      <c r="I1734" s="3">
        <v>3770.16</v>
      </c>
      <c r="J1734" t="s">
        <v>20</v>
      </c>
      <c r="K1734" t="str">
        <f>PROPER(Table1[[#This Row],[marital]])</f>
        <v>Married</v>
      </c>
      <c r="L1734" t="s">
        <v>21</v>
      </c>
      <c r="M1734" t="str">
        <f>UPPER(Table1[[#This Row],[education]])</f>
        <v>PRIMARY</v>
      </c>
      <c r="N1734" t="s">
        <v>30</v>
      </c>
      <c r="O1734" t="s">
        <v>22</v>
      </c>
      <c r="P1734" t="s">
        <v>24</v>
      </c>
      <c r="Q1734">
        <v>413</v>
      </c>
      <c r="R1734">
        <v>2</v>
      </c>
      <c r="S1734" t="s">
        <v>24</v>
      </c>
      <c r="T1734" t="s">
        <v>22</v>
      </c>
      <c r="U1734">
        <f>Table1[[#This Row],[campaign]]*Table1[[#This Row],[duration]]</f>
        <v>826</v>
      </c>
    </row>
    <row r="1735" spans="1:21" x14ac:dyDescent="0.25">
      <c r="A1735" t="s">
        <v>94</v>
      </c>
      <c r="B1735" t="s">
        <v>239</v>
      </c>
      <c r="C1735" t="s">
        <v>240</v>
      </c>
      <c r="D1735" t="s">
        <v>17</v>
      </c>
      <c r="E1735">
        <v>46</v>
      </c>
      <c r="F1735" t="s">
        <v>42</v>
      </c>
      <c r="G1735" t="s">
        <v>284</v>
      </c>
      <c r="H1735" s="2">
        <v>42970</v>
      </c>
      <c r="I1735" s="3">
        <v>50617.97</v>
      </c>
      <c r="J1735" t="s">
        <v>20</v>
      </c>
      <c r="K1735" t="str">
        <f>PROPER(Table1[[#This Row],[marital]])</f>
        <v>Married</v>
      </c>
      <c r="L1735" t="s">
        <v>34</v>
      </c>
      <c r="M1735" t="str">
        <f>UPPER(Table1[[#This Row],[education]])</f>
        <v>TERTIARY</v>
      </c>
      <c r="N1735" t="s">
        <v>30</v>
      </c>
      <c r="O1735" t="s">
        <v>22</v>
      </c>
      <c r="P1735" t="s">
        <v>23</v>
      </c>
      <c r="Q1735">
        <v>139</v>
      </c>
      <c r="R1735">
        <v>1</v>
      </c>
      <c r="S1735" t="s">
        <v>24</v>
      </c>
      <c r="T1735" t="s">
        <v>22</v>
      </c>
      <c r="U1735">
        <f>Table1[[#This Row],[campaign]]*Table1[[#This Row],[duration]]</f>
        <v>139</v>
      </c>
    </row>
    <row r="1736" spans="1:21" x14ac:dyDescent="0.25">
      <c r="A1736" t="s">
        <v>80</v>
      </c>
      <c r="B1736" t="s">
        <v>211</v>
      </c>
      <c r="C1736" t="s">
        <v>212</v>
      </c>
      <c r="D1736" t="s">
        <v>17</v>
      </c>
      <c r="E1736">
        <v>61</v>
      </c>
      <c r="F1736" t="s">
        <v>42</v>
      </c>
      <c r="G1736" t="s">
        <v>28</v>
      </c>
      <c r="H1736" s="2">
        <v>42970</v>
      </c>
      <c r="I1736" s="3">
        <v>11927.19</v>
      </c>
      <c r="J1736" t="s">
        <v>20</v>
      </c>
      <c r="K1736" t="str">
        <f>PROPER(Table1[[#This Row],[marital]])</f>
        <v>Married</v>
      </c>
      <c r="L1736" t="s">
        <v>21</v>
      </c>
      <c r="M1736" t="str">
        <f>UPPER(Table1[[#This Row],[education]])</f>
        <v>PRIMARY</v>
      </c>
      <c r="N1736" t="s">
        <v>22</v>
      </c>
      <c r="O1736" t="s">
        <v>22</v>
      </c>
      <c r="P1736" t="s">
        <v>23</v>
      </c>
      <c r="Q1736">
        <v>82</v>
      </c>
      <c r="R1736">
        <v>2</v>
      </c>
      <c r="S1736" t="s">
        <v>24</v>
      </c>
      <c r="T1736" t="s">
        <v>22</v>
      </c>
      <c r="U1736">
        <f>Table1[[#This Row],[campaign]]*Table1[[#This Row],[duration]]</f>
        <v>164</v>
      </c>
    </row>
    <row r="1737" spans="1:21" x14ac:dyDescent="0.25">
      <c r="A1737" t="s">
        <v>49</v>
      </c>
      <c r="B1737" t="s">
        <v>155</v>
      </c>
      <c r="C1737" t="s">
        <v>156</v>
      </c>
      <c r="D1737" t="s">
        <v>26</v>
      </c>
      <c r="E1737">
        <v>59</v>
      </c>
      <c r="F1737" t="s">
        <v>42</v>
      </c>
      <c r="G1737" t="s">
        <v>284</v>
      </c>
      <c r="H1737" s="2">
        <v>42970</v>
      </c>
      <c r="I1737" s="3">
        <v>20459.669999999998</v>
      </c>
      <c r="J1737" t="s">
        <v>20</v>
      </c>
      <c r="K1737" t="str">
        <f>PROPER(Table1[[#This Row],[marital]])</f>
        <v>Married</v>
      </c>
      <c r="L1737" t="s">
        <v>29</v>
      </c>
      <c r="M1737" t="str">
        <f>UPPER(Table1[[#This Row],[education]])</f>
        <v>SECONDARY</v>
      </c>
      <c r="N1737" t="s">
        <v>30</v>
      </c>
      <c r="O1737" t="s">
        <v>22</v>
      </c>
      <c r="P1737" t="s">
        <v>23</v>
      </c>
      <c r="Q1737">
        <v>12</v>
      </c>
      <c r="R1737">
        <v>6</v>
      </c>
      <c r="S1737" t="s">
        <v>24</v>
      </c>
      <c r="T1737" t="s">
        <v>22</v>
      </c>
      <c r="U1737">
        <f>Table1[[#This Row],[campaign]]*Table1[[#This Row],[duration]]</f>
        <v>72</v>
      </c>
    </row>
    <row r="1738" spans="1:21" x14ac:dyDescent="0.25">
      <c r="A1738" t="s">
        <v>35</v>
      </c>
      <c r="B1738" t="s">
        <v>133</v>
      </c>
      <c r="C1738" t="s">
        <v>134</v>
      </c>
      <c r="D1738" t="s">
        <v>17</v>
      </c>
      <c r="E1738">
        <v>43</v>
      </c>
      <c r="F1738" t="s">
        <v>42</v>
      </c>
      <c r="G1738" t="s">
        <v>28</v>
      </c>
      <c r="H1738" s="2">
        <v>42970</v>
      </c>
      <c r="I1738" s="3">
        <v>119684.94</v>
      </c>
      <c r="J1738" t="s">
        <v>33</v>
      </c>
      <c r="K1738" t="str">
        <f>PROPER(Table1[[#This Row],[marital]])</f>
        <v>Single</v>
      </c>
      <c r="L1738" t="s">
        <v>29</v>
      </c>
      <c r="M1738" t="str">
        <f>UPPER(Table1[[#This Row],[education]])</f>
        <v>SECONDARY</v>
      </c>
      <c r="N1738" t="s">
        <v>30</v>
      </c>
      <c r="O1738" t="s">
        <v>22</v>
      </c>
      <c r="P1738" t="s">
        <v>23</v>
      </c>
      <c r="Q1738">
        <v>221</v>
      </c>
      <c r="R1738">
        <v>1</v>
      </c>
      <c r="S1738" t="s">
        <v>70</v>
      </c>
      <c r="T1738" t="s">
        <v>30</v>
      </c>
      <c r="U1738">
        <f>Table1[[#This Row],[campaign]]*Table1[[#This Row],[duration]]</f>
        <v>221</v>
      </c>
    </row>
    <row r="1739" spans="1:21" x14ac:dyDescent="0.25">
      <c r="A1739" t="s">
        <v>65</v>
      </c>
      <c r="B1739" t="s">
        <v>183</v>
      </c>
      <c r="C1739" t="s">
        <v>184</v>
      </c>
      <c r="D1739" t="s">
        <v>17</v>
      </c>
      <c r="E1739">
        <v>53</v>
      </c>
      <c r="F1739" t="s">
        <v>42</v>
      </c>
      <c r="G1739" t="s">
        <v>28</v>
      </c>
      <c r="H1739" s="2">
        <v>42970</v>
      </c>
      <c r="I1739" s="3">
        <v>67138.960000000006</v>
      </c>
      <c r="J1739" t="s">
        <v>20</v>
      </c>
      <c r="K1739" t="str">
        <f>PROPER(Table1[[#This Row],[marital]])</f>
        <v>Married</v>
      </c>
      <c r="L1739" t="s">
        <v>29</v>
      </c>
      <c r="M1739" t="str">
        <f>UPPER(Table1[[#This Row],[education]])</f>
        <v>SECONDARY</v>
      </c>
      <c r="N1739" t="s">
        <v>22</v>
      </c>
      <c r="O1739" t="s">
        <v>22</v>
      </c>
      <c r="P1739" t="s">
        <v>24</v>
      </c>
      <c r="Q1739">
        <v>38</v>
      </c>
      <c r="R1739">
        <v>1</v>
      </c>
      <c r="S1739" t="s">
        <v>24</v>
      </c>
      <c r="T1739" t="s">
        <v>22</v>
      </c>
      <c r="U1739">
        <f>Table1[[#This Row],[campaign]]*Table1[[#This Row],[duration]]</f>
        <v>38</v>
      </c>
    </row>
    <row r="1740" spans="1:21" x14ac:dyDescent="0.25">
      <c r="A1740" t="s">
        <v>63</v>
      </c>
      <c r="B1740" t="s">
        <v>179</v>
      </c>
      <c r="C1740" t="s">
        <v>180</v>
      </c>
      <c r="D1740" t="s">
        <v>17</v>
      </c>
      <c r="E1740">
        <v>52</v>
      </c>
      <c r="F1740" t="s">
        <v>42</v>
      </c>
      <c r="G1740" t="s">
        <v>28</v>
      </c>
      <c r="H1740" s="2">
        <v>42970</v>
      </c>
      <c r="I1740" s="3">
        <v>70474.94</v>
      </c>
      <c r="J1740" t="s">
        <v>50</v>
      </c>
      <c r="K1740" t="str">
        <f>PROPER(Table1[[#This Row],[marital]])</f>
        <v>Divorced</v>
      </c>
      <c r="L1740" t="s">
        <v>34</v>
      </c>
      <c r="M1740" t="str">
        <f>UPPER(Table1[[#This Row],[education]])</f>
        <v>TERTIARY</v>
      </c>
      <c r="N1740" t="s">
        <v>22</v>
      </c>
      <c r="O1740" t="s">
        <v>30</v>
      </c>
      <c r="P1740" t="s">
        <v>23</v>
      </c>
      <c r="Q1740">
        <v>661</v>
      </c>
      <c r="R1740">
        <v>1</v>
      </c>
      <c r="S1740" t="s">
        <v>24</v>
      </c>
      <c r="T1740" t="s">
        <v>22</v>
      </c>
      <c r="U1740">
        <f>Table1[[#This Row],[campaign]]*Table1[[#This Row],[duration]]</f>
        <v>661</v>
      </c>
    </row>
    <row r="1741" spans="1:21" x14ac:dyDescent="0.25">
      <c r="A1741" t="s">
        <v>73</v>
      </c>
      <c r="B1741" t="s">
        <v>197</v>
      </c>
      <c r="C1741" t="s">
        <v>198</v>
      </c>
      <c r="D1741" t="s">
        <v>26</v>
      </c>
      <c r="E1741">
        <v>35</v>
      </c>
      <c r="F1741" t="s">
        <v>36</v>
      </c>
      <c r="G1741" t="s">
        <v>19</v>
      </c>
      <c r="H1741" s="2">
        <v>42970</v>
      </c>
      <c r="I1741" s="3">
        <v>78578.78</v>
      </c>
      <c r="J1741" t="s">
        <v>20</v>
      </c>
      <c r="K1741" t="str">
        <f>PROPER(Table1[[#This Row],[marital]])</f>
        <v>Married</v>
      </c>
      <c r="L1741" t="s">
        <v>21</v>
      </c>
      <c r="M1741" t="str">
        <f>UPPER(Table1[[#This Row],[education]])</f>
        <v>PRIMARY</v>
      </c>
      <c r="N1741" t="s">
        <v>22</v>
      </c>
      <c r="O1741" t="s">
        <v>22</v>
      </c>
      <c r="P1741" t="s">
        <v>54</v>
      </c>
      <c r="Q1741">
        <v>388</v>
      </c>
      <c r="R1741">
        <v>1</v>
      </c>
      <c r="S1741" t="s">
        <v>24</v>
      </c>
      <c r="T1741" t="s">
        <v>30</v>
      </c>
      <c r="U1741">
        <f>Table1[[#This Row],[campaign]]*Table1[[#This Row],[duration]]</f>
        <v>388</v>
      </c>
    </row>
    <row r="1742" spans="1:21" x14ac:dyDescent="0.25">
      <c r="A1742" t="s">
        <v>85</v>
      </c>
      <c r="B1742" t="s">
        <v>221</v>
      </c>
      <c r="C1742" t="s">
        <v>222</v>
      </c>
      <c r="D1742" t="s">
        <v>26</v>
      </c>
      <c r="E1742">
        <v>33</v>
      </c>
      <c r="F1742" t="s">
        <v>36</v>
      </c>
      <c r="G1742" t="s">
        <v>19</v>
      </c>
      <c r="H1742" s="2">
        <v>42970</v>
      </c>
      <c r="I1742" s="3">
        <v>84386.06</v>
      </c>
      <c r="J1742" t="s">
        <v>20</v>
      </c>
      <c r="K1742" t="str">
        <f>PROPER(Table1[[#This Row],[marital]])</f>
        <v>Married</v>
      </c>
      <c r="L1742" t="s">
        <v>34</v>
      </c>
      <c r="M1742" t="str">
        <f>UPPER(Table1[[#This Row],[education]])</f>
        <v>TERTIARY</v>
      </c>
      <c r="N1742" t="s">
        <v>30</v>
      </c>
      <c r="O1742" t="s">
        <v>22</v>
      </c>
      <c r="P1742" t="s">
        <v>23</v>
      </c>
      <c r="Q1742">
        <v>151</v>
      </c>
      <c r="R1742">
        <v>7</v>
      </c>
      <c r="S1742" t="s">
        <v>24</v>
      </c>
      <c r="T1742" t="s">
        <v>22</v>
      </c>
      <c r="U1742">
        <f>Table1[[#This Row],[campaign]]*Table1[[#This Row],[duration]]</f>
        <v>1057</v>
      </c>
    </row>
    <row r="1743" spans="1:21" x14ac:dyDescent="0.25">
      <c r="A1743" t="s">
        <v>37</v>
      </c>
      <c r="B1743" t="s">
        <v>135</v>
      </c>
      <c r="C1743" t="s">
        <v>136</v>
      </c>
      <c r="D1743" t="s">
        <v>26</v>
      </c>
      <c r="E1743">
        <v>18</v>
      </c>
      <c r="F1743" t="s">
        <v>36</v>
      </c>
      <c r="G1743" t="s">
        <v>19</v>
      </c>
      <c r="H1743" s="2">
        <v>42970</v>
      </c>
      <c r="I1743" s="3">
        <v>57405.01</v>
      </c>
      <c r="J1743" t="s">
        <v>20</v>
      </c>
      <c r="K1743" t="str">
        <f>PROPER(Table1[[#This Row],[marital]])</f>
        <v>Married</v>
      </c>
      <c r="L1743" t="s">
        <v>34</v>
      </c>
      <c r="M1743" t="str">
        <f>UPPER(Table1[[#This Row],[education]])</f>
        <v>TERTIARY</v>
      </c>
      <c r="N1743" t="s">
        <v>22</v>
      </c>
      <c r="O1743" t="s">
        <v>22</v>
      </c>
      <c r="P1743" t="s">
        <v>23</v>
      </c>
      <c r="Q1743">
        <v>140</v>
      </c>
      <c r="R1743">
        <v>8</v>
      </c>
      <c r="S1743" t="s">
        <v>24</v>
      </c>
      <c r="T1743" t="s">
        <v>22</v>
      </c>
      <c r="U1743">
        <f>Table1[[#This Row],[campaign]]*Table1[[#This Row],[duration]]</f>
        <v>1120</v>
      </c>
    </row>
    <row r="1744" spans="1:21" x14ac:dyDescent="0.25">
      <c r="A1744" t="s">
        <v>48</v>
      </c>
      <c r="B1744" t="s">
        <v>153</v>
      </c>
      <c r="C1744" t="s">
        <v>154</v>
      </c>
      <c r="D1744" t="s">
        <v>17</v>
      </c>
      <c r="E1744">
        <v>18</v>
      </c>
      <c r="F1744" t="s">
        <v>36</v>
      </c>
      <c r="G1744" t="s">
        <v>19</v>
      </c>
      <c r="H1744" s="2">
        <v>42970</v>
      </c>
      <c r="I1744" s="3">
        <v>65342.96</v>
      </c>
      <c r="J1744" t="s">
        <v>20</v>
      </c>
      <c r="K1744" t="str">
        <f>PROPER(Table1[[#This Row],[marital]])</f>
        <v>Married</v>
      </c>
      <c r="L1744" t="s">
        <v>21</v>
      </c>
      <c r="M1744" t="str">
        <f>UPPER(Table1[[#This Row],[education]])</f>
        <v>PRIMARY</v>
      </c>
      <c r="N1744" t="s">
        <v>22</v>
      </c>
      <c r="O1744" t="s">
        <v>22</v>
      </c>
      <c r="P1744" t="s">
        <v>23</v>
      </c>
      <c r="Q1744">
        <v>124</v>
      </c>
      <c r="R1744">
        <v>1</v>
      </c>
      <c r="S1744" t="s">
        <v>24</v>
      </c>
      <c r="T1744" t="s">
        <v>22</v>
      </c>
      <c r="U1744">
        <f>Table1[[#This Row],[campaign]]*Table1[[#This Row],[duration]]</f>
        <v>124</v>
      </c>
    </row>
    <row r="1745" spans="1:21" x14ac:dyDescent="0.25">
      <c r="A1745" t="s">
        <v>74</v>
      </c>
      <c r="B1745" t="s">
        <v>199</v>
      </c>
      <c r="C1745" t="s">
        <v>200</v>
      </c>
      <c r="D1745" t="s">
        <v>26</v>
      </c>
      <c r="E1745">
        <v>19</v>
      </c>
      <c r="F1745" t="s">
        <v>36</v>
      </c>
      <c r="G1745" t="s">
        <v>19</v>
      </c>
      <c r="H1745" s="2">
        <v>42970</v>
      </c>
      <c r="I1745" s="3">
        <v>22801.84</v>
      </c>
      <c r="J1745" t="s">
        <v>20</v>
      </c>
      <c r="K1745" t="str">
        <f>PROPER(Table1[[#This Row],[marital]])</f>
        <v>Married</v>
      </c>
      <c r="L1745" t="s">
        <v>29</v>
      </c>
      <c r="M1745" t="str">
        <f>UPPER(Table1[[#This Row],[education]])</f>
        <v>SECONDARY</v>
      </c>
      <c r="N1745" t="s">
        <v>22</v>
      </c>
      <c r="O1745" t="s">
        <v>30</v>
      </c>
      <c r="P1745" t="s">
        <v>23</v>
      </c>
      <c r="Q1745">
        <v>200</v>
      </c>
      <c r="R1745">
        <v>1</v>
      </c>
      <c r="S1745" t="s">
        <v>24</v>
      </c>
      <c r="T1745" t="s">
        <v>22</v>
      </c>
      <c r="U1745">
        <f>Table1[[#This Row],[campaign]]*Table1[[#This Row],[duration]]</f>
        <v>200</v>
      </c>
    </row>
    <row r="1746" spans="1:21" x14ac:dyDescent="0.25">
      <c r="A1746" t="s">
        <v>55</v>
      </c>
      <c r="B1746" t="s">
        <v>163</v>
      </c>
      <c r="C1746" t="s">
        <v>164</v>
      </c>
      <c r="D1746" t="s">
        <v>26</v>
      </c>
      <c r="E1746">
        <v>34</v>
      </c>
      <c r="F1746" t="s">
        <v>36</v>
      </c>
      <c r="G1746" t="s">
        <v>28</v>
      </c>
      <c r="H1746" s="2">
        <v>42970</v>
      </c>
      <c r="I1746" s="3">
        <v>73453.55</v>
      </c>
      <c r="J1746" t="s">
        <v>33</v>
      </c>
      <c r="K1746" t="str">
        <f>PROPER(Table1[[#This Row],[marital]])</f>
        <v>Single</v>
      </c>
      <c r="L1746" t="s">
        <v>29</v>
      </c>
      <c r="M1746" t="str">
        <f>UPPER(Table1[[#This Row],[education]])</f>
        <v>SECONDARY</v>
      </c>
      <c r="N1746" t="s">
        <v>22</v>
      </c>
      <c r="O1746" t="s">
        <v>22</v>
      </c>
      <c r="P1746" t="s">
        <v>23</v>
      </c>
      <c r="Q1746">
        <v>101</v>
      </c>
      <c r="R1746">
        <v>3</v>
      </c>
      <c r="S1746" t="s">
        <v>24</v>
      </c>
      <c r="T1746" t="s">
        <v>22</v>
      </c>
      <c r="U1746">
        <f>Table1[[#This Row],[campaign]]*Table1[[#This Row],[duration]]</f>
        <v>303</v>
      </c>
    </row>
    <row r="1747" spans="1:21" x14ac:dyDescent="0.25">
      <c r="A1747" t="s">
        <v>64</v>
      </c>
      <c r="B1747" t="s">
        <v>181</v>
      </c>
      <c r="C1747" t="s">
        <v>182</v>
      </c>
      <c r="D1747" t="s">
        <v>17</v>
      </c>
      <c r="E1747">
        <v>37</v>
      </c>
      <c r="F1747" t="s">
        <v>36</v>
      </c>
      <c r="G1747" t="s">
        <v>19</v>
      </c>
      <c r="H1747" s="2">
        <v>42970</v>
      </c>
      <c r="I1747" s="3">
        <v>51996.55</v>
      </c>
      <c r="J1747" t="s">
        <v>20</v>
      </c>
      <c r="K1747" t="str">
        <f>PROPER(Table1[[#This Row],[marital]])</f>
        <v>Married</v>
      </c>
      <c r="L1747" t="s">
        <v>21</v>
      </c>
      <c r="M1747" t="str">
        <f>UPPER(Table1[[#This Row],[education]])</f>
        <v>PRIMARY</v>
      </c>
      <c r="N1747" t="s">
        <v>22</v>
      </c>
      <c r="O1747" t="s">
        <v>30</v>
      </c>
      <c r="P1747" t="s">
        <v>23</v>
      </c>
      <c r="Q1747">
        <v>261</v>
      </c>
      <c r="R1747">
        <v>12</v>
      </c>
      <c r="S1747" t="s">
        <v>24</v>
      </c>
      <c r="T1747" t="s">
        <v>22</v>
      </c>
      <c r="U1747">
        <f>Table1[[#This Row],[campaign]]*Table1[[#This Row],[duration]]</f>
        <v>3132</v>
      </c>
    </row>
    <row r="1748" spans="1:21" x14ac:dyDescent="0.25">
      <c r="A1748" t="s">
        <v>73</v>
      </c>
      <c r="B1748" t="s">
        <v>197</v>
      </c>
      <c r="C1748" t="s">
        <v>198</v>
      </c>
      <c r="D1748" t="s">
        <v>17</v>
      </c>
      <c r="E1748">
        <v>44</v>
      </c>
      <c r="F1748" t="s">
        <v>36</v>
      </c>
      <c r="G1748" t="s">
        <v>19</v>
      </c>
      <c r="H1748" s="2">
        <v>42970</v>
      </c>
      <c r="I1748" s="3">
        <v>12130.72</v>
      </c>
      <c r="J1748" t="s">
        <v>33</v>
      </c>
      <c r="K1748" t="str">
        <f>PROPER(Table1[[#This Row],[marital]])</f>
        <v>Single</v>
      </c>
      <c r="L1748" t="s">
        <v>34</v>
      </c>
      <c r="M1748" t="str">
        <f>UPPER(Table1[[#This Row],[education]])</f>
        <v>TERTIARY</v>
      </c>
      <c r="N1748" t="s">
        <v>22</v>
      </c>
      <c r="O1748" t="s">
        <v>22</v>
      </c>
      <c r="P1748" t="s">
        <v>23</v>
      </c>
      <c r="Q1748">
        <v>176</v>
      </c>
      <c r="R1748">
        <v>2</v>
      </c>
      <c r="S1748" t="s">
        <v>24</v>
      </c>
      <c r="T1748" t="s">
        <v>22</v>
      </c>
      <c r="U1748">
        <f>Table1[[#This Row],[campaign]]*Table1[[#This Row],[duration]]</f>
        <v>352</v>
      </c>
    </row>
    <row r="1749" spans="1:21" x14ac:dyDescent="0.25">
      <c r="A1749" t="s">
        <v>44</v>
      </c>
      <c r="B1749" t="s">
        <v>145</v>
      </c>
      <c r="C1749" t="s">
        <v>146</v>
      </c>
      <c r="D1749" t="s">
        <v>17</v>
      </c>
      <c r="E1749">
        <v>29</v>
      </c>
      <c r="F1749" t="s">
        <v>36</v>
      </c>
      <c r="G1749" t="s">
        <v>284</v>
      </c>
      <c r="H1749" s="2">
        <v>42970</v>
      </c>
      <c r="I1749" s="3">
        <v>23524.16</v>
      </c>
      <c r="J1749" t="s">
        <v>20</v>
      </c>
      <c r="K1749" t="str">
        <f>PROPER(Table1[[#This Row],[marital]])</f>
        <v>Married</v>
      </c>
      <c r="L1749" t="s">
        <v>34</v>
      </c>
      <c r="M1749" t="str">
        <f>UPPER(Table1[[#This Row],[education]])</f>
        <v>TERTIARY</v>
      </c>
      <c r="N1749" t="s">
        <v>30</v>
      </c>
      <c r="O1749" t="s">
        <v>22</v>
      </c>
      <c r="P1749" t="s">
        <v>24</v>
      </c>
      <c r="Q1749">
        <v>209</v>
      </c>
      <c r="R1749">
        <v>12</v>
      </c>
      <c r="S1749" t="s">
        <v>24</v>
      </c>
      <c r="T1749" t="s">
        <v>22</v>
      </c>
      <c r="U1749">
        <f>Table1[[#This Row],[campaign]]*Table1[[#This Row],[duration]]</f>
        <v>2508</v>
      </c>
    </row>
    <row r="1750" spans="1:21" x14ac:dyDescent="0.25">
      <c r="A1750" t="s">
        <v>59</v>
      </c>
      <c r="B1750" t="s">
        <v>171</v>
      </c>
      <c r="C1750" t="s">
        <v>172</v>
      </c>
      <c r="D1750" t="s">
        <v>26</v>
      </c>
      <c r="E1750">
        <v>41</v>
      </c>
      <c r="F1750" t="s">
        <v>36</v>
      </c>
      <c r="G1750" t="s">
        <v>19</v>
      </c>
      <c r="H1750" s="2">
        <v>42970</v>
      </c>
      <c r="I1750" s="3">
        <v>17913.54</v>
      </c>
      <c r="J1750" t="s">
        <v>20</v>
      </c>
      <c r="K1750" t="str">
        <f>PROPER(Table1[[#This Row],[marital]])</f>
        <v>Married</v>
      </c>
      <c r="L1750" t="s">
        <v>29</v>
      </c>
      <c r="M1750" t="str">
        <f>UPPER(Table1[[#This Row],[education]])</f>
        <v>SECONDARY</v>
      </c>
      <c r="N1750" t="s">
        <v>30</v>
      </c>
      <c r="O1750" t="s">
        <v>22</v>
      </c>
      <c r="P1750" t="s">
        <v>23</v>
      </c>
      <c r="Q1750">
        <v>223</v>
      </c>
      <c r="R1750">
        <v>1</v>
      </c>
      <c r="S1750" t="s">
        <v>31</v>
      </c>
      <c r="T1750" t="s">
        <v>30</v>
      </c>
      <c r="U1750">
        <f>Table1[[#This Row],[campaign]]*Table1[[#This Row],[duration]]</f>
        <v>223</v>
      </c>
    </row>
    <row r="1751" spans="1:21" x14ac:dyDescent="0.25">
      <c r="A1751" t="s">
        <v>105</v>
      </c>
      <c r="B1751" t="s">
        <v>261</v>
      </c>
      <c r="C1751" t="s">
        <v>262</v>
      </c>
      <c r="D1751" t="s">
        <v>26</v>
      </c>
      <c r="E1751">
        <v>48</v>
      </c>
      <c r="F1751" t="s">
        <v>36</v>
      </c>
      <c r="G1751" t="s">
        <v>19</v>
      </c>
      <c r="H1751" s="2">
        <v>42970</v>
      </c>
      <c r="I1751" s="3">
        <v>55144.18</v>
      </c>
      <c r="J1751" t="s">
        <v>33</v>
      </c>
      <c r="K1751" t="str">
        <f>PROPER(Table1[[#This Row],[marital]])</f>
        <v>Single</v>
      </c>
      <c r="L1751" t="s">
        <v>34</v>
      </c>
      <c r="M1751" t="str">
        <f>UPPER(Table1[[#This Row],[education]])</f>
        <v>TERTIARY</v>
      </c>
      <c r="N1751" t="s">
        <v>30</v>
      </c>
      <c r="O1751" t="s">
        <v>22</v>
      </c>
      <c r="P1751" t="s">
        <v>23</v>
      </c>
      <c r="Q1751">
        <v>38</v>
      </c>
      <c r="R1751">
        <v>1</v>
      </c>
      <c r="S1751" t="s">
        <v>40</v>
      </c>
      <c r="T1751" t="s">
        <v>22</v>
      </c>
      <c r="U1751">
        <f>Table1[[#This Row],[campaign]]*Table1[[#This Row],[duration]]</f>
        <v>38</v>
      </c>
    </row>
    <row r="1752" spans="1:21" x14ac:dyDescent="0.25">
      <c r="A1752" t="s">
        <v>90</v>
      </c>
      <c r="B1752" t="s">
        <v>231</v>
      </c>
      <c r="C1752" t="s">
        <v>232</v>
      </c>
      <c r="D1752" t="s">
        <v>26</v>
      </c>
      <c r="E1752">
        <v>46</v>
      </c>
      <c r="F1752" t="s">
        <v>36</v>
      </c>
      <c r="G1752" t="s">
        <v>19</v>
      </c>
      <c r="H1752" s="2">
        <v>42970</v>
      </c>
      <c r="I1752" s="3">
        <v>24227.51</v>
      </c>
      <c r="J1752" t="s">
        <v>33</v>
      </c>
      <c r="K1752" t="str">
        <f>PROPER(Table1[[#This Row],[marital]])</f>
        <v>Single</v>
      </c>
      <c r="L1752" t="s">
        <v>34</v>
      </c>
      <c r="M1752" t="str">
        <f>UPPER(Table1[[#This Row],[education]])</f>
        <v>TERTIARY</v>
      </c>
      <c r="N1752" t="s">
        <v>22</v>
      </c>
      <c r="O1752" t="s">
        <v>22</v>
      </c>
      <c r="P1752" t="s">
        <v>54</v>
      </c>
      <c r="Q1752">
        <v>541</v>
      </c>
      <c r="R1752">
        <v>1</v>
      </c>
      <c r="S1752" t="s">
        <v>31</v>
      </c>
      <c r="T1752" t="s">
        <v>22</v>
      </c>
      <c r="U1752">
        <f>Table1[[#This Row],[campaign]]*Table1[[#This Row],[duration]]</f>
        <v>541</v>
      </c>
    </row>
    <row r="1753" spans="1:21" x14ac:dyDescent="0.25">
      <c r="A1753" t="s">
        <v>94</v>
      </c>
      <c r="B1753" t="s">
        <v>239</v>
      </c>
      <c r="C1753" t="s">
        <v>240</v>
      </c>
      <c r="D1753" t="s">
        <v>26</v>
      </c>
      <c r="E1753">
        <v>26</v>
      </c>
      <c r="F1753" t="s">
        <v>27</v>
      </c>
      <c r="G1753" t="s">
        <v>28</v>
      </c>
      <c r="H1753" s="2">
        <v>42970</v>
      </c>
      <c r="I1753" s="3">
        <v>98504.55</v>
      </c>
      <c r="J1753" t="s">
        <v>50</v>
      </c>
      <c r="K1753" t="str">
        <f>PROPER(Table1[[#This Row],[marital]])</f>
        <v>Divorced</v>
      </c>
      <c r="L1753" t="s">
        <v>29</v>
      </c>
      <c r="M1753" t="str">
        <f>UPPER(Table1[[#This Row],[education]])</f>
        <v>SECONDARY</v>
      </c>
      <c r="N1753" t="s">
        <v>30</v>
      </c>
      <c r="O1753" t="s">
        <v>22</v>
      </c>
      <c r="P1753" t="s">
        <v>24</v>
      </c>
      <c r="Q1753">
        <v>84</v>
      </c>
      <c r="R1753">
        <v>1</v>
      </c>
      <c r="S1753" t="s">
        <v>24</v>
      </c>
      <c r="T1753" t="s">
        <v>22</v>
      </c>
      <c r="U1753">
        <f>Table1[[#This Row],[campaign]]*Table1[[#This Row],[duration]]</f>
        <v>84</v>
      </c>
    </row>
    <row r="1754" spans="1:21" x14ac:dyDescent="0.25">
      <c r="A1754" t="s">
        <v>90</v>
      </c>
      <c r="B1754" t="s">
        <v>231</v>
      </c>
      <c r="C1754" t="s">
        <v>232</v>
      </c>
      <c r="D1754" t="s">
        <v>26</v>
      </c>
      <c r="E1754">
        <v>30</v>
      </c>
      <c r="F1754" t="s">
        <v>27</v>
      </c>
      <c r="G1754" t="s">
        <v>284</v>
      </c>
      <c r="H1754" s="2">
        <v>42970</v>
      </c>
      <c r="I1754" s="3">
        <v>77597.13</v>
      </c>
      <c r="J1754" t="s">
        <v>20</v>
      </c>
      <c r="K1754" t="str">
        <f>PROPER(Table1[[#This Row],[marital]])</f>
        <v>Married</v>
      </c>
      <c r="L1754" t="s">
        <v>34</v>
      </c>
      <c r="M1754" t="str">
        <f>UPPER(Table1[[#This Row],[education]])</f>
        <v>TERTIARY</v>
      </c>
      <c r="N1754" t="s">
        <v>22</v>
      </c>
      <c r="O1754" t="s">
        <v>22</v>
      </c>
      <c r="P1754" t="s">
        <v>23</v>
      </c>
      <c r="Q1754">
        <v>602</v>
      </c>
      <c r="R1754">
        <v>9</v>
      </c>
      <c r="S1754" t="s">
        <v>24</v>
      </c>
      <c r="T1754" t="s">
        <v>22</v>
      </c>
      <c r="U1754">
        <f>Table1[[#This Row],[campaign]]*Table1[[#This Row],[duration]]</f>
        <v>5418</v>
      </c>
    </row>
    <row r="1755" spans="1:21" x14ac:dyDescent="0.25">
      <c r="A1755" t="s">
        <v>37</v>
      </c>
      <c r="B1755" t="s">
        <v>135</v>
      </c>
      <c r="C1755" t="s">
        <v>136</v>
      </c>
      <c r="D1755" t="s">
        <v>26</v>
      </c>
      <c r="E1755">
        <v>36</v>
      </c>
      <c r="F1755" t="s">
        <v>27</v>
      </c>
      <c r="G1755" t="s">
        <v>19</v>
      </c>
      <c r="H1755" s="2">
        <v>42970</v>
      </c>
      <c r="I1755" s="3">
        <v>56554.39</v>
      </c>
      <c r="J1755" t="s">
        <v>20</v>
      </c>
      <c r="K1755" t="str">
        <f>PROPER(Table1[[#This Row],[marital]])</f>
        <v>Married</v>
      </c>
      <c r="L1755" t="s">
        <v>29</v>
      </c>
      <c r="M1755" t="str">
        <f>UPPER(Table1[[#This Row],[education]])</f>
        <v>SECONDARY</v>
      </c>
      <c r="N1755" t="s">
        <v>22</v>
      </c>
      <c r="O1755" t="s">
        <v>22</v>
      </c>
      <c r="P1755" t="s">
        <v>23</v>
      </c>
      <c r="Q1755">
        <v>26</v>
      </c>
      <c r="R1755">
        <v>11</v>
      </c>
      <c r="S1755" t="s">
        <v>24</v>
      </c>
      <c r="T1755" t="s">
        <v>22</v>
      </c>
      <c r="U1755">
        <f>Table1[[#This Row],[campaign]]*Table1[[#This Row],[duration]]</f>
        <v>286</v>
      </c>
    </row>
    <row r="1756" spans="1:21" x14ac:dyDescent="0.25">
      <c r="A1756" t="s">
        <v>79</v>
      </c>
      <c r="B1756" t="s">
        <v>209</v>
      </c>
      <c r="C1756" t="s">
        <v>210</v>
      </c>
      <c r="D1756" t="s">
        <v>17</v>
      </c>
      <c r="E1756">
        <v>29</v>
      </c>
      <c r="F1756" t="s">
        <v>18</v>
      </c>
      <c r="G1756" t="s">
        <v>284</v>
      </c>
      <c r="H1756" s="2">
        <v>42971</v>
      </c>
      <c r="I1756" s="3">
        <v>76048.160000000003</v>
      </c>
      <c r="J1756" t="s">
        <v>33</v>
      </c>
      <c r="K1756" t="str">
        <f>PROPER(Table1[[#This Row],[marital]])</f>
        <v>Single</v>
      </c>
      <c r="L1756" t="s">
        <v>34</v>
      </c>
      <c r="M1756" t="str">
        <f>UPPER(Table1[[#This Row],[education]])</f>
        <v>TERTIARY</v>
      </c>
      <c r="N1756" t="s">
        <v>22</v>
      </c>
      <c r="O1756" t="s">
        <v>22</v>
      </c>
      <c r="P1756" t="s">
        <v>23</v>
      </c>
      <c r="Q1756">
        <v>328</v>
      </c>
      <c r="R1756">
        <v>2</v>
      </c>
      <c r="S1756" t="s">
        <v>70</v>
      </c>
      <c r="T1756" t="s">
        <v>30</v>
      </c>
      <c r="U1756">
        <f>Table1[[#This Row],[campaign]]*Table1[[#This Row],[duration]]</f>
        <v>656</v>
      </c>
    </row>
    <row r="1757" spans="1:21" x14ac:dyDescent="0.25">
      <c r="A1757" t="s">
        <v>80</v>
      </c>
      <c r="B1757" t="s">
        <v>211</v>
      </c>
      <c r="C1757" t="s">
        <v>212</v>
      </c>
      <c r="D1757" t="s">
        <v>17</v>
      </c>
      <c r="E1757">
        <v>28</v>
      </c>
      <c r="F1757" t="s">
        <v>18</v>
      </c>
      <c r="G1757" t="s">
        <v>284</v>
      </c>
      <c r="H1757" s="2">
        <v>42971</v>
      </c>
      <c r="I1757" s="3">
        <v>8977.69</v>
      </c>
      <c r="J1757" t="s">
        <v>20</v>
      </c>
      <c r="K1757" t="str">
        <f>PROPER(Table1[[#This Row],[marital]])</f>
        <v>Married</v>
      </c>
      <c r="L1757" t="s">
        <v>29</v>
      </c>
      <c r="M1757" t="str">
        <f>UPPER(Table1[[#This Row],[education]])</f>
        <v>SECONDARY</v>
      </c>
      <c r="N1757" t="s">
        <v>30</v>
      </c>
      <c r="O1757" t="s">
        <v>22</v>
      </c>
      <c r="P1757" t="s">
        <v>24</v>
      </c>
      <c r="Q1757">
        <v>762</v>
      </c>
      <c r="R1757">
        <v>3</v>
      </c>
      <c r="S1757" t="s">
        <v>24</v>
      </c>
      <c r="T1757" t="s">
        <v>30</v>
      </c>
      <c r="U1757">
        <f>Table1[[#This Row],[campaign]]*Table1[[#This Row],[duration]]</f>
        <v>2286</v>
      </c>
    </row>
    <row r="1758" spans="1:21" x14ac:dyDescent="0.25">
      <c r="A1758" t="s">
        <v>94</v>
      </c>
      <c r="B1758" t="s">
        <v>239</v>
      </c>
      <c r="C1758" t="s">
        <v>240</v>
      </c>
      <c r="D1758" t="s">
        <v>17</v>
      </c>
      <c r="E1758">
        <v>20</v>
      </c>
      <c r="F1758" t="s">
        <v>18</v>
      </c>
      <c r="G1758" t="s">
        <v>19</v>
      </c>
      <c r="H1758" s="2">
        <v>42971</v>
      </c>
      <c r="I1758" s="3">
        <v>146656.93</v>
      </c>
      <c r="J1758" t="s">
        <v>20</v>
      </c>
      <c r="K1758" t="str">
        <f>PROPER(Table1[[#This Row],[marital]])</f>
        <v>Married</v>
      </c>
      <c r="L1758" t="s">
        <v>34</v>
      </c>
      <c r="M1758" t="str">
        <f>UPPER(Table1[[#This Row],[education]])</f>
        <v>TERTIARY</v>
      </c>
      <c r="N1758" t="s">
        <v>30</v>
      </c>
      <c r="O1758" t="s">
        <v>22</v>
      </c>
      <c r="P1758" t="s">
        <v>23</v>
      </c>
      <c r="Q1758">
        <v>107</v>
      </c>
      <c r="R1758">
        <v>4</v>
      </c>
      <c r="S1758" t="s">
        <v>24</v>
      </c>
      <c r="T1758" t="s">
        <v>22</v>
      </c>
      <c r="U1758">
        <f>Table1[[#This Row],[campaign]]*Table1[[#This Row],[duration]]</f>
        <v>428</v>
      </c>
    </row>
    <row r="1759" spans="1:21" x14ac:dyDescent="0.25">
      <c r="A1759" t="s">
        <v>65</v>
      </c>
      <c r="B1759" t="s">
        <v>183</v>
      </c>
      <c r="C1759" t="s">
        <v>184</v>
      </c>
      <c r="D1759" t="s">
        <v>26</v>
      </c>
      <c r="E1759">
        <v>47</v>
      </c>
      <c r="F1759" t="s">
        <v>18</v>
      </c>
      <c r="G1759" t="s">
        <v>19</v>
      </c>
      <c r="H1759" s="2">
        <v>42971</v>
      </c>
      <c r="I1759" s="3">
        <v>4090.04</v>
      </c>
      <c r="J1759" t="s">
        <v>33</v>
      </c>
      <c r="K1759" t="str">
        <f>PROPER(Table1[[#This Row],[marital]])</f>
        <v>Single</v>
      </c>
      <c r="L1759" t="s">
        <v>29</v>
      </c>
      <c r="M1759" t="str">
        <f>UPPER(Table1[[#This Row],[education]])</f>
        <v>SECONDARY</v>
      </c>
      <c r="N1759" t="s">
        <v>30</v>
      </c>
      <c r="O1759" t="s">
        <v>22</v>
      </c>
      <c r="P1759" t="s">
        <v>24</v>
      </c>
      <c r="Q1759">
        <v>46</v>
      </c>
      <c r="R1759">
        <v>5</v>
      </c>
      <c r="S1759" t="s">
        <v>24</v>
      </c>
      <c r="T1759" t="s">
        <v>22</v>
      </c>
      <c r="U1759">
        <f>Table1[[#This Row],[campaign]]*Table1[[#This Row],[duration]]</f>
        <v>230</v>
      </c>
    </row>
    <row r="1760" spans="1:21" x14ac:dyDescent="0.25">
      <c r="A1760" t="s">
        <v>76</v>
      </c>
      <c r="B1760" t="s">
        <v>203</v>
      </c>
      <c r="C1760" t="s">
        <v>204</v>
      </c>
      <c r="D1760" t="s">
        <v>17</v>
      </c>
      <c r="E1760">
        <v>38</v>
      </c>
      <c r="F1760" t="s">
        <v>18</v>
      </c>
      <c r="G1760" t="s">
        <v>19</v>
      </c>
      <c r="H1760" s="2">
        <v>42971</v>
      </c>
      <c r="I1760" s="3">
        <v>73390.94</v>
      </c>
      <c r="J1760" t="s">
        <v>20</v>
      </c>
      <c r="K1760" t="str">
        <f>PROPER(Table1[[#This Row],[marital]])</f>
        <v>Married</v>
      </c>
      <c r="L1760" t="s">
        <v>21</v>
      </c>
      <c r="M1760" t="str">
        <f>UPPER(Table1[[#This Row],[education]])</f>
        <v>PRIMARY</v>
      </c>
      <c r="N1760" t="s">
        <v>22</v>
      </c>
      <c r="O1760" t="s">
        <v>22</v>
      </c>
      <c r="P1760" t="s">
        <v>23</v>
      </c>
      <c r="Q1760">
        <v>128</v>
      </c>
      <c r="R1760">
        <v>6</v>
      </c>
      <c r="S1760" t="s">
        <v>24</v>
      </c>
      <c r="T1760" t="s">
        <v>22</v>
      </c>
      <c r="U1760">
        <f>Table1[[#This Row],[campaign]]*Table1[[#This Row],[duration]]</f>
        <v>768</v>
      </c>
    </row>
    <row r="1761" spans="1:21" x14ac:dyDescent="0.25">
      <c r="A1761" t="s">
        <v>104</v>
      </c>
      <c r="B1761" t="s">
        <v>259</v>
      </c>
      <c r="C1761" t="s">
        <v>260</v>
      </c>
      <c r="D1761" t="s">
        <v>26</v>
      </c>
      <c r="E1761">
        <v>36</v>
      </c>
      <c r="F1761" t="s">
        <v>18</v>
      </c>
      <c r="G1761" t="s">
        <v>284</v>
      </c>
      <c r="H1761" s="2">
        <v>42971</v>
      </c>
      <c r="I1761" s="3">
        <v>13590.93</v>
      </c>
      <c r="J1761" t="s">
        <v>33</v>
      </c>
      <c r="K1761" t="str">
        <f>PROPER(Table1[[#This Row],[marital]])</f>
        <v>Single</v>
      </c>
      <c r="L1761" t="s">
        <v>34</v>
      </c>
      <c r="M1761" t="str">
        <f>UPPER(Table1[[#This Row],[education]])</f>
        <v>TERTIARY</v>
      </c>
      <c r="N1761" t="s">
        <v>30</v>
      </c>
      <c r="O1761" t="s">
        <v>22</v>
      </c>
      <c r="P1761" t="s">
        <v>24</v>
      </c>
      <c r="Q1761">
        <v>360</v>
      </c>
      <c r="R1761">
        <v>5</v>
      </c>
      <c r="S1761" t="s">
        <v>24</v>
      </c>
      <c r="T1761" t="s">
        <v>22</v>
      </c>
      <c r="U1761">
        <f>Table1[[#This Row],[campaign]]*Table1[[#This Row],[duration]]</f>
        <v>1800</v>
      </c>
    </row>
    <row r="1762" spans="1:21" x14ac:dyDescent="0.25">
      <c r="A1762" t="s">
        <v>101</v>
      </c>
      <c r="B1762" t="s">
        <v>253</v>
      </c>
      <c r="C1762" t="s">
        <v>254</v>
      </c>
      <c r="D1762" t="s">
        <v>26</v>
      </c>
      <c r="E1762">
        <v>31</v>
      </c>
      <c r="F1762" t="s">
        <v>18</v>
      </c>
      <c r="G1762" t="s">
        <v>28</v>
      </c>
      <c r="H1762" s="2">
        <v>42971</v>
      </c>
      <c r="I1762" s="3">
        <v>35747.69</v>
      </c>
      <c r="J1762" t="s">
        <v>20</v>
      </c>
      <c r="K1762" t="str">
        <f>PROPER(Table1[[#This Row],[marital]])</f>
        <v>Married</v>
      </c>
      <c r="L1762" t="s">
        <v>29</v>
      </c>
      <c r="M1762" t="str">
        <f>UPPER(Table1[[#This Row],[education]])</f>
        <v>SECONDARY</v>
      </c>
      <c r="N1762" t="s">
        <v>30</v>
      </c>
      <c r="O1762" t="s">
        <v>22</v>
      </c>
      <c r="P1762" t="s">
        <v>23</v>
      </c>
      <c r="Q1762">
        <v>524</v>
      </c>
      <c r="R1762">
        <v>1</v>
      </c>
      <c r="S1762" t="s">
        <v>70</v>
      </c>
      <c r="T1762" t="s">
        <v>30</v>
      </c>
      <c r="U1762">
        <f>Table1[[#This Row],[campaign]]*Table1[[#This Row],[duration]]</f>
        <v>524</v>
      </c>
    </row>
    <row r="1763" spans="1:21" x14ac:dyDescent="0.25">
      <c r="A1763" t="s">
        <v>81</v>
      </c>
      <c r="B1763" t="s">
        <v>213</v>
      </c>
      <c r="C1763" t="s">
        <v>214</v>
      </c>
      <c r="D1763" t="s">
        <v>17</v>
      </c>
      <c r="E1763">
        <v>50</v>
      </c>
      <c r="F1763" t="s">
        <v>42</v>
      </c>
      <c r="G1763" t="s">
        <v>28</v>
      </c>
      <c r="H1763" s="2">
        <v>42971</v>
      </c>
      <c r="I1763" s="3">
        <v>18819.97</v>
      </c>
      <c r="J1763" t="s">
        <v>20</v>
      </c>
      <c r="K1763" t="str">
        <f>PROPER(Table1[[#This Row],[marital]])</f>
        <v>Married</v>
      </c>
      <c r="L1763" t="s">
        <v>29</v>
      </c>
      <c r="M1763" t="str">
        <f>UPPER(Table1[[#This Row],[education]])</f>
        <v>SECONDARY</v>
      </c>
      <c r="N1763" t="s">
        <v>30</v>
      </c>
      <c r="O1763" t="s">
        <v>30</v>
      </c>
      <c r="P1763" t="s">
        <v>24</v>
      </c>
      <c r="Q1763">
        <v>128</v>
      </c>
      <c r="R1763">
        <v>3</v>
      </c>
      <c r="S1763" t="s">
        <v>24</v>
      </c>
      <c r="T1763" t="s">
        <v>22</v>
      </c>
      <c r="U1763">
        <f>Table1[[#This Row],[campaign]]*Table1[[#This Row],[duration]]</f>
        <v>384</v>
      </c>
    </row>
    <row r="1764" spans="1:21" x14ac:dyDescent="0.25">
      <c r="A1764" t="s">
        <v>74</v>
      </c>
      <c r="B1764" t="s">
        <v>199</v>
      </c>
      <c r="C1764" t="s">
        <v>200</v>
      </c>
      <c r="D1764" t="s">
        <v>17</v>
      </c>
      <c r="E1764">
        <v>54</v>
      </c>
      <c r="F1764" t="s">
        <v>42</v>
      </c>
      <c r="G1764" t="s">
        <v>284</v>
      </c>
      <c r="H1764" s="2">
        <v>42971</v>
      </c>
      <c r="I1764" s="3">
        <v>65957.16</v>
      </c>
      <c r="J1764" t="s">
        <v>33</v>
      </c>
      <c r="K1764" t="str">
        <f>PROPER(Table1[[#This Row],[marital]])</f>
        <v>Single</v>
      </c>
      <c r="L1764" t="s">
        <v>34</v>
      </c>
      <c r="M1764" t="str">
        <f>UPPER(Table1[[#This Row],[education]])</f>
        <v>TERTIARY</v>
      </c>
      <c r="N1764" t="s">
        <v>22</v>
      </c>
      <c r="O1764" t="s">
        <v>22</v>
      </c>
      <c r="P1764" t="s">
        <v>23</v>
      </c>
      <c r="Q1764">
        <v>310</v>
      </c>
      <c r="R1764">
        <v>2</v>
      </c>
      <c r="S1764" t="s">
        <v>40</v>
      </c>
      <c r="T1764" t="s">
        <v>22</v>
      </c>
      <c r="U1764">
        <f>Table1[[#This Row],[campaign]]*Table1[[#This Row],[duration]]</f>
        <v>620</v>
      </c>
    </row>
    <row r="1765" spans="1:21" x14ac:dyDescent="0.25">
      <c r="A1765" t="s">
        <v>58</v>
      </c>
      <c r="B1765" t="s">
        <v>169</v>
      </c>
      <c r="C1765" t="s">
        <v>170</v>
      </c>
      <c r="D1765" t="s">
        <v>17</v>
      </c>
      <c r="E1765">
        <v>57</v>
      </c>
      <c r="F1765" t="s">
        <v>42</v>
      </c>
      <c r="G1765" t="s">
        <v>28</v>
      </c>
      <c r="H1765" s="2">
        <v>42971</v>
      </c>
      <c r="I1765" s="3">
        <v>114258.7</v>
      </c>
      <c r="J1765" t="s">
        <v>20</v>
      </c>
      <c r="K1765" t="str">
        <f>PROPER(Table1[[#This Row],[marital]])</f>
        <v>Married</v>
      </c>
      <c r="L1765" t="s">
        <v>29</v>
      </c>
      <c r="M1765" t="str">
        <f>UPPER(Table1[[#This Row],[education]])</f>
        <v>SECONDARY</v>
      </c>
      <c r="N1765" t="s">
        <v>22</v>
      </c>
      <c r="O1765" t="s">
        <v>22</v>
      </c>
      <c r="P1765" t="s">
        <v>23</v>
      </c>
      <c r="Q1765">
        <v>819</v>
      </c>
      <c r="R1765">
        <v>10</v>
      </c>
      <c r="S1765" t="s">
        <v>24</v>
      </c>
      <c r="T1765" t="s">
        <v>30</v>
      </c>
      <c r="U1765">
        <f>Table1[[#This Row],[campaign]]*Table1[[#This Row],[duration]]</f>
        <v>8190</v>
      </c>
    </row>
    <row r="1766" spans="1:21" x14ac:dyDescent="0.25">
      <c r="A1766" t="s">
        <v>74</v>
      </c>
      <c r="B1766" t="s">
        <v>199</v>
      </c>
      <c r="C1766" t="s">
        <v>200</v>
      </c>
      <c r="D1766" t="s">
        <v>17</v>
      </c>
      <c r="E1766">
        <v>52</v>
      </c>
      <c r="F1766" t="s">
        <v>42</v>
      </c>
      <c r="G1766" t="s">
        <v>284</v>
      </c>
      <c r="H1766" s="2">
        <v>42971</v>
      </c>
      <c r="I1766" s="3">
        <v>56442.33</v>
      </c>
      <c r="J1766" t="s">
        <v>33</v>
      </c>
      <c r="K1766" t="str">
        <f>PROPER(Table1[[#This Row],[marital]])</f>
        <v>Single</v>
      </c>
      <c r="L1766" t="s">
        <v>29</v>
      </c>
      <c r="M1766" t="str">
        <f>UPPER(Table1[[#This Row],[education]])</f>
        <v>SECONDARY</v>
      </c>
      <c r="N1766" t="s">
        <v>22</v>
      </c>
      <c r="O1766" t="s">
        <v>22</v>
      </c>
      <c r="P1766" t="s">
        <v>23</v>
      </c>
      <c r="Q1766">
        <v>202</v>
      </c>
      <c r="R1766">
        <v>1</v>
      </c>
      <c r="S1766" t="s">
        <v>31</v>
      </c>
      <c r="T1766" t="s">
        <v>22</v>
      </c>
      <c r="U1766">
        <f>Table1[[#This Row],[campaign]]*Table1[[#This Row],[duration]]</f>
        <v>202</v>
      </c>
    </row>
    <row r="1767" spans="1:21" x14ac:dyDescent="0.25">
      <c r="A1767" t="s">
        <v>103</v>
      </c>
      <c r="B1767" t="s">
        <v>257</v>
      </c>
      <c r="C1767" t="s">
        <v>258</v>
      </c>
      <c r="D1767" t="s">
        <v>26</v>
      </c>
      <c r="E1767">
        <v>57</v>
      </c>
      <c r="F1767" t="s">
        <v>42</v>
      </c>
      <c r="G1767" t="s">
        <v>28</v>
      </c>
      <c r="H1767" s="2">
        <v>42971</v>
      </c>
      <c r="I1767" s="3">
        <v>47497.73</v>
      </c>
      <c r="J1767" t="s">
        <v>33</v>
      </c>
      <c r="K1767" t="str">
        <f>PROPER(Table1[[#This Row],[marital]])</f>
        <v>Single</v>
      </c>
      <c r="L1767" t="s">
        <v>29</v>
      </c>
      <c r="M1767" t="str">
        <f>UPPER(Table1[[#This Row],[education]])</f>
        <v>SECONDARY</v>
      </c>
      <c r="N1767" t="s">
        <v>22</v>
      </c>
      <c r="O1767" t="s">
        <v>22</v>
      </c>
      <c r="P1767" t="s">
        <v>24</v>
      </c>
      <c r="Q1767">
        <v>144</v>
      </c>
      <c r="R1767">
        <v>2</v>
      </c>
      <c r="S1767" t="s">
        <v>24</v>
      </c>
      <c r="T1767" t="s">
        <v>22</v>
      </c>
      <c r="U1767">
        <f>Table1[[#This Row],[campaign]]*Table1[[#This Row],[duration]]</f>
        <v>288</v>
      </c>
    </row>
    <row r="1768" spans="1:21" x14ac:dyDescent="0.25">
      <c r="A1768" t="s">
        <v>44</v>
      </c>
      <c r="B1768" t="s">
        <v>145</v>
      </c>
      <c r="C1768" t="s">
        <v>146</v>
      </c>
      <c r="D1768" t="s">
        <v>17</v>
      </c>
      <c r="E1768">
        <v>41</v>
      </c>
      <c r="F1768" t="s">
        <v>36</v>
      </c>
      <c r="G1768" t="s">
        <v>28</v>
      </c>
      <c r="H1768" s="2">
        <v>42971</v>
      </c>
      <c r="I1768" s="3">
        <v>83944.93</v>
      </c>
      <c r="J1768" t="s">
        <v>20</v>
      </c>
      <c r="K1768" t="str">
        <f>PROPER(Table1[[#This Row],[marital]])</f>
        <v>Married</v>
      </c>
      <c r="L1768" t="s">
        <v>29</v>
      </c>
      <c r="M1768" t="str">
        <f>UPPER(Table1[[#This Row],[education]])</f>
        <v>SECONDARY</v>
      </c>
      <c r="N1768" t="s">
        <v>30</v>
      </c>
      <c r="O1768" t="s">
        <v>22</v>
      </c>
      <c r="P1768" t="s">
        <v>23</v>
      </c>
      <c r="Q1768">
        <v>311</v>
      </c>
      <c r="R1768">
        <v>1</v>
      </c>
      <c r="S1768" t="s">
        <v>24</v>
      </c>
      <c r="T1768" t="s">
        <v>22</v>
      </c>
      <c r="U1768">
        <f>Table1[[#This Row],[campaign]]*Table1[[#This Row],[duration]]</f>
        <v>311</v>
      </c>
    </row>
    <row r="1769" spans="1:21" x14ac:dyDescent="0.25">
      <c r="A1769" t="s">
        <v>83</v>
      </c>
      <c r="B1769" t="s">
        <v>217</v>
      </c>
      <c r="C1769" t="s">
        <v>218</v>
      </c>
      <c r="D1769" t="s">
        <v>26</v>
      </c>
      <c r="E1769">
        <v>29</v>
      </c>
      <c r="F1769" t="s">
        <v>27</v>
      </c>
      <c r="G1769" t="s">
        <v>284</v>
      </c>
      <c r="H1769" s="2">
        <v>42971</v>
      </c>
      <c r="I1769" s="3">
        <v>48444.4</v>
      </c>
      <c r="J1769" t="s">
        <v>33</v>
      </c>
      <c r="K1769" t="str">
        <f>PROPER(Table1[[#This Row],[marital]])</f>
        <v>Single</v>
      </c>
      <c r="L1769" t="s">
        <v>34</v>
      </c>
      <c r="M1769" t="str">
        <f>UPPER(Table1[[#This Row],[education]])</f>
        <v>TERTIARY</v>
      </c>
      <c r="N1769" t="s">
        <v>30</v>
      </c>
      <c r="O1769" t="s">
        <v>22</v>
      </c>
      <c r="P1769" t="s">
        <v>23</v>
      </c>
      <c r="Q1769">
        <v>415</v>
      </c>
      <c r="R1769">
        <v>4</v>
      </c>
      <c r="S1769" t="s">
        <v>31</v>
      </c>
      <c r="T1769" t="s">
        <v>30</v>
      </c>
      <c r="U1769">
        <f>Table1[[#This Row],[campaign]]*Table1[[#This Row],[duration]]</f>
        <v>1660</v>
      </c>
    </row>
    <row r="1770" spans="1:21" x14ac:dyDescent="0.25">
      <c r="A1770" t="s">
        <v>80</v>
      </c>
      <c r="B1770" t="s">
        <v>211</v>
      </c>
      <c r="C1770" t="s">
        <v>212</v>
      </c>
      <c r="D1770" t="s">
        <v>26</v>
      </c>
      <c r="E1770">
        <v>28</v>
      </c>
      <c r="F1770" t="s">
        <v>27</v>
      </c>
      <c r="G1770" t="s">
        <v>284</v>
      </c>
      <c r="H1770" s="2">
        <v>42971</v>
      </c>
      <c r="I1770" s="3">
        <v>38124.03</v>
      </c>
      <c r="J1770" t="s">
        <v>33</v>
      </c>
      <c r="K1770" t="str">
        <f>PROPER(Table1[[#This Row],[marital]])</f>
        <v>Single</v>
      </c>
      <c r="L1770" t="s">
        <v>29</v>
      </c>
      <c r="M1770" t="str">
        <f>UPPER(Table1[[#This Row],[education]])</f>
        <v>SECONDARY</v>
      </c>
      <c r="N1770" t="s">
        <v>30</v>
      </c>
      <c r="O1770" t="s">
        <v>22</v>
      </c>
      <c r="P1770" t="s">
        <v>24</v>
      </c>
      <c r="Q1770">
        <v>93</v>
      </c>
      <c r="R1770">
        <v>8</v>
      </c>
      <c r="S1770" t="s">
        <v>24</v>
      </c>
      <c r="T1770" t="s">
        <v>22</v>
      </c>
      <c r="U1770">
        <f>Table1[[#This Row],[campaign]]*Table1[[#This Row],[duration]]</f>
        <v>744</v>
      </c>
    </row>
    <row r="1771" spans="1:21" x14ac:dyDescent="0.25">
      <c r="A1771" t="s">
        <v>73</v>
      </c>
      <c r="B1771" t="s">
        <v>197</v>
      </c>
      <c r="C1771" t="s">
        <v>198</v>
      </c>
      <c r="D1771" t="s">
        <v>17</v>
      </c>
      <c r="E1771">
        <v>26</v>
      </c>
      <c r="F1771" t="s">
        <v>18</v>
      </c>
      <c r="G1771" t="s">
        <v>284</v>
      </c>
      <c r="H1771" s="2">
        <v>42972</v>
      </c>
      <c r="I1771" s="3">
        <v>87992.25</v>
      </c>
      <c r="J1771" t="s">
        <v>20</v>
      </c>
      <c r="K1771" t="str">
        <f>PROPER(Table1[[#This Row],[marital]])</f>
        <v>Married</v>
      </c>
      <c r="L1771" t="s">
        <v>24</v>
      </c>
      <c r="M1771" t="str">
        <f>UPPER(Table1[[#This Row],[education]])</f>
        <v>UNKNOWN</v>
      </c>
      <c r="N1771" t="s">
        <v>30</v>
      </c>
      <c r="O1771" t="s">
        <v>22</v>
      </c>
      <c r="P1771" t="s">
        <v>24</v>
      </c>
      <c r="Q1771">
        <v>101</v>
      </c>
      <c r="R1771">
        <v>1</v>
      </c>
      <c r="S1771" t="s">
        <v>24</v>
      </c>
      <c r="T1771" t="s">
        <v>22</v>
      </c>
      <c r="U1771">
        <f>Table1[[#This Row],[campaign]]*Table1[[#This Row],[duration]]</f>
        <v>101</v>
      </c>
    </row>
    <row r="1772" spans="1:21" x14ac:dyDescent="0.25">
      <c r="A1772" t="s">
        <v>61</v>
      </c>
      <c r="B1772" t="s">
        <v>175</v>
      </c>
      <c r="C1772" t="s">
        <v>176</v>
      </c>
      <c r="D1772" t="s">
        <v>17</v>
      </c>
      <c r="E1772">
        <v>27</v>
      </c>
      <c r="F1772" t="s">
        <v>18</v>
      </c>
      <c r="G1772" t="s">
        <v>19</v>
      </c>
      <c r="H1772" s="2">
        <v>42972</v>
      </c>
      <c r="I1772" s="3">
        <v>2068.88</v>
      </c>
      <c r="J1772" t="s">
        <v>33</v>
      </c>
      <c r="K1772" t="str">
        <f>PROPER(Table1[[#This Row],[marital]])</f>
        <v>Single</v>
      </c>
      <c r="L1772" t="s">
        <v>29</v>
      </c>
      <c r="M1772" t="str">
        <f>UPPER(Table1[[#This Row],[education]])</f>
        <v>SECONDARY</v>
      </c>
      <c r="N1772" t="s">
        <v>30</v>
      </c>
      <c r="O1772" t="s">
        <v>22</v>
      </c>
      <c r="P1772" t="s">
        <v>24</v>
      </c>
      <c r="Q1772">
        <v>72</v>
      </c>
      <c r="R1772">
        <v>1</v>
      </c>
      <c r="S1772" t="s">
        <v>24</v>
      </c>
      <c r="T1772" t="s">
        <v>22</v>
      </c>
      <c r="U1772">
        <f>Table1[[#This Row],[campaign]]*Table1[[#This Row],[duration]]</f>
        <v>72</v>
      </c>
    </row>
    <row r="1773" spans="1:21" x14ac:dyDescent="0.25">
      <c r="A1773" t="s">
        <v>74</v>
      </c>
      <c r="B1773" t="s">
        <v>199</v>
      </c>
      <c r="C1773" t="s">
        <v>200</v>
      </c>
      <c r="D1773" t="s">
        <v>26</v>
      </c>
      <c r="E1773">
        <v>37</v>
      </c>
      <c r="F1773" t="s">
        <v>18</v>
      </c>
      <c r="G1773" t="s">
        <v>284</v>
      </c>
      <c r="H1773" s="2">
        <v>42972</v>
      </c>
      <c r="I1773" s="3">
        <v>47320.959999999999</v>
      </c>
      <c r="J1773" t="s">
        <v>20</v>
      </c>
      <c r="K1773" t="str">
        <f>PROPER(Table1[[#This Row],[marital]])</f>
        <v>Married</v>
      </c>
      <c r="L1773" t="s">
        <v>34</v>
      </c>
      <c r="M1773" t="str">
        <f>UPPER(Table1[[#This Row],[education]])</f>
        <v>TERTIARY</v>
      </c>
      <c r="N1773" t="s">
        <v>30</v>
      </c>
      <c r="O1773" t="s">
        <v>22</v>
      </c>
      <c r="P1773" t="s">
        <v>23</v>
      </c>
      <c r="Q1773">
        <v>282</v>
      </c>
      <c r="R1773">
        <v>1</v>
      </c>
      <c r="S1773" t="s">
        <v>24</v>
      </c>
      <c r="T1773" t="s">
        <v>22</v>
      </c>
      <c r="U1773">
        <f>Table1[[#This Row],[campaign]]*Table1[[#This Row],[duration]]</f>
        <v>282</v>
      </c>
    </row>
    <row r="1774" spans="1:21" x14ac:dyDescent="0.25">
      <c r="A1774" t="s">
        <v>56</v>
      </c>
      <c r="B1774" t="s">
        <v>165</v>
      </c>
      <c r="C1774" t="s">
        <v>166</v>
      </c>
      <c r="D1774" t="s">
        <v>26</v>
      </c>
      <c r="E1774">
        <v>47</v>
      </c>
      <c r="F1774" t="s">
        <v>18</v>
      </c>
      <c r="G1774" t="s">
        <v>19</v>
      </c>
      <c r="H1774" s="2">
        <v>42972</v>
      </c>
      <c r="I1774" s="3">
        <v>112434.94</v>
      </c>
      <c r="J1774" t="s">
        <v>20</v>
      </c>
      <c r="K1774" t="str">
        <f>PROPER(Table1[[#This Row],[marital]])</f>
        <v>Married</v>
      </c>
      <c r="L1774" t="s">
        <v>34</v>
      </c>
      <c r="M1774" t="str">
        <f>UPPER(Table1[[#This Row],[education]])</f>
        <v>TERTIARY</v>
      </c>
      <c r="N1774" t="s">
        <v>30</v>
      </c>
      <c r="O1774" t="s">
        <v>22</v>
      </c>
      <c r="P1774" t="s">
        <v>24</v>
      </c>
      <c r="Q1774">
        <v>210</v>
      </c>
      <c r="R1774">
        <v>2</v>
      </c>
      <c r="S1774" t="s">
        <v>24</v>
      </c>
      <c r="T1774" t="s">
        <v>22</v>
      </c>
      <c r="U1774">
        <f>Table1[[#This Row],[campaign]]*Table1[[#This Row],[duration]]</f>
        <v>420</v>
      </c>
    </row>
    <row r="1775" spans="1:21" x14ac:dyDescent="0.25">
      <c r="A1775" t="s">
        <v>52</v>
      </c>
      <c r="B1775" t="s">
        <v>159</v>
      </c>
      <c r="C1775" t="s">
        <v>160</v>
      </c>
      <c r="D1775" t="s">
        <v>17</v>
      </c>
      <c r="E1775">
        <v>34</v>
      </c>
      <c r="F1775" t="s">
        <v>18</v>
      </c>
      <c r="G1775" t="s">
        <v>19</v>
      </c>
      <c r="H1775" s="2">
        <v>42972</v>
      </c>
      <c r="I1775" s="3">
        <v>65178.7</v>
      </c>
      <c r="J1775" t="s">
        <v>20</v>
      </c>
      <c r="K1775" t="str">
        <f>PROPER(Table1[[#This Row],[marital]])</f>
        <v>Married</v>
      </c>
      <c r="L1775" t="s">
        <v>24</v>
      </c>
      <c r="M1775" t="str">
        <f>UPPER(Table1[[#This Row],[education]])</f>
        <v>UNKNOWN</v>
      </c>
      <c r="N1775" t="s">
        <v>22</v>
      </c>
      <c r="O1775" t="s">
        <v>22</v>
      </c>
      <c r="P1775" t="s">
        <v>23</v>
      </c>
      <c r="Q1775">
        <v>369</v>
      </c>
      <c r="R1775">
        <v>1</v>
      </c>
      <c r="S1775" t="s">
        <v>24</v>
      </c>
      <c r="T1775" t="s">
        <v>22</v>
      </c>
      <c r="U1775">
        <f>Table1[[#This Row],[campaign]]*Table1[[#This Row],[duration]]</f>
        <v>369</v>
      </c>
    </row>
    <row r="1776" spans="1:21" x14ac:dyDescent="0.25">
      <c r="A1776" t="s">
        <v>48</v>
      </c>
      <c r="B1776" t="s">
        <v>153</v>
      </c>
      <c r="C1776" t="s">
        <v>154</v>
      </c>
      <c r="D1776" t="s">
        <v>17</v>
      </c>
      <c r="E1776">
        <v>51</v>
      </c>
      <c r="F1776" t="s">
        <v>42</v>
      </c>
      <c r="G1776" t="s">
        <v>28</v>
      </c>
      <c r="H1776" s="2">
        <v>42972</v>
      </c>
      <c r="I1776" s="3">
        <v>58007.25</v>
      </c>
      <c r="J1776" t="s">
        <v>33</v>
      </c>
      <c r="K1776" t="str">
        <f>PROPER(Table1[[#This Row],[marital]])</f>
        <v>Single</v>
      </c>
      <c r="L1776" t="s">
        <v>34</v>
      </c>
      <c r="M1776" t="str">
        <f>UPPER(Table1[[#This Row],[education]])</f>
        <v>TERTIARY</v>
      </c>
      <c r="N1776" t="s">
        <v>22</v>
      </c>
      <c r="O1776" t="s">
        <v>22</v>
      </c>
      <c r="P1776" t="s">
        <v>23</v>
      </c>
      <c r="Q1776">
        <v>125</v>
      </c>
      <c r="R1776">
        <v>6</v>
      </c>
      <c r="S1776" t="s">
        <v>24</v>
      </c>
      <c r="T1776" t="s">
        <v>22</v>
      </c>
      <c r="U1776">
        <f>Table1[[#This Row],[campaign]]*Table1[[#This Row],[duration]]</f>
        <v>750</v>
      </c>
    </row>
    <row r="1777" spans="1:21" x14ac:dyDescent="0.25">
      <c r="A1777" t="s">
        <v>108</v>
      </c>
      <c r="B1777" t="s">
        <v>267</v>
      </c>
      <c r="C1777" t="s">
        <v>268</v>
      </c>
      <c r="D1777" t="s">
        <v>17</v>
      </c>
      <c r="E1777">
        <v>52</v>
      </c>
      <c r="F1777" t="s">
        <v>42</v>
      </c>
      <c r="G1777" t="s">
        <v>28</v>
      </c>
      <c r="H1777" s="2">
        <v>42972</v>
      </c>
      <c r="I1777" s="3">
        <v>4168.3900000000003</v>
      </c>
      <c r="J1777" t="s">
        <v>20</v>
      </c>
      <c r="K1777" t="str">
        <f>PROPER(Table1[[#This Row],[marital]])</f>
        <v>Married</v>
      </c>
      <c r="L1777" t="s">
        <v>34</v>
      </c>
      <c r="M1777" t="str">
        <f>UPPER(Table1[[#This Row],[education]])</f>
        <v>TERTIARY</v>
      </c>
      <c r="N1777" t="s">
        <v>22</v>
      </c>
      <c r="O1777" t="s">
        <v>22</v>
      </c>
      <c r="P1777" t="s">
        <v>24</v>
      </c>
      <c r="Q1777">
        <v>301</v>
      </c>
      <c r="R1777">
        <v>6</v>
      </c>
      <c r="S1777" t="s">
        <v>24</v>
      </c>
      <c r="T1777" t="s">
        <v>22</v>
      </c>
      <c r="U1777">
        <f>Table1[[#This Row],[campaign]]*Table1[[#This Row],[duration]]</f>
        <v>1806</v>
      </c>
    </row>
    <row r="1778" spans="1:21" x14ac:dyDescent="0.25">
      <c r="A1778" t="s">
        <v>72</v>
      </c>
      <c r="B1778" t="s">
        <v>195</v>
      </c>
      <c r="C1778" t="s">
        <v>196</v>
      </c>
      <c r="D1778" t="s">
        <v>26</v>
      </c>
      <c r="E1778">
        <v>49</v>
      </c>
      <c r="F1778" t="s">
        <v>42</v>
      </c>
      <c r="G1778" t="s">
        <v>19</v>
      </c>
      <c r="H1778" s="2">
        <v>42972</v>
      </c>
      <c r="I1778" s="3">
        <v>59032.34</v>
      </c>
      <c r="J1778" t="s">
        <v>20</v>
      </c>
      <c r="K1778" t="str">
        <f>PROPER(Table1[[#This Row],[marital]])</f>
        <v>Married</v>
      </c>
      <c r="L1778" t="s">
        <v>29</v>
      </c>
      <c r="M1778" t="str">
        <f>UPPER(Table1[[#This Row],[education]])</f>
        <v>SECONDARY</v>
      </c>
      <c r="N1778" t="s">
        <v>22</v>
      </c>
      <c r="O1778" t="s">
        <v>22</v>
      </c>
      <c r="P1778" t="s">
        <v>23</v>
      </c>
      <c r="Q1778">
        <v>14</v>
      </c>
      <c r="R1778">
        <v>14</v>
      </c>
      <c r="S1778" t="s">
        <v>24</v>
      </c>
      <c r="T1778" t="s">
        <v>22</v>
      </c>
      <c r="U1778">
        <f>Table1[[#This Row],[campaign]]*Table1[[#This Row],[duration]]</f>
        <v>196</v>
      </c>
    </row>
    <row r="1779" spans="1:21" x14ac:dyDescent="0.25">
      <c r="A1779" t="s">
        <v>37</v>
      </c>
      <c r="B1779" t="s">
        <v>135</v>
      </c>
      <c r="C1779" t="s">
        <v>136</v>
      </c>
      <c r="D1779" t="s">
        <v>26</v>
      </c>
      <c r="E1779">
        <v>36</v>
      </c>
      <c r="F1779" t="s">
        <v>42</v>
      </c>
      <c r="G1779" t="s">
        <v>284</v>
      </c>
      <c r="H1779" s="2">
        <v>42972</v>
      </c>
      <c r="I1779" s="3">
        <v>50173.27</v>
      </c>
      <c r="J1779" t="s">
        <v>20</v>
      </c>
      <c r="K1779" t="str">
        <f>PROPER(Table1[[#This Row],[marital]])</f>
        <v>Married</v>
      </c>
      <c r="L1779" t="s">
        <v>24</v>
      </c>
      <c r="M1779" t="str">
        <f>UPPER(Table1[[#This Row],[education]])</f>
        <v>UNKNOWN</v>
      </c>
      <c r="N1779" t="s">
        <v>30</v>
      </c>
      <c r="O1779" t="s">
        <v>22</v>
      </c>
      <c r="P1779" t="s">
        <v>24</v>
      </c>
      <c r="Q1779">
        <v>57</v>
      </c>
      <c r="R1779">
        <v>3</v>
      </c>
      <c r="S1779" t="s">
        <v>24</v>
      </c>
      <c r="T1779" t="s">
        <v>22</v>
      </c>
      <c r="U1779">
        <f>Table1[[#This Row],[campaign]]*Table1[[#This Row],[duration]]</f>
        <v>171</v>
      </c>
    </row>
    <row r="1780" spans="1:21" x14ac:dyDescent="0.25">
      <c r="A1780" t="s">
        <v>44</v>
      </c>
      <c r="B1780" t="s">
        <v>145</v>
      </c>
      <c r="C1780" t="s">
        <v>146</v>
      </c>
      <c r="D1780" t="s">
        <v>26</v>
      </c>
      <c r="E1780">
        <v>37</v>
      </c>
      <c r="F1780" t="s">
        <v>36</v>
      </c>
      <c r="G1780" t="s">
        <v>19</v>
      </c>
      <c r="H1780" s="2">
        <v>42972</v>
      </c>
      <c r="I1780" s="3">
        <v>155843.48000000001</v>
      </c>
      <c r="J1780" t="s">
        <v>20</v>
      </c>
      <c r="K1780" t="str">
        <f>PROPER(Table1[[#This Row],[marital]])</f>
        <v>Married</v>
      </c>
      <c r="L1780" t="s">
        <v>34</v>
      </c>
      <c r="M1780" t="str">
        <f>UPPER(Table1[[#This Row],[education]])</f>
        <v>TERTIARY</v>
      </c>
      <c r="N1780" t="s">
        <v>22</v>
      </c>
      <c r="O1780" t="s">
        <v>22</v>
      </c>
      <c r="P1780" t="s">
        <v>23</v>
      </c>
      <c r="Q1780">
        <v>420</v>
      </c>
      <c r="R1780">
        <v>1</v>
      </c>
      <c r="S1780" t="s">
        <v>24</v>
      </c>
      <c r="T1780" t="s">
        <v>22</v>
      </c>
      <c r="U1780">
        <f>Table1[[#This Row],[campaign]]*Table1[[#This Row],[duration]]</f>
        <v>420</v>
      </c>
    </row>
    <row r="1781" spans="1:21" x14ac:dyDescent="0.25">
      <c r="A1781" t="s">
        <v>88</v>
      </c>
      <c r="B1781" t="s">
        <v>227</v>
      </c>
      <c r="C1781" t="s">
        <v>228</v>
      </c>
      <c r="D1781" t="s">
        <v>26</v>
      </c>
      <c r="E1781">
        <v>36</v>
      </c>
      <c r="F1781" t="s">
        <v>36</v>
      </c>
      <c r="G1781" t="s">
        <v>19</v>
      </c>
      <c r="H1781" s="2">
        <v>42972</v>
      </c>
      <c r="I1781" s="3">
        <v>56095.9</v>
      </c>
      <c r="J1781" t="s">
        <v>33</v>
      </c>
      <c r="K1781" t="str">
        <f>PROPER(Table1[[#This Row],[marital]])</f>
        <v>Single</v>
      </c>
      <c r="L1781" t="s">
        <v>34</v>
      </c>
      <c r="M1781" t="str">
        <f>UPPER(Table1[[#This Row],[education]])</f>
        <v>TERTIARY</v>
      </c>
      <c r="N1781" t="s">
        <v>30</v>
      </c>
      <c r="O1781" t="s">
        <v>22</v>
      </c>
      <c r="P1781" t="s">
        <v>23</v>
      </c>
      <c r="Q1781">
        <v>638</v>
      </c>
      <c r="R1781">
        <v>1</v>
      </c>
      <c r="S1781" t="s">
        <v>70</v>
      </c>
      <c r="T1781" t="s">
        <v>22</v>
      </c>
      <c r="U1781">
        <f>Table1[[#This Row],[campaign]]*Table1[[#This Row],[duration]]</f>
        <v>638</v>
      </c>
    </row>
    <row r="1782" spans="1:21" x14ac:dyDescent="0.25">
      <c r="A1782" t="s">
        <v>104</v>
      </c>
      <c r="B1782" t="s">
        <v>259</v>
      </c>
      <c r="C1782" t="s">
        <v>260</v>
      </c>
      <c r="D1782" t="s">
        <v>26</v>
      </c>
      <c r="E1782">
        <v>23</v>
      </c>
      <c r="F1782" t="s">
        <v>27</v>
      </c>
      <c r="G1782" t="s">
        <v>284</v>
      </c>
      <c r="H1782" s="2">
        <v>42972</v>
      </c>
      <c r="I1782" s="3">
        <v>122728.52</v>
      </c>
      <c r="J1782" t="s">
        <v>50</v>
      </c>
      <c r="K1782" t="str">
        <f>PROPER(Table1[[#This Row],[marital]])</f>
        <v>Divorced</v>
      </c>
      <c r="L1782" t="s">
        <v>34</v>
      </c>
      <c r="M1782" t="str">
        <f>UPPER(Table1[[#This Row],[education]])</f>
        <v>TERTIARY</v>
      </c>
      <c r="N1782" t="s">
        <v>22</v>
      </c>
      <c r="O1782" t="s">
        <v>22</v>
      </c>
      <c r="P1782" t="s">
        <v>24</v>
      </c>
      <c r="Q1782">
        <v>137</v>
      </c>
      <c r="R1782">
        <v>2</v>
      </c>
      <c r="S1782" t="s">
        <v>24</v>
      </c>
      <c r="T1782" t="s">
        <v>22</v>
      </c>
      <c r="U1782">
        <f>Table1[[#This Row],[campaign]]*Table1[[#This Row],[duration]]</f>
        <v>274</v>
      </c>
    </row>
    <row r="1783" spans="1:21" x14ac:dyDescent="0.25">
      <c r="A1783" t="s">
        <v>52</v>
      </c>
      <c r="B1783" t="s">
        <v>159</v>
      </c>
      <c r="C1783" t="s">
        <v>160</v>
      </c>
      <c r="D1783" t="s">
        <v>17</v>
      </c>
      <c r="E1783">
        <v>34</v>
      </c>
      <c r="F1783" t="s">
        <v>18</v>
      </c>
      <c r="G1783" t="s">
        <v>284</v>
      </c>
      <c r="H1783" s="2">
        <v>42973</v>
      </c>
      <c r="I1783" s="3">
        <v>40371</v>
      </c>
      <c r="J1783" t="s">
        <v>20</v>
      </c>
      <c r="K1783" t="str">
        <f>PROPER(Table1[[#This Row],[marital]])</f>
        <v>Married</v>
      </c>
      <c r="L1783" t="s">
        <v>34</v>
      </c>
      <c r="M1783" t="str">
        <f>UPPER(Table1[[#This Row],[education]])</f>
        <v>TERTIARY</v>
      </c>
      <c r="N1783" t="s">
        <v>22</v>
      </c>
      <c r="O1783" t="s">
        <v>22</v>
      </c>
      <c r="P1783" t="s">
        <v>23</v>
      </c>
      <c r="Q1783">
        <v>557</v>
      </c>
      <c r="R1783">
        <v>7</v>
      </c>
      <c r="S1783" t="s">
        <v>24</v>
      </c>
      <c r="T1783" t="s">
        <v>22</v>
      </c>
      <c r="U1783">
        <f>Table1[[#This Row],[campaign]]*Table1[[#This Row],[duration]]</f>
        <v>3899</v>
      </c>
    </row>
    <row r="1784" spans="1:21" x14ac:dyDescent="0.25">
      <c r="A1784" t="s">
        <v>73</v>
      </c>
      <c r="B1784" t="s">
        <v>197</v>
      </c>
      <c r="C1784" t="s">
        <v>198</v>
      </c>
      <c r="D1784" t="s">
        <v>17</v>
      </c>
      <c r="E1784">
        <v>31</v>
      </c>
      <c r="F1784" t="s">
        <v>18</v>
      </c>
      <c r="G1784" t="s">
        <v>19</v>
      </c>
      <c r="H1784" s="2">
        <v>42973</v>
      </c>
      <c r="I1784" s="3">
        <v>18995.97</v>
      </c>
      <c r="J1784" t="s">
        <v>33</v>
      </c>
      <c r="K1784" t="str">
        <f>PROPER(Table1[[#This Row],[marital]])</f>
        <v>Single</v>
      </c>
      <c r="L1784" t="s">
        <v>29</v>
      </c>
      <c r="M1784" t="str">
        <f>UPPER(Table1[[#This Row],[education]])</f>
        <v>SECONDARY</v>
      </c>
      <c r="N1784" t="s">
        <v>30</v>
      </c>
      <c r="O1784" t="s">
        <v>22</v>
      </c>
      <c r="P1784" t="s">
        <v>24</v>
      </c>
      <c r="Q1784">
        <v>66</v>
      </c>
      <c r="R1784">
        <v>2</v>
      </c>
      <c r="S1784" t="s">
        <v>24</v>
      </c>
      <c r="T1784" t="s">
        <v>22</v>
      </c>
      <c r="U1784">
        <f>Table1[[#This Row],[campaign]]*Table1[[#This Row],[duration]]</f>
        <v>132</v>
      </c>
    </row>
    <row r="1785" spans="1:21" x14ac:dyDescent="0.25">
      <c r="A1785" t="s">
        <v>55</v>
      </c>
      <c r="B1785" t="s">
        <v>163</v>
      </c>
      <c r="C1785" t="s">
        <v>164</v>
      </c>
      <c r="D1785" t="s">
        <v>17</v>
      </c>
      <c r="E1785">
        <v>28</v>
      </c>
      <c r="F1785" t="s">
        <v>18</v>
      </c>
      <c r="G1785" t="s">
        <v>19</v>
      </c>
      <c r="H1785" s="2">
        <v>42973</v>
      </c>
      <c r="I1785" s="3">
        <v>123674.24000000001</v>
      </c>
      <c r="J1785" t="s">
        <v>20</v>
      </c>
      <c r="K1785" t="str">
        <f>PROPER(Table1[[#This Row],[marital]])</f>
        <v>Married</v>
      </c>
      <c r="L1785" t="s">
        <v>34</v>
      </c>
      <c r="M1785" t="str">
        <f>UPPER(Table1[[#This Row],[education]])</f>
        <v>TERTIARY</v>
      </c>
      <c r="N1785" t="s">
        <v>30</v>
      </c>
      <c r="O1785" t="s">
        <v>22</v>
      </c>
      <c r="P1785" t="s">
        <v>24</v>
      </c>
      <c r="Q1785">
        <v>206</v>
      </c>
      <c r="R1785">
        <v>1</v>
      </c>
      <c r="S1785" t="s">
        <v>24</v>
      </c>
      <c r="T1785" t="s">
        <v>22</v>
      </c>
      <c r="U1785">
        <f>Table1[[#This Row],[campaign]]*Table1[[#This Row],[duration]]</f>
        <v>206</v>
      </c>
    </row>
    <row r="1786" spans="1:21" x14ac:dyDescent="0.25">
      <c r="A1786" t="s">
        <v>80</v>
      </c>
      <c r="B1786" t="s">
        <v>211</v>
      </c>
      <c r="C1786" t="s">
        <v>212</v>
      </c>
      <c r="D1786" t="s">
        <v>26</v>
      </c>
      <c r="E1786">
        <v>29</v>
      </c>
      <c r="F1786" t="s">
        <v>18</v>
      </c>
      <c r="G1786" t="s">
        <v>284</v>
      </c>
      <c r="H1786" s="2">
        <v>42973</v>
      </c>
      <c r="I1786" s="3">
        <v>41317.519999999997</v>
      </c>
      <c r="J1786" t="s">
        <v>20</v>
      </c>
      <c r="K1786" t="str">
        <f>PROPER(Table1[[#This Row],[marital]])</f>
        <v>Married</v>
      </c>
      <c r="L1786" t="s">
        <v>29</v>
      </c>
      <c r="M1786" t="str">
        <f>UPPER(Table1[[#This Row],[education]])</f>
        <v>SECONDARY</v>
      </c>
      <c r="N1786" t="s">
        <v>30</v>
      </c>
      <c r="O1786" t="s">
        <v>22</v>
      </c>
      <c r="P1786" t="s">
        <v>24</v>
      </c>
      <c r="Q1786">
        <v>19</v>
      </c>
      <c r="R1786">
        <v>14</v>
      </c>
      <c r="S1786" t="s">
        <v>24</v>
      </c>
      <c r="T1786" t="s">
        <v>22</v>
      </c>
      <c r="U1786">
        <f>Table1[[#This Row],[campaign]]*Table1[[#This Row],[duration]]</f>
        <v>266</v>
      </c>
    </row>
    <row r="1787" spans="1:21" x14ac:dyDescent="0.25">
      <c r="A1787" t="s">
        <v>105</v>
      </c>
      <c r="B1787" t="s">
        <v>261</v>
      </c>
      <c r="C1787" t="s">
        <v>262</v>
      </c>
      <c r="D1787" t="s">
        <v>26</v>
      </c>
      <c r="E1787">
        <v>28</v>
      </c>
      <c r="F1787" t="s">
        <v>18</v>
      </c>
      <c r="G1787" t="s">
        <v>19</v>
      </c>
      <c r="H1787" s="2">
        <v>42973</v>
      </c>
      <c r="I1787" s="3">
        <v>212628.18</v>
      </c>
      <c r="J1787" t="s">
        <v>20</v>
      </c>
      <c r="K1787" t="str">
        <f>PROPER(Table1[[#This Row],[marital]])</f>
        <v>Married</v>
      </c>
      <c r="L1787" t="s">
        <v>29</v>
      </c>
      <c r="M1787" t="str">
        <f>UPPER(Table1[[#This Row],[education]])</f>
        <v>SECONDARY</v>
      </c>
      <c r="N1787" t="s">
        <v>22</v>
      </c>
      <c r="O1787" t="s">
        <v>22</v>
      </c>
      <c r="P1787" t="s">
        <v>23</v>
      </c>
      <c r="Q1787">
        <v>166</v>
      </c>
      <c r="R1787">
        <v>2</v>
      </c>
      <c r="S1787" t="s">
        <v>24</v>
      </c>
      <c r="T1787" t="s">
        <v>22</v>
      </c>
      <c r="U1787">
        <f>Table1[[#This Row],[campaign]]*Table1[[#This Row],[duration]]</f>
        <v>332</v>
      </c>
    </row>
    <row r="1788" spans="1:21" x14ac:dyDescent="0.25">
      <c r="A1788" t="s">
        <v>47</v>
      </c>
      <c r="B1788" t="s">
        <v>151</v>
      </c>
      <c r="C1788" t="s">
        <v>152</v>
      </c>
      <c r="D1788" t="s">
        <v>17</v>
      </c>
      <c r="E1788">
        <v>28</v>
      </c>
      <c r="F1788" t="s">
        <v>18</v>
      </c>
      <c r="G1788" t="s">
        <v>19</v>
      </c>
      <c r="H1788" s="2">
        <v>42973</v>
      </c>
      <c r="I1788" s="3">
        <v>69793.210000000006</v>
      </c>
      <c r="J1788" t="s">
        <v>33</v>
      </c>
      <c r="K1788" t="str">
        <f>PROPER(Table1[[#This Row],[marital]])</f>
        <v>Single</v>
      </c>
      <c r="L1788" t="s">
        <v>29</v>
      </c>
      <c r="M1788" t="str">
        <f>UPPER(Table1[[#This Row],[education]])</f>
        <v>SECONDARY</v>
      </c>
      <c r="N1788" t="s">
        <v>30</v>
      </c>
      <c r="O1788" t="s">
        <v>22</v>
      </c>
      <c r="P1788" t="s">
        <v>23</v>
      </c>
      <c r="Q1788">
        <v>102</v>
      </c>
      <c r="R1788">
        <v>1</v>
      </c>
      <c r="S1788" t="s">
        <v>31</v>
      </c>
      <c r="T1788" t="s">
        <v>22</v>
      </c>
      <c r="U1788">
        <f>Table1[[#This Row],[campaign]]*Table1[[#This Row],[duration]]</f>
        <v>102</v>
      </c>
    </row>
    <row r="1789" spans="1:21" x14ac:dyDescent="0.25">
      <c r="A1789" t="s">
        <v>80</v>
      </c>
      <c r="B1789" t="s">
        <v>211</v>
      </c>
      <c r="C1789" t="s">
        <v>212</v>
      </c>
      <c r="D1789" t="s">
        <v>17</v>
      </c>
      <c r="E1789">
        <v>28</v>
      </c>
      <c r="F1789" t="s">
        <v>18</v>
      </c>
      <c r="G1789" t="s">
        <v>28</v>
      </c>
      <c r="H1789" s="2">
        <v>42973</v>
      </c>
      <c r="I1789" s="3">
        <v>52213.97</v>
      </c>
      <c r="J1789" t="s">
        <v>20</v>
      </c>
      <c r="K1789" t="str">
        <f>PROPER(Table1[[#This Row],[marital]])</f>
        <v>Married</v>
      </c>
      <c r="L1789" t="s">
        <v>34</v>
      </c>
      <c r="M1789" t="str">
        <f>UPPER(Table1[[#This Row],[education]])</f>
        <v>TERTIARY</v>
      </c>
      <c r="N1789" t="s">
        <v>30</v>
      </c>
      <c r="O1789" t="s">
        <v>22</v>
      </c>
      <c r="P1789" t="s">
        <v>24</v>
      </c>
      <c r="Q1789">
        <v>46</v>
      </c>
      <c r="R1789">
        <v>2</v>
      </c>
      <c r="S1789" t="s">
        <v>24</v>
      </c>
      <c r="T1789" t="s">
        <v>22</v>
      </c>
      <c r="U1789">
        <f>Table1[[#This Row],[campaign]]*Table1[[#This Row],[duration]]</f>
        <v>92</v>
      </c>
    </row>
    <row r="1790" spans="1:21" x14ac:dyDescent="0.25">
      <c r="A1790" t="s">
        <v>88</v>
      </c>
      <c r="B1790" t="s">
        <v>227</v>
      </c>
      <c r="C1790" t="s">
        <v>228</v>
      </c>
      <c r="D1790" t="s">
        <v>26</v>
      </c>
      <c r="E1790">
        <v>39</v>
      </c>
      <c r="F1790" t="s">
        <v>18</v>
      </c>
      <c r="G1790" t="s">
        <v>284</v>
      </c>
      <c r="H1790" s="2">
        <v>42973</v>
      </c>
      <c r="I1790" s="3">
        <v>26888.240000000002</v>
      </c>
      <c r="J1790" t="s">
        <v>20</v>
      </c>
      <c r="K1790" t="str">
        <f>PROPER(Table1[[#This Row],[marital]])</f>
        <v>Married</v>
      </c>
      <c r="L1790" t="s">
        <v>29</v>
      </c>
      <c r="M1790" t="str">
        <f>UPPER(Table1[[#This Row],[education]])</f>
        <v>SECONDARY</v>
      </c>
      <c r="N1790" t="s">
        <v>30</v>
      </c>
      <c r="O1790" t="s">
        <v>22</v>
      </c>
      <c r="P1790" t="s">
        <v>24</v>
      </c>
      <c r="Q1790">
        <v>126</v>
      </c>
      <c r="R1790">
        <v>1</v>
      </c>
      <c r="S1790" t="s">
        <v>24</v>
      </c>
      <c r="T1790" t="s">
        <v>22</v>
      </c>
      <c r="U1790">
        <f>Table1[[#This Row],[campaign]]*Table1[[#This Row],[duration]]</f>
        <v>126</v>
      </c>
    </row>
    <row r="1791" spans="1:21" x14ac:dyDescent="0.25">
      <c r="A1791" t="s">
        <v>103</v>
      </c>
      <c r="B1791" t="s">
        <v>257</v>
      </c>
      <c r="C1791" t="s">
        <v>258</v>
      </c>
      <c r="D1791" t="s">
        <v>26</v>
      </c>
      <c r="E1791">
        <v>40</v>
      </c>
      <c r="F1791" t="s">
        <v>18</v>
      </c>
      <c r="G1791" t="s">
        <v>19</v>
      </c>
      <c r="H1791" s="2">
        <v>42973</v>
      </c>
      <c r="I1791" s="3">
        <v>91661.759999999995</v>
      </c>
      <c r="J1791" t="s">
        <v>20</v>
      </c>
      <c r="K1791" t="str">
        <f>PROPER(Table1[[#This Row],[marital]])</f>
        <v>Married</v>
      </c>
      <c r="L1791" t="s">
        <v>29</v>
      </c>
      <c r="M1791" t="str">
        <f>UPPER(Table1[[#This Row],[education]])</f>
        <v>SECONDARY</v>
      </c>
      <c r="N1791" t="s">
        <v>30</v>
      </c>
      <c r="O1791" t="s">
        <v>22</v>
      </c>
      <c r="P1791" t="s">
        <v>24</v>
      </c>
      <c r="Q1791">
        <v>161</v>
      </c>
      <c r="R1791">
        <v>1</v>
      </c>
      <c r="S1791" t="s">
        <v>24</v>
      </c>
      <c r="T1791" t="s">
        <v>22</v>
      </c>
      <c r="U1791">
        <f>Table1[[#This Row],[campaign]]*Table1[[#This Row],[duration]]</f>
        <v>161</v>
      </c>
    </row>
    <row r="1792" spans="1:21" x14ac:dyDescent="0.25">
      <c r="A1792" t="s">
        <v>32</v>
      </c>
      <c r="B1792" t="s">
        <v>131</v>
      </c>
      <c r="C1792" t="s">
        <v>132</v>
      </c>
      <c r="D1792" t="s">
        <v>17</v>
      </c>
      <c r="E1792">
        <v>42</v>
      </c>
      <c r="F1792" t="s">
        <v>42</v>
      </c>
      <c r="G1792" t="s">
        <v>28</v>
      </c>
      <c r="H1792" s="2">
        <v>42973</v>
      </c>
      <c r="I1792" s="3">
        <v>55030.18</v>
      </c>
      <c r="J1792" t="s">
        <v>20</v>
      </c>
      <c r="K1792" t="str">
        <f>PROPER(Table1[[#This Row],[marital]])</f>
        <v>Married</v>
      </c>
      <c r="L1792" t="s">
        <v>29</v>
      </c>
      <c r="M1792" t="str">
        <f>UPPER(Table1[[#This Row],[education]])</f>
        <v>SECONDARY</v>
      </c>
      <c r="N1792" t="s">
        <v>30</v>
      </c>
      <c r="O1792" t="s">
        <v>22</v>
      </c>
      <c r="P1792" t="s">
        <v>23</v>
      </c>
      <c r="Q1792">
        <v>355</v>
      </c>
      <c r="R1792">
        <v>1</v>
      </c>
      <c r="S1792" t="s">
        <v>24</v>
      </c>
      <c r="T1792" t="s">
        <v>22</v>
      </c>
      <c r="U1792">
        <f>Table1[[#This Row],[campaign]]*Table1[[#This Row],[duration]]</f>
        <v>355</v>
      </c>
    </row>
    <row r="1793" spans="1:21" x14ac:dyDescent="0.25">
      <c r="A1793" t="s">
        <v>16</v>
      </c>
      <c r="B1793" t="s">
        <v>127</v>
      </c>
      <c r="C1793" t="s">
        <v>128</v>
      </c>
      <c r="D1793" t="s">
        <v>26</v>
      </c>
      <c r="E1793">
        <v>53</v>
      </c>
      <c r="F1793" t="s">
        <v>42</v>
      </c>
      <c r="G1793" t="s">
        <v>284</v>
      </c>
      <c r="H1793" s="2">
        <v>42973</v>
      </c>
      <c r="I1793" s="3">
        <v>56124.24</v>
      </c>
      <c r="J1793" t="s">
        <v>20</v>
      </c>
      <c r="K1793" t="str">
        <f>PROPER(Table1[[#This Row],[marital]])</f>
        <v>Married</v>
      </c>
      <c r="L1793" t="s">
        <v>29</v>
      </c>
      <c r="M1793" t="str">
        <f>UPPER(Table1[[#This Row],[education]])</f>
        <v>SECONDARY</v>
      </c>
      <c r="N1793" t="s">
        <v>30</v>
      </c>
      <c r="O1793" t="s">
        <v>22</v>
      </c>
      <c r="P1793" t="s">
        <v>24</v>
      </c>
      <c r="Q1793">
        <v>40</v>
      </c>
      <c r="R1793">
        <v>2</v>
      </c>
      <c r="S1793" t="s">
        <v>24</v>
      </c>
      <c r="T1793" t="s">
        <v>22</v>
      </c>
      <c r="U1793">
        <f>Table1[[#This Row],[campaign]]*Table1[[#This Row],[duration]]</f>
        <v>80</v>
      </c>
    </row>
    <row r="1794" spans="1:21" x14ac:dyDescent="0.25">
      <c r="A1794" t="s">
        <v>105</v>
      </c>
      <c r="B1794" t="s">
        <v>261</v>
      </c>
      <c r="C1794" t="s">
        <v>262</v>
      </c>
      <c r="D1794" t="s">
        <v>17</v>
      </c>
      <c r="E1794">
        <v>35</v>
      </c>
      <c r="F1794" t="s">
        <v>36</v>
      </c>
      <c r="G1794" t="s">
        <v>19</v>
      </c>
      <c r="H1794" s="2">
        <v>42973</v>
      </c>
      <c r="I1794" s="3">
        <v>30952.27</v>
      </c>
      <c r="J1794" t="s">
        <v>20</v>
      </c>
      <c r="K1794" t="str">
        <f>PROPER(Table1[[#This Row],[marital]])</f>
        <v>Married</v>
      </c>
      <c r="L1794" t="s">
        <v>21</v>
      </c>
      <c r="M1794" t="str">
        <f>UPPER(Table1[[#This Row],[education]])</f>
        <v>PRIMARY</v>
      </c>
      <c r="N1794" t="s">
        <v>30</v>
      </c>
      <c r="O1794" t="s">
        <v>22</v>
      </c>
      <c r="P1794" t="s">
        <v>23</v>
      </c>
      <c r="Q1794">
        <v>143</v>
      </c>
      <c r="R1794">
        <v>1</v>
      </c>
      <c r="S1794" t="s">
        <v>24</v>
      </c>
      <c r="T1794" t="s">
        <v>22</v>
      </c>
      <c r="U1794">
        <f>Table1[[#This Row],[campaign]]*Table1[[#This Row],[duration]]</f>
        <v>143</v>
      </c>
    </row>
    <row r="1795" spans="1:21" x14ac:dyDescent="0.25">
      <c r="A1795" t="s">
        <v>63</v>
      </c>
      <c r="B1795" t="s">
        <v>179</v>
      </c>
      <c r="C1795" t="s">
        <v>180</v>
      </c>
      <c r="D1795" t="s">
        <v>17</v>
      </c>
      <c r="E1795">
        <v>27</v>
      </c>
      <c r="F1795" t="s">
        <v>27</v>
      </c>
      <c r="G1795" t="s">
        <v>28</v>
      </c>
      <c r="H1795" s="2">
        <v>42973</v>
      </c>
      <c r="I1795" s="3">
        <v>9589.76</v>
      </c>
      <c r="J1795" t="s">
        <v>50</v>
      </c>
      <c r="K1795" t="str">
        <f>PROPER(Table1[[#This Row],[marital]])</f>
        <v>Divorced</v>
      </c>
      <c r="L1795" t="s">
        <v>29</v>
      </c>
      <c r="M1795" t="str">
        <f>UPPER(Table1[[#This Row],[education]])</f>
        <v>SECONDARY</v>
      </c>
      <c r="N1795" t="s">
        <v>30</v>
      </c>
      <c r="O1795" t="s">
        <v>30</v>
      </c>
      <c r="P1795" t="s">
        <v>23</v>
      </c>
      <c r="Q1795">
        <v>133</v>
      </c>
      <c r="R1795">
        <v>2</v>
      </c>
      <c r="S1795" t="s">
        <v>24</v>
      </c>
      <c r="T1795" t="s">
        <v>22</v>
      </c>
      <c r="U1795">
        <f>Table1[[#This Row],[campaign]]*Table1[[#This Row],[duration]]</f>
        <v>266</v>
      </c>
    </row>
    <row r="1796" spans="1:21" x14ac:dyDescent="0.25">
      <c r="A1796" t="s">
        <v>43</v>
      </c>
      <c r="B1796" t="s">
        <v>143</v>
      </c>
      <c r="C1796" t="s">
        <v>144</v>
      </c>
      <c r="D1796" t="s">
        <v>26</v>
      </c>
      <c r="E1796">
        <v>37</v>
      </c>
      <c r="F1796" t="s">
        <v>27</v>
      </c>
      <c r="G1796" t="s">
        <v>19</v>
      </c>
      <c r="H1796" s="2">
        <v>42973</v>
      </c>
      <c r="I1796" s="3">
        <v>32571.39</v>
      </c>
      <c r="J1796" t="s">
        <v>50</v>
      </c>
      <c r="K1796" t="str">
        <f>PROPER(Table1[[#This Row],[marital]])</f>
        <v>Divorced</v>
      </c>
      <c r="L1796" t="s">
        <v>29</v>
      </c>
      <c r="M1796" t="str">
        <f>UPPER(Table1[[#This Row],[education]])</f>
        <v>SECONDARY</v>
      </c>
      <c r="N1796" t="s">
        <v>30</v>
      </c>
      <c r="O1796" t="s">
        <v>30</v>
      </c>
      <c r="P1796" t="s">
        <v>24</v>
      </c>
      <c r="Q1796">
        <v>185</v>
      </c>
      <c r="R1796">
        <v>2</v>
      </c>
      <c r="S1796" t="s">
        <v>24</v>
      </c>
      <c r="T1796" t="s">
        <v>22</v>
      </c>
      <c r="U1796">
        <f>Table1[[#This Row],[campaign]]*Table1[[#This Row],[duration]]</f>
        <v>370</v>
      </c>
    </row>
    <row r="1797" spans="1:21" x14ac:dyDescent="0.25">
      <c r="A1797" t="s">
        <v>59</v>
      </c>
      <c r="B1797" t="s">
        <v>171</v>
      </c>
      <c r="C1797" t="s">
        <v>172</v>
      </c>
      <c r="D1797" t="s">
        <v>17</v>
      </c>
      <c r="E1797">
        <v>36</v>
      </c>
      <c r="F1797" t="s">
        <v>18</v>
      </c>
      <c r="G1797" t="s">
        <v>28</v>
      </c>
      <c r="H1797" s="2">
        <v>42974</v>
      </c>
      <c r="I1797" s="3">
        <v>17526.43</v>
      </c>
      <c r="J1797" t="s">
        <v>33</v>
      </c>
      <c r="K1797" t="str">
        <f>PROPER(Table1[[#This Row],[marital]])</f>
        <v>Single</v>
      </c>
      <c r="L1797" t="s">
        <v>29</v>
      </c>
      <c r="M1797" t="str">
        <f>UPPER(Table1[[#This Row],[education]])</f>
        <v>SECONDARY</v>
      </c>
      <c r="N1797" t="s">
        <v>22</v>
      </c>
      <c r="O1797" t="s">
        <v>22</v>
      </c>
      <c r="P1797" t="s">
        <v>24</v>
      </c>
      <c r="Q1797">
        <v>22</v>
      </c>
      <c r="R1797">
        <v>12</v>
      </c>
      <c r="S1797" t="s">
        <v>24</v>
      </c>
      <c r="T1797" t="s">
        <v>22</v>
      </c>
      <c r="U1797">
        <f>Table1[[#This Row],[campaign]]*Table1[[#This Row],[duration]]</f>
        <v>264</v>
      </c>
    </row>
    <row r="1798" spans="1:21" x14ac:dyDescent="0.25">
      <c r="A1798" t="s">
        <v>74</v>
      </c>
      <c r="B1798" t="s">
        <v>199</v>
      </c>
      <c r="C1798" t="s">
        <v>200</v>
      </c>
      <c r="D1798" t="s">
        <v>17</v>
      </c>
      <c r="E1798">
        <v>44</v>
      </c>
      <c r="F1798" t="s">
        <v>18</v>
      </c>
      <c r="G1798" t="s">
        <v>19</v>
      </c>
      <c r="H1798" s="2">
        <v>42974</v>
      </c>
      <c r="I1798" s="3">
        <v>4053.43</v>
      </c>
      <c r="J1798" t="s">
        <v>20</v>
      </c>
      <c r="K1798" t="str">
        <f>PROPER(Table1[[#This Row],[marital]])</f>
        <v>Married</v>
      </c>
      <c r="L1798" t="s">
        <v>29</v>
      </c>
      <c r="M1798" t="str">
        <f>UPPER(Table1[[#This Row],[education]])</f>
        <v>SECONDARY</v>
      </c>
      <c r="N1798" t="s">
        <v>22</v>
      </c>
      <c r="O1798" t="s">
        <v>22</v>
      </c>
      <c r="P1798" t="s">
        <v>23</v>
      </c>
      <c r="Q1798">
        <v>184</v>
      </c>
      <c r="R1798">
        <v>7</v>
      </c>
      <c r="S1798" t="s">
        <v>24</v>
      </c>
      <c r="T1798" t="s">
        <v>22</v>
      </c>
      <c r="U1798">
        <f>Table1[[#This Row],[campaign]]*Table1[[#This Row],[duration]]</f>
        <v>1288</v>
      </c>
    </row>
    <row r="1799" spans="1:21" x14ac:dyDescent="0.25">
      <c r="A1799" t="s">
        <v>105</v>
      </c>
      <c r="B1799" t="s">
        <v>261</v>
      </c>
      <c r="C1799" t="s">
        <v>262</v>
      </c>
      <c r="D1799" t="s">
        <v>17</v>
      </c>
      <c r="E1799">
        <v>25</v>
      </c>
      <c r="F1799" t="s">
        <v>18</v>
      </c>
      <c r="G1799" t="s">
        <v>19</v>
      </c>
      <c r="H1799" s="2">
        <v>42974</v>
      </c>
      <c r="I1799" s="3">
        <v>16694.96</v>
      </c>
      <c r="J1799" t="s">
        <v>33</v>
      </c>
      <c r="K1799" t="str">
        <f>PROPER(Table1[[#This Row],[marital]])</f>
        <v>Single</v>
      </c>
      <c r="L1799" t="s">
        <v>29</v>
      </c>
      <c r="M1799" t="str">
        <f>UPPER(Table1[[#This Row],[education]])</f>
        <v>SECONDARY</v>
      </c>
      <c r="N1799" t="s">
        <v>22</v>
      </c>
      <c r="O1799" t="s">
        <v>22</v>
      </c>
      <c r="P1799" t="s">
        <v>23</v>
      </c>
      <c r="Q1799">
        <v>78</v>
      </c>
      <c r="R1799">
        <v>2</v>
      </c>
      <c r="S1799" t="s">
        <v>24</v>
      </c>
      <c r="T1799" t="s">
        <v>22</v>
      </c>
      <c r="U1799">
        <f>Table1[[#This Row],[campaign]]*Table1[[#This Row],[duration]]</f>
        <v>156</v>
      </c>
    </row>
    <row r="1800" spans="1:21" x14ac:dyDescent="0.25">
      <c r="A1800" t="s">
        <v>68</v>
      </c>
      <c r="B1800" t="s">
        <v>189</v>
      </c>
      <c r="C1800" t="s">
        <v>190</v>
      </c>
      <c r="D1800" t="s">
        <v>17</v>
      </c>
      <c r="E1800">
        <v>39</v>
      </c>
      <c r="F1800" t="s">
        <v>18</v>
      </c>
      <c r="G1800" t="s">
        <v>19</v>
      </c>
      <c r="H1800" s="2">
        <v>42974</v>
      </c>
      <c r="I1800" s="3">
        <v>26021.06</v>
      </c>
      <c r="J1800" t="s">
        <v>20</v>
      </c>
      <c r="K1800" t="str">
        <f>PROPER(Table1[[#This Row],[marital]])</f>
        <v>Married</v>
      </c>
      <c r="L1800" t="s">
        <v>34</v>
      </c>
      <c r="M1800" t="str">
        <f>UPPER(Table1[[#This Row],[education]])</f>
        <v>TERTIARY</v>
      </c>
      <c r="N1800" t="s">
        <v>22</v>
      </c>
      <c r="O1800" t="s">
        <v>22</v>
      </c>
      <c r="P1800" t="s">
        <v>23</v>
      </c>
      <c r="Q1800">
        <v>125</v>
      </c>
      <c r="R1800">
        <v>4</v>
      </c>
      <c r="S1800" t="s">
        <v>24</v>
      </c>
      <c r="T1800" t="s">
        <v>22</v>
      </c>
      <c r="U1800">
        <f>Table1[[#This Row],[campaign]]*Table1[[#This Row],[duration]]</f>
        <v>500</v>
      </c>
    </row>
    <row r="1801" spans="1:21" x14ac:dyDescent="0.25">
      <c r="A1801" t="s">
        <v>45</v>
      </c>
      <c r="B1801" t="s">
        <v>147</v>
      </c>
      <c r="C1801" t="s">
        <v>148</v>
      </c>
      <c r="D1801" t="s">
        <v>17</v>
      </c>
      <c r="E1801">
        <v>27</v>
      </c>
      <c r="F1801" t="s">
        <v>18</v>
      </c>
      <c r="G1801" t="s">
        <v>28</v>
      </c>
      <c r="H1801" s="2">
        <v>42974</v>
      </c>
      <c r="I1801" s="3">
        <v>7490.54</v>
      </c>
      <c r="J1801" t="s">
        <v>20</v>
      </c>
      <c r="K1801" t="str">
        <f>PROPER(Table1[[#This Row],[marital]])</f>
        <v>Married</v>
      </c>
      <c r="L1801" t="s">
        <v>34</v>
      </c>
      <c r="M1801" t="str">
        <f>UPPER(Table1[[#This Row],[education]])</f>
        <v>TERTIARY</v>
      </c>
      <c r="N1801" t="s">
        <v>22</v>
      </c>
      <c r="O1801" t="s">
        <v>22</v>
      </c>
      <c r="P1801" t="s">
        <v>24</v>
      </c>
      <c r="Q1801">
        <v>189</v>
      </c>
      <c r="R1801">
        <v>2</v>
      </c>
      <c r="S1801" t="s">
        <v>24</v>
      </c>
      <c r="T1801" t="s">
        <v>22</v>
      </c>
      <c r="U1801">
        <f>Table1[[#This Row],[campaign]]*Table1[[#This Row],[duration]]</f>
        <v>378</v>
      </c>
    </row>
    <row r="1802" spans="1:21" x14ac:dyDescent="0.25">
      <c r="A1802" t="s">
        <v>108</v>
      </c>
      <c r="B1802" t="s">
        <v>267</v>
      </c>
      <c r="C1802" t="s">
        <v>268</v>
      </c>
      <c r="D1802" t="s">
        <v>17</v>
      </c>
      <c r="E1802">
        <v>34</v>
      </c>
      <c r="F1802" t="s">
        <v>18</v>
      </c>
      <c r="G1802" t="s">
        <v>19</v>
      </c>
      <c r="H1802" s="2">
        <v>42974</v>
      </c>
      <c r="I1802" s="3">
        <v>86438.15</v>
      </c>
      <c r="J1802" t="s">
        <v>20</v>
      </c>
      <c r="K1802" t="str">
        <f>PROPER(Table1[[#This Row],[marital]])</f>
        <v>Married</v>
      </c>
      <c r="L1802" t="s">
        <v>34</v>
      </c>
      <c r="M1802" t="str">
        <f>UPPER(Table1[[#This Row],[education]])</f>
        <v>TERTIARY</v>
      </c>
      <c r="N1802" t="s">
        <v>30</v>
      </c>
      <c r="O1802" t="s">
        <v>22</v>
      </c>
      <c r="P1802" t="s">
        <v>24</v>
      </c>
      <c r="Q1802">
        <v>300</v>
      </c>
      <c r="R1802">
        <v>1</v>
      </c>
      <c r="S1802" t="s">
        <v>24</v>
      </c>
      <c r="T1802" t="s">
        <v>22</v>
      </c>
      <c r="U1802">
        <f>Table1[[#This Row],[campaign]]*Table1[[#This Row],[duration]]</f>
        <v>300</v>
      </c>
    </row>
    <row r="1803" spans="1:21" x14ac:dyDescent="0.25">
      <c r="A1803" t="s">
        <v>81</v>
      </c>
      <c r="B1803" t="s">
        <v>213</v>
      </c>
      <c r="C1803" t="s">
        <v>214</v>
      </c>
      <c r="D1803" t="s">
        <v>26</v>
      </c>
      <c r="E1803">
        <v>41</v>
      </c>
      <c r="F1803" t="s">
        <v>18</v>
      </c>
      <c r="G1803" t="s">
        <v>28</v>
      </c>
      <c r="H1803" s="2">
        <v>42974</v>
      </c>
      <c r="I1803" s="3">
        <v>64623.040000000001</v>
      </c>
      <c r="J1803" t="s">
        <v>20</v>
      </c>
      <c r="K1803" t="str">
        <f>PROPER(Table1[[#This Row],[marital]])</f>
        <v>Married</v>
      </c>
      <c r="L1803" t="s">
        <v>29</v>
      </c>
      <c r="M1803" t="str">
        <f>UPPER(Table1[[#This Row],[education]])</f>
        <v>SECONDARY</v>
      </c>
      <c r="N1803" t="s">
        <v>30</v>
      </c>
      <c r="O1803" t="s">
        <v>22</v>
      </c>
      <c r="P1803" t="s">
        <v>24</v>
      </c>
      <c r="Q1803">
        <v>396</v>
      </c>
      <c r="R1803">
        <v>1</v>
      </c>
      <c r="S1803" t="s">
        <v>24</v>
      </c>
      <c r="T1803" t="s">
        <v>22</v>
      </c>
      <c r="U1803">
        <f>Table1[[#This Row],[campaign]]*Table1[[#This Row],[duration]]</f>
        <v>396</v>
      </c>
    </row>
    <row r="1804" spans="1:21" x14ac:dyDescent="0.25">
      <c r="A1804" t="s">
        <v>75</v>
      </c>
      <c r="B1804" t="s">
        <v>201</v>
      </c>
      <c r="C1804" t="s">
        <v>202</v>
      </c>
      <c r="D1804" t="s">
        <v>26</v>
      </c>
      <c r="E1804">
        <v>29</v>
      </c>
      <c r="F1804" t="s">
        <v>18</v>
      </c>
      <c r="G1804" t="s">
        <v>19</v>
      </c>
      <c r="H1804" s="2">
        <v>42974</v>
      </c>
      <c r="I1804" s="3">
        <v>32054.43</v>
      </c>
      <c r="J1804" t="s">
        <v>33</v>
      </c>
      <c r="K1804" t="str">
        <f>PROPER(Table1[[#This Row],[marital]])</f>
        <v>Single</v>
      </c>
      <c r="L1804" t="s">
        <v>29</v>
      </c>
      <c r="M1804" t="str">
        <f>UPPER(Table1[[#This Row],[education]])</f>
        <v>SECONDARY</v>
      </c>
      <c r="N1804" t="s">
        <v>30</v>
      </c>
      <c r="O1804" t="s">
        <v>22</v>
      </c>
      <c r="P1804" t="s">
        <v>24</v>
      </c>
      <c r="Q1804">
        <v>340</v>
      </c>
      <c r="R1804">
        <v>3</v>
      </c>
      <c r="S1804" t="s">
        <v>24</v>
      </c>
      <c r="T1804" t="s">
        <v>22</v>
      </c>
      <c r="U1804">
        <f>Table1[[#This Row],[campaign]]*Table1[[#This Row],[duration]]</f>
        <v>1020</v>
      </c>
    </row>
    <row r="1805" spans="1:21" x14ac:dyDescent="0.25">
      <c r="A1805" t="s">
        <v>16</v>
      </c>
      <c r="B1805" t="s">
        <v>127</v>
      </c>
      <c r="C1805" t="s">
        <v>128</v>
      </c>
      <c r="D1805" t="s">
        <v>26</v>
      </c>
      <c r="E1805">
        <v>38</v>
      </c>
      <c r="F1805" t="s">
        <v>18</v>
      </c>
      <c r="G1805" t="s">
        <v>19</v>
      </c>
      <c r="H1805" s="2">
        <v>42974</v>
      </c>
      <c r="I1805" s="3">
        <v>63903.24</v>
      </c>
      <c r="J1805" t="s">
        <v>33</v>
      </c>
      <c r="K1805" t="str">
        <f>PROPER(Table1[[#This Row],[marital]])</f>
        <v>Single</v>
      </c>
      <c r="L1805" t="s">
        <v>29</v>
      </c>
      <c r="M1805" t="str">
        <f>UPPER(Table1[[#This Row],[education]])</f>
        <v>SECONDARY</v>
      </c>
      <c r="N1805" t="s">
        <v>30</v>
      </c>
      <c r="O1805" t="s">
        <v>22</v>
      </c>
      <c r="P1805" t="s">
        <v>54</v>
      </c>
      <c r="Q1805">
        <v>55</v>
      </c>
      <c r="R1805">
        <v>2</v>
      </c>
      <c r="S1805" t="s">
        <v>24</v>
      </c>
      <c r="T1805" t="s">
        <v>22</v>
      </c>
      <c r="U1805">
        <f>Table1[[#This Row],[campaign]]*Table1[[#This Row],[duration]]</f>
        <v>110</v>
      </c>
    </row>
    <row r="1806" spans="1:21" x14ac:dyDescent="0.25">
      <c r="A1806" t="s">
        <v>89</v>
      </c>
      <c r="B1806" t="s">
        <v>229</v>
      </c>
      <c r="C1806" t="s">
        <v>230</v>
      </c>
      <c r="D1806" t="s">
        <v>17</v>
      </c>
      <c r="E1806">
        <v>33</v>
      </c>
      <c r="F1806" t="s">
        <v>18</v>
      </c>
      <c r="G1806" t="s">
        <v>284</v>
      </c>
      <c r="H1806" s="2">
        <v>42974</v>
      </c>
      <c r="I1806" s="3">
        <v>20448.39</v>
      </c>
      <c r="J1806" t="s">
        <v>20</v>
      </c>
      <c r="K1806" t="str">
        <f>PROPER(Table1[[#This Row],[marital]])</f>
        <v>Married</v>
      </c>
      <c r="L1806" t="s">
        <v>29</v>
      </c>
      <c r="M1806" t="str">
        <f>UPPER(Table1[[#This Row],[education]])</f>
        <v>SECONDARY</v>
      </c>
      <c r="N1806" t="s">
        <v>30</v>
      </c>
      <c r="O1806" t="s">
        <v>22</v>
      </c>
      <c r="P1806" t="s">
        <v>23</v>
      </c>
      <c r="Q1806">
        <v>238</v>
      </c>
      <c r="R1806">
        <v>6</v>
      </c>
      <c r="S1806" t="s">
        <v>24</v>
      </c>
      <c r="T1806" t="s">
        <v>22</v>
      </c>
      <c r="U1806">
        <f>Table1[[#This Row],[campaign]]*Table1[[#This Row],[duration]]</f>
        <v>1428</v>
      </c>
    </row>
    <row r="1807" spans="1:21" x14ac:dyDescent="0.25">
      <c r="A1807" t="s">
        <v>25</v>
      </c>
      <c r="B1807" t="s">
        <v>129</v>
      </c>
      <c r="C1807" t="s">
        <v>130</v>
      </c>
      <c r="D1807" t="s">
        <v>17</v>
      </c>
      <c r="E1807">
        <v>35</v>
      </c>
      <c r="F1807" t="s">
        <v>18</v>
      </c>
      <c r="G1807" t="s">
        <v>284</v>
      </c>
      <c r="H1807" s="2">
        <v>42974</v>
      </c>
      <c r="I1807" s="3">
        <v>166285.22</v>
      </c>
      <c r="J1807" t="s">
        <v>20</v>
      </c>
      <c r="K1807" t="str">
        <f>PROPER(Table1[[#This Row],[marital]])</f>
        <v>Married</v>
      </c>
      <c r="L1807" t="s">
        <v>34</v>
      </c>
      <c r="M1807" t="str">
        <f>UPPER(Table1[[#This Row],[education]])</f>
        <v>TERTIARY</v>
      </c>
      <c r="N1807" t="s">
        <v>22</v>
      </c>
      <c r="O1807" t="s">
        <v>22</v>
      </c>
      <c r="P1807" t="s">
        <v>23</v>
      </c>
      <c r="Q1807">
        <v>172</v>
      </c>
      <c r="R1807">
        <v>3</v>
      </c>
      <c r="S1807" t="s">
        <v>31</v>
      </c>
      <c r="T1807" t="s">
        <v>22</v>
      </c>
      <c r="U1807">
        <f>Table1[[#This Row],[campaign]]*Table1[[#This Row],[duration]]</f>
        <v>516</v>
      </c>
    </row>
    <row r="1808" spans="1:21" x14ac:dyDescent="0.25">
      <c r="A1808" t="s">
        <v>91</v>
      </c>
      <c r="B1808" t="s">
        <v>233</v>
      </c>
      <c r="C1808" t="s">
        <v>234</v>
      </c>
      <c r="D1808" t="s">
        <v>26</v>
      </c>
      <c r="E1808">
        <v>54</v>
      </c>
      <c r="F1808" t="s">
        <v>42</v>
      </c>
      <c r="G1808" t="s">
        <v>284</v>
      </c>
      <c r="H1808" s="2">
        <v>42974</v>
      </c>
      <c r="I1808" s="3">
        <v>25485.82</v>
      </c>
      <c r="J1808" t="s">
        <v>20</v>
      </c>
      <c r="K1808" t="str">
        <f>PROPER(Table1[[#This Row],[marital]])</f>
        <v>Married</v>
      </c>
      <c r="L1808" t="s">
        <v>34</v>
      </c>
      <c r="M1808" t="str">
        <f>UPPER(Table1[[#This Row],[education]])</f>
        <v>TERTIARY</v>
      </c>
      <c r="N1808" t="s">
        <v>22</v>
      </c>
      <c r="O1808" t="s">
        <v>22</v>
      </c>
      <c r="P1808" t="s">
        <v>24</v>
      </c>
      <c r="Q1808">
        <v>36</v>
      </c>
      <c r="R1808">
        <v>3</v>
      </c>
      <c r="S1808" t="s">
        <v>24</v>
      </c>
      <c r="T1808" t="s">
        <v>22</v>
      </c>
      <c r="U1808">
        <f>Table1[[#This Row],[campaign]]*Table1[[#This Row],[duration]]</f>
        <v>108</v>
      </c>
    </row>
    <row r="1809" spans="1:21" x14ac:dyDescent="0.25">
      <c r="A1809" t="s">
        <v>79</v>
      </c>
      <c r="B1809" t="s">
        <v>209</v>
      </c>
      <c r="C1809" t="s">
        <v>210</v>
      </c>
      <c r="D1809" t="s">
        <v>26</v>
      </c>
      <c r="E1809">
        <v>47</v>
      </c>
      <c r="F1809" t="s">
        <v>42</v>
      </c>
      <c r="G1809" t="s">
        <v>19</v>
      </c>
      <c r="H1809" s="2">
        <v>42974</v>
      </c>
      <c r="I1809" s="3">
        <v>22912.94</v>
      </c>
      <c r="J1809" t="s">
        <v>20</v>
      </c>
      <c r="K1809" t="str">
        <f>PROPER(Table1[[#This Row],[marital]])</f>
        <v>Married</v>
      </c>
      <c r="L1809" t="s">
        <v>34</v>
      </c>
      <c r="M1809" t="str">
        <f>UPPER(Table1[[#This Row],[education]])</f>
        <v>TERTIARY</v>
      </c>
      <c r="N1809" t="s">
        <v>22</v>
      </c>
      <c r="O1809" t="s">
        <v>22</v>
      </c>
      <c r="P1809" t="s">
        <v>23</v>
      </c>
      <c r="Q1809">
        <v>303</v>
      </c>
      <c r="R1809">
        <v>2</v>
      </c>
      <c r="S1809" t="s">
        <v>24</v>
      </c>
      <c r="T1809" t="s">
        <v>22</v>
      </c>
      <c r="U1809">
        <f>Table1[[#This Row],[campaign]]*Table1[[#This Row],[duration]]</f>
        <v>606</v>
      </c>
    </row>
    <row r="1810" spans="1:21" x14ac:dyDescent="0.25">
      <c r="A1810" t="s">
        <v>43</v>
      </c>
      <c r="B1810" t="s">
        <v>143</v>
      </c>
      <c r="C1810" t="s">
        <v>144</v>
      </c>
      <c r="D1810" t="s">
        <v>26</v>
      </c>
      <c r="E1810">
        <v>54</v>
      </c>
      <c r="F1810" t="s">
        <v>42</v>
      </c>
      <c r="G1810" t="s">
        <v>284</v>
      </c>
      <c r="H1810" s="2">
        <v>42974</v>
      </c>
      <c r="I1810" s="3">
        <v>55236.6</v>
      </c>
      <c r="J1810" t="s">
        <v>20</v>
      </c>
      <c r="K1810" t="str">
        <f>PROPER(Table1[[#This Row],[marital]])</f>
        <v>Married</v>
      </c>
      <c r="L1810" t="s">
        <v>29</v>
      </c>
      <c r="M1810" t="str">
        <f>UPPER(Table1[[#This Row],[education]])</f>
        <v>SECONDARY</v>
      </c>
      <c r="N1810" t="s">
        <v>22</v>
      </c>
      <c r="O1810" t="s">
        <v>22</v>
      </c>
      <c r="P1810" t="s">
        <v>23</v>
      </c>
      <c r="Q1810">
        <v>417</v>
      </c>
      <c r="R1810">
        <v>3</v>
      </c>
      <c r="S1810" t="s">
        <v>24</v>
      </c>
      <c r="T1810" t="s">
        <v>22</v>
      </c>
      <c r="U1810">
        <f>Table1[[#This Row],[campaign]]*Table1[[#This Row],[duration]]</f>
        <v>1251</v>
      </c>
    </row>
    <row r="1811" spans="1:21" x14ac:dyDescent="0.25">
      <c r="A1811" t="s">
        <v>95</v>
      </c>
      <c r="B1811" t="s">
        <v>241</v>
      </c>
      <c r="C1811" t="s">
        <v>242</v>
      </c>
      <c r="D1811" t="s">
        <v>17</v>
      </c>
      <c r="E1811">
        <v>33</v>
      </c>
      <c r="F1811" t="s">
        <v>42</v>
      </c>
      <c r="G1811" t="s">
        <v>284</v>
      </c>
      <c r="H1811" s="2">
        <v>42974</v>
      </c>
      <c r="I1811" s="3">
        <v>56345.31</v>
      </c>
      <c r="J1811" t="s">
        <v>20</v>
      </c>
      <c r="K1811" t="str">
        <f>PROPER(Table1[[#This Row],[marital]])</f>
        <v>Married</v>
      </c>
      <c r="L1811" t="s">
        <v>24</v>
      </c>
      <c r="M1811" t="str">
        <f>UPPER(Table1[[#This Row],[education]])</f>
        <v>UNKNOWN</v>
      </c>
      <c r="N1811" t="s">
        <v>30</v>
      </c>
      <c r="O1811" t="s">
        <v>22</v>
      </c>
      <c r="P1811" t="s">
        <v>24</v>
      </c>
      <c r="Q1811">
        <v>162</v>
      </c>
      <c r="R1811">
        <v>3</v>
      </c>
      <c r="S1811" t="s">
        <v>24</v>
      </c>
      <c r="T1811" t="s">
        <v>22</v>
      </c>
      <c r="U1811">
        <f>Table1[[#This Row],[campaign]]*Table1[[#This Row],[duration]]</f>
        <v>486</v>
      </c>
    </row>
    <row r="1812" spans="1:21" x14ac:dyDescent="0.25">
      <c r="A1812" t="s">
        <v>88</v>
      </c>
      <c r="B1812" t="s">
        <v>227</v>
      </c>
      <c r="C1812" t="s">
        <v>228</v>
      </c>
      <c r="D1812" t="s">
        <v>17</v>
      </c>
      <c r="E1812">
        <v>53</v>
      </c>
      <c r="F1812" t="s">
        <v>42</v>
      </c>
      <c r="G1812" t="s">
        <v>284</v>
      </c>
      <c r="H1812" s="2">
        <v>42974</v>
      </c>
      <c r="I1812" s="3">
        <v>109636.93</v>
      </c>
      <c r="J1812" t="s">
        <v>20</v>
      </c>
      <c r="K1812" t="str">
        <f>PROPER(Table1[[#This Row],[marital]])</f>
        <v>Married</v>
      </c>
      <c r="L1812" t="s">
        <v>29</v>
      </c>
      <c r="M1812" t="str">
        <f>UPPER(Table1[[#This Row],[education]])</f>
        <v>SECONDARY</v>
      </c>
      <c r="N1812" t="s">
        <v>30</v>
      </c>
      <c r="O1812" t="s">
        <v>22</v>
      </c>
      <c r="P1812" t="s">
        <v>23</v>
      </c>
      <c r="Q1812">
        <v>10</v>
      </c>
      <c r="R1812">
        <v>9</v>
      </c>
      <c r="S1812" t="s">
        <v>31</v>
      </c>
      <c r="T1812" t="s">
        <v>22</v>
      </c>
      <c r="U1812">
        <f>Table1[[#This Row],[campaign]]*Table1[[#This Row],[duration]]</f>
        <v>90</v>
      </c>
    </row>
    <row r="1813" spans="1:21" x14ac:dyDescent="0.25">
      <c r="A1813" t="s">
        <v>37</v>
      </c>
      <c r="B1813" t="s">
        <v>135</v>
      </c>
      <c r="C1813" t="s">
        <v>136</v>
      </c>
      <c r="D1813" t="s">
        <v>17</v>
      </c>
      <c r="E1813">
        <v>36</v>
      </c>
      <c r="F1813" t="s">
        <v>36</v>
      </c>
      <c r="G1813" t="s">
        <v>19</v>
      </c>
      <c r="H1813" s="2">
        <v>42974</v>
      </c>
      <c r="I1813" s="3">
        <v>157371.07</v>
      </c>
      <c r="J1813" t="s">
        <v>33</v>
      </c>
      <c r="K1813" t="str">
        <f>PROPER(Table1[[#This Row],[marital]])</f>
        <v>Single</v>
      </c>
      <c r="L1813" t="s">
        <v>29</v>
      </c>
      <c r="M1813" t="str">
        <f>UPPER(Table1[[#This Row],[education]])</f>
        <v>SECONDARY</v>
      </c>
      <c r="N1813" t="s">
        <v>30</v>
      </c>
      <c r="O1813" t="s">
        <v>22</v>
      </c>
      <c r="P1813" t="s">
        <v>23</v>
      </c>
      <c r="Q1813">
        <v>99</v>
      </c>
      <c r="R1813">
        <v>1</v>
      </c>
      <c r="S1813" t="s">
        <v>24</v>
      </c>
      <c r="T1813" t="s">
        <v>22</v>
      </c>
      <c r="U1813">
        <f>Table1[[#This Row],[campaign]]*Table1[[#This Row],[duration]]</f>
        <v>99</v>
      </c>
    </row>
    <row r="1814" spans="1:21" x14ac:dyDescent="0.25">
      <c r="A1814" t="s">
        <v>83</v>
      </c>
      <c r="B1814" t="s">
        <v>217</v>
      </c>
      <c r="C1814" t="s">
        <v>218</v>
      </c>
      <c r="D1814" t="s">
        <v>17</v>
      </c>
      <c r="E1814">
        <v>39</v>
      </c>
      <c r="F1814" t="s">
        <v>36</v>
      </c>
      <c r="G1814" t="s">
        <v>19</v>
      </c>
      <c r="H1814" s="2">
        <v>42974</v>
      </c>
      <c r="I1814" s="3">
        <v>48402.67</v>
      </c>
      <c r="J1814" t="s">
        <v>50</v>
      </c>
      <c r="K1814" t="str">
        <f>PROPER(Table1[[#This Row],[marital]])</f>
        <v>Divorced</v>
      </c>
      <c r="L1814" t="s">
        <v>29</v>
      </c>
      <c r="M1814" t="str">
        <f>UPPER(Table1[[#This Row],[education]])</f>
        <v>SECONDARY</v>
      </c>
      <c r="N1814" t="s">
        <v>22</v>
      </c>
      <c r="O1814" t="s">
        <v>22</v>
      </c>
      <c r="P1814" t="s">
        <v>24</v>
      </c>
      <c r="Q1814">
        <v>32</v>
      </c>
      <c r="R1814">
        <v>3</v>
      </c>
      <c r="S1814" t="s">
        <v>24</v>
      </c>
      <c r="T1814" t="s">
        <v>22</v>
      </c>
      <c r="U1814">
        <f>Table1[[#This Row],[campaign]]*Table1[[#This Row],[duration]]</f>
        <v>96</v>
      </c>
    </row>
    <row r="1815" spans="1:21" x14ac:dyDescent="0.25">
      <c r="A1815" t="s">
        <v>38</v>
      </c>
      <c r="B1815" t="s">
        <v>137</v>
      </c>
      <c r="C1815" t="s">
        <v>138</v>
      </c>
      <c r="D1815" t="s">
        <v>26</v>
      </c>
      <c r="E1815">
        <v>32</v>
      </c>
      <c r="F1815" t="s">
        <v>27</v>
      </c>
      <c r="G1815" t="s">
        <v>19</v>
      </c>
      <c r="H1815" s="2">
        <v>42974</v>
      </c>
      <c r="I1815" s="3">
        <v>67550.429999999993</v>
      </c>
      <c r="J1815" t="s">
        <v>20</v>
      </c>
      <c r="K1815" t="str">
        <f>PROPER(Table1[[#This Row],[marital]])</f>
        <v>Married</v>
      </c>
      <c r="L1815" t="s">
        <v>34</v>
      </c>
      <c r="M1815" t="str">
        <f>UPPER(Table1[[#This Row],[education]])</f>
        <v>TERTIARY</v>
      </c>
      <c r="N1815" t="s">
        <v>30</v>
      </c>
      <c r="O1815" t="s">
        <v>22</v>
      </c>
      <c r="P1815" t="s">
        <v>23</v>
      </c>
      <c r="Q1815">
        <v>308</v>
      </c>
      <c r="R1815">
        <v>3</v>
      </c>
      <c r="S1815" t="s">
        <v>24</v>
      </c>
      <c r="T1815" t="s">
        <v>22</v>
      </c>
      <c r="U1815">
        <f>Table1[[#This Row],[campaign]]*Table1[[#This Row],[duration]]</f>
        <v>924</v>
      </c>
    </row>
    <row r="1816" spans="1:21" x14ac:dyDescent="0.25">
      <c r="A1816" t="s">
        <v>68</v>
      </c>
      <c r="B1816" t="s">
        <v>189</v>
      </c>
      <c r="C1816" t="s">
        <v>190</v>
      </c>
      <c r="D1816" t="s">
        <v>26</v>
      </c>
      <c r="E1816">
        <v>35</v>
      </c>
      <c r="F1816" t="s">
        <v>27</v>
      </c>
      <c r="G1816" t="s">
        <v>28</v>
      </c>
      <c r="H1816" s="2">
        <v>42974</v>
      </c>
      <c r="I1816" s="3">
        <v>26785.3</v>
      </c>
      <c r="J1816" t="s">
        <v>20</v>
      </c>
      <c r="K1816" t="str">
        <f>PROPER(Table1[[#This Row],[marital]])</f>
        <v>Married</v>
      </c>
      <c r="L1816" t="s">
        <v>34</v>
      </c>
      <c r="M1816" t="str">
        <f>UPPER(Table1[[#This Row],[education]])</f>
        <v>TERTIARY</v>
      </c>
      <c r="N1816" t="s">
        <v>22</v>
      </c>
      <c r="O1816" t="s">
        <v>22</v>
      </c>
      <c r="P1816" t="s">
        <v>23</v>
      </c>
      <c r="Q1816">
        <v>298</v>
      </c>
      <c r="R1816">
        <v>3</v>
      </c>
      <c r="S1816" t="s">
        <v>24</v>
      </c>
      <c r="T1816" t="s">
        <v>22</v>
      </c>
      <c r="U1816">
        <f>Table1[[#This Row],[campaign]]*Table1[[#This Row],[duration]]</f>
        <v>894</v>
      </c>
    </row>
    <row r="1817" spans="1:21" x14ac:dyDescent="0.25">
      <c r="A1817" t="s">
        <v>76</v>
      </c>
      <c r="B1817" t="s">
        <v>203</v>
      </c>
      <c r="C1817" t="s">
        <v>204</v>
      </c>
      <c r="D1817" t="s">
        <v>26</v>
      </c>
      <c r="E1817">
        <v>25</v>
      </c>
      <c r="F1817" t="s">
        <v>27</v>
      </c>
      <c r="G1817" t="s">
        <v>284</v>
      </c>
      <c r="H1817" s="2">
        <v>42974</v>
      </c>
      <c r="I1817" s="3">
        <v>44244.27</v>
      </c>
      <c r="J1817" t="s">
        <v>20</v>
      </c>
      <c r="K1817" t="str">
        <f>PROPER(Table1[[#This Row],[marital]])</f>
        <v>Married</v>
      </c>
      <c r="L1817" t="s">
        <v>29</v>
      </c>
      <c r="M1817" t="str">
        <f>UPPER(Table1[[#This Row],[education]])</f>
        <v>SECONDARY</v>
      </c>
      <c r="N1817" t="s">
        <v>22</v>
      </c>
      <c r="O1817" t="s">
        <v>22</v>
      </c>
      <c r="P1817" t="s">
        <v>23</v>
      </c>
      <c r="Q1817">
        <v>92</v>
      </c>
      <c r="R1817">
        <v>4</v>
      </c>
      <c r="S1817" t="s">
        <v>24</v>
      </c>
      <c r="T1817" t="s">
        <v>22</v>
      </c>
      <c r="U1817">
        <f>Table1[[#This Row],[campaign]]*Table1[[#This Row],[duration]]</f>
        <v>368</v>
      </c>
    </row>
    <row r="1818" spans="1:21" x14ac:dyDescent="0.25">
      <c r="A1818" t="s">
        <v>62</v>
      </c>
      <c r="B1818" t="s">
        <v>177</v>
      </c>
      <c r="C1818" t="s">
        <v>178</v>
      </c>
      <c r="D1818" t="s">
        <v>17</v>
      </c>
      <c r="E1818">
        <v>35</v>
      </c>
      <c r="F1818" t="s">
        <v>27</v>
      </c>
      <c r="G1818" t="s">
        <v>19</v>
      </c>
      <c r="H1818" s="2">
        <v>42974</v>
      </c>
      <c r="I1818" s="3">
        <v>39268.79</v>
      </c>
      <c r="J1818" t="s">
        <v>20</v>
      </c>
      <c r="K1818" t="str">
        <f>PROPER(Table1[[#This Row],[marital]])</f>
        <v>Married</v>
      </c>
      <c r="L1818" t="s">
        <v>29</v>
      </c>
      <c r="M1818" t="str">
        <f>UPPER(Table1[[#This Row],[education]])</f>
        <v>SECONDARY</v>
      </c>
      <c r="N1818" t="s">
        <v>22</v>
      </c>
      <c r="O1818" t="s">
        <v>30</v>
      </c>
      <c r="P1818" t="s">
        <v>23</v>
      </c>
      <c r="Q1818">
        <v>288</v>
      </c>
      <c r="R1818">
        <v>12</v>
      </c>
      <c r="S1818" t="s">
        <v>24</v>
      </c>
      <c r="T1818" t="s">
        <v>22</v>
      </c>
      <c r="U1818">
        <f>Table1[[#This Row],[campaign]]*Table1[[#This Row],[duration]]</f>
        <v>3456</v>
      </c>
    </row>
    <row r="1819" spans="1:21" x14ac:dyDescent="0.25">
      <c r="A1819" t="s">
        <v>79</v>
      </c>
      <c r="B1819" t="s">
        <v>209</v>
      </c>
      <c r="C1819" t="s">
        <v>210</v>
      </c>
      <c r="D1819" t="s">
        <v>17</v>
      </c>
      <c r="E1819">
        <v>33</v>
      </c>
      <c r="F1819" t="s">
        <v>27</v>
      </c>
      <c r="G1819" t="s">
        <v>19</v>
      </c>
      <c r="H1819" s="2">
        <v>42974</v>
      </c>
      <c r="I1819" s="3">
        <v>30016.400000000001</v>
      </c>
      <c r="J1819" t="s">
        <v>20</v>
      </c>
      <c r="K1819" t="str">
        <f>PROPER(Table1[[#This Row],[marital]])</f>
        <v>Married</v>
      </c>
      <c r="L1819" t="s">
        <v>29</v>
      </c>
      <c r="M1819" t="str">
        <f>UPPER(Table1[[#This Row],[education]])</f>
        <v>SECONDARY</v>
      </c>
      <c r="N1819" t="s">
        <v>30</v>
      </c>
      <c r="O1819" t="s">
        <v>22</v>
      </c>
      <c r="P1819" t="s">
        <v>23</v>
      </c>
      <c r="Q1819">
        <v>130</v>
      </c>
      <c r="R1819">
        <v>1</v>
      </c>
      <c r="S1819" t="s">
        <v>40</v>
      </c>
      <c r="T1819" t="s">
        <v>22</v>
      </c>
      <c r="U1819">
        <f>Table1[[#This Row],[campaign]]*Table1[[#This Row],[duration]]</f>
        <v>130</v>
      </c>
    </row>
    <row r="1820" spans="1:21" x14ac:dyDescent="0.25">
      <c r="A1820" t="s">
        <v>47</v>
      </c>
      <c r="B1820" t="s">
        <v>151</v>
      </c>
      <c r="C1820" t="s">
        <v>152</v>
      </c>
      <c r="D1820" t="s">
        <v>17</v>
      </c>
      <c r="E1820">
        <v>38</v>
      </c>
      <c r="F1820" t="s">
        <v>18</v>
      </c>
      <c r="G1820" t="s">
        <v>284</v>
      </c>
      <c r="H1820" s="2">
        <v>42975</v>
      </c>
      <c r="I1820" s="3">
        <v>74043.960000000006</v>
      </c>
      <c r="J1820" t="s">
        <v>20</v>
      </c>
      <c r="K1820" t="str">
        <f>PROPER(Table1[[#This Row],[marital]])</f>
        <v>Married</v>
      </c>
      <c r="L1820" t="s">
        <v>29</v>
      </c>
      <c r="M1820" t="str">
        <f>UPPER(Table1[[#This Row],[education]])</f>
        <v>SECONDARY</v>
      </c>
      <c r="N1820" t="s">
        <v>30</v>
      </c>
      <c r="O1820" t="s">
        <v>22</v>
      </c>
      <c r="P1820" t="s">
        <v>23</v>
      </c>
      <c r="Q1820">
        <v>255</v>
      </c>
      <c r="R1820">
        <v>2</v>
      </c>
      <c r="S1820" t="s">
        <v>24</v>
      </c>
      <c r="T1820" t="s">
        <v>22</v>
      </c>
      <c r="U1820">
        <f>Table1[[#This Row],[campaign]]*Table1[[#This Row],[duration]]</f>
        <v>510</v>
      </c>
    </row>
    <row r="1821" spans="1:21" x14ac:dyDescent="0.25">
      <c r="A1821" t="s">
        <v>61</v>
      </c>
      <c r="B1821" t="s">
        <v>175</v>
      </c>
      <c r="C1821" t="s">
        <v>176</v>
      </c>
      <c r="D1821" t="s">
        <v>17</v>
      </c>
      <c r="E1821">
        <v>27</v>
      </c>
      <c r="F1821" t="s">
        <v>18</v>
      </c>
      <c r="G1821" t="s">
        <v>19</v>
      </c>
      <c r="H1821" s="2">
        <v>42975</v>
      </c>
      <c r="I1821" s="3">
        <v>58947.76</v>
      </c>
      <c r="J1821" t="s">
        <v>50</v>
      </c>
      <c r="K1821" t="str">
        <f>PROPER(Table1[[#This Row],[marital]])</f>
        <v>Divorced</v>
      </c>
      <c r="L1821" t="s">
        <v>29</v>
      </c>
      <c r="M1821" t="str">
        <f>UPPER(Table1[[#This Row],[education]])</f>
        <v>SECONDARY</v>
      </c>
      <c r="N1821" t="s">
        <v>30</v>
      </c>
      <c r="O1821" t="s">
        <v>30</v>
      </c>
      <c r="P1821" t="s">
        <v>23</v>
      </c>
      <c r="Q1821">
        <v>167</v>
      </c>
      <c r="R1821">
        <v>5</v>
      </c>
      <c r="S1821" t="s">
        <v>24</v>
      </c>
      <c r="T1821" t="s">
        <v>22</v>
      </c>
      <c r="U1821">
        <f>Table1[[#This Row],[campaign]]*Table1[[#This Row],[duration]]</f>
        <v>835</v>
      </c>
    </row>
    <row r="1822" spans="1:21" x14ac:dyDescent="0.25">
      <c r="A1822" t="s">
        <v>88</v>
      </c>
      <c r="B1822" t="s">
        <v>227</v>
      </c>
      <c r="C1822" t="s">
        <v>228</v>
      </c>
      <c r="D1822" t="s">
        <v>26</v>
      </c>
      <c r="E1822">
        <v>29</v>
      </c>
      <c r="F1822" t="s">
        <v>18</v>
      </c>
      <c r="G1822" t="s">
        <v>19</v>
      </c>
      <c r="H1822" s="2">
        <v>42975</v>
      </c>
      <c r="I1822" s="3">
        <v>144286.75</v>
      </c>
      <c r="J1822" t="s">
        <v>20</v>
      </c>
      <c r="K1822" t="str">
        <f>PROPER(Table1[[#This Row],[marital]])</f>
        <v>Married</v>
      </c>
      <c r="L1822" t="s">
        <v>29</v>
      </c>
      <c r="M1822" t="str">
        <f>UPPER(Table1[[#This Row],[education]])</f>
        <v>SECONDARY</v>
      </c>
      <c r="N1822" t="s">
        <v>30</v>
      </c>
      <c r="O1822" t="s">
        <v>22</v>
      </c>
      <c r="P1822" t="s">
        <v>23</v>
      </c>
      <c r="Q1822">
        <v>64</v>
      </c>
      <c r="R1822">
        <v>3</v>
      </c>
      <c r="S1822" t="s">
        <v>40</v>
      </c>
      <c r="T1822" t="s">
        <v>22</v>
      </c>
      <c r="U1822">
        <f>Table1[[#This Row],[campaign]]*Table1[[#This Row],[duration]]</f>
        <v>192</v>
      </c>
    </row>
    <row r="1823" spans="1:21" x14ac:dyDescent="0.25">
      <c r="A1823" t="s">
        <v>62</v>
      </c>
      <c r="B1823" t="s">
        <v>177</v>
      </c>
      <c r="C1823" t="s">
        <v>178</v>
      </c>
      <c r="D1823" t="s">
        <v>26</v>
      </c>
      <c r="E1823">
        <v>38</v>
      </c>
      <c r="F1823" t="s">
        <v>18</v>
      </c>
      <c r="G1823" t="s">
        <v>284</v>
      </c>
      <c r="H1823" s="2">
        <v>42975</v>
      </c>
      <c r="I1823" s="3">
        <v>77939</v>
      </c>
      <c r="J1823" t="s">
        <v>20</v>
      </c>
      <c r="K1823" t="str">
        <f>PROPER(Table1[[#This Row],[marital]])</f>
        <v>Married</v>
      </c>
      <c r="L1823" t="s">
        <v>24</v>
      </c>
      <c r="M1823" t="str">
        <f>UPPER(Table1[[#This Row],[education]])</f>
        <v>UNKNOWN</v>
      </c>
      <c r="N1823" t="s">
        <v>22</v>
      </c>
      <c r="O1823" t="s">
        <v>30</v>
      </c>
      <c r="P1823" t="s">
        <v>23</v>
      </c>
      <c r="Q1823">
        <v>166</v>
      </c>
      <c r="R1823">
        <v>2</v>
      </c>
      <c r="S1823" t="s">
        <v>24</v>
      </c>
      <c r="T1823" t="s">
        <v>22</v>
      </c>
      <c r="U1823">
        <f>Table1[[#This Row],[campaign]]*Table1[[#This Row],[duration]]</f>
        <v>332</v>
      </c>
    </row>
    <row r="1824" spans="1:21" x14ac:dyDescent="0.25">
      <c r="A1824" t="s">
        <v>74</v>
      </c>
      <c r="B1824" t="s">
        <v>199</v>
      </c>
      <c r="C1824" t="s">
        <v>200</v>
      </c>
      <c r="D1824" t="s">
        <v>26</v>
      </c>
      <c r="E1824">
        <v>34</v>
      </c>
      <c r="F1824" t="s">
        <v>18</v>
      </c>
      <c r="G1824" t="s">
        <v>19</v>
      </c>
      <c r="H1824" s="2">
        <v>42975</v>
      </c>
      <c r="I1824" s="3">
        <v>223408.07</v>
      </c>
      <c r="J1824" t="s">
        <v>20</v>
      </c>
      <c r="K1824" t="str">
        <f>PROPER(Table1[[#This Row],[marital]])</f>
        <v>Married</v>
      </c>
      <c r="L1824" t="s">
        <v>34</v>
      </c>
      <c r="M1824" t="str">
        <f>UPPER(Table1[[#This Row],[education]])</f>
        <v>TERTIARY</v>
      </c>
      <c r="N1824" t="s">
        <v>22</v>
      </c>
      <c r="O1824" t="s">
        <v>22</v>
      </c>
      <c r="P1824" t="s">
        <v>23</v>
      </c>
      <c r="Q1824">
        <v>657</v>
      </c>
      <c r="R1824">
        <v>7</v>
      </c>
      <c r="S1824" t="s">
        <v>24</v>
      </c>
      <c r="T1824" t="s">
        <v>30</v>
      </c>
      <c r="U1824">
        <f>Table1[[#This Row],[campaign]]*Table1[[#This Row],[duration]]</f>
        <v>4599</v>
      </c>
    </row>
    <row r="1825" spans="1:21" x14ac:dyDescent="0.25">
      <c r="A1825" t="s">
        <v>84</v>
      </c>
      <c r="B1825" t="s">
        <v>219</v>
      </c>
      <c r="C1825" t="s">
        <v>220</v>
      </c>
      <c r="D1825" t="s">
        <v>17</v>
      </c>
      <c r="E1825">
        <v>35</v>
      </c>
      <c r="F1825" t="s">
        <v>18</v>
      </c>
      <c r="G1825" t="s">
        <v>284</v>
      </c>
      <c r="H1825" s="2">
        <v>42975</v>
      </c>
      <c r="I1825" s="3">
        <v>30998.639999999999</v>
      </c>
      <c r="J1825" t="s">
        <v>50</v>
      </c>
      <c r="K1825" t="str">
        <f>PROPER(Table1[[#This Row],[marital]])</f>
        <v>Divorced</v>
      </c>
      <c r="L1825" t="s">
        <v>29</v>
      </c>
      <c r="M1825" t="str">
        <f>UPPER(Table1[[#This Row],[education]])</f>
        <v>SECONDARY</v>
      </c>
      <c r="N1825" t="s">
        <v>30</v>
      </c>
      <c r="O1825" t="s">
        <v>30</v>
      </c>
      <c r="P1825" t="s">
        <v>24</v>
      </c>
      <c r="Q1825">
        <v>434</v>
      </c>
      <c r="R1825">
        <v>4</v>
      </c>
      <c r="S1825" t="s">
        <v>24</v>
      </c>
      <c r="T1825" t="s">
        <v>22</v>
      </c>
      <c r="U1825">
        <f>Table1[[#This Row],[campaign]]*Table1[[#This Row],[duration]]</f>
        <v>1736</v>
      </c>
    </row>
    <row r="1826" spans="1:21" x14ac:dyDescent="0.25">
      <c r="A1826" t="s">
        <v>75</v>
      </c>
      <c r="B1826" t="s">
        <v>201</v>
      </c>
      <c r="C1826" t="s">
        <v>202</v>
      </c>
      <c r="D1826" t="s">
        <v>17</v>
      </c>
      <c r="E1826">
        <v>34</v>
      </c>
      <c r="F1826" t="s">
        <v>18</v>
      </c>
      <c r="G1826" t="s">
        <v>19</v>
      </c>
      <c r="H1826" s="2">
        <v>42975</v>
      </c>
      <c r="I1826" s="3">
        <v>38729.82</v>
      </c>
      <c r="J1826" t="s">
        <v>33</v>
      </c>
      <c r="K1826" t="str">
        <f>PROPER(Table1[[#This Row],[marital]])</f>
        <v>Single</v>
      </c>
      <c r="L1826" t="s">
        <v>29</v>
      </c>
      <c r="M1826" t="str">
        <f>UPPER(Table1[[#This Row],[education]])</f>
        <v>SECONDARY</v>
      </c>
      <c r="N1826" t="s">
        <v>22</v>
      </c>
      <c r="O1826" t="s">
        <v>22</v>
      </c>
      <c r="P1826" t="s">
        <v>23</v>
      </c>
      <c r="Q1826">
        <v>75</v>
      </c>
      <c r="R1826">
        <v>1</v>
      </c>
      <c r="S1826" t="s">
        <v>24</v>
      </c>
      <c r="T1826" t="s">
        <v>22</v>
      </c>
      <c r="U1826">
        <f>Table1[[#This Row],[campaign]]*Table1[[#This Row],[duration]]</f>
        <v>75</v>
      </c>
    </row>
    <row r="1827" spans="1:21" x14ac:dyDescent="0.25">
      <c r="A1827" t="s">
        <v>55</v>
      </c>
      <c r="B1827" t="s">
        <v>163</v>
      </c>
      <c r="C1827" t="s">
        <v>164</v>
      </c>
      <c r="D1827" t="s">
        <v>17</v>
      </c>
      <c r="E1827">
        <v>62</v>
      </c>
      <c r="F1827" t="s">
        <v>42</v>
      </c>
      <c r="G1827" t="s">
        <v>284</v>
      </c>
      <c r="H1827" s="2">
        <v>42975</v>
      </c>
      <c r="I1827" s="3">
        <v>114689.42</v>
      </c>
      <c r="J1827" t="s">
        <v>20</v>
      </c>
      <c r="K1827" t="str">
        <f>PROPER(Table1[[#This Row],[marital]])</f>
        <v>Married</v>
      </c>
      <c r="L1827" t="s">
        <v>21</v>
      </c>
      <c r="M1827" t="str">
        <f>UPPER(Table1[[#This Row],[education]])</f>
        <v>PRIMARY</v>
      </c>
      <c r="N1827" t="s">
        <v>22</v>
      </c>
      <c r="O1827" t="s">
        <v>22</v>
      </c>
      <c r="P1827" t="s">
        <v>54</v>
      </c>
      <c r="Q1827">
        <v>40</v>
      </c>
      <c r="R1827">
        <v>1</v>
      </c>
      <c r="S1827" t="s">
        <v>24</v>
      </c>
      <c r="T1827" t="s">
        <v>22</v>
      </c>
      <c r="U1827">
        <f>Table1[[#This Row],[campaign]]*Table1[[#This Row],[duration]]</f>
        <v>40</v>
      </c>
    </row>
    <row r="1828" spans="1:21" x14ac:dyDescent="0.25">
      <c r="A1828" t="s">
        <v>37</v>
      </c>
      <c r="B1828" t="s">
        <v>135</v>
      </c>
      <c r="C1828" t="s">
        <v>136</v>
      </c>
      <c r="D1828" t="s">
        <v>17</v>
      </c>
      <c r="E1828">
        <v>47</v>
      </c>
      <c r="F1828" t="s">
        <v>42</v>
      </c>
      <c r="G1828" t="s">
        <v>28</v>
      </c>
      <c r="H1828" s="2">
        <v>42975</v>
      </c>
      <c r="I1828" s="3">
        <v>123986.52</v>
      </c>
      <c r="J1828" t="s">
        <v>20</v>
      </c>
      <c r="K1828" t="str">
        <f>PROPER(Table1[[#This Row],[marital]])</f>
        <v>Married</v>
      </c>
      <c r="L1828" t="s">
        <v>29</v>
      </c>
      <c r="M1828" t="str">
        <f>UPPER(Table1[[#This Row],[education]])</f>
        <v>SECONDARY</v>
      </c>
      <c r="N1828" t="s">
        <v>22</v>
      </c>
      <c r="O1828" t="s">
        <v>22</v>
      </c>
      <c r="P1828" t="s">
        <v>23</v>
      </c>
      <c r="Q1828">
        <v>398</v>
      </c>
      <c r="R1828">
        <v>2</v>
      </c>
      <c r="S1828" t="s">
        <v>24</v>
      </c>
      <c r="T1828" t="s">
        <v>22</v>
      </c>
      <c r="U1828">
        <f>Table1[[#This Row],[campaign]]*Table1[[#This Row],[duration]]</f>
        <v>796</v>
      </c>
    </row>
    <row r="1829" spans="1:21" x14ac:dyDescent="0.25">
      <c r="A1829" t="s">
        <v>68</v>
      </c>
      <c r="B1829" t="s">
        <v>189</v>
      </c>
      <c r="C1829" t="s">
        <v>190</v>
      </c>
      <c r="D1829" t="s">
        <v>26</v>
      </c>
      <c r="E1829">
        <v>59</v>
      </c>
      <c r="F1829" t="s">
        <v>42</v>
      </c>
      <c r="G1829" t="s">
        <v>28</v>
      </c>
      <c r="H1829" s="2">
        <v>42975</v>
      </c>
      <c r="I1829" s="3">
        <v>21743.63</v>
      </c>
      <c r="J1829" t="s">
        <v>20</v>
      </c>
      <c r="K1829" t="str">
        <f>PROPER(Table1[[#This Row],[marital]])</f>
        <v>Married</v>
      </c>
      <c r="L1829" t="s">
        <v>34</v>
      </c>
      <c r="M1829" t="str">
        <f>UPPER(Table1[[#This Row],[education]])</f>
        <v>TERTIARY</v>
      </c>
      <c r="N1829" t="s">
        <v>30</v>
      </c>
      <c r="O1829" t="s">
        <v>22</v>
      </c>
      <c r="P1829" t="s">
        <v>23</v>
      </c>
      <c r="Q1829">
        <v>163</v>
      </c>
      <c r="R1829">
        <v>2</v>
      </c>
      <c r="S1829" t="s">
        <v>31</v>
      </c>
      <c r="T1829" t="s">
        <v>22</v>
      </c>
      <c r="U1829">
        <f>Table1[[#This Row],[campaign]]*Table1[[#This Row],[duration]]</f>
        <v>326</v>
      </c>
    </row>
    <row r="1830" spans="1:21" x14ac:dyDescent="0.25">
      <c r="A1830" t="s">
        <v>74</v>
      </c>
      <c r="B1830" t="s">
        <v>199</v>
      </c>
      <c r="C1830" t="s">
        <v>200</v>
      </c>
      <c r="D1830" t="s">
        <v>26</v>
      </c>
      <c r="E1830">
        <v>52</v>
      </c>
      <c r="F1830" t="s">
        <v>42</v>
      </c>
      <c r="G1830" t="s">
        <v>284</v>
      </c>
      <c r="H1830" s="2">
        <v>42975</v>
      </c>
      <c r="I1830" s="3">
        <v>73439.179999999993</v>
      </c>
      <c r="J1830" t="s">
        <v>20</v>
      </c>
      <c r="K1830" t="str">
        <f>PROPER(Table1[[#This Row],[marital]])</f>
        <v>Married</v>
      </c>
      <c r="L1830" t="s">
        <v>29</v>
      </c>
      <c r="M1830" t="str">
        <f>UPPER(Table1[[#This Row],[education]])</f>
        <v>SECONDARY</v>
      </c>
      <c r="N1830" t="s">
        <v>30</v>
      </c>
      <c r="O1830" t="s">
        <v>30</v>
      </c>
      <c r="P1830" t="s">
        <v>23</v>
      </c>
      <c r="Q1830">
        <v>137</v>
      </c>
      <c r="R1830">
        <v>8</v>
      </c>
      <c r="S1830" t="s">
        <v>24</v>
      </c>
      <c r="T1830" t="s">
        <v>22</v>
      </c>
      <c r="U1830">
        <f>Table1[[#This Row],[campaign]]*Table1[[#This Row],[duration]]</f>
        <v>1096</v>
      </c>
    </row>
    <row r="1831" spans="1:21" x14ac:dyDescent="0.25">
      <c r="A1831" t="s">
        <v>85</v>
      </c>
      <c r="B1831" t="s">
        <v>221</v>
      </c>
      <c r="C1831" t="s">
        <v>222</v>
      </c>
      <c r="D1831" t="s">
        <v>17</v>
      </c>
      <c r="E1831">
        <v>29</v>
      </c>
      <c r="F1831" t="s">
        <v>36</v>
      </c>
      <c r="G1831" t="s">
        <v>19</v>
      </c>
      <c r="H1831" s="2">
        <v>42975</v>
      </c>
      <c r="I1831" s="3">
        <v>95807.3</v>
      </c>
      <c r="J1831" t="s">
        <v>20</v>
      </c>
      <c r="K1831" t="str">
        <f>PROPER(Table1[[#This Row],[marital]])</f>
        <v>Married</v>
      </c>
      <c r="L1831" t="s">
        <v>29</v>
      </c>
      <c r="M1831" t="str">
        <f>UPPER(Table1[[#This Row],[education]])</f>
        <v>SECONDARY</v>
      </c>
      <c r="N1831" t="s">
        <v>30</v>
      </c>
      <c r="O1831" t="s">
        <v>22</v>
      </c>
      <c r="P1831" t="s">
        <v>24</v>
      </c>
      <c r="Q1831">
        <v>257</v>
      </c>
      <c r="R1831">
        <v>3</v>
      </c>
      <c r="S1831" t="s">
        <v>24</v>
      </c>
      <c r="T1831" t="s">
        <v>22</v>
      </c>
      <c r="U1831">
        <f>Table1[[#This Row],[campaign]]*Table1[[#This Row],[duration]]</f>
        <v>771</v>
      </c>
    </row>
    <row r="1832" spans="1:21" x14ac:dyDescent="0.25">
      <c r="A1832" t="s">
        <v>85</v>
      </c>
      <c r="B1832" t="s">
        <v>221</v>
      </c>
      <c r="C1832" t="s">
        <v>222</v>
      </c>
      <c r="D1832" t="s">
        <v>26</v>
      </c>
      <c r="E1832">
        <v>34</v>
      </c>
      <c r="F1832" t="s">
        <v>18</v>
      </c>
      <c r="G1832" t="s">
        <v>19</v>
      </c>
      <c r="H1832" s="2">
        <v>42976</v>
      </c>
      <c r="I1832" s="3">
        <v>78659.09</v>
      </c>
      <c r="J1832" t="s">
        <v>33</v>
      </c>
      <c r="K1832" t="str">
        <f>PROPER(Table1[[#This Row],[marital]])</f>
        <v>Single</v>
      </c>
      <c r="L1832" t="s">
        <v>29</v>
      </c>
      <c r="M1832" t="str">
        <f>UPPER(Table1[[#This Row],[education]])</f>
        <v>SECONDARY</v>
      </c>
      <c r="N1832" t="s">
        <v>30</v>
      </c>
      <c r="O1832" t="s">
        <v>22</v>
      </c>
      <c r="P1832" t="s">
        <v>23</v>
      </c>
      <c r="Q1832">
        <v>231</v>
      </c>
      <c r="R1832">
        <v>2</v>
      </c>
      <c r="S1832" t="s">
        <v>31</v>
      </c>
      <c r="T1832" t="s">
        <v>22</v>
      </c>
      <c r="U1832">
        <f>Table1[[#This Row],[campaign]]*Table1[[#This Row],[duration]]</f>
        <v>462</v>
      </c>
    </row>
    <row r="1833" spans="1:21" x14ac:dyDescent="0.25">
      <c r="A1833" t="s">
        <v>63</v>
      </c>
      <c r="B1833" t="s">
        <v>179</v>
      </c>
      <c r="C1833" t="s">
        <v>180</v>
      </c>
      <c r="D1833" t="s">
        <v>26</v>
      </c>
      <c r="E1833">
        <v>36</v>
      </c>
      <c r="F1833" t="s">
        <v>18</v>
      </c>
      <c r="G1833" t="s">
        <v>284</v>
      </c>
      <c r="H1833" s="2">
        <v>42976</v>
      </c>
      <c r="I1833" s="3">
        <v>15009.03</v>
      </c>
      <c r="J1833" t="s">
        <v>33</v>
      </c>
      <c r="K1833" t="str">
        <f>PROPER(Table1[[#This Row],[marital]])</f>
        <v>Single</v>
      </c>
      <c r="L1833" t="s">
        <v>34</v>
      </c>
      <c r="M1833" t="str">
        <f>UPPER(Table1[[#This Row],[education]])</f>
        <v>TERTIARY</v>
      </c>
      <c r="N1833" t="s">
        <v>22</v>
      </c>
      <c r="O1833" t="s">
        <v>30</v>
      </c>
      <c r="P1833" t="s">
        <v>24</v>
      </c>
      <c r="Q1833">
        <v>192</v>
      </c>
      <c r="R1833">
        <v>1</v>
      </c>
      <c r="S1833" t="s">
        <v>24</v>
      </c>
      <c r="T1833" t="s">
        <v>22</v>
      </c>
      <c r="U1833">
        <f>Table1[[#This Row],[campaign]]*Table1[[#This Row],[duration]]</f>
        <v>192</v>
      </c>
    </row>
    <row r="1834" spans="1:21" x14ac:dyDescent="0.25">
      <c r="A1834" t="s">
        <v>55</v>
      </c>
      <c r="B1834" t="s">
        <v>163</v>
      </c>
      <c r="C1834" t="s">
        <v>164</v>
      </c>
      <c r="D1834" t="s">
        <v>17</v>
      </c>
      <c r="E1834">
        <v>27</v>
      </c>
      <c r="F1834" t="s">
        <v>18</v>
      </c>
      <c r="G1834" t="s">
        <v>19</v>
      </c>
      <c r="H1834" s="2">
        <v>42976</v>
      </c>
      <c r="I1834" s="3">
        <v>47218.43</v>
      </c>
      <c r="J1834" t="s">
        <v>50</v>
      </c>
      <c r="K1834" t="str">
        <f>PROPER(Table1[[#This Row],[marital]])</f>
        <v>Divorced</v>
      </c>
      <c r="L1834" t="s">
        <v>29</v>
      </c>
      <c r="M1834" t="str">
        <f>UPPER(Table1[[#This Row],[education]])</f>
        <v>SECONDARY</v>
      </c>
      <c r="N1834" t="s">
        <v>22</v>
      </c>
      <c r="O1834" t="s">
        <v>30</v>
      </c>
      <c r="P1834" t="s">
        <v>23</v>
      </c>
      <c r="Q1834">
        <v>186</v>
      </c>
      <c r="R1834">
        <v>1</v>
      </c>
      <c r="S1834" t="s">
        <v>24</v>
      </c>
      <c r="T1834" t="s">
        <v>22</v>
      </c>
      <c r="U1834">
        <f>Table1[[#This Row],[campaign]]*Table1[[#This Row],[duration]]</f>
        <v>186</v>
      </c>
    </row>
    <row r="1835" spans="1:21" x14ac:dyDescent="0.25">
      <c r="A1835" t="s">
        <v>74</v>
      </c>
      <c r="B1835" t="s">
        <v>199</v>
      </c>
      <c r="C1835" t="s">
        <v>200</v>
      </c>
      <c r="D1835" t="s">
        <v>26</v>
      </c>
      <c r="E1835">
        <v>37</v>
      </c>
      <c r="F1835" t="s">
        <v>18</v>
      </c>
      <c r="G1835" t="s">
        <v>19</v>
      </c>
      <c r="H1835" s="2">
        <v>42976</v>
      </c>
      <c r="I1835" s="3">
        <v>10976.51</v>
      </c>
      <c r="J1835" t="s">
        <v>20</v>
      </c>
      <c r="K1835" t="str">
        <f>PROPER(Table1[[#This Row],[marital]])</f>
        <v>Married</v>
      </c>
      <c r="L1835" t="s">
        <v>21</v>
      </c>
      <c r="M1835" t="str">
        <f>UPPER(Table1[[#This Row],[education]])</f>
        <v>PRIMARY</v>
      </c>
      <c r="N1835" t="s">
        <v>30</v>
      </c>
      <c r="O1835" t="s">
        <v>22</v>
      </c>
      <c r="P1835" t="s">
        <v>23</v>
      </c>
      <c r="Q1835">
        <v>226</v>
      </c>
      <c r="R1835">
        <v>1</v>
      </c>
      <c r="S1835" t="s">
        <v>40</v>
      </c>
      <c r="T1835" t="s">
        <v>22</v>
      </c>
      <c r="U1835">
        <f>Table1[[#This Row],[campaign]]*Table1[[#This Row],[duration]]</f>
        <v>226</v>
      </c>
    </row>
    <row r="1836" spans="1:21" x14ac:dyDescent="0.25">
      <c r="A1836" t="s">
        <v>109</v>
      </c>
      <c r="B1836" t="s">
        <v>269</v>
      </c>
      <c r="C1836" t="s">
        <v>270</v>
      </c>
      <c r="D1836" t="s">
        <v>26</v>
      </c>
      <c r="E1836">
        <v>41</v>
      </c>
      <c r="F1836" t="s">
        <v>18</v>
      </c>
      <c r="G1836" t="s">
        <v>19</v>
      </c>
      <c r="H1836" s="2">
        <v>42976</v>
      </c>
      <c r="I1836" s="3">
        <v>27976.76</v>
      </c>
      <c r="J1836" t="s">
        <v>20</v>
      </c>
      <c r="K1836" t="str">
        <f>PROPER(Table1[[#This Row],[marital]])</f>
        <v>Married</v>
      </c>
      <c r="L1836" t="s">
        <v>34</v>
      </c>
      <c r="M1836" t="str">
        <f>UPPER(Table1[[#This Row],[education]])</f>
        <v>TERTIARY</v>
      </c>
      <c r="N1836" t="s">
        <v>30</v>
      </c>
      <c r="O1836" t="s">
        <v>22</v>
      </c>
      <c r="P1836" t="s">
        <v>23</v>
      </c>
      <c r="Q1836">
        <v>67</v>
      </c>
      <c r="R1836">
        <v>1</v>
      </c>
      <c r="S1836" t="s">
        <v>24</v>
      </c>
      <c r="T1836" t="s">
        <v>22</v>
      </c>
      <c r="U1836">
        <f>Table1[[#This Row],[campaign]]*Table1[[#This Row],[duration]]</f>
        <v>67</v>
      </c>
    </row>
    <row r="1837" spans="1:21" x14ac:dyDescent="0.25">
      <c r="A1837" t="s">
        <v>44</v>
      </c>
      <c r="B1837" t="s">
        <v>145</v>
      </c>
      <c r="C1837" t="s">
        <v>146</v>
      </c>
      <c r="D1837" t="s">
        <v>17</v>
      </c>
      <c r="E1837">
        <v>58</v>
      </c>
      <c r="F1837" t="s">
        <v>42</v>
      </c>
      <c r="G1837" t="s">
        <v>284</v>
      </c>
      <c r="H1837" s="2">
        <v>42976</v>
      </c>
      <c r="I1837" s="3">
        <v>16093.49</v>
      </c>
      <c r="J1837" t="s">
        <v>20</v>
      </c>
      <c r="K1837" t="str">
        <f>PROPER(Table1[[#This Row],[marital]])</f>
        <v>Married</v>
      </c>
      <c r="L1837" t="s">
        <v>34</v>
      </c>
      <c r="M1837" t="str">
        <f>UPPER(Table1[[#This Row],[education]])</f>
        <v>TERTIARY</v>
      </c>
      <c r="N1837" t="s">
        <v>22</v>
      </c>
      <c r="O1837" t="s">
        <v>22</v>
      </c>
      <c r="P1837" t="s">
        <v>23</v>
      </c>
      <c r="Q1837">
        <v>205</v>
      </c>
      <c r="R1837">
        <v>2</v>
      </c>
      <c r="S1837" t="s">
        <v>24</v>
      </c>
      <c r="T1837" t="s">
        <v>22</v>
      </c>
      <c r="U1837">
        <f>Table1[[#This Row],[campaign]]*Table1[[#This Row],[duration]]</f>
        <v>410</v>
      </c>
    </row>
    <row r="1838" spans="1:21" x14ac:dyDescent="0.25">
      <c r="A1838" t="s">
        <v>68</v>
      </c>
      <c r="B1838" t="s">
        <v>189</v>
      </c>
      <c r="C1838" t="s">
        <v>190</v>
      </c>
      <c r="D1838" t="s">
        <v>17</v>
      </c>
      <c r="E1838">
        <v>53</v>
      </c>
      <c r="F1838" t="s">
        <v>42</v>
      </c>
      <c r="G1838" t="s">
        <v>19</v>
      </c>
      <c r="H1838" s="2">
        <v>42976</v>
      </c>
      <c r="I1838" s="3">
        <v>64441.01</v>
      </c>
      <c r="J1838" t="s">
        <v>33</v>
      </c>
      <c r="K1838" t="str">
        <f>PROPER(Table1[[#This Row],[marital]])</f>
        <v>Single</v>
      </c>
      <c r="L1838" t="s">
        <v>21</v>
      </c>
      <c r="M1838" t="str">
        <f>UPPER(Table1[[#This Row],[education]])</f>
        <v>PRIMARY</v>
      </c>
      <c r="N1838" t="s">
        <v>30</v>
      </c>
      <c r="O1838" t="s">
        <v>22</v>
      </c>
      <c r="P1838" t="s">
        <v>23</v>
      </c>
      <c r="Q1838">
        <v>14</v>
      </c>
      <c r="R1838">
        <v>1</v>
      </c>
      <c r="S1838" t="s">
        <v>24</v>
      </c>
      <c r="T1838" t="s">
        <v>22</v>
      </c>
      <c r="U1838">
        <f>Table1[[#This Row],[campaign]]*Table1[[#This Row],[duration]]</f>
        <v>14</v>
      </c>
    </row>
    <row r="1839" spans="1:21" x14ac:dyDescent="0.25">
      <c r="A1839" t="s">
        <v>109</v>
      </c>
      <c r="B1839" t="s">
        <v>269</v>
      </c>
      <c r="C1839" t="s">
        <v>270</v>
      </c>
      <c r="D1839" t="s">
        <v>17</v>
      </c>
      <c r="E1839">
        <v>24</v>
      </c>
      <c r="F1839" t="s">
        <v>42</v>
      </c>
      <c r="G1839" t="s">
        <v>284</v>
      </c>
      <c r="H1839" s="2">
        <v>42976</v>
      </c>
      <c r="I1839" s="3">
        <v>15476.06</v>
      </c>
      <c r="J1839" t="s">
        <v>50</v>
      </c>
      <c r="K1839" t="str">
        <f>PROPER(Table1[[#This Row],[marital]])</f>
        <v>Divorced</v>
      </c>
      <c r="L1839" t="s">
        <v>34</v>
      </c>
      <c r="M1839" t="str">
        <f>UPPER(Table1[[#This Row],[education]])</f>
        <v>TERTIARY</v>
      </c>
      <c r="N1839" t="s">
        <v>22</v>
      </c>
      <c r="O1839" t="s">
        <v>22</v>
      </c>
      <c r="P1839" t="s">
        <v>23</v>
      </c>
      <c r="Q1839">
        <v>488</v>
      </c>
      <c r="R1839">
        <v>1</v>
      </c>
      <c r="S1839" t="s">
        <v>24</v>
      </c>
      <c r="T1839" t="s">
        <v>30</v>
      </c>
      <c r="U1839">
        <f>Table1[[#This Row],[campaign]]*Table1[[#This Row],[duration]]</f>
        <v>488</v>
      </c>
    </row>
    <row r="1840" spans="1:21" x14ac:dyDescent="0.25">
      <c r="A1840" t="s">
        <v>74</v>
      </c>
      <c r="B1840" t="s">
        <v>199</v>
      </c>
      <c r="C1840" t="s">
        <v>200</v>
      </c>
      <c r="D1840" t="s">
        <v>26</v>
      </c>
      <c r="E1840">
        <v>38</v>
      </c>
      <c r="F1840" t="s">
        <v>36</v>
      </c>
      <c r="G1840" t="s">
        <v>19</v>
      </c>
      <c r="H1840" s="2">
        <v>42976</v>
      </c>
      <c r="I1840" s="3">
        <v>34787.22</v>
      </c>
      <c r="J1840" t="s">
        <v>20</v>
      </c>
      <c r="K1840" t="str">
        <f>PROPER(Table1[[#This Row],[marital]])</f>
        <v>Married</v>
      </c>
      <c r="L1840" t="s">
        <v>29</v>
      </c>
      <c r="M1840" t="str">
        <f>UPPER(Table1[[#This Row],[education]])</f>
        <v>SECONDARY</v>
      </c>
      <c r="N1840" t="s">
        <v>30</v>
      </c>
      <c r="O1840" t="s">
        <v>22</v>
      </c>
      <c r="P1840" t="s">
        <v>24</v>
      </c>
      <c r="Q1840">
        <v>50</v>
      </c>
      <c r="R1840">
        <v>3</v>
      </c>
      <c r="S1840" t="s">
        <v>24</v>
      </c>
      <c r="T1840" t="s">
        <v>22</v>
      </c>
      <c r="U1840">
        <f>Table1[[#This Row],[campaign]]*Table1[[#This Row],[duration]]</f>
        <v>150</v>
      </c>
    </row>
    <row r="1841" spans="1:21" x14ac:dyDescent="0.25">
      <c r="A1841" t="s">
        <v>37</v>
      </c>
      <c r="B1841" t="s">
        <v>135</v>
      </c>
      <c r="C1841" t="s">
        <v>136</v>
      </c>
      <c r="D1841" t="s">
        <v>26</v>
      </c>
      <c r="E1841">
        <v>34</v>
      </c>
      <c r="F1841" t="s">
        <v>36</v>
      </c>
      <c r="G1841" t="s">
        <v>19</v>
      </c>
      <c r="H1841" s="2">
        <v>42976</v>
      </c>
      <c r="I1841" s="3">
        <v>146169.49</v>
      </c>
      <c r="J1841" t="s">
        <v>20</v>
      </c>
      <c r="K1841" t="str">
        <f>PROPER(Table1[[#This Row],[marital]])</f>
        <v>Married</v>
      </c>
      <c r="L1841" t="s">
        <v>21</v>
      </c>
      <c r="M1841" t="str">
        <f>UPPER(Table1[[#This Row],[education]])</f>
        <v>PRIMARY</v>
      </c>
      <c r="N1841" t="s">
        <v>22</v>
      </c>
      <c r="O1841" t="s">
        <v>22</v>
      </c>
      <c r="P1841" t="s">
        <v>23</v>
      </c>
      <c r="Q1841">
        <v>312</v>
      </c>
      <c r="R1841">
        <v>1</v>
      </c>
      <c r="S1841" t="s">
        <v>24</v>
      </c>
      <c r="T1841" t="s">
        <v>22</v>
      </c>
      <c r="U1841">
        <f>Table1[[#This Row],[campaign]]*Table1[[#This Row],[duration]]</f>
        <v>312</v>
      </c>
    </row>
    <row r="1842" spans="1:21" x14ac:dyDescent="0.25">
      <c r="A1842" t="s">
        <v>100</v>
      </c>
      <c r="B1842" t="s">
        <v>251</v>
      </c>
      <c r="C1842" t="s">
        <v>252</v>
      </c>
      <c r="D1842" t="s">
        <v>26</v>
      </c>
      <c r="E1842">
        <v>32</v>
      </c>
      <c r="F1842" t="s">
        <v>36</v>
      </c>
      <c r="G1842" t="s">
        <v>28</v>
      </c>
      <c r="H1842" s="2">
        <v>42976</v>
      </c>
      <c r="I1842" s="3">
        <v>49561.64</v>
      </c>
      <c r="J1842" t="s">
        <v>50</v>
      </c>
      <c r="K1842" t="str">
        <f>PROPER(Table1[[#This Row],[marital]])</f>
        <v>Divorced</v>
      </c>
      <c r="L1842" t="s">
        <v>29</v>
      </c>
      <c r="M1842" t="str">
        <f>UPPER(Table1[[#This Row],[education]])</f>
        <v>SECONDARY</v>
      </c>
      <c r="N1842" t="s">
        <v>30</v>
      </c>
      <c r="O1842" t="s">
        <v>22</v>
      </c>
      <c r="P1842" t="s">
        <v>23</v>
      </c>
      <c r="Q1842">
        <v>163</v>
      </c>
      <c r="R1842">
        <v>3</v>
      </c>
      <c r="S1842" t="s">
        <v>24</v>
      </c>
      <c r="T1842" t="s">
        <v>22</v>
      </c>
      <c r="U1842">
        <f>Table1[[#This Row],[campaign]]*Table1[[#This Row],[duration]]</f>
        <v>489</v>
      </c>
    </row>
    <row r="1843" spans="1:21" x14ac:dyDescent="0.25">
      <c r="A1843" t="s">
        <v>82</v>
      </c>
      <c r="B1843" t="s">
        <v>215</v>
      </c>
      <c r="C1843" t="s">
        <v>216</v>
      </c>
      <c r="D1843" t="s">
        <v>26</v>
      </c>
      <c r="E1843">
        <v>29</v>
      </c>
      <c r="F1843" t="s">
        <v>36</v>
      </c>
      <c r="G1843" t="s">
        <v>19</v>
      </c>
      <c r="H1843" s="2">
        <v>42976</v>
      </c>
      <c r="I1843" s="3">
        <v>37385.120000000003</v>
      </c>
      <c r="J1843" t="s">
        <v>33</v>
      </c>
      <c r="K1843" t="str">
        <f>PROPER(Table1[[#This Row],[marital]])</f>
        <v>Single</v>
      </c>
      <c r="L1843" t="s">
        <v>29</v>
      </c>
      <c r="M1843" t="str">
        <f>UPPER(Table1[[#This Row],[education]])</f>
        <v>SECONDARY</v>
      </c>
      <c r="N1843" t="s">
        <v>30</v>
      </c>
      <c r="O1843" t="s">
        <v>22</v>
      </c>
      <c r="P1843" t="s">
        <v>24</v>
      </c>
      <c r="Q1843">
        <v>76</v>
      </c>
      <c r="R1843">
        <v>2</v>
      </c>
      <c r="S1843" t="s">
        <v>24</v>
      </c>
      <c r="T1843" t="s">
        <v>22</v>
      </c>
      <c r="U1843">
        <f>Table1[[#This Row],[campaign]]*Table1[[#This Row],[duration]]</f>
        <v>152</v>
      </c>
    </row>
    <row r="1844" spans="1:21" x14ac:dyDescent="0.25">
      <c r="A1844" t="s">
        <v>79</v>
      </c>
      <c r="B1844" t="s">
        <v>209</v>
      </c>
      <c r="C1844" t="s">
        <v>210</v>
      </c>
      <c r="D1844" t="s">
        <v>17</v>
      </c>
      <c r="E1844">
        <v>33</v>
      </c>
      <c r="F1844" t="s">
        <v>36</v>
      </c>
      <c r="G1844" t="s">
        <v>284</v>
      </c>
      <c r="H1844" s="2">
        <v>42976</v>
      </c>
      <c r="I1844" s="3">
        <v>143033.51</v>
      </c>
      <c r="J1844" t="s">
        <v>50</v>
      </c>
      <c r="K1844" t="str">
        <f>PROPER(Table1[[#This Row],[marital]])</f>
        <v>Divorced</v>
      </c>
      <c r="L1844" t="s">
        <v>21</v>
      </c>
      <c r="M1844" t="str">
        <f>UPPER(Table1[[#This Row],[education]])</f>
        <v>PRIMARY</v>
      </c>
      <c r="N1844" t="s">
        <v>22</v>
      </c>
      <c r="O1844" t="s">
        <v>22</v>
      </c>
      <c r="P1844" t="s">
        <v>23</v>
      </c>
      <c r="Q1844">
        <v>150</v>
      </c>
      <c r="R1844">
        <v>1</v>
      </c>
      <c r="S1844" t="s">
        <v>24</v>
      </c>
      <c r="T1844" t="s">
        <v>22</v>
      </c>
      <c r="U1844">
        <f>Table1[[#This Row],[campaign]]*Table1[[#This Row],[duration]]</f>
        <v>150</v>
      </c>
    </row>
    <row r="1845" spans="1:21" x14ac:dyDescent="0.25">
      <c r="A1845" t="s">
        <v>98</v>
      </c>
      <c r="B1845" t="s">
        <v>247</v>
      </c>
      <c r="C1845" t="s">
        <v>248</v>
      </c>
      <c r="D1845" t="s">
        <v>17</v>
      </c>
      <c r="E1845">
        <v>35</v>
      </c>
      <c r="F1845" t="s">
        <v>36</v>
      </c>
      <c r="G1845" t="s">
        <v>284</v>
      </c>
      <c r="H1845" s="2">
        <v>42976</v>
      </c>
      <c r="I1845" s="3">
        <v>117543.31</v>
      </c>
      <c r="J1845" t="s">
        <v>20</v>
      </c>
      <c r="K1845" t="str">
        <f>PROPER(Table1[[#This Row],[marital]])</f>
        <v>Married</v>
      </c>
      <c r="L1845" t="s">
        <v>29</v>
      </c>
      <c r="M1845" t="str">
        <f>UPPER(Table1[[#This Row],[education]])</f>
        <v>SECONDARY</v>
      </c>
      <c r="N1845" t="s">
        <v>30</v>
      </c>
      <c r="O1845" t="s">
        <v>22</v>
      </c>
      <c r="P1845" t="s">
        <v>23</v>
      </c>
      <c r="Q1845">
        <v>244</v>
      </c>
      <c r="R1845">
        <v>2</v>
      </c>
      <c r="S1845" t="s">
        <v>24</v>
      </c>
      <c r="T1845" t="s">
        <v>22</v>
      </c>
      <c r="U1845">
        <f>Table1[[#This Row],[campaign]]*Table1[[#This Row],[duration]]</f>
        <v>488</v>
      </c>
    </row>
    <row r="1846" spans="1:21" x14ac:dyDescent="0.25">
      <c r="A1846" t="s">
        <v>62</v>
      </c>
      <c r="B1846" t="s">
        <v>177</v>
      </c>
      <c r="C1846" t="s">
        <v>178</v>
      </c>
      <c r="D1846" t="s">
        <v>26</v>
      </c>
      <c r="E1846">
        <v>45</v>
      </c>
      <c r="F1846" t="s">
        <v>27</v>
      </c>
      <c r="G1846" t="s">
        <v>284</v>
      </c>
      <c r="H1846" s="2">
        <v>42976</v>
      </c>
      <c r="I1846" s="3">
        <v>132206.29999999999</v>
      </c>
      <c r="J1846" t="s">
        <v>20</v>
      </c>
      <c r="K1846" t="str">
        <f>PROPER(Table1[[#This Row],[marital]])</f>
        <v>Married</v>
      </c>
      <c r="L1846" t="s">
        <v>34</v>
      </c>
      <c r="M1846" t="str">
        <f>UPPER(Table1[[#This Row],[education]])</f>
        <v>TERTIARY</v>
      </c>
      <c r="N1846" t="s">
        <v>22</v>
      </c>
      <c r="O1846" t="s">
        <v>22</v>
      </c>
      <c r="P1846" t="s">
        <v>23</v>
      </c>
      <c r="Q1846">
        <v>207</v>
      </c>
      <c r="R1846">
        <v>1</v>
      </c>
      <c r="S1846" t="s">
        <v>24</v>
      </c>
      <c r="T1846" t="s">
        <v>30</v>
      </c>
      <c r="U1846">
        <f>Table1[[#This Row],[campaign]]*Table1[[#This Row],[duration]]</f>
        <v>207</v>
      </c>
    </row>
    <row r="1847" spans="1:21" x14ac:dyDescent="0.25">
      <c r="A1847" t="s">
        <v>47</v>
      </c>
      <c r="B1847" t="s">
        <v>151</v>
      </c>
      <c r="C1847" t="s">
        <v>152</v>
      </c>
      <c r="D1847" t="s">
        <v>26</v>
      </c>
      <c r="E1847">
        <v>30</v>
      </c>
      <c r="F1847" t="s">
        <v>18</v>
      </c>
      <c r="G1847" t="s">
        <v>19</v>
      </c>
      <c r="H1847" s="2">
        <v>42977</v>
      </c>
      <c r="I1847" s="3">
        <v>67949.399999999994</v>
      </c>
      <c r="J1847" t="s">
        <v>33</v>
      </c>
      <c r="K1847" t="str">
        <f>PROPER(Table1[[#This Row],[marital]])</f>
        <v>Single</v>
      </c>
      <c r="L1847" t="s">
        <v>29</v>
      </c>
      <c r="M1847" t="str">
        <f>UPPER(Table1[[#This Row],[education]])</f>
        <v>SECONDARY</v>
      </c>
      <c r="N1847" t="s">
        <v>30</v>
      </c>
      <c r="O1847" t="s">
        <v>30</v>
      </c>
      <c r="P1847" t="s">
        <v>23</v>
      </c>
      <c r="Q1847">
        <v>113</v>
      </c>
      <c r="R1847">
        <v>1</v>
      </c>
      <c r="S1847" t="s">
        <v>24</v>
      </c>
      <c r="T1847" t="s">
        <v>22</v>
      </c>
      <c r="U1847">
        <f>Table1[[#This Row],[campaign]]*Table1[[#This Row],[duration]]</f>
        <v>113</v>
      </c>
    </row>
    <row r="1848" spans="1:21" x14ac:dyDescent="0.25">
      <c r="A1848" t="s">
        <v>47</v>
      </c>
      <c r="B1848" t="s">
        <v>151</v>
      </c>
      <c r="C1848" t="s">
        <v>152</v>
      </c>
      <c r="D1848" t="s">
        <v>26</v>
      </c>
      <c r="E1848">
        <v>31</v>
      </c>
      <c r="F1848" t="s">
        <v>18</v>
      </c>
      <c r="G1848" t="s">
        <v>19</v>
      </c>
      <c r="H1848" s="2">
        <v>42977</v>
      </c>
      <c r="I1848" s="3">
        <v>66530.789999999994</v>
      </c>
      <c r="J1848" t="s">
        <v>20</v>
      </c>
      <c r="K1848" t="str">
        <f>PROPER(Table1[[#This Row],[marital]])</f>
        <v>Married</v>
      </c>
      <c r="L1848" t="s">
        <v>29</v>
      </c>
      <c r="M1848" t="str">
        <f>UPPER(Table1[[#This Row],[education]])</f>
        <v>SECONDARY</v>
      </c>
      <c r="N1848" t="s">
        <v>30</v>
      </c>
      <c r="O1848" t="s">
        <v>22</v>
      </c>
      <c r="P1848" t="s">
        <v>23</v>
      </c>
      <c r="Q1848">
        <v>1309</v>
      </c>
      <c r="R1848">
        <v>4</v>
      </c>
      <c r="S1848" t="s">
        <v>24</v>
      </c>
      <c r="T1848" t="s">
        <v>30</v>
      </c>
      <c r="U1848">
        <f>Table1[[#This Row],[campaign]]*Table1[[#This Row],[duration]]</f>
        <v>5236</v>
      </c>
    </row>
    <row r="1849" spans="1:21" x14ac:dyDescent="0.25">
      <c r="A1849" t="s">
        <v>74</v>
      </c>
      <c r="B1849" t="s">
        <v>199</v>
      </c>
      <c r="C1849" t="s">
        <v>200</v>
      </c>
      <c r="D1849" t="s">
        <v>26</v>
      </c>
      <c r="E1849">
        <v>29</v>
      </c>
      <c r="F1849" t="s">
        <v>18</v>
      </c>
      <c r="G1849" t="s">
        <v>19</v>
      </c>
      <c r="H1849" s="2">
        <v>42977</v>
      </c>
      <c r="I1849" s="3">
        <v>80855.820000000007</v>
      </c>
      <c r="J1849" t="s">
        <v>33</v>
      </c>
      <c r="K1849" t="str">
        <f>PROPER(Table1[[#This Row],[marital]])</f>
        <v>Single</v>
      </c>
      <c r="L1849" t="s">
        <v>29</v>
      </c>
      <c r="M1849" t="str">
        <f>UPPER(Table1[[#This Row],[education]])</f>
        <v>SECONDARY</v>
      </c>
      <c r="N1849" t="s">
        <v>22</v>
      </c>
      <c r="O1849" t="s">
        <v>22</v>
      </c>
      <c r="P1849" t="s">
        <v>23</v>
      </c>
      <c r="Q1849">
        <v>72</v>
      </c>
      <c r="R1849">
        <v>6</v>
      </c>
      <c r="S1849" t="s">
        <v>24</v>
      </c>
      <c r="T1849" t="s">
        <v>22</v>
      </c>
      <c r="U1849">
        <f>Table1[[#This Row],[campaign]]*Table1[[#This Row],[duration]]</f>
        <v>432</v>
      </c>
    </row>
    <row r="1850" spans="1:21" x14ac:dyDescent="0.25">
      <c r="A1850" t="s">
        <v>89</v>
      </c>
      <c r="B1850" t="s">
        <v>229</v>
      </c>
      <c r="C1850" t="s">
        <v>230</v>
      </c>
      <c r="D1850" t="s">
        <v>17</v>
      </c>
      <c r="E1850">
        <v>33</v>
      </c>
      <c r="F1850" t="s">
        <v>18</v>
      </c>
      <c r="G1850" t="s">
        <v>284</v>
      </c>
      <c r="H1850" s="2">
        <v>42977</v>
      </c>
      <c r="I1850" s="3">
        <v>64884.55</v>
      </c>
      <c r="J1850" t="s">
        <v>20</v>
      </c>
      <c r="K1850" t="str">
        <f>PROPER(Table1[[#This Row],[marital]])</f>
        <v>Married</v>
      </c>
      <c r="L1850" t="s">
        <v>21</v>
      </c>
      <c r="M1850" t="str">
        <f>UPPER(Table1[[#This Row],[education]])</f>
        <v>PRIMARY</v>
      </c>
      <c r="N1850" t="s">
        <v>30</v>
      </c>
      <c r="O1850" t="s">
        <v>22</v>
      </c>
      <c r="P1850" t="s">
        <v>23</v>
      </c>
      <c r="Q1850">
        <v>551</v>
      </c>
      <c r="R1850">
        <v>1</v>
      </c>
      <c r="S1850" t="s">
        <v>31</v>
      </c>
      <c r="T1850" t="s">
        <v>22</v>
      </c>
      <c r="U1850">
        <f>Table1[[#This Row],[campaign]]*Table1[[#This Row],[duration]]</f>
        <v>551</v>
      </c>
    </row>
    <row r="1851" spans="1:21" x14ac:dyDescent="0.25">
      <c r="A1851" t="s">
        <v>79</v>
      </c>
      <c r="B1851" t="s">
        <v>209</v>
      </c>
      <c r="C1851" t="s">
        <v>210</v>
      </c>
      <c r="D1851" t="s">
        <v>26</v>
      </c>
      <c r="E1851">
        <v>32</v>
      </c>
      <c r="F1851" t="s">
        <v>18</v>
      </c>
      <c r="G1851" t="s">
        <v>19</v>
      </c>
      <c r="H1851" s="2">
        <v>42977</v>
      </c>
      <c r="I1851" s="3">
        <v>77981.039999999994</v>
      </c>
      <c r="J1851" t="s">
        <v>20</v>
      </c>
      <c r="K1851" t="str">
        <f>PROPER(Table1[[#This Row],[marital]])</f>
        <v>Married</v>
      </c>
      <c r="L1851" t="s">
        <v>34</v>
      </c>
      <c r="M1851" t="str">
        <f>UPPER(Table1[[#This Row],[education]])</f>
        <v>TERTIARY</v>
      </c>
      <c r="N1851" t="s">
        <v>22</v>
      </c>
      <c r="O1851" t="s">
        <v>22</v>
      </c>
      <c r="P1851" t="s">
        <v>24</v>
      </c>
      <c r="Q1851">
        <v>163</v>
      </c>
      <c r="R1851">
        <v>3</v>
      </c>
      <c r="S1851" t="s">
        <v>24</v>
      </c>
      <c r="T1851" t="s">
        <v>22</v>
      </c>
      <c r="U1851">
        <f>Table1[[#This Row],[campaign]]*Table1[[#This Row],[duration]]</f>
        <v>489</v>
      </c>
    </row>
    <row r="1852" spans="1:21" x14ac:dyDescent="0.25">
      <c r="A1852" t="s">
        <v>101</v>
      </c>
      <c r="B1852" t="s">
        <v>253</v>
      </c>
      <c r="C1852" t="s">
        <v>254</v>
      </c>
      <c r="D1852" t="s">
        <v>17</v>
      </c>
      <c r="E1852">
        <v>30</v>
      </c>
      <c r="F1852" t="s">
        <v>18</v>
      </c>
      <c r="G1852" t="s">
        <v>19</v>
      </c>
      <c r="H1852" s="2">
        <v>42977</v>
      </c>
      <c r="I1852" s="3">
        <v>52057.88</v>
      </c>
      <c r="J1852" t="s">
        <v>50</v>
      </c>
      <c r="K1852" t="str">
        <f>PROPER(Table1[[#This Row],[marital]])</f>
        <v>Divorced</v>
      </c>
      <c r="L1852" t="s">
        <v>34</v>
      </c>
      <c r="M1852" t="str">
        <f>UPPER(Table1[[#This Row],[education]])</f>
        <v>TERTIARY</v>
      </c>
      <c r="N1852" t="s">
        <v>30</v>
      </c>
      <c r="O1852" t="s">
        <v>22</v>
      </c>
      <c r="P1852" t="s">
        <v>23</v>
      </c>
      <c r="Q1852">
        <v>179</v>
      </c>
      <c r="R1852">
        <v>10</v>
      </c>
      <c r="S1852" t="s">
        <v>24</v>
      </c>
      <c r="T1852" t="s">
        <v>22</v>
      </c>
      <c r="U1852">
        <f>Table1[[#This Row],[campaign]]*Table1[[#This Row],[duration]]</f>
        <v>1790</v>
      </c>
    </row>
    <row r="1853" spans="1:21" x14ac:dyDescent="0.25">
      <c r="A1853" t="s">
        <v>68</v>
      </c>
      <c r="B1853" t="s">
        <v>189</v>
      </c>
      <c r="C1853" t="s">
        <v>190</v>
      </c>
      <c r="D1853" t="s">
        <v>17</v>
      </c>
      <c r="E1853">
        <v>31</v>
      </c>
      <c r="F1853" t="s">
        <v>18</v>
      </c>
      <c r="G1853" t="s">
        <v>19</v>
      </c>
      <c r="H1853" s="2">
        <v>42977</v>
      </c>
      <c r="I1853" s="3">
        <v>87926.01</v>
      </c>
      <c r="J1853" t="s">
        <v>20</v>
      </c>
      <c r="K1853" t="str">
        <f>PROPER(Table1[[#This Row],[marital]])</f>
        <v>Married</v>
      </c>
      <c r="L1853" t="s">
        <v>21</v>
      </c>
      <c r="M1853" t="str">
        <f>UPPER(Table1[[#This Row],[education]])</f>
        <v>PRIMARY</v>
      </c>
      <c r="N1853" t="s">
        <v>30</v>
      </c>
      <c r="O1853" t="s">
        <v>22</v>
      </c>
      <c r="P1853" t="s">
        <v>23</v>
      </c>
      <c r="Q1853">
        <v>217</v>
      </c>
      <c r="R1853">
        <v>2</v>
      </c>
      <c r="S1853" t="s">
        <v>24</v>
      </c>
      <c r="T1853" t="s">
        <v>22</v>
      </c>
      <c r="U1853">
        <f>Table1[[#This Row],[campaign]]*Table1[[#This Row],[duration]]</f>
        <v>434</v>
      </c>
    </row>
    <row r="1854" spans="1:21" x14ac:dyDescent="0.25">
      <c r="A1854" t="s">
        <v>82</v>
      </c>
      <c r="B1854" t="s">
        <v>215</v>
      </c>
      <c r="C1854" t="s">
        <v>216</v>
      </c>
      <c r="D1854" t="s">
        <v>17</v>
      </c>
      <c r="E1854">
        <v>33</v>
      </c>
      <c r="F1854" t="s">
        <v>18</v>
      </c>
      <c r="G1854" t="s">
        <v>19</v>
      </c>
      <c r="H1854" s="2">
        <v>42977</v>
      </c>
      <c r="I1854" s="3">
        <v>143912.57</v>
      </c>
      <c r="J1854" t="s">
        <v>20</v>
      </c>
      <c r="K1854" t="str">
        <f>PROPER(Table1[[#This Row],[marital]])</f>
        <v>Married</v>
      </c>
      <c r="L1854" t="s">
        <v>29</v>
      </c>
      <c r="M1854" t="str">
        <f>UPPER(Table1[[#This Row],[education]])</f>
        <v>SECONDARY</v>
      </c>
      <c r="N1854" t="s">
        <v>30</v>
      </c>
      <c r="O1854" t="s">
        <v>22</v>
      </c>
      <c r="P1854" t="s">
        <v>24</v>
      </c>
      <c r="Q1854">
        <v>88</v>
      </c>
      <c r="R1854">
        <v>1</v>
      </c>
      <c r="S1854" t="s">
        <v>24</v>
      </c>
      <c r="T1854" t="s">
        <v>22</v>
      </c>
      <c r="U1854">
        <f>Table1[[#This Row],[campaign]]*Table1[[#This Row],[duration]]</f>
        <v>88</v>
      </c>
    </row>
    <row r="1855" spans="1:21" x14ac:dyDescent="0.25">
      <c r="A1855" t="s">
        <v>38</v>
      </c>
      <c r="B1855" t="s">
        <v>137</v>
      </c>
      <c r="C1855" t="s">
        <v>138</v>
      </c>
      <c r="D1855" t="s">
        <v>26</v>
      </c>
      <c r="E1855">
        <v>30</v>
      </c>
      <c r="F1855" t="s">
        <v>18</v>
      </c>
      <c r="G1855" t="s">
        <v>19</v>
      </c>
      <c r="H1855" s="2">
        <v>42977</v>
      </c>
      <c r="I1855" s="3">
        <v>85571.31</v>
      </c>
      <c r="J1855" t="s">
        <v>33</v>
      </c>
      <c r="K1855" t="str">
        <f>PROPER(Table1[[#This Row],[marital]])</f>
        <v>Single</v>
      </c>
      <c r="L1855" t="s">
        <v>29</v>
      </c>
      <c r="M1855" t="str">
        <f>UPPER(Table1[[#This Row],[education]])</f>
        <v>SECONDARY</v>
      </c>
      <c r="N1855" t="s">
        <v>30</v>
      </c>
      <c r="O1855" t="s">
        <v>30</v>
      </c>
      <c r="P1855" t="s">
        <v>24</v>
      </c>
      <c r="Q1855">
        <v>21</v>
      </c>
      <c r="R1855">
        <v>1</v>
      </c>
      <c r="S1855" t="s">
        <v>24</v>
      </c>
      <c r="T1855" t="s">
        <v>22</v>
      </c>
      <c r="U1855">
        <f>Table1[[#This Row],[campaign]]*Table1[[#This Row],[duration]]</f>
        <v>21</v>
      </c>
    </row>
    <row r="1856" spans="1:21" x14ac:dyDescent="0.25">
      <c r="A1856" t="s">
        <v>84</v>
      </c>
      <c r="B1856" t="s">
        <v>219</v>
      </c>
      <c r="C1856" t="s">
        <v>220</v>
      </c>
      <c r="D1856" t="s">
        <v>26</v>
      </c>
      <c r="E1856">
        <v>27</v>
      </c>
      <c r="F1856" t="s">
        <v>36</v>
      </c>
      <c r="G1856" t="s">
        <v>284</v>
      </c>
      <c r="H1856" s="2">
        <v>42977</v>
      </c>
      <c r="I1856" s="3">
        <v>60980.28</v>
      </c>
      <c r="J1856" t="s">
        <v>33</v>
      </c>
      <c r="K1856" t="str">
        <f>PROPER(Table1[[#This Row],[marital]])</f>
        <v>Single</v>
      </c>
      <c r="L1856" t="s">
        <v>34</v>
      </c>
      <c r="M1856" t="str">
        <f>UPPER(Table1[[#This Row],[education]])</f>
        <v>TERTIARY</v>
      </c>
      <c r="N1856" t="s">
        <v>22</v>
      </c>
      <c r="O1856" t="s">
        <v>22</v>
      </c>
      <c r="P1856" t="s">
        <v>23</v>
      </c>
      <c r="Q1856">
        <v>142</v>
      </c>
      <c r="R1856">
        <v>1</v>
      </c>
      <c r="S1856" t="s">
        <v>24</v>
      </c>
      <c r="T1856" t="s">
        <v>30</v>
      </c>
      <c r="U1856">
        <f>Table1[[#This Row],[campaign]]*Table1[[#This Row],[duration]]</f>
        <v>142</v>
      </c>
    </row>
    <row r="1857" spans="1:21" x14ac:dyDescent="0.25">
      <c r="A1857" t="s">
        <v>38</v>
      </c>
      <c r="B1857" t="s">
        <v>137</v>
      </c>
      <c r="C1857" t="s">
        <v>138</v>
      </c>
      <c r="D1857" t="s">
        <v>26</v>
      </c>
      <c r="E1857">
        <v>30</v>
      </c>
      <c r="F1857" t="s">
        <v>36</v>
      </c>
      <c r="G1857" t="s">
        <v>19</v>
      </c>
      <c r="H1857" s="2">
        <v>42977</v>
      </c>
      <c r="I1857" s="3">
        <v>103211.85</v>
      </c>
      <c r="J1857" t="s">
        <v>33</v>
      </c>
      <c r="K1857" t="str">
        <f>PROPER(Table1[[#This Row],[marital]])</f>
        <v>Single</v>
      </c>
      <c r="L1857" t="s">
        <v>29</v>
      </c>
      <c r="M1857" t="str">
        <f>UPPER(Table1[[#This Row],[education]])</f>
        <v>SECONDARY</v>
      </c>
      <c r="N1857" t="s">
        <v>22</v>
      </c>
      <c r="O1857" t="s">
        <v>22</v>
      </c>
      <c r="P1857" t="s">
        <v>23</v>
      </c>
      <c r="Q1857">
        <v>1056</v>
      </c>
      <c r="R1857">
        <v>1</v>
      </c>
      <c r="S1857" t="s">
        <v>24</v>
      </c>
      <c r="T1857" t="s">
        <v>22</v>
      </c>
      <c r="U1857">
        <f>Table1[[#This Row],[campaign]]*Table1[[#This Row],[duration]]</f>
        <v>1056</v>
      </c>
    </row>
    <row r="1858" spans="1:21" x14ac:dyDescent="0.25">
      <c r="A1858" t="s">
        <v>98</v>
      </c>
      <c r="B1858" t="s">
        <v>247</v>
      </c>
      <c r="C1858" t="s">
        <v>248</v>
      </c>
      <c r="D1858" t="s">
        <v>26</v>
      </c>
      <c r="E1858">
        <v>47</v>
      </c>
      <c r="F1858" t="s">
        <v>36</v>
      </c>
      <c r="G1858" t="s">
        <v>19</v>
      </c>
      <c r="H1858" s="2">
        <v>42977</v>
      </c>
      <c r="I1858" s="3">
        <v>5730.66</v>
      </c>
      <c r="J1858" t="s">
        <v>50</v>
      </c>
      <c r="K1858" t="str">
        <f>PROPER(Table1[[#This Row],[marital]])</f>
        <v>Divorced</v>
      </c>
      <c r="L1858" t="s">
        <v>34</v>
      </c>
      <c r="M1858" t="str">
        <f>UPPER(Table1[[#This Row],[education]])</f>
        <v>TERTIARY</v>
      </c>
      <c r="N1858" t="s">
        <v>30</v>
      </c>
      <c r="O1858" t="s">
        <v>22</v>
      </c>
      <c r="P1858" t="s">
        <v>23</v>
      </c>
      <c r="Q1858">
        <v>72</v>
      </c>
      <c r="R1858">
        <v>1</v>
      </c>
      <c r="S1858" t="s">
        <v>40</v>
      </c>
      <c r="T1858" t="s">
        <v>22</v>
      </c>
      <c r="U1858">
        <f>Table1[[#This Row],[campaign]]*Table1[[#This Row],[duration]]</f>
        <v>72</v>
      </c>
    </row>
    <row r="1859" spans="1:21" x14ac:dyDescent="0.25">
      <c r="A1859" t="s">
        <v>79</v>
      </c>
      <c r="B1859" t="s">
        <v>209</v>
      </c>
      <c r="C1859" t="s">
        <v>210</v>
      </c>
      <c r="D1859" t="s">
        <v>17</v>
      </c>
      <c r="E1859">
        <v>57</v>
      </c>
      <c r="F1859" t="s">
        <v>36</v>
      </c>
      <c r="G1859" t="s">
        <v>284</v>
      </c>
      <c r="H1859" s="2">
        <v>42977</v>
      </c>
      <c r="I1859" s="3">
        <v>103403.96</v>
      </c>
      <c r="J1859" t="s">
        <v>20</v>
      </c>
      <c r="K1859" t="str">
        <f>PROPER(Table1[[#This Row],[marital]])</f>
        <v>Married</v>
      </c>
      <c r="L1859" t="s">
        <v>29</v>
      </c>
      <c r="M1859" t="str">
        <f>UPPER(Table1[[#This Row],[education]])</f>
        <v>SECONDARY</v>
      </c>
      <c r="N1859" t="s">
        <v>30</v>
      </c>
      <c r="O1859" t="s">
        <v>22</v>
      </c>
      <c r="P1859" t="s">
        <v>24</v>
      </c>
      <c r="Q1859">
        <v>411</v>
      </c>
      <c r="R1859">
        <v>1</v>
      </c>
      <c r="S1859" t="s">
        <v>24</v>
      </c>
      <c r="T1859" t="s">
        <v>22</v>
      </c>
      <c r="U1859">
        <f>Table1[[#This Row],[campaign]]*Table1[[#This Row],[duration]]</f>
        <v>411</v>
      </c>
    </row>
    <row r="1860" spans="1:21" x14ac:dyDescent="0.25">
      <c r="A1860" t="s">
        <v>90</v>
      </c>
      <c r="B1860" t="s">
        <v>231</v>
      </c>
      <c r="C1860" t="s">
        <v>232</v>
      </c>
      <c r="D1860" t="s">
        <v>26</v>
      </c>
      <c r="E1860">
        <v>35</v>
      </c>
      <c r="F1860" t="s">
        <v>18</v>
      </c>
      <c r="G1860" t="s">
        <v>19</v>
      </c>
      <c r="H1860" s="2">
        <v>42978</v>
      </c>
      <c r="I1860" s="3">
        <v>7088.43</v>
      </c>
      <c r="J1860" t="s">
        <v>20</v>
      </c>
      <c r="K1860" t="str">
        <f>PROPER(Table1[[#This Row],[marital]])</f>
        <v>Married</v>
      </c>
      <c r="L1860" t="s">
        <v>29</v>
      </c>
      <c r="M1860" t="str">
        <f>UPPER(Table1[[#This Row],[education]])</f>
        <v>SECONDARY</v>
      </c>
      <c r="N1860" t="s">
        <v>30</v>
      </c>
      <c r="O1860" t="s">
        <v>22</v>
      </c>
      <c r="P1860" t="s">
        <v>24</v>
      </c>
      <c r="Q1860">
        <v>145</v>
      </c>
      <c r="R1860">
        <v>1</v>
      </c>
      <c r="S1860" t="s">
        <v>24</v>
      </c>
      <c r="T1860" t="s">
        <v>22</v>
      </c>
      <c r="U1860">
        <f>Table1[[#This Row],[campaign]]*Table1[[#This Row],[duration]]</f>
        <v>145</v>
      </c>
    </row>
    <row r="1861" spans="1:21" x14ac:dyDescent="0.25">
      <c r="A1861" t="s">
        <v>73</v>
      </c>
      <c r="B1861" t="s">
        <v>197</v>
      </c>
      <c r="C1861" t="s">
        <v>198</v>
      </c>
      <c r="D1861" t="s">
        <v>17</v>
      </c>
      <c r="E1861">
        <v>40</v>
      </c>
      <c r="F1861" t="s">
        <v>18</v>
      </c>
      <c r="G1861" t="s">
        <v>19</v>
      </c>
      <c r="H1861" s="2">
        <v>42978</v>
      </c>
      <c r="I1861" s="3">
        <v>123377.69</v>
      </c>
      <c r="J1861" t="s">
        <v>20</v>
      </c>
      <c r="K1861" t="str">
        <f>PROPER(Table1[[#This Row],[marital]])</f>
        <v>Married</v>
      </c>
      <c r="L1861" t="s">
        <v>29</v>
      </c>
      <c r="M1861" t="str">
        <f>UPPER(Table1[[#This Row],[education]])</f>
        <v>SECONDARY</v>
      </c>
      <c r="N1861" t="s">
        <v>30</v>
      </c>
      <c r="O1861" t="s">
        <v>22</v>
      </c>
      <c r="P1861" t="s">
        <v>23</v>
      </c>
      <c r="Q1861">
        <v>80</v>
      </c>
      <c r="R1861">
        <v>2</v>
      </c>
      <c r="S1861" t="s">
        <v>24</v>
      </c>
      <c r="T1861" t="s">
        <v>22</v>
      </c>
      <c r="U1861">
        <f>Table1[[#This Row],[campaign]]*Table1[[#This Row],[duration]]</f>
        <v>160</v>
      </c>
    </row>
    <row r="1862" spans="1:21" x14ac:dyDescent="0.25">
      <c r="A1862" t="s">
        <v>47</v>
      </c>
      <c r="B1862" t="s">
        <v>151</v>
      </c>
      <c r="C1862" t="s">
        <v>152</v>
      </c>
      <c r="D1862" t="s">
        <v>17</v>
      </c>
      <c r="E1862">
        <v>26</v>
      </c>
      <c r="F1862" t="s">
        <v>18</v>
      </c>
      <c r="G1862" t="s">
        <v>284</v>
      </c>
      <c r="H1862" s="2">
        <v>42978</v>
      </c>
      <c r="I1862" s="3">
        <v>86003.87</v>
      </c>
      <c r="J1862" t="s">
        <v>20</v>
      </c>
      <c r="K1862" t="str">
        <f>PROPER(Table1[[#This Row],[marital]])</f>
        <v>Married</v>
      </c>
      <c r="L1862" t="s">
        <v>29</v>
      </c>
      <c r="M1862" t="str">
        <f>UPPER(Table1[[#This Row],[education]])</f>
        <v>SECONDARY</v>
      </c>
      <c r="N1862" t="s">
        <v>30</v>
      </c>
      <c r="O1862" t="s">
        <v>22</v>
      </c>
      <c r="P1862" t="s">
        <v>24</v>
      </c>
      <c r="Q1862">
        <v>344</v>
      </c>
      <c r="R1862">
        <v>1</v>
      </c>
      <c r="S1862" t="s">
        <v>24</v>
      </c>
      <c r="T1862" t="s">
        <v>22</v>
      </c>
      <c r="U1862">
        <f>Table1[[#This Row],[campaign]]*Table1[[#This Row],[duration]]</f>
        <v>344</v>
      </c>
    </row>
    <row r="1863" spans="1:21" x14ac:dyDescent="0.25">
      <c r="A1863" t="s">
        <v>32</v>
      </c>
      <c r="B1863" t="s">
        <v>131</v>
      </c>
      <c r="C1863" t="s">
        <v>132</v>
      </c>
      <c r="D1863" t="s">
        <v>17</v>
      </c>
      <c r="E1863">
        <v>35</v>
      </c>
      <c r="F1863" t="s">
        <v>18</v>
      </c>
      <c r="G1863" t="s">
        <v>19</v>
      </c>
      <c r="H1863" s="2">
        <v>42978</v>
      </c>
      <c r="I1863" s="3">
        <v>29372.66</v>
      </c>
      <c r="J1863" t="s">
        <v>33</v>
      </c>
      <c r="K1863" t="str">
        <f>PROPER(Table1[[#This Row],[marital]])</f>
        <v>Single</v>
      </c>
      <c r="L1863" t="s">
        <v>29</v>
      </c>
      <c r="M1863" t="str">
        <f>UPPER(Table1[[#This Row],[education]])</f>
        <v>SECONDARY</v>
      </c>
      <c r="N1863" t="s">
        <v>30</v>
      </c>
      <c r="O1863" t="s">
        <v>22</v>
      </c>
      <c r="P1863" t="s">
        <v>23</v>
      </c>
      <c r="Q1863">
        <v>128</v>
      </c>
      <c r="R1863">
        <v>1</v>
      </c>
      <c r="S1863" t="s">
        <v>24</v>
      </c>
      <c r="T1863" t="s">
        <v>22</v>
      </c>
      <c r="U1863">
        <f>Table1[[#This Row],[campaign]]*Table1[[#This Row],[duration]]</f>
        <v>128</v>
      </c>
    </row>
    <row r="1864" spans="1:21" x14ac:dyDescent="0.25">
      <c r="A1864" t="s">
        <v>94</v>
      </c>
      <c r="B1864" t="s">
        <v>239</v>
      </c>
      <c r="C1864" t="s">
        <v>240</v>
      </c>
      <c r="D1864" t="s">
        <v>26</v>
      </c>
      <c r="E1864">
        <v>36</v>
      </c>
      <c r="F1864" t="s">
        <v>18</v>
      </c>
      <c r="G1864" t="s">
        <v>19</v>
      </c>
      <c r="H1864" s="2">
        <v>42978</v>
      </c>
      <c r="I1864" s="3">
        <v>3829.52</v>
      </c>
      <c r="J1864" t="s">
        <v>20</v>
      </c>
      <c r="K1864" t="str">
        <f>PROPER(Table1[[#This Row],[marital]])</f>
        <v>Married</v>
      </c>
      <c r="L1864" t="s">
        <v>29</v>
      </c>
      <c r="M1864" t="str">
        <f>UPPER(Table1[[#This Row],[education]])</f>
        <v>SECONDARY</v>
      </c>
      <c r="N1864" t="s">
        <v>30</v>
      </c>
      <c r="O1864" t="s">
        <v>22</v>
      </c>
      <c r="P1864" t="s">
        <v>23</v>
      </c>
      <c r="Q1864">
        <v>412</v>
      </c>
      <c r="R1864">
        <v>1</v>
      </c>
      <c r="S1864" t="s">
        <v>70</v>
      </c>
      <c r="T1864" t="s">
        <v>30</v>
      </c>
      <c r="U1864">
        <f>Table1[[#This Row],[campaign]]*Table1[[#This Row],[duration]]</f>
        <v>412</v>
      </c>
    </row>
    <row r="1865" spans="1:21" x14ac:dyDescent="0.25">
      <c r="A1865" t="s">
        <v>89</v>
      </c>
      <c r="B1865" t="s">
        <v>229</v>
      </c>
      <c r="C1865" t="s">
        <v>230</v>
      </c>
      <c r="D1865" t="s">
        <v>26</v>
      </c>
      <c r="E1865">
        <v>28</v>
      </c>
      <c r="F1865" t="s">
        <v>18</v>
      </c>
      <c r="G1865" t="s">
        <v>19</v>
      </c>
      <c r="H1865" s="2">
        <v>42978</v>
      </c>
      <c r="I1865" s="3">
        <v>31184.82</v>
      </c>
      <c r="J1865" t="s">
        <v>33</v>
      </c>
      <c r="K1865" t="str">
        <f>PROPER(Table1[[#This Row],[marital]])</f>
        <v>Single</v>
      </c>
      <c r="L1865" t="s">
        <v>29</v>
      </c>
      <c r="M1865" t="str">
        <f>UPPER(Table1[[#This Row],[education]])</f>
        <v>SECONDARY</v>
      </c>
      <c r="N1865" t="s">
        <v>30</v>
      </c>
      <c r="O1865" t="s">
        <v>30</v>
      </c>
      <c r="P1865" t="s">
        <v>23</v>
      </c>
      <c r="Q1865">
        <v>908</v>
      </c>
      <c r="R1865">
        <v>3</v>
      </c>
      <c r="S1865" t="s">
        <v>40</v>
      </c>
      <c r="T1865" t="s">
        <v>22</v>
      </c>
      <c r="U1865">
        <f>Table1[[#This Row],[campaign]]*Table1[[#This Row],[duration]]</f>
        <v>2724</v>
      </c>
    </row>
    <row r="1866" spans="1:21" x14ac:dyDescent="0.25">
      <c r="A1866" t="s">
        <v>45</v>
      </c>
      <c r="B1866" t="s">
        <v>147</v>
      </c>
      <c r="C1866" t="s">
        <v>148</v>
      </c>
      <c r="D1866" t="s">
        <v>26</v>
      </c>
      <c r="E1866">
        <v>36</v>
      </c>
      <c r="F1866" t="s">
        <v>18</v>
      </c>
      <c r="G1866" t="s">
        <v>19</v>
      </c>
      <c r="H1866" s="2">
        <v>42978</v>
      </c>
      <c r="I1866" s="3">
        <v>91527.9</v>
      </c>
      <c r="J1866" t="s">
        <v>20</v>
      </c>
      <c r="K1866" t="str">
        <f>PROPER(Table1[[#This Row],[marital]])</f>
        <v>Married</v>
      </c>
      <c r="L1866" t="s">
        <v>29</v>
      </c>
      <c r="M1866" t="str">
        <f>UPPER(Table1[[#This Row],[education]])</f>
        <v>SECONDARY</v>
      </c>
      <c r="N1866" t="s">
        <v>30</v>
      </c>
      <c r="O1866" t="s">
        <v>22</v>
      </c>
      <c r="P1866" t="s">
        <v>23</v>
      </c>
      <c r="Q1866">
        <v>819</v>
      </c>
      <c r="R1866">
        <v>4</v>
      </c>
      <c r="S1866" t="s">
        <v>24</v>
      </c>
      <c r="T1866" t="s">
        <v>22</v>
      </c>
      <c r="U1866">
        <f>Table1[[#This Row],[campaign]]*Table1[[#This Row],[duration]]</f>
        <v>3276</v>
      </c>
    </row>
    <row r="1867" spans="1:21" x14ac:dyDescent="0.25">
      <c r="A1867" t="s">
        <v>75</v>
      </c>
      <c r="B1867" t="s">
        <v>201</v>
      </c>
      <c r="C1867" t="s">
        <v>202</v>
      </c>
      <c r="D1867" t="s">
        <v>17</v>
      </c>
      <c r="E1867">
        <v>40</v>
      </c>
      <c r="F1867" t="s">
        <v>42</v>
      </c>
      <c r="G1867" t="s">
        <v>28</v>
      </c>
      <c r="H1867" s="2">
        <v>42978</v>
      </c>
      <c r="I1867" s="3">
        <v>148661.78</v>
      </c>
      <c r="J1867" t="s">
        <v>20</v>
      </c>
      <c r="K1867" t="str">
        <f>PROPER(Table1[[#This Row],[marital]])</f>
        <v>Married</v>
      </c>
      <c r="L1867" t="s">
        <v>34</v>
      </c>
      <c r="M1867" t="str">
        <f>UPPER(Table1[[#This Row],[education]])</f>
        <v>TERTIARY</v>
      </c>
      <c r="N1867" t="s">
        <v>22</v>
      </c>
      <c r="O1867" t="s">
        <v>22</v>
      </c>
      <c r="P1867" t="s">
        <v>23</v>
      </c>
      <c r="Q1867">
        <v>210</v>
      </c>
      <c r="R1867">
        <v>2</v>
      </c>
      <c r="S1867" t="s">
        <v>24</v>
      </c>
      <c r="T1867" t="s">
        <v>22</v>
      </c>
      <c r="U1867">
        <f>Table1[[#This Row],[campaign]]*Table1[[#This Row],[duration]]</f>
        <v>420</v>
      </c>
    </row>
    <row r="1868" spans="1:21" x14ac:dyDescent="0.25">
      <c r="A1868" t="s">
        <v>41</v>
      </c>
      <c r="B1868" t="s">
        <v>141</v>
      </c>
      <c r="C1868" t="s">
        <v>142</v>
      </c>
      <c r="D1868" t="s">
        <v>17</v>
      </c>
      <c r="E1868">
        <v>48</v>
      </c>
      <c r="F1868" t="s">
        <v>42</v>
      </c>
      <c r="G1868" t="s">
        <v>19</v>
      </c>
      <c r="H1868" s="2">
        <v>42978</v>
      </c>
      <c r="I1868" s="3">
        <v>82700.100000000006</v>
      </c>
      <c r="J1868" t="s">
        <v>20</v>
      </c>
      <c r="K1868" t="str">
        <f>PROPER(Table1[[#This Row],[marital]])</f>
        <v>Married</v>
      </c>
      <c r="L1868" t="s">
        <v>29</v>
      </c>
      <c r="M1868" t="str">
        <f>UPPER(Table1[[#This Row],[education]])</f>
        <v>SECONDARY</v>
      </c>
      <c r="N1868" t="s">
        <v>22</v>
      </c>
      <c r="O1868" t="s">
        <v>22</v>
      </c>
      <c r="P1868" t="s">
        <v>54</v>
      </c>
      <c r="Q1868">
        <v>165</v>
      </c>
      <c r="R1868">
        <v>3</v>
      </c>
      <c r="S1868" t="s">
        <v>40</v>
      </c>
      <c r="T1868" t="s">
        <v>22</v>
      </c>
      <c r="U1868">
        <f>Table1[[#This Row],[campaign]]*Table1[[#This Row],[duration]]</f>
        <v>495</v>
      </c>
    </row>
    <row r="1869" spans="1:21" x14ac:dyDescent="0.25">
      <c r="A1869" t="s">
        <v>37</v>
      </c>
      <c r="B1869" t="s">
        <v>135</v>
      </c>
      <c r="C1869" t="s">
        <v>136</v>
      </c>
      <c r="D1869" t="s">
        <v>26</v>
      </c>
      <c r="E1869">
        <v>48</v>
      </c>
      <c r="F1869" t="s">
        <v>42</v>
      </c>
      <c r="G1869" t="s">
        <v>284</v>
      </c>
      <c r="H1869" s="2">
        <v>42978</v>
      </c>
      <c r="I1869" s="3">
        <v>59528.04</v>
      </c>
      <c r="J1869" t="s">
        <v>20</v>
      </c>
      <c r="K1869" t="str">
        <f>PROPER(Table1[[#This Row],[marital]])</f>
        <v>Married</v>
      </c>
      <c r="L1869" t="s">
        <v>29</v>
      </c>
      <c r="M1869" t="str">
        <f>UPPER(Table1[[#This Row],[education]])</f>
        <v>SECONDARY</v>
      </c>
      <c r="N1869" t="s">
        <v>22</v>
      </c>
      <c r="O1869" t="s">
        <v>22</v>
      </c>
      <c r="P1869" t="s">
        <v>23</v>
      </c>
      <c r="Q1869">
        <v>118</v>
      </c>
      <c r="R1869">
        <v>8</v>
      </c>
      <c r="S1869" t="s">
        <v>24</v>
      </c>
      <c r="T1869" t="s">
        <v>22</v>
      </c>
      <c r="U1869">
        <f>Table1[[#This Row],[campaign]]*Table1[[#This Row],[duration]]</f>
        <v>944</v>
      </c>
    </row>
    <row r="1870" spans="1:21" x14ac:dyDescent="0.25">
      <c r="A1870" t="s">
        <v>104</v>
      </c>
      <c r="B1870" t="s">
        <v>259</v>
      </c>
      <c r="C1870" t="s">
        <v>260</v>
      </c>
      <c r="D1870" t="s">
        <v>17</v>
      </c>
      <c r="E1870">
        <v>59</v>
      </c>
      <c r="F1870" t="s">
        <v>42</v>
      </c>
      <c r="G1870" t="s">
        <v>284</v>
      </c>
      <c r="H1870" s="2">
        <v>42978</v>
      </c>
      <c r="I1870" s="3">
        <v>74907.87</v>
      </c>
      <c r="J1870" t="s">
        <v>20</v>
      </c>
      <c r="K1870" t="str">
        <f>PROPER(Table1[[#This Row],[marital]])</f>
        <v>Married</v>
      </c>
      <c r="L1870" t="s">
        <v>21</v>
      </c>
      <c r="M1870" t="str">
        <f>UPPER(Table1[[#This Row],[education]])</f>
        <v>PRIMARY</v>
      </c>
      <c r="N1870" t="s">
        <v>30</v>
      </c>
      <c r="O1870" t="s">
        <v>30</v>
      </c>
      <c r="P1870" t="s">
        <v>23</v>
      </c>
      <c r="Q1870">
        <v>159</v>
      </c>
      <c r="R1870">
        <v>1</v>
      </c>
      <c r="S1870" t="s">
        <v>31</v>
      </c>
      <c r="T1870" t="s">
        <v>22</v>
      </c>
      <c r="U1870">
        <f>Table1[[#This Row],[campaign]]*Table1[[#This Row],[duration]]</f>
        <v>159</v>
      </c>
    </row>
    <row r="1871" spans="1:21" x14ac:dyDescent="0.25">
      <c r="A1871" t="s">
        <v>44</v>
      </c>
      <c r="B1871" t="s">
        <v>145</v>
      </c>
      <c r="C1871" t="s">
        <v>146</v>
      </c>
      <c r="D1871" t="s">
        <v>17</v>
      </c>
      <c r="E1871">
        <v>55</v>
      </c>
      <c r="F1871" t="s">
        <v>42</v>
      </c>
      <c r="G1871" t="s">
        <v>28</v>
      </c>
      <c r="H1871" s="2">
        <v>42978</v>
      </c>
      <c r="I1871" s="3">
        <v>107157.75</v>
      </c>
      <c r="J1871" t="s">
        <v>20</v>
      </c>
      <c r="K1871" t="str">
        <f>PROPER(Table1[[#This Row],[marital]])</f>
        <v>Married</v>
      </c>
      <c r="L1871" t="s">
        <v>34</v>
      </c>
      <c r="M1871" t="str">
        <f>UPPER(Table1[[#This Row],[education]])</f>
        <v>TERTIARY</v>
      </c>
      <c r="N1871" t="s">
        <v>22</v>
      </c>
      <c r="O1871" t="s">
        <v>30</v>
      </c>
      <c r="P1871" t="s">
        <v>23</v>
      </c>
      <c r="Q1871">
        <v>618</v>
      </c>
      <c r="R1871">
        <v>1</v>
      </c>
      <c r="S1871" t="s">
        <v>24</v>
      </c>
      <c r="T1871" t="s">
        <v>22</v>
      </c>
      <c r="U1871">
        <f>Table1[[#This Row],[campaign]]*Table1[[#This Row],[duration]]</f>
        <v>618</v>
      </c>
    </row>
    <row r="1872" spans="1:21" x14ac:dyDescent="0.25">
      <c r="A1872" t="s">
        <v>74</v>
      </c>
      <c r="B1872" t="s">
        <v>199</v>
      </c>
      <c r="C1872" t="s">
        <v>200</v>
      </c>
      <c r="D1872" t="s">
        <v>17</v>
      </c>
      <c r="E1872">
        <v>46</v>
      </c>
      <c r="F1872" t="s">
        <v>42</v>
      </c>
      <c r="G1872" t="s">
        <v>284</v>
      </c>
      <c r="H1872" s="2">
        <v>42978</v>
      </c>
      <c r="I1872" s="3">
        <v>25136.9</v>
      </c>
      <c r="J1872" t="s">
        <v>33</v>
      </c>
      <c r="K1872" t="str">
        <f>PROPER(Table1[[#This Row],[marital]])</f>
        <v>Single</v>
      </c>
      <c r="L1872" t="s">
        <v>24</v>
      </c>
      <c r="M1872" t="str">
        <f>UPPER(Table1[[#This Row],[education]])</f>
        <v>UNKNOWN</v>
      </c>
      <c r="N1872" t="s">
        <v>22</v>
      </c>
      <c r="O1872" t="s">
        <v>22</v>
      </c>
      <c r="P1872" t="s">
        <v>23</v>
      </c>
      <c r="Q1872">
        <v>102</v>
      </c>
      <c r="R1872">
        <v>2</v>
      </c>
      <c r="S1872" t="s">
        <v>40</v>
      </c>
      <c r="T1872" t="s">
        <v>22</v>
      </c>
      <c r="U1872">
        <f>Table1[[#This Row],[campaign]]*Table1[[#This Row],[duration]]</f>
        <v>204</v>
      </c>
    </row>
    <row r="1873" spans="1:21" x14ac:dyDescent="0.25">
      <c r="A1873" t="s">
        <v>38</v>
      </c>
      <c r="B1873" t="s">
        <v>137</v>
      </c>
      <c r="C1873" t="s">
        <v>138</v>
      </c>
      <c r="D1873" t="s">
        <v>17</v>
      </c>
      <c r="E1873">
        <v>23</v>
      </c>
      <c r="F1873" t="s">
        <v>36</v>
      </c>
      <c r="G1873" t="s">
        <v>28</v>
      </c>
      <c r="H1873" s="2">
        <v>42978</v>
      </c>
      <c r="I1873" s="3">
        <v>101766.06</v>
      </c>
      <c r="J1873" t="s">
        <v>50</v>
      </c>
      <c r="K1873" t="str">
        <f>PROPER(Table1[[#This Row],[marital]])</f>
        <v>Divorced</v>
      </c>
      <c r="L1873" t="s">
        <v>29</v>
      </c>
      <c r="M1873" t="str">
        <f>UPPER(Table1[[#This Row],[education]])</f>
        <v>SECONDARY</v>
      </c>
      <c r="N1873" t="s">
        <v>30</v>
      </c>
      <c r="O1873" t="s">
        <v>22</v>
      </c>
      <c r="P1873" t="s">
        <v>23</v>
      </c>
      <c r="Q1873">
        <v>89</v>
      </c>
      <c r="R1873">
        <v>1</v>
      </c>
      <c r="S1873" t="s">
        <v>31</v>
      </c>
      <c r="T1873" t="s">
        <v>22</v>
      </c>
      <c r="U1873">
        <f>Table1[[#This Row],[campaign]]*Table1[[#This Row],[duration]]</f>
        <v>89</v>
      </c>
    </row>
    <row r="1874" spans="1:21" x14ac:dyDescent="0.25">
      <c r="A1874" t="s">
        <v>80</v>
      </c>
      <c r="B1874" t="s">
        <v>211</v>
      </c>
      <c r="C1874" t="s">
        <v>212</v>
      </c>
      <c r="D1874" t="s">
        <v>26</v>
      </c>
      <c r="E1874">
        <v>26</v>
      </c>
      <c r="F1874" t="s">
        <v>36</v>
      </c>
      <c r="G1874" t="s">
        <v>284</v>
      </c>
      <c r="H1874" s="2">
        <v>42978</v>
      </c>
      <c r="I1874" s="3">
        <v>46309.51</v>
      </c>
      <c r="J1874" t="s">
        <v>20</v>
      </c>
      <c r="K1874" t="str">
        <f>PROPER(Table1[[#This Row],[marital]])</f>
        <v>Married</v>
      </c>
      <c r="L1874" t="s">
        <v>29</v>
      </c>
      <c r="M1874" t="str">
        <f>UPPER(Table1[[#This Row],[education]])</f>
        <v>SECONDARY</v>
      </c>
      <c r="N1874" t="s">
        <v>22</v>
      </c>
      <c r="O1874" t="s">
        <v>22</v>
      </c>
      <c r="P1874" t="s">
        <v>23</v>
      </c>
      <c r="Q1874">
        <v>401</v>
      </c>
      <c r="R1874">
        <v>2</v>
      </c>
      <c r="S1874" t="s">
        <v>24</v>
      </c>
      <c r="T1874" t="s">
        <v>30</v>
      </c>
      <c r="U1874">
        <f>Table1[[#This Row],[campaign]]*Table1[[#This Row],[duration]]</f>
        <v>802</v>
      </c>
    </row>
    <row r="1875" spans="1:21" x14ac:dyDescent="0.25">
      <c r="A1875" t="s">
        <v>52</v>
      </c>
      <c r="B1875" t="s">
        <v>159</v>
      </c>
      <c r="C1875" t="s">
        <v>160</v>
      </c>
      <c r="D1875" t="s">
        <v>17</v>
      </c>
      <c r="E1875">
        <v>42</v>
      </c>
      <c r="F1875" t="s">
        <v>36</v>
      </c>
      <c r="G1875" t="s">
        <v>19</v>
      </c>
      <c r="H1875" s="2">
        <v>42978</v>
      </c>
      <c r="I1875" s="3">
        <v>120777.76</v>
      </c>
      <c r="J1875" t="s">
        <v>20</v>
      </c>
      <c r="K1875" t="str">
        <f>PROPER(Table1[[#This Row],[marital]])</f>
        <v>Married</v>
      </c>
      <c r="L1875" t="s">
        <v>21</v>
      </c>
      <c r="M1875" t="str">
        <f>UPPER(Table1[[#This Row],[education]])</f>
        <v>PRIMARY</v>
      </c>
      <c r="N1875" t="s">
        <v>22</v>
      </c>
      <c r="O1875" t="s">
        <v>22</v>
      </c>
      <c r="P1875" t="s">
        <v>23</v>
      </c>
      <c r="Q1875">
        <v>200</v>
      </c>
      <c r="R1875">
        <v>3</v>
      </c>
      <c r="S1875" t="s">
        <v>24</v>
      </c>
      <c r="T1875" t="s">
        <v>22</v>
      </c>
      <c r="U1875">
        <f>Table1[[#This Row],[campaign]]*Table1[[#This Row],[duration]]</f>
        <v>600</v>
      </c>
    </row>
    <row r="1876" spans="1:21" x14ac:dyDescent="0.25">
      <c r="A1876" t="s">
        <v>99</v>
      </c>
      <c r="B1876" t="s">
        <v>249</v>
      </c>
      <c r="C1876" t="s">
        <v>250</v>
      </c>
      <c r="D1876" t="s">
        <v>17</v>
      </c>
      <c r="E1876">
        <v>40</v>
      </c>
      <c r="F1876" t="s">
        <v>18</v>
      </c>
      <c r="G1876" t="s">
        <v>28</v>
      </c>
      <c r="H1876" s="2">
        <v>42979</v>
      </c>
      <c r="I1876" s="3">
        <v>56435.43</v>
      </c>
      <c r="J1876" t="s">
        <v>20</v>
      </c>
      <c r="K1876" t="str">
        <f>PROPER(Table1[[#This Row],[marital]])</f>
        <v>Married</v>
      </c>
      <c r="L1876" t="s">
        <v>24</v>
      </c>
      <c r="M1876" t="str">
        <f>UPPER(Table1[[#This Row],[education]])</f>
        <v>UNKNOWN</v>
      </c>
      <c r="N1876" t="s">
        <v>30</v>
      </c>
      <c r="O1876" t="s">
        <v>22</v>
      </c>
      <c r="P1876" t="s">
        <v>23</v>
      </c>
      <c r="Q1876">
        <v>152</v>
      </c>
      <c r="R1876">
        <v>5</v>
      </c>
      <c r="S1876" t="s">
        <v>24</v>
      </c>
      <c r="T1876" t="s">
        <v>22</v>
      </c>
      <c r="U1876">
        <f>Table1[[#This Row],[campaign]]*Table1[[#This Row],[duration]]</f>
        <v>760</v>
      </c>
    </row>
    <row r="1877" spans="1:21" x14ac:dyDescent="0.25">
      <c r="A1877" t="s">
        <v>55</v>
      </c>
      <c r="B1877" t="s">
        <v>163</v>
      </c>
      <c r="C1877" t="s">
        <v>164</v>
      </c>
      <c r="D1877" t="s">
        <v>17</v>
      </c>
      <c r="E1877">
        <v>46</v>
      </c>
      <c r="F1877" t="s">
        <v>18</v>
      </c>
      <c r="G1877" t="s">
        <v>19</v>
      </c>
      <c r="H1877" s="2">
        <v>42979</v>
      </c>
      <c r="I1877" s="3">
        <v>70684.84</v>
      </c>
      <c r="J1877" t="s">
        <v>33</v>
      </c>
      <c r="K1877" t="str">
        <f>PROPER(Table1[[#This Row],[marital]])</f>
        <v>Single</v>
      </c>
      <c r="L1877" t="s">
        <v>29</v>
      </c>
      <c r="M1877" t="str">
        <f>UPPER(Table1[[#This Row],[education]])</f>
        <v>SECONDARY</v>
      </c>
      <c r="N1877" t="s">
        <v>22</v>
      </c>
      <c r="O1877" t="s">
        <v>22</v>
      </c>
      <c r="P1877" t="s">
        <v>23</v>
      </c>
      <c r="Q1877">
        <v>203</v>
      </c>
      <c r="R1877">
        <v>1</v>
      </c>
      <c r="S1877" t="s">
        <v>31</v>
      </c>
      <c r="T1877" t="s">
        <v>22</v>
      </c>
      <c r="U1877">
        <f>Table1[[#This Row],[campaign]]*Table1[[#This Row],[duration]]</f>
        <v>203</v>
      </c>
    </row>
    <row r="1878" spans="1:21" x14ac:dyDescent="0.25">
      <c r="A1878" t="s">
        <v>102</v>
      </c>
      <c r="B1878" t="s">
        <v>255</v>
      </c>
      <c r="C1878" t="s">
        <v>256</v>
      </c>
      <c r="D1878" t="s">
        <v>26</v>
      </c>
      <c r="E1878">
        <v>41</v>
      </c>
      <c r="F1878" t="s">
        <v>18</v>
      </c>
      <c r="G1878" t="s">
        <v>19</v>
      </c>
      <c r="H1878" s="2">
        <v>42979</v>
      </c>
      <c r="I1878" s="3">
        <v>37203.279999999999</v>
      </c>
      <c r="J1878" t="s">
        <v>33</v>
      </c>
      <c r="K1878" t="str">
        <f>PROPER(Table1[[#This Row],[marital]])</f>
        <v>Single</v>
      </c>
      <c r="L1878" t="s">
        <v>21</v>
      </c>
      <c r="M1878" t="str">
        <f>UPPER(Table1[[#This Row],[education]])</f>
        <v>PRIMARY</v>
      </c>
      <c r="N1878" t="s">
        <v>30</v>
      </c>
      <c r="O1878" t="s">
        <v>22</v>
      </c>
      <c r="P1878" t="s">
        <v>23</v>
      </c>
      <c r="Q1878">
        <v>827</v>
      </c>
      <c r="R1878">
        <v>2</v>
      </c>
      <c r="S1878" t="s">
        <v>24</v>
      </c>
      <c r="T1878" t="s">
        <v>30</v>
      </c>
      <c r="U1878">
        <f>Table1[[#This Row],[campaign]]*Table1[[#This Row],[duration]]</f>
        <v>1654</v>
      </c>
    </row>
    <row r="1879" spans="1:21" x14ac:dyDescent="0.25">
      <c r="A1879" t="s">
        <v>89</v>
      </c>
      <c r="B1879" t="s">
        <v>229</v>
      </c>
      <c r="C1879" t="s">
        <v>230</v>
      </c>
      <c r="D1879" t="s">
        <v>26</v>
      </c>
      <c r="E1879">
        <v>31</v>
      </c>
      <c r="F1879" t="s">
        <v>18</v>
      </c>
      <c r="G1879" t="s">
        <v>28</v>
      </c>
      <c r="H1879" s="2">
        <v>42979</v>
      </c>
      <c r="I1879" s="3">
        <v>57281.51</v>
      </c>
      <c r="J1879" t="s">
        <v>20</v>
      </c>
      <c r="K1879" t="str">
        <f>PROPER(Table1[[#This Row],[marital]])</f>
        <v>Married</v>
      </c>
      <c r="L1879" t="s">
        <v>29</v>
      </c>
      <c r="M1879" t="str">
        <f>UPPER(Table1[[#This Row],[education]])</f>
        <v>SECONDARY</v>
      </c>
      <c r="N1879" t="s">
        <v>30</v>
      </c>
      <c r="O1879" t="s">
        <v>22</v>
      </c>
      <c r="P1879" t="s">
        <v>24</v>
      </c>
      <c r="Q1879">
        <v>735</v>
      </c>
      <c r="R1879">
        <v>1</v>
      </c>
      <c r="S1879" t="s">
        <v>24</v>
      </c>
      <c r="T1879" t="s">
        <v>22</v>
      </c>
      <c r="U1879">
        <f>Table1[[#This Row],[campaign]]*Table1[[#This Row],[duration]]</f>
        <v>735</v>
      </c>
    </row>
    <row r="1880" spans="1:21" x14ac:dyDescent="0.25">
      <c r="A1880" t="s">
        <v>75</v>
      </c>
      <c r="B1880" t="s">
        <v>201</v>
      </c>
      <c r="C1880" t="s">
        <v>202</v>
      </c>
      <c r="D1880" t="s">
        <v>26</v>
      </c>
      <c r="E1880">
        <v>37</v>
      </c>
      <c r="F1880" t="s">
        <v>18</v>
      </c>
      <c r="G1880" t="s">
        <v>28</v>
      </c>
      <c r="H1880" s="2">
        <v>42979</v>
      </c>
      <c r="I1880" s="3">
        <v>110802.75</v>
      </c>
      <c r="J1880" t="s">
        <v>33</v>
      </c>
      <c r="K1880" t="str">
        <f>PROPER(Table1[[#This Row],[marital]])</f>
        <v>Single</v>
      </c>
      <c r="L1880" t="s">
        <v>29</v>
      </c>
      <c r="M1880" t="str">
        <f>UPPER(Table1[[#This Row],[education]])</f>
        <v>SECONDARY</v>
      </c>
      <c r="N1880" t="s">
        <v>30</v>
      </c>
      <c r="O1880" t="s">
        <v>30</v>
      </c>
      <c r="P1880" t="s">
        <v>24</v>
      </c>
      <c r="Q1880">
        <v>185</v>
      </c>
      <c r="R1880">
        <v>6</v>
      </c>
      <c r="S1880" t="s">
        <v>24</v>
      </c>
      <c r="T1880" t="s">
        <v>22</v>
      </c>
      <c r="U1880">
        <f>Table1[[#This Row],[campaign]]*Table1[[#This Row],[duration]]</f>
        <v>1110</v>
      </c>
    </row>
    <row r="1881" spans="1:21" x14ac:dyDescent="0.25">
      <c r="A1881" t="s">
        <v>79</v>
      </c>
      <c r="B1881" t="s">
        <v>209</v>
      </c>
      <c r="C1881" t="s">
        <v>210</v>
      </c>
      <c r="D1881" t="s">
        <v>17</v>
      </c>
      <c r="E1881">
        <v>36</v>
      </c>
      <c r="F1881" t="s">
        <v>18</v>
      </c>
      <c r="G1881" t="s">
        <v>19</v>
      </c>
      <c r="H1881" s="2">
        <v>42979</v>
      </c>
      <c r="I1881" s="3">
        <v>21938.34</v>
      </c>
      <c r="J1881" t="s">
        <v>20</v>
      </c>
      <c r="K1881" t="str">
        <f>PROPER(Table1[[#This Row],[marital]])</f>
        <v>Married</v>
      </c>
      <c r="L1881" t="s">
        <v>29</v>
      </c>
      <c r="M1881" t="str">
        <f>UPPER(Table1[[#This Row],[education]])</f>
        <v>SECONDARY</v>
      </c>
      <c r="N1881" t="s">
        <v>22</v>
      </c>
      <c r="O1881" t="s">
        <v>22</v>
      </c>
      <c r="P1881" t="s">
        <v>24</v>
      </c>
      <c r="Q1881">
        <v>149</v>
      </c>
      <c r="R1881">
        <v>1</v>
      </c>
      <c r="S1881" t="s">
        <v>24</v>
      </c>
      <c r="T1881" t="s">
        <v>22</v>
      </c>
      <c r="U1881">
        <f>Table1[[#This Row],[campaign]]*Table1[[#This Row],[duration]]</f>
        <v>149</v>
      </c>
    </row>
    <row r="1882" spans="1:21" x14ac:dyDescent="0.25">
      <c r="A1882" t="s">
        <v>104</v>
      </c>
      <c r="B1882" t="s">
        <v>259</v>
      </c>
      <c r="C1882" t="s">
        <v>260</v>
      </c>
      <c r="D1882" t="s">
        <v>26</v>
      </c>
      <c r="E1882">
        <v>44</v>
      </c>
      <c r="F1882" t="s">
        <v>18</v>
      </c>
      <c r="G1882" t="s">
        <v>284</v>
      </c>
      <c r="H1882" s="2">
        <v>42979</v>
      </c>
      <c r="I1882" s="3">
        <v>78535.570000000007</v>
      </c>
      <c r="J1882" t="s">
        <v>20</v>
      </c>
      <c r="K1882" t="str">
        <f>PROPER(Table1[[#This Row],[marital]])</f>
        <v>Married</v>
      </c>
      <c r="L1882" t="s">
        <v>34</v>
      </c>
      <c r="M1882" t="str">
        <f>UPPER(Table1[[#This Row],[education]])</f>
        <v>TERTIARY</v>
      </c>
      <c r="N1882" t="s">
        <v>22</v>
      </c>
      <c r="O1882" t="s">
        <v>30</v>
      </c>
      <c r="P1882" t="s">
        <v>23</v>
      </c>
      <c r="Q1882">
        <v>303</v>
      </c>
      <c r="R1882">
        <v>2</v>
      </c>
      <c r="S1882" t="s">
        <v>24</v>
      </c>
      <c r="T1882" t="s">
        <v>22</v>
      </c>
      <c r="U1882">
        <f>Table1[[#This Row],[campaign]]*Table1[[#This Row],[duration]]</f>
        <v>606</v>
      </c>
    </row>
    <row r="1883" spans="1:21" x14ac:dyDescent="0.25">
      <c r="A1883" t="s">
        <v>78</v>
      </c>
      <c r="B1883" t="s">
        <v>207</v>
      </c>
      <c r="C1883" t="s">
        <v>208</v>
      </c>
      <c r="D1883" t="s">
        <v>17</v>
      </c>
      <c r="E1883">
        <v>19</v>
      </c>
      <c r="F1883" t="s">
        <v>18</v>
      </c>
      <c r="G1883" t="s">
        <v>19</v>
      </c>
      <c r="H1883" s="2">
        <v>42979</v>
      </c>
      <c r="I1883" s="3">
        <v>113302.78</v>
      </c>
      <c r="J1883" t="s">
        <v>20</v>
      </c>
      <c r="K1883" t="str">
        <f>PROPER(Table1[[#This Row],[marital]])</f>
        <v>Married</v>
      </c>
      <c r="L1883" t="s">
        <v>34</v>
      </c>
      <c r="M1883" t="str">
        <f>UPPER(Table1[[#This Row],[education]])</f>
        <v>TERTIARY</v>
      </c>
      <c r="N1883" t="s">
        <v>30</v>
      </c>
      <c r="O1883" t="s">
        <v>22</v>
      </c>
      <c r="P1883" t="s">
        <v>24</v>
      </c>
      <c r="Q1883">
        <v>71</v>
      </c>
      <c r="R1883">
        <v>2</v>
      </c>
      <c r="S1883" t="s">
        <v>24</v>
      </c>
      <c r="T1883" t="s">
        <v>22</v>
      </c>
      <c r="U1883">
        <f>Table1[[#This Row],[campaign]]*Table1[[#This Row],[duration]]</f>
        <v>142</v>
      </c>
    </row>
    <row r="1884" spans="1:21" x14ac:dyDescent="0.25">
      <c r="A1884" t="s">
        <v>63</v>
      </c>
      <c r="B1884" t="s">
        <v>179</v>
      </c>
      <c r="C1884" t="s">
        <v>180</v>
      </c>
      <c r="D1884" t="s">
        <v>17</v>
      </c>
      <c r="E1884">
        <v>25</v>
      </c>
      <c r="F1884" t="s">
        <v>18</v>
      </c>
      <c r="G1884" t="s">
        <v>19</v>
      </c>
      <c r="H1884" s="2">
        <v>42979</v>
      </c>
      <c r="I1884" s="3">
        <v>116446.72</v>
      </c>
      <c r="J1884" t="s">
        <v>33</v>
      </c>
      <c r="K1884" t="str">
        <f>PROPER(Table1[[#This Row],[marital]])</f>
        <v>Single</v>
      </c>
      <c r="L1884" t="s">
        <v>29</v>
      </c>
      <c r="M1884" t="str">
        <f>UPPER(Table1[[#This Row],[education]])</f>
        <v>SECONDARY</v>
      </c>
      <c r="N1884" t="s">
        <v>30</v>
      </c>
      <c r="O1884" t="s">
        <v>22</v>
      </c>
      <c r="P1884" t="s">
        <v>23</v>
      </c>
      <c r="Q1884">
        <v>445</v>
      </c>
      <c r="R1884">
        <v>2</v>
      </c>
      <c r="S1884" t="s">
        <v>31</v>
      </c>
      <c r="T1884" t="s">
        <v>22</v>
      </c>
      <c r="U1884">
        <f>Table1[[#This Row],[campaign]]*Table1[[#This Row],[duration]]</f>
        <v>890</v>
      </c>
    </row>
    <row r="1885" spans="1:21" x14ac:dyDescent="0.25">
      <c r="A1885" t="s">
        <v>84</v>
      </c>
      <c r="B1885" t="s">
        <v>219</v>
      </c>
      <c r="C1885" t="s">
        <v>220</v>
      </c>
      <c r="D1885" t="s">
        <v>26</v>
      </c>
      <c r="E1885">
        <v>44</v>
      </c>
      <c r="F1885" t="s">
        <v>42</v>
      </c>
      <c r="G1885" t="s">
        <v>284</v>
      </c>
      <c r="H1885" s="2">
        <v>42979</v>
      </c>
      <c r="I1885" s="3">
        <v>4176.54</v>
      </c>
      <c r="J1885" t="s">
        <v>33</v>
      </c>
      <c r="K1885" t="str">
        <f>PROPER(Table1[[#This Row],[marital]])</f>
        <v>Single</v>
      </c>
      <c r="L1885" t="s">
        <v>29</v>
      </c>
      <c r="M1885" t="str">
        <f>UPPER(Table1[[#This Row],[education]])</f>
        <v>SECONDARY</v>
      </c>
      <c r="N1885" t="s">
        <v>30</v>
      </c>
      <c r="O1885" t="s">
        <v>22</v>
      </c>
      <c r="P1885" t="s">
        <v>23</v>
      </c>
      <c r="Q1885">
        <v>232</v>
      </c>
      <c r="R1885">
        <v>2</v>
      </c>
      <c r="S1885" t="s">
        <v>24</v>
      </c>
      <c r="T1885" t="s">
        <v>22</v>
      </c>
      <c r="U1885">
        <f>Table1[[#This Row],[campaign]]*Table1[[#This Row],[duration]]</f>
        <v>464</v>
      </c>
    </row>
    <row r="1886" spans="1:21" x14ac:dyDescent="0.25">
      <c r="A1886" t="s">
        <v>91</v>
      </c>
      <c r="B1886" t="s">
        <v>233</v>
      </c>
      <c r="C1886" t="s">
        <v>234</v>
      </c>
      <c r="D1886" t="s">
        <v>17</v>
      </c>
      <c r="E1886">
        <v>32</v>
      </c>
      <c r="F1886" t="s">
        <v>36</v>
      </c>
      <c r="G1886" t="s">
        <v>19</v>
      </c>
      <c r="H1886" s="2">
        <v>42979</v>
      </c>
      <c r="I1886" s="3">
        <v>16010.64</v>
      </c>
      <c r="J1886" t="s">
        <v>20</v>
      </c>
      <c r="K1886" t="str">
        <f>PROPER(Table1[[#This Row],[marital]])</f>
        <v>Married</v>
      </c>
      <c r="L1886" t="s">
        <v>29</v>
      </c>
      <c r="M1886" t="str">
        <f>UPPER(Table1[[#This Row],[education]])</f>
        <v>SECONDARY</v>
      </c>
      <c r="N1886" t="s">
        <v>30</v>
      </c>
      <c r="O1886" t="s">
        <v>22</v>
      </c>
      <c r="P1886" t="s">
        <v>23</v>
      </c>
      <c r="Q1886">
        <v>144</v>
      </c>
      <c r="R1886">
        <v>5</v>
      </c>
      <c r="S1886" t="s">
        <v>31</v>
      </c>
      <c r="T1886" t="s">
        <v>22</v>
      </c>
      <c r="U1886">
        <f>Table1[[#This Row],[campaign]]*Table1[[#This Row],[duration]]</f>
        <v>720</v>
      </c>
    </row>
    <row r="1887" spans="1:21" x14ac:dyDescent="0.25">
      <c r="A1887" t="s">
        <v>92</v>
      </c>
      <c r="B1887" t="s">
        <v>235</v>
      </c>
      <c r="C1887" t="s">
        <v>236</v>
      </c>
      <c r="D1887" t="s">
        <v>26</v>
      </c>
      <c r="E1887">
        <v>34</v>
      </c>
      <c r="F1887" t="s">
        <v>36</v>
      </c>
      <c r="G1887" t="s">
        <v>19</v>
      </c>
      <c r="H1887" s="2">
        <v>42979</v>
      </c>
      <c r="I1887" s="3">
        <v>74415.960000000006</v>
      </c>
      <c r="J1887" t="s">
        <v>20</v>
      </c>
      <c r="K1887" t="str">
        <f>PROPER(Table1[[#This Row],[marital]])</f>
        <v>Married</v>
      </c>
      <c r="L1887" t="s">
        <v>34</v>
      </c>
      <c r="M1887" t="str">
        <f>UPPER(Table1[[#This Row],[education]])</f>
        <v>TERTIARY</v>
      </c>
      <c r="N1887" t="s">
        <v>22</v>
      </c>
      <c r="O1887" t="s">
        <v>22</v>
      </c>
      <c r="P1887" t="s">
        <v>23</v>
      </c>
      <c r="Q1887">
        <v>209</v>
      </c>
      <c r="R1887">
        <v>2</v>
      </c>
      <c r="S1887" t="s">
        <v>24</v>
      </c>
      <c r="T1887" t="s">
        <v>22</v>
      </c>
      <c r="U1887">
        <f>Table1[[#This Row],[campaign]]*Table1[[#This Row],[duration]]</f>
        <v>418</v>
      </c>
    </row>
    <row r="1888" spans="1:21" x14ac:dyDescent="0.25">
      <c r="A1888" t="s">
        <v>32</v>
      </c>
      <c r="B1888" t="s">
        <v>131</v>
      </c>
      <c r="C1888" t="s">
        <v>132</v>
      </c>
      <c r="D1888" t="s">
        <v>17</v>
      </c>
      <c r="E1888">
        <v>40</v>
      </c>
      <c r="F1888" t="s">
        <v>18</v>
      </c>
      <c r="G1888" t="s">
        <v>19</v>
      </c>
      <c r="H1888" s="2">
        <v>42980</v>
      </c>
      <c r="I1888" s="3">
        <v>159894.76</v>
      </c>
      <c r="J1888" t="s">
        <v>50</v>
      </c>
      <c r="K1888" t="str">
        <f>PROPER(Table1[[#This Row],[marital]])</f>
        <v>Divorced</v>
      </c>
      <c r="L1888" t="s">
        <v>29</v>
      </c>
      <c r="M1888" t="str">
        <f>UPPER(Table1[[#This Row],[education]])</f>
        <v>SECONDARY</v>
      </c>
      <c r="N1888" t="s">
        <v>30</v>
      </c>
      <c r="O1888" t="s">
        <v>22</v>
      </c>
      <c r="P1888" t="s">
        <v>23</v>
      </c>
      <c r="Q1888">
        <v>691</v>
      </c>
      <c r="R1888">
        <v>2</v>
      </c>
      <c r="S1888" t="s">
        <v>31</v>
      </c>
      <c r="T1888" t="s">
        <v>30</v>
      </c>
      <c r="U1888">
        <f>Table1[[#This Row],[campaign]]*Table1[[#This Row],[duration]]</f>
        <v>1382</v>
      </c>
    </row>
    <row r="1889" spans="1:21" x14ac:dyDescent="0.25">
      <c r="A1889" t="s">
        <v>108</v>
      </c>
      <c r="B1889" t="s">
        <v>267</v>
      </c>
      <c r="C1889" t="s">
        <v>268</v>
      </c>
      <c r="D1889" t="s">
        <v>26</v>
      </c>
      <c r="E1889">
        <v>33</v>
      </c>
      <c r="F1889" t="s">
        <v>18</v>
      </c>
      <c r="G1889" t="s">
        <v>19</v>
      </c>
      <c r="H1889" s="2">
        <v>42980</v>
      </c>
      <c r="I1889" s="3">
        <v>21343.94</v>
      </c>
      <c r="J1889" t="s">
        <v>20</v>
      </c>
      <c r="K1889" t="str">
        <f>PROPER(Table1[[#This Row],[marital]])</f>
        <v>Married</v>
      </c>
      <c r="L1889" t="s">
        <v>24</v>
      </c>
      <c r="M1889" t="str">
        <f>UPPER(Table1[[#This Row],[education]])</f>
        <v>UNKNOWN</v>
      </c>
      <c r="N1889" t="s">
        <v>30</v>
      </c>
      <c r="O1889" t="s">
        <v>22</v>
      </c>
      <c r="P1889" t="s">
        <v>24</v>
      </c>
      <c r="Q1889">
        <v>415</v>
      </c>
      <c r="R1889">
        <v>1</v>
      </c>
      <c r="S1889" t="s">
        <v>24</v>
      </c>
      <c r="T1889" t="s">
        <v>22</v>
      </c>
      <c r="U1889">
        <f>Table1[[#This Row],[campaign]]*Table1[[#This Row],[duration]]</f>
        <v>415</v>
      </c>
    </row>
    <row r="1890" spans="1:21" x14ac:dyDescent="0.25">
      <c r="A1890" t="s">
        <v>74</v>
      </c>
      <c r="B1890" t="s">
        <v>199</v>
      </c>
      <c r="C1890" t="s">
        <v>200</v>
      </c>
      <c r="D1890" t="s">
        <v>26</v>
      </c>
      <c r="E1890">
        <v>34</v>
      </c>
      <c r="F1890" t="s">
        <v>18</v>
      </c>
      <c r="G1890" t="s">
        <v>19</v>
      </c>
      <c r="H1890" s="2">
        <v>42980</v>
      </c>
      <c r="I1890" s="3">
        <v>160224.63</v>
      </c>
      <c r="J1890" t="s">
        <v>33</v>
      </c>
      <c r="K1890" t="str">
        <f>PROPER(Table1[[#This Row],[marital]])</f>
        <v>Single</v>
      </c>
      <c r="L1890" t="s">
        <v>29</v>
      </c>
      <c r="M1890" t="str">
        <f>UPPER(Table1[[#This Row],[education]])</f>
        <v>SECONDARY</v>
      </c>
      <c r="N1890" t="s">
        <v>30</v>
      </c>
      <c r="O1890" t="s">
        <v>22</v>
      </c>
      <c r="P1890" t="s">
        <v>23</v>
      </c>
      <c r="Q1890">
        <v>273</v>
      </c>
      <c r="R1890">
        <v>5</v>
      </c>
      <c r="S1890" t="s">
        <v>24</v>
      </c>
      <c r="T1890" t="s">
        <v>22</v>
      </c>
      <c r="U1890">
        <f>Table1[[#This Row],[campaign]]*Table1[[#This Row],[duration]]</f>
        <v>1365</v>
      </c>
    </row>
    <row r="1891" spans="1:21" x14ac:dyDescent="0.25">
      <c r="A1891" t="s">
        <v>83</v>
      </c>
      <c r="B1891" t="s">
        <v>217</v>
      </c>
      <c r="C1891" t="s">
        <v>218</v>
      </c>
      <c r="D1891" t="s">
        <v>26</v>
      </c>
      <c r="E1891">
        <v>62</v>
      </c>
      <c r="F1891" t="s">
        <v>42</v>
      </c>
      <c r="G1891" t="s">
        <v>284</v>
      </c>
      <c r="H1891" s="2">
        <v>42980</v>
      </c>
      <c r="I1891" s="3">
        <v>129268.28</v>
      </c>
      <c r="J1891" t="s">
        <v>20</v>
      </c>
      <c r="K1891" t="str">
        <f>PROPER(Table1[[#This Row],[marital]])</f>
        <v>Married</v>
      </c>
      <c r="L1891" t="s">
        <v>34</v>
      </c>
      <c r="M1891" t="str">
        <f>UPPER(Table1[[#This Row],[education]])</f>
        <v>TERTIARY</v>
      </c>
      <c r="N1891" t="s">
        <v>22</v>
      </c>
      <c r="O1891" t="s">
        <v>22</v>
      </c>
      <c r="P1891" t="s">
        <v>54</v>
      </c>
      <c r="Q1891">
        <v>376</v>
      </c>
      <c r="R1891">
        <v>2</v>
      </c>
      <c r="S1891" t="s">
        <v>24</v>
      </c>
      <c r="T1891" t="s">
        <v>30</v>
      </c>
      <c r="U1891">
        <f>Table1[[#This Row],[campaign]]*Table1[[#This Row],[duration]]</f>
        <v>752</v>
      </c>
    </row>
    <row r="1892" spans="1:21" x14ac:dyDescent="0.25">
      <c r="A1892" t="s">
        <v>106</v>
      </c>
      <c r="B1892" t="s">
        <v>263</v>
      </c>
      <c r="C1892" t="s">
        <v>264</v>
      </c>
      <c r="D1892" t="s">
        <v>17</v>
      </c>
      <c r="E1892">
        <v>47</v>
      </c>
      <c r="F1892" t="s">
        <v>42</v>
      </c>
      <c r="G1892" t="s">
        <v>28</v>
      </c>
      <c r="H1892" s="2">
        <v>42980</v>
      </c>
      <c r="I1892" s="3">
        <v>88896.22</v>
      </c>
      <c r="J1892" t="s">
        <v>20</v>
      </c>
      <c r="K1892" t="str">
        <f>PROPER(Table1[[#This Row],[marital]])</f>
        <v>Married</v>
      </c>
      <c r="L1892" t="s">
        <v>29</v>
      </c>
      <c r="M1892" t="str">
        <f>UPPER(Table1[[#This Row],[education]])</f>
        <v>SECONDARY</v>
      </c>
      <c r="N1892" t="s">
        <v>30</v>
      </c>
      <c r="O1892" t="s">
        <v>22</v>
      </c>
      <c r="P1892" t="s">
        <v>23</v>
      </c>
      <c r="Q1892">
        <v>37</v>
      </c>
      <c r="R1892">
        <v>10</v>
      </c>
      <c r="S1892" t="s">
        <v>24</v>
      </c>
      <c r="T1892" t="s">
        <v>22</v>
      </c>
      <c r="U1892">
        <f>Table1[[#This Row],[campaign]]*Table1[[#This Row],[duration]]</f>
        <v>370</v>
      </c>
    </row>
    <row r="1893" spans="1:21" x14ac:dyDescent="0.25">
      <c r="A1893" t="s">
        <v>85</v>
      </c>
      <c r="B1893" t="s">
        <v>221</v>
      </c>
      <c r="C1893" t="s">
        <v>222</v>
      </c>
      <c r="D1893" t="s">
        <v>17</v>
      </c>
      <c r="E1893">
        <v>41</v>
      </c>
      <c r="F1893" t="s">
        <v>42</v>
      </c>
      <c r="G1893" t="s">
        <v>28</v>
      </c>
      <c r="H1893" s="2">
        <v>42980</v>
      </c>
      <c r="I1893" s="3">
        <v>52216.07</v>
      </c>
      <c r="J1893" t="s">
        <v>33</v>
      </c>
      <c r="K1893" t="str">
        <f>PROPER(Table1[[#This Row],[marital]])</f>
        <v>Single</v>
      </c>
      <c r="L1893" t="s">
        <v>34</v>
      </c>
      <c r="M1893" t="str">
        <f>UPPER(Table1[[#This Row],[education]])</f>
        <v>TERTIARY</v>
      </c>
      <c r="N1893" t="s">
        <v>30</v>
      </c>
      <c r="O1893" t="s">
        <v>30</v>
      </c>
      <c r="P1893" t="s">
        <v>23</v>
      </c>
      <c r="Q1893">
        <v>148</v>
      </c>
      <c r="R1893">
        <v>2</v>
      </c>
      <c r="S1893" t="s">
        <v>24</v>
      </c>
      <c r="T1893" t="s">
        <v>22</v>
      </c>
      <c r="U1893">
        <f>Table1[[#This Row],[campaign]]*Table1[[#This Row],[duration]]</f>
        <v>296</v>
      </c>
    </row>
    <row r="1894" spans="1:21" x14ac:dyDescent="0.25">
      <c r="A1894" t="s">
        <v>104</v>
      </c>
      <c r="B1894" t="s">
        <v>259</v>
      </c>
      <c r="C1894" t="s">
        <v>260</v>
      </c>
      <c r="D1894" t="s">
        <v>26</v>
      </c>
      <c r="E1894">
        <v>35</v>
      </c>
      <c r="F1894" t="s">
        <v>36</v>
      </c>
      <c r="G1894" t="s">
        <v>28</v>
      </c>
      <c r="H1894" s="2">
        <v>42980</v>
      </c>
      <c r="I1894" s="3">
        <v>62562.37</v>
      </c>
      <c r="J1894" t="s">
        <v>20</v>
      </c>
      <c r="K1894" t="str">
        <f>PROPER(Table1[[#This Row],[marital]])</f>
        <v>Married</v>
      </c>
      <c r="L1894" t="s">
        <v>29</v>
      </c>
      <c r="M1894" t="str">
        <f>UPPER(Table1[[#This Row],[education]])</f>
        <v>SECONDARY</v>
      </c>
      <c r="N1894" t="s">
        <v>22</v>
      </c>
      <c r="O1894" t="s">
        <v>22</v>
      </c>
      <c r="P1894" t="s">
        <v>23</v>
      </c>
      <c r="Q1894">
        <v>57</v>
      </c>
      <c r="R1894">
        <v>2</v>
      </c>
      <c r="S1894" t="s">
        <v>24</v>
      </c>
      <c r="T1894" t="s">
        <v>22</v>
      </c>
      <c r="U1894">
        <f>Table1[[#This Row],[campaign]]*Table1[[#This Row],[duration]]</f>
        <v>114</v>
      </c>
    </row>
    <row r="1895" spans="1:21" x14ac:dyDescent="0.25">
      <c r="A1895" t="s">
        <v>80</v>
      </c>
      <c r="B1895" t="s">
        <v>211</v>
      </c>
      <c r="C1895" t="s">
        <v>212</v>
      </c>
      <c r="D1895" t="s">
        <v>26</v>
      </c>
      <c r="E1895">
        <v>34</v>
      </c>
      <c r="F1895" t="s">
        <v>18</v>
      </c>
      <c r="G1895" t="s">
        <v>19</v>
      </c>
      <c r="H1895" s="2">
        <v>42981</v>
      </c>
      <c r="I1895" s="3">
        <v>142420.91</v>
      </c>
      <c r="J1895" t="s">
        <v>50</v>
      </c>
      <c r="K1895" t="str">
        <f>PROPER(Table1[[#This Row],[marital]])</f>
        <v>Divorced</v>
      </c>
      <c r="L1895" t="s">
        <v>29</v>
      </c>
      <c r="M1895" t="str">
        <f>UPPER(Table1[[#This Row],[education]])</f>
        <v>SECONDARY</v>
      </c>
      <c r="N1895" t="s">
        <v>30</v>
      </c>
      <c r="O1895" t="s">
        <v>22</v>
      </c>
      <c r="P1895" t="s">
        <v>24</v>
      </c>
      <c r="Q1895">
        <v>461</v>
      </c>
      <c r="R1895">
        <v>3</v>
      </c>
      <c r="S1895" t="s">
        <v>24</v>
      </c>
      <c r="T1895" t="s">
        <v>22</v>
      </c>
      <c r="U1895">
        <f>Table1[[#This Row],[campaign]]*Table1[[#This Row],[duration]]</f>
        <v>1383</v>
      </c>
    </row>
    <row r="1896" spans="1:21" x14ac:dyDescent="0.25">
      <c r="A1896" t="s">
        <v>49</v>
      </c>
      <c r="B1896" t="s">
        <v>155</v>
      </c>
      <c r="C1896" t="s">
        <v>156</v>
      </c>
      <c r="D1896" t="s">
        <v>26</v>
      </c>
      <c r="E1896">
        <v>39</v>
      </c>
      <c r="F1896" t="s">
        <v>18</v>
      </c>
      <c r="G1896" t="s">
        <v>28</v>
      </c>
      <c r="H1896" s="2">
        <v>42981</v>
      </c>
      <c r="I1896" s="3">
        <v>80664.09</v>
      </c>
      <c r="J1896" t="s">
        <v>20</v>
      </c>
      <c r="K1896" t="str">
        <f>PROPER(Table1[[#This Row],[marital]])</f>
        <v>Married</v>
      </c>
      <c r="L1896" t="s">
        <v>24</v>
      </c>
      <c r="M1896" t="str">
        <f>UPPER(Table1[[#This Row],[education]])</f>
        <v>UNKNOWN</v>
      </c>
      <c r="N1896" t="s">
        <v>22</v>
      </c>
      <c r="O1896" t="s">
        <v>22</v>
      </c>
      <c r="P1896" t="s">
        <v>24</v>
      </c>
      <c r="Q1896">
        <v>198</v>
      </c>
      <c r="R1896">
        <v>6</v>
      </c>
      <c r="S1896" t="s">
        <v>24</v>
      </c>
      <c r="T1896" t="s">
        <v>22</v>
      </c>
      <c r="U1896">
        <f>Table1[[#This Row],[campaign]]*Table1[[#This Row],[duration]]</f>
        <v>1188</v>
      </c>
    </row>
    <row r="1897" spans="1:21" x14ac:dyDescent="0.25">
      <c r="A1897" t="s">
        <v>32</v>
      </c>
      <c r="B1897" t="s">
        <v>131</v>
      </c>
      <c r="C1897" t="s">
        <v>132</v>
      </c>
      <c r="D1897" t="s">
        <v>17</v>
      </c>
      <c r="E1897">
        <v>33</v>
      </c>
      <c r="F1897" t="s">
        <v>18</v>
      </c>
      <c r="G1897" t="s">
        <v>19</v>
      </c>
      <c r="H1897" s="2">
        <v>42981</v>
      </c>
      <c r="I1897" s="3">
        <v>35856.910000000003</v>
      </c>
      <c r="J1897" t="s">
        <v>33</v>
      </c>
      <c r="K1897" t="str">
        <f>PROPER(Table1[[#This Row],[marital]])</f>
        <v>Single</v>
      </c>
      <c r="L1897" t="s">
        <v>29</v>
      </c>
      <c r="M1897" t="str">
        <f>UPPER(Table1[[#This Row],[education]])</f>
        <v>SECONDARY</v>
      </c>
      <c r="N1897" t="s">
        <v>22</v>
      </c>
      <c r="O1897" t="s">
        <v>22</v>
      </c>
      <c r="P1897" t="s">
        <v>23</v>
      </c>
      <c r="Q1897">
        <v>327</v>
      </c>
      <c r="R1897">
        <v>4</v>
      </c>
      <c r="S1897" t="s">
        <v>24</v>
      </c>
      <c r="T1897" t="s">
        <v>22</v>
      </c>
      <c r="U1897">
        <f>Table1[[#This Row],[campaign]]*Table1[[#This Row],[duration]]</f>
        <v>1308</v>
      </c>
    </row>
    <row r="1898" spans="1:21" x14ac:dyDescent="0.25">
      <c r="A1898" t="s">
        <v>88</v>
      </c>
      <c r="B1898" t="s">
        <v>227</v>
      </c>
      <c r="C1898" t="s">
        <v>228</v>
      </c>
      <c r="D1898" t="s">
        <v>17</v>
      </c>
      <c r="E1898">
        <v>36</v>
      </c>
      <c r="F1898" t="s">
        <v>18</v>
      </c>
      <c r="G1898" t="s">
        <v>19</v>
      </c>
      <c r="H1898" s="2">
        <v>42981</v>
      </c>
      <c r="I1898" s="3">
        <v>14596.72</v>
      </c>
      <c r="J1898" t="s">
        <v>33</v>
      </c>
      <c r="K1898" t="str">
        <f>PROPER(Table1[[#This Row],[marital]])</f>
        <v>Single</v>
      </c>
      <c r="L1898" t="s">
        <v>34</v>
      </c>
      <c r="M1898" t="str">
        <f>UPPER(Table1[[#This Row],[education]])</f>
        <v>TERTIARY</v>
      </c>
      <c r="N1898" t="s">
        <v>22</v>
      </c>
      <c r="O1898" t="s">
        <v>22</v>
      </c>
      <c r="P1898" t="s">
        <v>23</v>
      </c>
      <c r="Q1898">
        <v>669</v>
      </c>
      <c r="R1898">
        <v>6</v>
      </c>
      <c r="S1898" t="s">
        <v>24</v>
      </c>
      <c r="T1898" t="s">
        <v>22</v>
      </c>
      <c r="U1898">
        <f>Table1[[#This Row],[campaign]]*Table1[[#This Row],[duration]]</f>
        <v>4014</v>
      </c>
    </row>
    <row r="1899" spans="1:21" x14ac:dyDescent="0.25">
      <c r="A1899" t="s">
        <v>32</v>
      </c>
      <c r="B1899" t="s">
        <v>131</v>
      </c>
      <c r="C1899" t="s">
        <v>132</v>
      </c>
      <c r="D1899" t="s">
        <v>17</v>
      </c>
      <c r="E1899">
        <v>32</v>
      </c>
      <c r="F1899" t="s">
        <v>18</v>
      </c>
      <c r="G1899" t="s">
        <v>19</v>
      </c>
      <c r="H1899" s="2">
        <v>42981</v>
      </c>
      <c r="I1899" s="3">
        <v>47283.81</v>
      </c>
      <c r="J1899" t="s">
        <v>20</v>
      </c>
      <c r="K1899" t="str">
        <f>PROPER(Table1[[#This Row],[marital]])</f>
        <v>Married</v>
      </c>
      <c r="L1899" t="s">
        <v>34</v>
      </c>
      <c r="M1899" t="str">
        <f>UPPER(Table1[[#This Row],[education]])</f>
        <v>TERTIARY</v>
      </c>
      <c r="N1899" t="s">
        <v>22</v>
      </c>
      <c r="O1899" t="s">
        <v>22</v>
      </c>
      <c r="P1899" t="s">
        <v>23</v>
      </c>
      <c r="Q1899">
        <v>165</v>
      </c>
      <c r="R1899">
        <v>1</v>
      </c>
      <c r="S1899" t="s">
        <v>24</v>
      </c>
      <c r="T1899" t="s">
        <v>22</v>
      </c>
      <c r="U1899">
        <f>Table1[[#This Row],[campaign]]*Table1[[#This Row],[duration]]</f>
        <v>165</v>
      </c>
    </row>
    <row r="1900" spans="1:21" x14ac:dyDescent="0.25">
      <c r="A1900" t="s">
        <v>64</v>
      </c>
      <c r="B1900" t="s">
        <v>181</v>
      </c>
      <c r="C1900" t="s">
        <v>182</v>
      </c>
      <c r="D1900" t="s">
        <v>26</v>
      </c>
      <c r="E1900">
        <v>24</v>
      </c>
      <c r="F1900" t="s">
        <v>18</v>
      </c>
      <c r="G1900" t="s">
        <v>19</v>
      </c>
      <c r="H1900" s="2">
        <v>42981</v>
      </c>
      <c r="I1900" s="3">
        <v>106190.72</v>
      </c>
      <c r="J1900" t="s">
        <v>20</v>
      </c>
      <c r="K1900" t="str">
        <f>PROPER(Table1[[#This Row],[marital]])</f>
        <v>Married</v>
      </c>
      <c r="L1900" t="s">
        <v>34</v>
      </c>
      <c r="M1900" t="str">
        <f>UPPER(Table1[[#This Row],[education]])</f>
        <v>TERTIARY</v>
      </c>
      <c r="N1900" t="s">
        <v>22</v>
      </c>
      <c r="O1900" t="s">
        <v>22</v>
      </c>
      <c r="P1900" t="s">
        <v>23</v>
      </c>
      <c r="Q1900">
        <v>58</v>
      </c>
      <c r="R1900">
        <v>2</v>
      </c>
      <c r="S1900" t="s">
        <v>24</v>
      </c>
      <c r="T1900" t="s">
        <v>22</v>
      </c>
      <c r="U1900">
        <f>Table1[[#This Row],[campaign]]*Table1[[#This Row],[duration]]</f>
        <v>116</v>
      </c>
    </row>
    <row r="1901" spans="1:21" x14ac:dyDescent="0.25">
      <c r="A1901" t="s">
        <v>104</v>
      </c>
      <c r="B1901" t="s">
        <v>259</v>
      </c>
      <c r="C1901" t="s">
        <v>260</v>
      </c>
      <c r="D1901" t="s">
        <v>17</v>
      </c>
      <c r="E1901">
        <v>50</v>
      </c>
      <c r="F1901" t="s">
        <v>42</v>
      </c>
      <c r="G1901" t="s">
        <v>284</v>
      </c>
      <c r="H1901" s="2">
        <v>42981</v>
      </c>
      <c r="I1901" s="3">
        <v>101411.27</v>
      </c>
      <c r="J1901" t="s">
        <v>33</v>
      </c>
      <c r="K1901" t="str">
        <f>PROPER(Table1[[#This Row],[marital]])</f>
        <v>Single</v>
      </c>
      <c r="L1901" t="s">
        <v>34</v>
      </c>
      <c r="M1901" t="str">
        <f>UPPER(Table1[[#This Row],[education]])</f>
        <v>TERTIARY</v>
      </c>
      <c r="N1901" t="s">
        <v>22</v>
      </c>
      <c r="O1901" t="s">
        <v>22</v>
      </c>
      <c r="P1901" t="s">
        <v>23</v>
      </c>
      <c r="Q1901">
        <v>1473</v>
      </c>
      <c r="R1901">
        <v>1</v>
      </c>
      <c r="S1901" t="s">
        <v>24</v>
      </c>
      <c r="T1901" t="s">
        <v>30</v>
      </c>
      <c r="U1901">
        <f>Table1[[#This Row],[campaign]]*Table1[[#This Row],[duration]]</f>
        <v>1473</v>
      </c>
    </row>
    <row r="1902" spans="1:21" x14ac:dyDescent="0.25">
      <c r="A1902" t="s">
        <v>63</v>
      </c>
      <c r="B1902" t="s">
        <v>179</v>
      </c>
      <c r="C1902" t="s">
        <v>180</v>
      </c>
      <c r="D1902" t="s">
        <v>17</v>
      </c>
      <c r="E1902">
        <v>50</v>
      </c>
      <c r="F1902" t="s">
        <v>42</v>
      </c>
      <c r="G1902" t="s">
        <v>284</v>
      </c>
      <c r="H1902" s="2">
        <v>42981</v>
      </c>
      <c r="I1902" s="3">
        <v>9551.9</v>
      </c>
      <c r="J1902" t="s">
        <v>33</v>
      </c>
      <c r="K1902" t="str">
        <f>PROPER(Table1[[#This Row],[marital]])</f>
        <v>Single</v>
      </c>
      <c r="L1902" t="s">
        <v>24</v>
      </c>
      <c r="M1902" t="str">
        <f>UPPER(Table1[[#This Row],[education]])</f>
        <v>UNKNOWN</v>
      </c>
      <c r="N1902" t="s">
        <v>22</v>
      </c>
      <c r="O1902" t="s">
        <v>22</v>
      </c>
      <c r="P1902" t="s">
        <v>23</v>
      </c>
      <c r="Q1902">
        <v>123</v>
      </c>
      <c r="R1902">
        <v>3</v>
      </c>
      <c r="S1902" t="s">
        <v>24</v>
      </c>
      <c r="T1902" t="s">
        <v>22</v>
      </c>
      <c r="U1902">
        <f>Table1[[#This Row],[campaign]]*Table1[[#This Row],[duration]]</f>
        <v>369</v>
      </c>
    </row>
    <row r="1903" spans="1:21" x14ac:dyDescent="0.25">
      <c r="A1903" t="s">
        <v>44</v>
      </c>
      <c r="B1903" t="s">
        <v>145</v>
      </c>
      <c r="C1903" t="s">
        <v>146</v>
      </c>
      <c r="D1903" t="s">
        <v>17</v>
      </c>
      <c r="E1903">
        <v>60</v>
      </c>
      <c r="F1903" t="s">
        <v>42</v>
      </c>
      <c r="G1903" t="s">
        <v>28</v>
      </c>
      <c r="H1903" s="2">
        <v>42981</v>
      </c>
      <c r="I1903" s="3">
        <v>10389.07</v>
      </c>
      <c r="J1903" t="s">
        <v>33</v>
      </c>
      <c r="K1903" t="str">
        <f>PROPER(Table1[[#This Row],[marital]])</f>
        <v>Single</v>
      </c>
      <c r="L1903" t="s">
        <v>34</v>
      </c>
      <c r="M1903" t="str">
        <f>UPPER(Table1[[#This Row],[education]])</f>
        <v>TERTIARY</v>
      </c>
      <c r="N1903" t="s">
        <v>30</v>
      </c>
      <c r="O1903" t="s">
        <v>22</v>
      </c>
      <c r="P1903" t="s">
        <v>24</v>
      </c>
      <c r="Q1903">
        <v>289</v>
      </c>
      <c r="R1903">
        <v>1</v>
      </c>
      <c r="S1903" t="s">
        <v>24</v>
      </c>
      <c r="T1903" t="s">
        <v>22</v>
      </c>
      <c r="U1903">
        <f>Table1[[#This Row],[campaign]]*Table1[[#This Row],[duration]]</f>
        <v>289</v>
      </c>
    </row>
    <row r="1904" spans="1:21" x14ac:dyDescent="0.25">
      <c r="A1904" t="s">
        <v>75</v>
      </c>
      <c r="B1904" t="s">
        <v>201</v>
      </c>
      <c r="C1904" t="s">
        <v>202</v>
      </c>
      <c r="D1904" t="s">
        <v>17</v>
      </c>
      <c r="E1904">
        <v>43</v>
      </c>
      <c r="F1904" t="s">
        <v>42</v>
      </c>
      <c r="G1904" t="s">
        <v>28</v>
      </c>
      <c r="H1904" s="2">
        <v>42981</v>
      </c>
      <c r="I1904" s="3">
        <v>125287.4</v>
      </c>
      <c r="J1904" t="s">
        <v>33</v>
      </c>
      <c r="K1904" t="str">
        <f>PROPER(Table1[[#This Row],[marital]])</f>
        <v>Single</v>
      </c>
      <c r="L1904" t="s">
        <v>29</v>
      </c>
      <c r="M1904" t="str">
        <f>UPPER(Table1[[#This Row],[education]])</f>
        <v>SECONDARY</v>
      </c>
      <c r="N1904" t="s">
        <v>22</v>
      </c>
      <c r="O1904" t="s">
        <v>30</v>
      </c>
      <c r="P1904" t="s">
        <v>23</v>
      </c>
      <c r="Q1904">
        <v>239</v>
      </c>
      <c r="R1904">
        <v>5</v>
      </c>
      <c r="S1904" t="s">
        <v>24</v>
      </c>
      <c r="T1904" t="s">
        <v>22</v>
      </c>
      <c r="U1904">
        <f>Table1[[#This Row],[campaign]]*Table1[[#This Row],[duration]]</f>
        <v>1195</v>
      </c>
    </row>
    <row r="1905" spans="1:21" x14ac:dyDescent="0.25">
      <c r="A1905" t="s">
        <v>89</v>
      </c>
      <c r="B1905" t="s">
        <v>229</v>
      </c>
      <c r="C1905" t="s">
        <v>230</v>
      </c>
      <c r="D1905" t="s">
        <v>26</v>
      </c>
      <c r="E1905">
        <v>50</v>
      </c>
      <c r="F1905" t="s">
        <v>42</v>
      </c>
      <c r="G1905" t="s">
        <v>284</v>
      </c>
      <c r="H1905" s="2">
        <v>42981</v>
      </c>
      <c r="I1905" s="3">
        <v>72038.460000000006</v>
      </c>
      <c r="J1905" t="s">
        <v>20</v>
      </c>
      <c r="K1905" t="str">
        <f>PROPER(Table1[[#This Row],[marital]])</f>
        <v>Married</v>
      </c>
      <c r="L1905" t="s">
        <v>29</v>
      </c>
      <c r="M1905" t="str">
        <f>UPPER(Table1[[#This Row],[education]])</f>
        <v>SECONDARY</v>
      </c>
      <c r="N1905" t="s">
        <v>22</v>
      </c>
      <c r="O1905" t="s">
        <v>22</v>
      </c>
      <c r="P1905" t="s">
        <v>23</v>
      </c>
      <c r="Q1905">
        <v>1386</v>
      </c>
      <c r="R1905">
        <v>1</v>
      </c>
      <c r="S1905" t="s">
        <v>24</v>
      </c>
      <c r="T1905" t="s">
        <v>22</v>
      </c>
      <c r="U1905">
        <f>Table1[[#This Row],[campaign]]*Table1[[#This Row],[duration]]</f>
        <v>1386</v>
      </c>
    </row>
    <row r="1906" spans="1:21" x14ac:dyDescent="0.25">
      <c r="A1906" t="s">
        <v>32</v>
      </c>
      <c r="B1906" t="s">
        <v>131</v>
      </c>
      <c r="C1906" t="s">
        <v>132</v>
      </c>
      <c r="D1906" t="s">
        <v>26</v>
      </c>
      <c r="E1906">
        <v>59</v>
      </c>
      <c r="F1906" t="s">
        <v>42</v>
      </c>
      <c r="G1906" t="s">
        <v>284</v>
      </c>
      <c r="H1906" s="2">
        <v>42981</v>
      </c>
      <c r="I1906" s="3">
        <v>149207.94</v>
      </c>
      <c r="J1906" t="s">
        <v>33</v>
      </c>
      <c r="K1906" t="str">
        <f>PROPER(Table1[[#This Row],[marital]])</f>
        <v>Single</v>
      </c>
      <c r="L1906" t="s">
        <v>34</v>
      </c>
      <c r="M1906" t="str">
        <f>UPPER(Table1[[#This Row],[education]])</f>
        <v>TERTIARY</v>
      </c>
      <c r="N1906" t="s">
        <v>22</v>
      </c>
      <c r="O1906" t="s">
        <v>22</v>
      </c>
      <c r="P1906" t="s">
        <v>23</v>
      </c>
      <c r="Q1906">
        <v>294</v>
      </c>
      <c r="R1906">
        <v>2</v>
      </c>
      <c r="S1906" t="s">
        <v>40</v>
      </c>
      <c r="T1906" t="s">
        <v>30</v>
      </c>
      <c r="U1906">
        <f>Table1[[#This Row],[campaign]]*Table1[[#This Row],[duration]]</f>
        <v>588</v>
      </c>
    </row>
    <row r="1907" spans="1:21" x14ac:dyDescent="0.25">
      <c r="A1907" t="s">
        <v>96</v>
      </c>
      <c r="B1907" t="s">
        <v>243</v>
      </c>
      <c r="C1907" t="s">
        <v>244</v>
      </c>
      <c r="D1907" t="s">
        <v>26</v>
      </c>
      <c r="E1907">
        <v>28</v>
      </c>
      <c r="F1907" t="s">
        <v>27</v>
      </c>
      <c r="G1907" t="s">
        <v>284</v>
      </c>
      <c r="H1907" s="2">
        <v>42981</v>
      </c>
      <c r="I1907" s="3">
        <v>46495.75</v>
      </c>
      <c r="J1907" t="s">
        <v>20</v>
      </c>
      <c r="K1907" t="str">
        <f>PROPER(Table1[[#This Row],[marital]])</f>
        <v>Married</v>
      </c>
      <c r="L1907" t="s">
        <v>34</v>
      </c>
      <c r="M1907" t="str">
        <f>UPPER(Table1[[#This Row],[education]])</f>
        <v>TERTIARY</v>
      </c>
      <c r="N1907" t="s">
        <v>30</v>
      </c>
      <c r="O1907" t="s">
        <v>22</v>
      </c>
      <c r="P1907" t="s">
        <v>23</v>
      </c>
      <c r="Q1907">
        <v>910</v>
      </c>
      <c r="R1907">
        <v>2</v>
      </c>
      <c r="S1907" t="s">
        <v>70</v>
      </c>
      <c r="T1907" t="s">
        <v>30</v>
      </c>
      <c r="U1907">
        <f>Table1[[#This Row],[campaign]]*Table1[[#This Row],[duration]]</f>
        <v>1820</v>
      </c>
    </row>
    <row r="1908" spans="1:21" x14ac:dyDescent="0.25">
      <c r="A1908" t="s">
        <v>38</v>
      </c>
      <c r="B1908" t="s">
        <v>137</v>
      </c>
      <c r="C1908" t="s">
        <v>138</v>
      </c>
      <c r="D1908" t="s">
        <v>17</v>
      </c>
      <c r="E1908">
        <v>43</v>
      </c>
      <c r="F1908" t="s">
        <v>18</v>
      </c>
      <c r="G1908" t="s">
        <v>19</v>
      </c>
      <c r="H1908" s="2">
        <v>42982</v>
      </c>
      <c r="I1908" s="3">
        <v>9738.27</v>
      </c>
      <c r="J1908" t="s">
        <v>50</v>
      </c>
      <c r="K1908" t="str">
        <f>PROPER(Table1[[#This Row],[marital]])</f>
        <v>Divorced</v>
      </c>
      <c r="L1908" t="s">
        <v>21</v>
      </c>
      <c r="M1908" t="str">
        <f>UPPER(Table1[[#This Row],[education]])</f>
        <v>PRIMARY</v>
      </c>
      <c r="N1908" t="s">
        <v>30</v>
      </c>
      <c r="O1908" t="s">
        <v>22</v>
      </c>
      <c r="P1908" t="s">
        <v>24</v>
      </c>
      <c r="Q1908">
        <v>550</v>
      </c>
      <c r="R1908">
        <v>7</v>
      </c>
      <c r="S1908" t="s">
        <v>24</v>
      </c>
      <c r="T1908" t="s">
        <v>22</v>
      </c>
      <c r="U1908">
        <f>Table1[[#This Row],[campaign]]*Table1[[#This Row],[duration]]</f>
        <v>3850</v>
      </c>
    </row>
    <row r="1909" spans="1:21" x14ac:dyDescent="0.25">
      <c r="A1909" t="s">
        <v>79</v>
      </c>
      <c r="B1909" t="s">
        <v>209</v>
      </c>
      <c r="C1909" t="s">
        <v>210</v>
      </c>
      <c r="D1909" t="s">
        <v>17</v>
      </c>
      <c r="E1909">
        <v>33</v>
      </c>
      <c r="F1909" t="s">
        <v>18</v>
      </c>
      <c r="G1909" t="s">
        <v>19</v>
      </c>
      <c r="H1909" s="2">
        <v>42982</v>
      </c>
      <c r="I1909" s="3">
        <v>1017.88</v>
      </c>
      <c r="J1909" t="s">
        <v>50</v>
      </c>
      <c r="K1909" t="str">
        <f>PROPER(Table1[[#This Row],[marital]])</f>
        <v>Divorced</v>
      </c>
      <c r="L1909" t="s">
        <v>34</v>
      </c>
      <c r="M1909" t="str">
        <f>UPPER(Table1[[#This Row],[education]])</f>
        <v>TERTIARY</v>
      </c>
      <c r="N1909" t="s">
        <v>30</v>
      </c>
      <c r="O1909" t="s">
        <v>22</v>
      </c>
      <c r="P1909" t="s">
        <v>23</v>
      </c>
      <c r="Q1909">
        <v>75</v>
      </c>
      <c r="R1909">
        <v>1</v>
      </c>
      <c r="S1909" t="s">
        <v>24</v>
      </c>
      <c r="T1909" t="s">
        <v>22</v>
      </c>
      <c r="U1909">
        <f>Table1[[#This Row],[campaign]]*Table1[[#This Row],[duration]]</f>
        <v>75</v>
      </c>
    </row>
    <row r="1910" spans="1:21" x14ac:dyDescent="0.25">
      <c r="A1910" t="s">
        <v>107</v>
      </c>
      <c r="B1910" t="s">
        <v>265</v>
      </c>
      <c r="C1910" t="s">
        <v>266</v>
      </c>
      <c r="D1910" t="s">
        <v>26</v>
      </c>
      <c r="E1910">
        <v>36</v>
      </c>
      <c r="F1910" t="s">
        <v>18</v>
      </c>
      <c r="G1910" t="s">
        <v>19</v>
      </c>
      <c r="H1910" s="2">
        <v>42982</v>
      </c>
      <c r="I1910" s="3">
        <v>35445.97</v>
      </c>
      <c r="J1910" t="s">
        <v>33</v>
      </c>
      <c r="K1910" t="str">
        <f>PROPER(Table1[[#This Row],[marital]])</f>
        <v>Single</v>
      </c>
      <c r="L1910" t="s">
        <v>29</v>
      </c>
      <c r="M1910" t="str">
        <f>UPPER(Table1[[#This Row],[education]])</f>
        <v>SECONDARY</v>
      </c>
      <c r="N1910" t="s">
        <v>30</v>
      </c>
      <c r="O1910" t="s">
        <v>30</v>
      </c>
      <c r="P1910" t="s">
        <v>24</v>
      </c>
      <c r="Q1910">
        <v>100</v>
      </c>
      <c r="R1910">
        <v>3</v>
      </c>
      <c r="S1910" t="s">
        <v>24</v>
      </c>
      <c r="T1910" t="s">
        <v>22</v>
      </c>
      <c r="U1910">
        <f>Table1[[#This Row],[campaign]]*Table1[[#This Row],[duration]]</f>
        <v>300</v>
      </c>
    </row>
    <row r="1911" spans="1:21" x14ac:dyDescent="0.25">
      <c r="A1911" t="s">
        <v>45</v>
      </c>
      <c r="B1911" t="s">
        <v>147</v>
      </c>
      <c r="C1911" t="s">
        <v>148</v>
      </c>
      <c r="D1911" t="s">
        <v>26</v>
      </c>
      <c r="E1911">
        <v>38</v>
      </c>
      <c r="F1911" t="s">
        <v>18</v>
      </c>
      <c r="G1911" t="s">
        <v>19</v>
      </c>
      <c r="H1911" s="2">
        <v>42982</v>
      </c>
      <c r="I1911" s="3">
        <v>47642.720000000001</v>
      </c>
      <c r="J1911" t="s">
        <v>20</v>
      </c>
      <c r="K1911" t="str">
        <f>PROPER(Table1[[#This Row],[marital]])</f>
        <v>Married</v>
      </c>
      <c r="L1911" t="s">
        <v>34</v>
      </c>
      <c r="M1911" t="str">
        <f>UPPER(Table1[[#This Row],[education]])</f>
        <v>TERTIARY</v>
      </c>
      <c r="N1911" t="s">
        <v>22</v>
      </c>
      <c r="O1911" t="s">
        <v>22</v>
      </c>
      <c r="P1911" t="s">
        <v>23</v>
      </c>
      <c r="Q1911">
        <v>204</v>
      </c>
      <c r="R1911">
        <v>4</v>
      </c>
      <c r="S1911" t="s">
        <v>24</v>
      </c>
      <c r="T1911" t="s">
        <v>22</v>
      </c>
      <c r="U1911">
        <f>Table1[[#This Row],[campaign]]*Table1[[#This Row],[duration]]</f>
        <v>816</v>
      </c>
    </row>
    <row r="1912" spans="1:21" x14ac:dyDescent="0.25">
      <c r="A1912" t="s">
        <v>80</v>
      </c>
      <c r="B1912" t="s">
        <v>211</v>
      </c>
      <c r="C1912" t="s">
        <v>212</v>
      </c>
      <c r="D1912" t="s">
        <v>26</v>
      </c>
      <c r="E1912">
        <v>55</v>
      </c>
      <c r="F1912" t="s">
        <v>42</v>
      </c>
      <c r="G1912" t="s">
        <v>284</v>
      </c>
      <c r="H1912" s="2">
        <v>42982</v>
      </c>
      <c r="I1912" s="3">
        <v>102780.81</v>
      </c>
      <c r="J1912" t="s">
        <v>20</v>
      </c>
      <c r="K1912" t="str">
        <f>PROPER(Table1[[#This Row],[marital]])</f>
        <v>Married</v>
      </c>
      <c r="L1912" t="s">
        <v>29</v>
      </c>
      <c r="M1912" t="str">
        <f>UPPER(Table1[[#This Row],[education]])</f>
        <v>SECONDARY</v>
      </c>
      <c r="N1912" t="s">
        <v>30</v>
      </c>
      <c r="O1912" t="s">
        <v>22</v>
      </c>
      <c r="P1912" t="s">
        <v>23</v>
      </c>
      <c r="Q1912">
        <v>155</v>
      </c>
      <c r="R1912">
        <v>1</v>
      </c>
      <c r="S1912" t="s">
        <v>31</v>
      </c>
      <c r="T1912" t="s">
        <v>22</v>
      </c>
      <c r="U1912">
        <f>Table1[[#This Row],[campaign]]*Table1[[#This Row],[duration]]</f>
        <v>155</v>
      </c>
    </row>
    <row r="1913" spans="1:21" x14ac:dyDescent="0.25">
      <c r="A1913" t="s">
        <v>53</v>
      </c>
      <c r="B1913" t="s">
        <v>161</v>
      </c>
      <c r="C1913" t="s">
        <v>162</v>
      </c>
      <c r="D1913" t="s">
        <v>26</v>
      </c>
      <c r="E1913">
        <v>49</v>
      </c>
      <c r="F1913" t="s">
        <v>42</v>
      </c>
      <c r="G1913" t="s">
        <v>284</v>
      </c>
      <c r="H1913" s="2">
        <v>42982</v>
      </c>
      <c r="I1913" s="3">
        <v>47022.1</v>
      </c>
      <c r="J1913" t="s">
        <v>20</v>
      </c>
      <c r="K1913" t="str">
        <f>PROPER(Table1[[#This Row],[marital]])</f>
        <v>Married</v>
      </c>
      <c r="L1913" t="s">
        <v>29</v>
      </c>
      <c r="M1913" t="str">
        <f>UPPER(Table1[[#This Row],[education]])</f>
        <v>SECONDARY</v>
      </c>
      <c r="N1913" t="s">
        <v>30</v>
      </c>
      <c r="O1913" t="s">
        <v>22</v>
      </c>
      <c r="P1913" t="s">
        <v>24</v>
      </c>
      <c r="Q1913">
        <v>46</v>
      </c>
      <c r="R1913">
        <v>3</v>
      </c>
      <c r="S1913" t="s">
        <v>24</v>
      </c>
      <c r="T1913" t="s">
        <v>22</v>
      </c>
      <c r="U1913">
        <f>Table1[[#This Row],[campaign]]*Table1[[#This Row],[duration]]</f>
        <v>138</v>
      </c>
    </row>
    <row r="1914" spans="1:21" x14ac:dyDescent="0.25">
      <c r="A1914" t="s">
        <v>67</v>
      </c>
      <c r="B1914" t="s">
        <v>187</v>
      </c>
      <c r="C1914" t="s">
        <v>188</v>
      </c>
      <c r="D1914" t="s">
        <v>26</v>
      </c>
      <c r="E1914">
        <v>33</v>
      </c>
      <c r="F1914" t="s">
        <v>36</v>
      </c>
      <c r="G1914" t="s">
        <v>19</v>
      </c>
      <c r="H1914" s="2">
        <v>42982</v>
      </c>
      <c r="I1914" s="3">
        <v>33244.550000000003</v>
      </c>
      <c r="J1914" t="s">
        <v>20</v>
      </c>
      <c r="K1914" t="str">
        <f>PROPER(Table1[[#This Row],[marital]])</f>
        <v>Married</v>
      </c>
      <c r="L1914" t="s">
        <v>29</v>
      </c>
      <c r="M1914" t="str">
        <f>UPPER(Table1[[#This Row],[education]])</f>
        <v>SECONDARY</v>
      </c>
      <c r="N1914" t="s">
        <v>22</v>
      </c>
      <c r="O1914" t="s">
        <v>22</v>
      </c>
      <c r="P1914" t="s">
        <v>54</v>
      </c>
      <c r="Q1914">
        <v>1366</v>
      </c>
      <c r="R1914">
        <v>1</v>
      </c>
      <c r="S1914" t="s">
        <v>31</v>
      </c>
      <c r="T1914" t="s">
        <v>22</v>
      </c>
      <c r="U1914">
        <f>Table1[[#This Row],[campaign]]*Table1[[#This Row],[duration]]</f>
        <v>1366</v>
      </c>
    </row>
    <row r="1915" spans="1:21" x14ac:dyDescent="0.25">
      <c r="A1915" t="s">
        <v>104</v>
      </c>
      <c r="B1915" t="s">
        <v>259</v>
      </c>
      <c r="C1915" t="s">
        <v>260</v>
      </c>
      <c r="D1915" t="s">
        <v>17</v>
      </c>
      <c r="E1915">
        <v>23</v>
      </c>
      <c r="F1915" t="s">
        <v>18</v>
      </c>
      <c r="G1915" t="s">
        <v>19</v>
      </c>
      <c r="H1915" s="2">
        <v>42983</v>
      </c>
      <c r="I1915" s="3">
        <v>58008.78</v>
      </c>
      <c r="J1915" t="s">
        <v>20</v>
      </c>
      <c r="K1915" t="str">
        <f>PROPER(Table1[[#This Row],[marital]])</f>
        <v>Married</v>
      </c>
      <c r="L1915" t="s">
        <v>21</v>
      </c>
      <c r="M1915" t="str">
        <f>UPPER(Table1[[#This Row],[education]])</f>
        <v>PRIMARY</v>
      </c>
      <c r="N1915" t="s">
        <v>22</v>
      </c>
      <c r="O1915" t="s">
        <v>22</v>
      </c>
      <c r="P1915" t="s">
        <v>23</v>
      </c>
      <c r="Q1915">
        <v>609</v>
      </c>
      <c r="R1915">
        <v>2</v>
      </c>
      <c r="S1915" t="s">
        <v>24</v>
      </c>
      <c r="T1915" t="s">
        <v>30</v>
      </c>
      <c r="U1915">
        <f>Table1[[#This Row],[campaign]]*Table1[[#This Row],[duration]]</f>
        <v>1218</v>
      </c>
    </row>
    <row r="1916" spans="1:21" x14ac:dyDescent="0.25">
      <c r="A1916" t="s">
        <v>93</v>
      </c>
      <c r="B1916" t="s">
        <v>237</v>
      </c>
      <c r="C1916" t="s">
        <v>238</v>
      </c>
      <c r="D1916" t="s">
        <v>26</v>
      </c>
      <c r="E1916">
        <v>24</v>
      </c>
      <c r="F1916" t="s">
        <v>18</v>
      </c>
      <c r="G1916" t="s">
        <v>284</v>
      </c>
      <c r="H1916" s="2">
        <v>42983</v>
      </c>
      <c r="I1916" s="3">
        <v>4686.3599999999997</v>
      </c>
      <c r="J1916" t="s">
        <v>33</v>
      </c>
      <c r="K1916" t="str">
        <f>PROPER(Table1[[#This Row],[marital]])</f>
        <v>Single</v>
      </c>
      <c r="L1916" t="s">
        <v>34</v>
      </c>
      <c r="M1916" t="str">
        <f>UPPER(Table1[[#This Row],[education]])</f>
        <v>TERTIARY</v>
      </c>
      <c r="N1916" t="s">
        <v>22</v>
      </c>
      <c r="O1916" t="s">
        <v>30</v>
      </c>
      <c r="P1916" t="s">
        <v>23</v>
      </c>
      <c r="Q1916">
        <v>1532</v>
      </c>
      <c r="R1916">
        <v>2</v>
      </c>
      <c r="S1916" t="s">
        <v>24</v>
      </c>
      <c r="T1916" t="s">
        <v>30</v>
      </c>
      <c r="U1916">
        <f>Table1[[#This Row],[campaign]]*Table1[[#This Row],[duration]]</f>
        <v>3064</v>
      </c>
    </row>
    <row r="1917" spans="1:21" x14ac:dyDescent="0.25">
      <c r="A1917" t="s">
        <v>80</v>
      </c>
      <c r="B1917" t="s">
        <v>211</v>
      </c>
      <c r="C1917" t="s">
        <v>212</v>
      </c>
      <c r="D1917" t="s">
        <v>17</v>
      </c>
      <c r="E1917">
        <v>37</v>
      </c>
      <c r="F1917" t="s">
        <v>18</v>
      </c>
      <c r="G1917" t="s">
        <v>19</v>
      </c>
      <c r="H1917" s="2">
        <v>42983</v>
      </c>
      <c r="I1917" s="3">
        <v>50362.879999999997</v>
      </c>
      <c r="J1917" t="s">
        <v>33</v>
      </c>
      <c r="K1917" t="str">
        <f>PROPER(Table1[[#This Row],[marital]])</f>
        <v>Single</v>
      </c>
      <c r="L1917" t="s">
        <v>34</v>
      </c>
      <c r="M1917" t="str">
        <f>UPPER(Table1[[#This Row],[education]])</f>
        <v>TERTIARY</v>
      </c>
      <c r="N1917" t="s">
        <v>22</v>
      </c>
      <c r="O1917" t="s">
        <v>22</v>
      </c>
      <c r="P1917" t="s">
        <v>23</v>
      </c>
      <c r="Q1917">
        <v>226</v>
      </c>
      <c r="R1917">
        <v>1</v>
      </c>
      <c r="S1917" t="s">
        <v>40</v>
      </c>
      <c r="T1917" t="s">
        <v>30</v>
      </c>
      <c r="U1917">
        <f>Table1[[#This Row],[campaign]]*Table1[[#This Row],[duration]]</f>
        <v>226</v>
      </c>
    </row>
    <row r="1918" spans="1:21" x14ac:dyDescent="0.25">
      <c r="A1918" t="s">
        <v>95</v>
      </c>
      <c r="B1918" t="s">
        <v>241</v>
      </c>
      <c r="C1918" t="s">
        <v>242</v>
      </c>
      <c r="D1918" t="s">
        <v>17</v>
      </c>
      <c r="E1918">
        <v>22</v>
      </c>
      <c r="F1918" t="s">
        <v>18</v>
      </c>
      <c r="G1918" t="s">
        <v>28</v>
      </c>
      <c r="H1918" s="2">
        <v>42983</v>
      </c>
      <c r="I1918" s="3">
        <v>55024.39</v>
      </c>
      <c r="J1918" t="s">
        <v>20</v>
      </c>
      <c r="K1918" t="str">
        <f>PROPER(Table1[[#This Row],[marital]])</f>
        <v>Married</v>
      </c>
      <c r="L1918" t="s">
        <v>34</v>
      </c>
      <c r="M1918" t="str">
        <f>UPPER(Table1[[#This Row],[education]])</f>
        <v>TERTIARY</v>
      </c>
      <c r="N1918" t="s">
        <v>30</v>
      </c>
      <c r="O1918" t="s">
        <v>22</v>
      </c>
      <c r="P1918" t="s">
        <v>23</v>
      </c>
      <c r="Q1918">
        <v>168</v>
      </c>
      <c r="R1918">
        <v>1</v>
      </c>
      <c r="S1918" t="s">
        <v>24</v>
      </c>
      <c r="T1918" t="s">
        <v>22</v>
      </c>
      <c r="U1918">
        <f>Table1[[#This Row],[campaign]]*Table1[[#This Row],[duration]]</f>
        <v>168</v>
      </c>
    </row>
    <row r="1919" spans="1:21" x14ac:dyDescent="0.25">
      <c r="A1919" t="s">
        <v>105</v>
      </c>
      <c r="B1919" t="s">
        <v>261</v>
      </c>
      <c r="C1919" t="s">
        <v>262</v>
      </c>
      <c r="D1919" t="s">
        <v>17</v>
      </c>
      <c r="E1919">
        <v>32</v>
      </c>
      <c r="F1919" t="s">
        <v>18</v>
      </c>
      <c r="G1919" t="s">
        <v>19</v>
      </c>
      <c r="H1919" s="2">
        <v>42983</v>
      </c>
      <c r="I1919" s="3">
        <v>28964.43</v>
      </c>
      <c r="J1919" t="s">
        <v>20</v>
      </c>
      <c r="K1919" t="str">
        <f>PROPER(Table1[[#This Row],[marital]])</f>
        <v>Married</v>
      </c>
      <c r="L1919" t="s">
        <v>21</v>
      </c>
      <c r="M1919" t="str">
        <f>UPPER(Table1[[#This Row],[education]])</f>
        <v>PRIMARY</v>
      </c>
      <c r="N1919" t="s">
        <v>30</v>
      </c>
      <c r="O1919" t="s">
        <v>22</v>
      </c>
      <c r="P1919" t="s">
        <v>23</v>
      </c>
      <c r="Q1919">
        <v>352</v>
      </c>
      <c r="R1919">
        <v>1</v>
      </c>
      <c r="S1919" t="s">
        <v>24</v>
      </c>
      <c r="T1919" t="s">
        <v>30</v>
      </c>
      <c r="U1919">
        <f>Table1[[#This Row],[campaign]]*Table1[[#This Row],[duration]]</f>
        <v>352</v>
      </c>
    </row>
    <row r="1920" spans="1:21" x14ac:dyDescent="0.25">
      <c r="A1920" t="s">
        <v>79</v>
      </c>
      <c r="B1920" t="s">
        <v>209</v>
      </c>
      <c r="C1920" t="s">
        <v>210</v>
      </c>
      <c r="D1920" t="s">
        <v>26</v>
      </c>
      <c r="E1920">
        <v>29</v>
      </c>
      <c r="F1920" t="s">
        <v>18</v>
      </c>
      <c r="G1920" t="s">
        <v>19</v>
      </c>
      <c r="H1920" s="2">
        <v>42983</v>
      </c>
      <c r="I1920" s="3">
        <v>60159.57</v>
      </c>
      <c r="J1920" t="s">
        <v>20</v>
      </c>
      <c r="K1920" t="str">
        <f>PROPER(Table1[[#This Row],[marital]])</f>
        <v>Married</v>
      </c>
      <c r="L1920" t="s">
        <v>29</v>
      </c>
      <c r="M1920" t="str">
        <f>UPPER(Table1[[#This Row],[education]])</f>
        <v>SECONDARY</v>
      </c>
      <c r="N1920" t="s">
        <v>30</v>
      </c>
      <c r="O1920" t="s">
        <v>22</v>
      </c>
      <c r="P1920" t="s">
        <v>23</v>
      </c>
      <c r="Q1920">
        <v>335</v>
      </c>
      <c r="R1920">
        <v>6</v>
      </c>
      <c r="S1920" t="s">
        <v>24</v>
      </c>
      <c r="T1920" t="s">
        <v>22</v>
      </c>
      <c r="U1920">
        <f>Table1[[#This Row],[campaign]]*Table1[[#This Row],[duration]]</f>
        <v>2010</v>
      </c>
    </row>
    <row r="1921" spans="1:21" x14ac:dyDescent="0.25">
      <c r="A1921" t="s">
        <v>67</v>
      </c>
      <c r="B1921" t="s">
        <v>187</v>
      </c>
      <c r="C1921" t="s">
        <v>188</v>
      </c>
      <c r="D1921" t="s">
        <v>17</v>
      </c>
      <c r="E1921">
        <v>39</v>
      </c>
      <c r="F1921" t="s">
        <v>18</v>
      </c>
      <c r="G1921" t="s">
        <v>28</v>
      </c>
      <c r="H1921" s="2">
        <v>42983</v>
      </c>
      <c r="I1921" s="3">
        <v>116064.39</v>
      </c>
      <c r="J1921" t="s">
        <v>20</v>
      </c>
      <c r="K1921" t="str">
        <f>PROPER(Table1[[#This Row],[marital]])</f>
        <v>Married</v>
      </c>
      <c r="L1921" t="s">
        <v>34</v>
      </c>
      <c r="M1921" t="str">
        <f>UPPER(Table1[[#This Row],[education]])</f>
        <v>TERTIARY</v>
      </c>
      <c r="N1921" t="s">
        <v>30</v>
      </c>
      <c r="O1921" t="s">
        <v>30</v>
      </c>
      <c r="P1921" t="s">
        <v>23</v>
      </c>
      <c r="Q1921">
        <v>74</v>
      </c>
      <c r="R1921">
        <v>1</v>
      </c>
      <c r="S1921" t="s">
        <v>24</v>
      </c>
      <c r="T1921" t="s">
        <v>22</v>
      </c>
      <c r="U1921">
        <f>Table1[[#This Row],[campaign]]*Table1[[#This Row],[duration]]</f>
        <v>74</v>
      </c>
    </row>
    <row r="1922" spans="1:21" x14ac:dyDescent="0.25">
      <c r="A1922" t="s">
        <v>85</v>
      </c>
      <c r="B1922" t="s">
        <v>221</v>
      </c>
      <c r="C1922" t="s">
        <v>222</v>
      </c>
      <c r="D1922" t="s">
        <v>26</v>
      </c>
      <c r="E1922">
        <v>31</v>
      </c>
      <c r="F1922" t="s">
        <v>18</v>
      </c>
      <c r="G1922" t="s">
        <v>19</v>
      </c>
      <c r="H1922" s="2">
        <v>42983</v>
      </c>
      <c r="I1922" s="3">
        <v>24465.360000000001</v>
      </c>
      <c r="J1922" t="s">
        <v>20</v>
      </c>
      <c r="K1922" t="str">
        <f>PROPER(Table1[[#This Row],[marital]])</f>
        <v>Married</v>
      </c>
      <c r="L1922" t="s">
        <v>34</v>
      </c>
      <c r="M1922" t="str">
        <f>UPPER(Table1[[#This Row],[education]])</f>
        <v>TERTIARY</v>
      </c>
      <c r="N1922" t="s">
        <v>30</v>
      </c>
      <c r="O1922" t="s">
        <v>22</v>
      </c>
      <c r="P1922" t="s">
        <v>23</v>
      </c>
      <c r="Q1922">
        <v>85</v>
      </c>
      <c r="R1922">
        <v>1</v>
      </c>
      <c r="S1922" t="s">
        <v>24</v>
      </c>
      <c r="T1922" t="s">
        <v>22</v>
      </c>
      <c r="U1922">
        <f>Table1[[#This Row],[campaign]]*Table1[[#This Row],[duration]]</f>
        <v>85</v>
      </c>
    </row>
    <row r="1923" spans="1:21" x14ac:dyDescent="0.25">
      <c r="A1923" t="s">
        <v>44</v>
      </c>
      <c r="B1923" t="s">
        <v>145</v>
      </c>
      <c r="C1923" t="s">
        <v>146</v>
      </c>
      <c r="D1923" t="s">
        <v>17</v>
      </c>
      <c r="E1923">
        <v>33</v>
      </c>
      <c r="F1923" t="s">
        <v>18</v>
      </c>
      <c r="G1923" t="s">
        <v>28</v>
      </c>
      <c r="H1923" s="2">
        <v>42983</v>
      </c>
      <c r="I1923" s="3">
        <v>75977.34</v>
      </c>
      <c r="J1923" t="s">
        <v>20</v>
      </c>
      <c r="K1923" t="str">
        <f>PROPER(Table1[[#This Row],[marital]])</f>
        <v>Married</v>
      </c>
      <c r="L1923" t="s">
        <v>29</v>
      </c>
      <c r="M1923" t="str">
        <f>UPPER(Table1[[#This Row],[education]])</f>
        <v>SECONDARY</v>
      </c>
      <c r="N1923" t="s">
        <v>30</v>
      </c>
      <c r="O1923" t="s">
        <v>22</v>
      </c>
      <c r="P1923" t="s">
        <v>24</v>
      </c>
      <c r="Q1923">
        <v>117</v>
      </c>
      <c r="R1923">
        <v>1</v>
      </c>
      <c r="S1923" t="s">
        <v>24</v>
      </c>
      <c r="T1923" t="s">
        <v>22</v>
      </c>
      <c r="U1923">
        <f>Table1[[#This Row],[campaign]]*Table1[[#This Row],[duration]]</f>
        <v>117</v>
      </c>
    </row>
    <row r="1924" spans="1:21" x14ac:dyDescent="0.25">
      <c r="A1924" t="s">
        <v>74</v>
      </c>
      <c r="B1924" t="s">
        <v>199</v>
      </c>
      <c r="C1924" t="s">
        <v>200</v>
      </c>
      <c r="D1924" t="s">
        <v>26</v>
      </c>
      <c r="E1924">
        <v>44</v>
      </c>
      <c r="F1924" t="s">
        <v>18</v>
      </c>
      <c r="G1924" t="s">
        <v>19</v>
      </c>
      <c r="H1924" s="2">
        <v>42983</v>
      </c>
      <c r="I1924" s="3">
        <v>2397.9699999999998</v>
      </c>
      <c r="J1924" t="s">
        <v>33</v>
      </c>
      <c r="K1924" t="str">
        <f>PROPER(Table1[[#This Row],[marital]])</f>
        <v>Single</v>
      </c>
      <c r="L1924" t="s">
        <v>29</v>
      </c>
      <c r="M1924" t="str">
        <f>UPPER(Table1[[#This Row],[education]])</f>
        <v>SECONDARY</v>
      </c>
      <c r="N1924" t="s">
        <v>30</v>
      </c>
      <c r="O1924" t="s">
        <v>30</v>
      </c>
      <c r="P1924" t="s">
        <v>23</v>
      </c>
      <c r="Q1924">
        <v>184</v>
      </c>
      <c r="R1924">
        <v>1</v>
      </c>
      <c r="S1924" t="s">
        <v>24</v>
      </c>
      <c r="T1924" t="s">
        <v>22</v>
      </c>
      <c r="U1924">
        <f>Table1[[#This Row],[campaign]]*Table1[[#This Row],[duration]]</f>
        <v>184</v>
      </c>
    </row>
    <row r="1925" spans="1:21" x14ac:dyDescent="0.25">
      <c r="A1925" t="s">
        <v>45</v>
      </c>
      <c r="B1925" t="s">
        <v>147</v>
      </c>
      <c r="C1925" t="s">
        <v>148</v>
      </c>
      <c r="D1925" t="s">
        <v>26</v>
      </c>
      <c r="E1925">
        <v>57</v>
      </c>
      <c r="F1925" t="s">
        <v>42</v>
      </c>
      <c r="G1925" t="s">
        <v>284</v>
      </c>
      <c r="H1925" s="2">
        <v>42983</v>
      </c>
      <c r="I1925" s="3">
        <v>30620.79</v>
      </c>
      <c r="J1925" t="s">
        <v>20</v>
      </c>
      <c r="K1925" t="str">
        <f>PROPER(Table1[[#This Row],[marital]])</f>
        <v>Married</v>
      </c>
      <c r="L1925" t="s">
        <v>29</v>
      </c>
      <c r="M1925" t="str">
        <f>UPPER(Table1[[#This Row],[education]])</f>
        <v>SECONDARY</v>
      </c>
      <c r="N1925" t="s">
        <v>22</v>
      </c>
      <c r="O1925" t="s">
        <v>22</v>
      </c>
      <c r="P1925" t="s">
        <v>23</v>
      </c>
      <c r="Q1925">
        <v>72</v>
      </c>
      <c r="R1925">
        <v>3</v>
      </c>
      <c r="S1925" t="s">
        <v>24</v>
      </c>
      <c r="T1925" t="s">
        <v>22</v>
      </c>
      <c r="U1925">
        <f>Table1[[#This Row],[campaign]]*Table1[[#This Row],[duration]]</f>
        <v>216</v>
      </c>
    </row>
    <row r="1926" spans="1:21" x14ac:dyDescent="0.25">
      <c r="A1926" t="s">
        <v>69</v>
      </c>
      <c r="B1926" t="s">
        <v>191</v>
      </c>
      <c r="C1926" t="s">
        <v>192</v>
      </c>
      <c r="D1926" t="s">
        <v>26</v>
      </c>
      <c r="E1926">
        <v>31</v>
      </c>
      <c r="F1926" t="s">
        <v>36</v>
      </c>
      <c r="G1926" t="s">
        <v>284</v>
      </c>
      <c r="H1926" s="2">
        <v>42983</v>
      </c>
      <c r="I1926" s="3">
        <v>11254.24</v>
      </c>
      <c r="J1926" t="s">
        <v>50</v>
      </c>
      <c r="K1926" t="str">
        <f>PROPER(Table1[[#This Row],[marital]])</f>
        <v>Divorced</v>
      </c>
      <c r="L1926" t="s">
        <v>29</v>
      </c>
      <c r="M1926" t="str">
        <f>UPPER(Table1[[#This Row],[education]])</f>
        <v>SECONDARY</v>
      </c>
      <c r="N1926" t="s">
        <v>30</v>
      </c>
      <c r="O1926" t="s">
        <v>22</v>
      </c>
      <c r="P1926" t="s">
        <v>24</v>
      </c>
      <c r="Q1926">
        <v>171</v>
      </c>
      <c r="R1926">
        <v>1</v>
      </c>
      <c r="S1926" t="s">
        <v>24</v>
      </c>
      <c r="T1926" t="s">
        <v>22</v>
      </c>
      <c r="U1926">
        <f>Table1[[#This Row],[campaign]]*Table1[[#This Row],[duration]]</f>
        <v>171</v>
      </c>
    </row>
    <row r="1927" spans="1:21" x14ac:dyDescent="0.25">
      <c r="A1927" t="s">
        <v>63</v>
      </c>
      <c r="B1927" t="s">
        <v>179</v>
      </c>
      <c r="C1927" t="s">
        <v>180</v>
      </c>
      <c r="D1927" t="s">
        <v>17</v>
      </c>
      <c r="E1927">
        <v>41</v>
      </c>
      <c r="F1927" t="s">
        <v>36</v>
      </c>
      <c r="G1927" t="s">
        <v>19</v>
      </c>
      <c r="H1927" s="2">
        <v>42983</v>
      </c>
      <c r="I1927" s="3">
        <v>41237.120000000003</v>
      </c>
      <c r="J1927" t="s">
        <v>20</v>
      </c>
      <c r="K1927" t="str">
        <f>PROPER(Table1[[#This Row],[marital]])</f>
        <v>Married</v>
      </c>
      <c r="L1927" t="s">
        <v>29</v>
      </c>
      <c r="M1927" t="str">
        <f>UPPER(Table1[[#This Row],[education]])</f>
        <v>SECONDARY</v>
      </c>
      <c r="N1927" t="s">
        <v>30</v>
      </c>
      <c r="O1927" t="s">
        <v>22</v>
      </c>
      <c r="P1927" t="s">
        <v>54</v>
      </c>
      <c r="Q1927">
        <v>44</v>
      </c>
      <c r="R1927">
        <v>8</v>
      </c>
      <c r="S1927" t="s">
        <v>24</v>
      </c>
      <c r="T1927" t="s">
        <v>22</v>
      </c>
      <c r="U1927">
        <f>Table1[[#This Row],[campaign]]*Table1[[#This Row],[duration]]</f>
        <v>352</v>
      </c>
    </row>
    <row r="1928" spans="1:21" x14ac:dyDescent="0.25">
      <c r="A1928" t="s">
        <v>61</v>
      </c>
      <c r="B1928" t="s">
        <v>175</v>
      </c>
      <c r="C1928" t="s">
        <v>176</v>
      </c>
      <c r="D1928" t="s">
        <v>26</v>
      </c>
      <c r="E1928">
        <v>32</v>
      </c>
      <c r="F1928" t="s">
        <v>27</v>
      </c>
      <c r="G1928" t="s">
        <v>284</v>
      </c>
      <c r="H1928" s="2">
        <v>42983</v>
      </c>
      <c r="I1928" s="3">
        <v>71857.48</v>
      </c>
      <c r="J1928" t="s">
        <v>33</v>
      </c>
      <c r="K1928" t="str">
        <f>PROPER(Table1[[#This Row],[marital]])</f>
        <v>Single</v>
      </c>
      <c r="L1928" t="s">
        <v>29</v>
      </c>
      <c r="M1928" t="str">
        <f>UPPER(Table1[[#This Row],[education]])</f>
        <v>SECONDARY</v>
      </c>
      <c r="N1928" t="s">
        <v>22</v>
      </c>
      <c r="O1928" t="s">
        <v>22</v>
      </c>
      <c r="P1928" t="s">
        <v>23</v>
      </c>
      <c r="Q1928">
        <v>336</v>
      </c>
      <c r="R1928">
        <v>2</v>
      </c>
      <c r="S1928" t="s">
        <v>24</v>
      </c>
      <c r="T1928" t="s">
        <v>22</v>
      </c>
      <c r="U1928">
        <f>Table1[[#This Row],[campaign]]*Table1[[#This Row],[duration]]</f>
        <v>672</v>
      </c>
    </row>
    <row r="1929" spans="1:21" x14ac:dyDescent="0.25">
      <c r="A1929" t="s">
        <v>88</v>
      </c>
      <c r="B1929" t="s">
        <v>227</v>
      </c>
      <c r="C1929" t="s">
        <v>228</v>
      </c>
      <c r="D1929" t="s">
        <v>26</v>
      </c>
      <c r="E1929">
        <v>35</v>
      </c>
      <c r="F1929" t="s">
        <v>18</v>
      </c>
      <c r="G1929" t="s">
        <v>19</v>
      </c>
      <c r="H1929" s="2">
        <v>42984</v>
      </c>
      <c r="I1929" s="3">
        <v>67371.03</v>
      </c>
      <c r="J1929" t="s">
        <v>20</v>
      </c>
      <c r="K1929" t="str">
        <f>PROPER(Table1[[#This Row],[marital]])</f>
        <v>Married</v>
      </c>
      <c r="L1929" t="s">
        <v>21</v>
      </c>
      <c r="M1929" t="str">
        <f>UPPER(Table1[[#This Row],[education]])</f>
        <v>PRIMARY</v>
      </c>
      <c r="N1929" t="s">
        <v>22</v>
      </c>
      <c r="O1929" t="s">
        <v>22</v>
      </c>
      <c r="P1929" t="s">
        <v>23</v>
      </c>
      <c r="Q1929">
        <v>93</v>
      </c>
      <c r="R1929">
        <v>5</v>
      </c>
      <c r="S1929" t="s">
        <v>24</v>
      </c>
      <c r="T1929" t="s">
        <v>30</v>
      </c>
      <c r="U1929">
        <f>Table1[[#This Row],[campaign]]*Table1[[#This Row],[duration]]</f>
        <v>465</v>
      </c>
    </row>
    <row r="1930" spans="1:21" x14ac:dyDescent="0.25">
      <c r="A1930" t="s">
        <v>61</v>
      </c>
      <c r="B1930" t="s">
        <v>175</v>
      </c>
      <c r="C1930" t="s">
        <v>176</v>
      </c>
      <c r="D1930" t="s">
        <v>26</v>
      </c>
      <c r="E1930">
        <v>37</v>
      </c>
      <c r="F1930" t="s">
        <v>18</v>
      </c>
      <c r="G1930" t="s">
        <v>19</v>
      </c>
      <c r="H1930" s="2">
        <v>42984</v>
      </c>
      <c r="I1930" s="3">
        <v>70256.240000000005</v>
      </c>
      <c r="J1930" t="s">
        <v>33</v>
      </c>
      <c r="K1930" t="str">
        <f>PROPER(Table1[[#This Row],[marital]])</f>
        <v>Single</v>
      </c>
      <c r="L1930" t="s">
        <v>21</v>
      </c>
      <c r="M1930" t="str">
        <f>UPPER(Table1[[#This Row],[education]])</f>
        <v>PRIMARY</v>
      </c>
      <c r="N1930" t="s">
        <v>22</v>
      </c>
      <c r="O1930" t="s">
        <v>22</v>
      </c>
      <c r="P1930" t="s">
        <v>23</v>
      </c>
      <c r="Q1930">
        <v>332</v>
      </c>
      <c r="R1930">
        <v>1</v>
      </c>
      <c r="S1930" t="s">
        <v>31</v>
      </c>
      <c r="T1930" t="s">
        <v>30</v>
      </c>
      <c r="U1930">
        <f>Table1[[#This Row],[campaign]]*Table1[[#This Row],[duration]]</f>
        <v>332</v>
      </c>
    </row>
    <row r="1931" spans="1:21" x14ac:dyDescent="0.25">
      <c r="A1931" t="s">
        <v>41</v>
      </c>
      <c r="B1931" t="s">
        <v>141</v>
      </c>
      <c r="C1931" t="s">
        <v>142</v>
      </c>
      <c r="D1931" t="s">
        <v>17</v>
      </c>
      <c r="E1931">
        <v>38</v>
      </c>
      <c r="F1931" t="s">
        <v>18</v>
      </c>
      <c r="G1931" t="s">
        <v>19</v>
      </c>
      <c r="H1931" s="2">
        <v>42984</v>
      </c>
      <c r="I1931" s="3">
        <v>32484.01</v>
      </c>
      <c r="J1931" t="s">
        <v>33</v>
      </c>
      <c r="K1931" t="str">
        <f>PROPER(Table1[[#This Row],[marital]])</f>
        <v>Single</v>
      </c>
      <c r="L1931" t="s">
        <v>34</v>
      </c>
      <c r="M1931" t="str">
        <f>UPPER(Table1[[#This Row],[education]])</f>
        <v>TERTIARY</v>
      </c>
      <c r="N1931" t="s">
        <v>22</v>
      </c>
      <c r="O1931" t="s">
        <v>22</v>
      </c>
      <c r="P1931" t="s">
        <v>23</v>
      </c>
      <c r="Q1931">
        <v>398</v>
      </c>
      <c r="R1931">
        <v>1</v>
      </c>
      <c r="S1931" t="s">
        <v>24</v>
      </c>
      <c r="T1931" t="s">
        <v>22</v>
      </c>
      <c r="U1931">
        <f>Table1[[#This Row],[campaign]]*Table1[[#This Row],[duration]]</f>
        <v>398</v>
      </c>
    </row>
    <row r="1932" spans="1:21" x14ac:dyDescent="0.25">
      <c r="A1932" t="s">
        <v>63</v>
      </c>
      <c r="B1932" t="s">
        <v>179</v>
      </c>
      <c r="C1932" t="s">
        <v>180</v>
      </c>
      <c r="D1932" t="s">
        <v>26</v>
      </c>
      <c r="E1932">
        <v>21</v>
      </c>
      <c r="F1932" t="s">
        <v>18</v>
      </c>
      <c r="G1932" t="s">
        <v>19</v>
      </c>
      <c r="H1932" s="2">
        <v>42984</v>
      </c>
      <c r="I1932" s="3">
        <v>38042</v>
      </c>
      <c r="J1932" t="s">
        <v>20</v>
      </c>
      <c r="K1932" t="str">
        <f>PROPER(Table1[[#This Row],[marital]])</f>
        <v>Married</v>
      </c>
      <c r="L1932" t="s">
        <v>29</v>
      </c>
      <c r="M1932" t="str">
        <f>UPPER(Table1[[#This Row],[education]])</f>
        <v>SECONDARY</v>
      </c>
      <c r="N1932" t="s">
        <v>30</v>
      </c>
      <c r="O1932" t="s">
        <v>30</v>
      </c>
      <c r="P1932" t="s">
        <v>24</v>
      </c>
      <c r="Q1932">
        <v>86</v>
      </c>
      <c r="R1932">
        <v>2</v>
      </c>
      <c r="S1932" t="s">
        <v>24</v>
      </c>
      <c r="T1932" t="s">
        <v>22</v>
      </c>
      <c r="U1932">
        <f>Table1[[#This Row],[campaign]]*Table1[[#This Row],[duration]]</f>
        <v>172</v>
      </c>
    </row>
    <row r="1933" spans="1:21" x14ac:dyDescent="0.25">
      <c r="A1933" t="s">
        <v>66</v>
      </c>
      <c r="B1933" t="s">
        <v>185</v>
      </c>
      <c r="C1933" t="s">
        <v>186</v>
      </c>
      <c r="D1933" t="s">
        <v>17</v>
      </c>
      <c r="E1933">
        <v>37</v>
      </c>
      <c r="F1933" t="s">
        <v>18</v>
      </c>
      <c r="G1933" t="s">
        <v>284</v>
      </c>
      <c r="H1933" s="2">
        <v>42984</v>
      </c>
      <c r="I1933" s="3">
        <v>47854.879999999997</v>
      </c>
      <c r="J1933" t="s">
        <v>20</v>
      </c>
      <c r="K1933" t="str">
        <f>PROPER(Table1[[#This Row],[marital]])</f>
        <v>Married</v>
      </c>
      <c r="L1933" t="s">
        <v>29</v>
      </c>
      <c r="M1933" t="str">
        <f>UPPER(Table1[[#This Row],[education]])</f>
        <v>SECONDARY</v>
      </c>
      <c r="N1933" t="s">
        <v>22</v>
      </c>
      <c r="O1933" t="s">
        <v>30</v>
      </c>
      <c r="P1933" t="s">
        <v>23</v>
      </c>
      <c r="Q1933">
        <v>45</v>
      </c>
      <c r="R1933">
        <v>2</v>
      </c>
      <c r="S1933" t="s">
        <v>24</v>
      </c>
      <c r="T1933" t="s">
        <v>22</v>
      </c>
      <c r="U1933">
        <f>Table1[[#This Row],[campaign]]*Table1[[#This Row],[duration]]</f>
        <v>90</v>
      </c>
    </row>
    <row r="1934" spans="1:21" x14ac:dyDescent="0.25">
      <c r="A1934" t="s">
        <v>46</v>
      </c>
      <c r="B1934" t="s">
        <v>149</v>
      </c>
      <c r="C1934" t="s">
        <v>150</v>
      </c>
      <c r="D1934" t="s">
        <v>17</v>
      </c>
      <c r="E1934">
        <v>33</v>
      </c>
      <c r="F1934" t="s">
        <v>18</v>
      </c>
      <c r="G1934" t="s">
        <v>19</v>
      </c>
      <c r="H1934" s="2">
        <v>42984</v>
      </c>
      <c r="I1934" s="3">
        <v>28796.09</v>
      </c>
      <c r="J1934" t="s">
        <v>20</v>
      </c>
      <c r="K1934" t="str">
        <f>PROPER(Table1[[#This Row],[marital]])</f>
        <v>Married</v>
      </c>
      <c r="L1934" t="s">
        <v>29</v>
      </c>
      <c r="M1934" t="str">
        <f>UPPER(Table1[[#This Row],[education]])</f>
        <v>SECONDARY</v>
      </c>
      <c r="N1934" t="s">
        <v>30</v>
      </c>
      <c r="O1934" t="s">
        <v>22</v>
      </c>
      <c r="P1934" t="s">
        <v>24</v>
      </c>
      <c r="Q1934">
        <v>110</v>
      </c>
      <c r="R1934">
        <v>2</v>
      </c>
      <c r="S1934" t="s">
        <v>24</v>
      </c>
      <c r="T1934" t="s">
        <v>22</v>
      </c>
      <c r="U1934">
        <f>Table1[[#This Row],[campaign]]*Table1[[#This Row],[duration]]</f>
        <v>220</v>
      </c>
    </row>
    <row r="1935" spans="1:21" x14ac:dyDescent="0.25">
      <c r="A1935" t="s">
        <v>47</v>
      </c>
      <c r="B1935" t="s">
        <v>151</v>
      </c>
      <c r="C1935" t="s">
        <v>152</v>
      </c>
      <c r="D1935" t="s">
        <v>17</v>
      </c>
      <c r="E1935">
        <v>61</v>
      </c>
      <c r="F1935" t="s">
        <v>42</v>
      </c>
      <c r="G1935" t="s">
        <v>28</v>
      </c>
      <c r="H1935" s="2">
        <v>42984</v>
      </c>
      <c r="I1935" s="3">
        <v>84788.46</v>
      </c>
      <c r="J1935" t="s">
        <v>20</v>
      </c>
      <c r="K1935" t="str">
        <f>PROPER(Table1[[#This Row],[marital]])</f>
        <v>Married</v>
      </c>
      <c r="L1935" t="s">
        <v>21</v>
      </c>
      <c r="M1935" t="str">
        <f>UPPER(Table1[[#This Row],[education]])</f>
        <v>PRIMARY</v>
      </c>
      <c r="N1935" t="s">
        <v>30</v>
      </c>
      <c r="O1935" t="s">
        <v>30</v>
      </c>
      <c r="P1935" t="s">
        <v>54</v>
      </c>
      <c r="Q1935">
        <v>152</v>
      </c>
      <c r="R1935">
        <v>3</v>
      </c>
      <c r="S1935" t="s">
        <v>31</v>
      </c>
      <c r="T1935" t="s">
        <v>22</v>
      </c>
      <c r="U1935">
        <f>Table1[[#This Row],[campaign]]*Table1[[#This Row],[duration]]</f>
        <v>456</v>
      </c>
    </row>
    <row r="1936" spans="1:21" x14ac:dyDescent="0.25">
      <c r="A1936" t="s">
        <v>80</v>
      </c>
      <c r="B1936" t="s">
        <v>211</v>
      </c>
      <c r="C1936" t="s">
        <v>212</v>
      </c>
      <c r="D1936" t="s">
        <v>17</v>
      </c>
      <c r="E1936">
        <v>52</v>
      </c>
      <c r="F1936" t="s">
        <v>42</v>
      </c>
      <c r="G1936" t="s">
        <v>284</v>
      </c>
      <c r="H1936" s="2">
        <v>42984</v>
      </c>
      <c r="I1936" s="3">
        <v>113047.9</v>
      </c>
      <c r="J1936" t="s">
        <v>33</v>
      </c>
      <c r="K1936" t="str">
        <f>PROPER(Table1[[#This Row],[marital]])</f>
        <v>Single</v>
      </c>
      <c r="L1936" t="s">
        <v>29</v>
      </c>
      <c r="M1936" t="str">
        <f>UPPER(Table1[[#This Row],[education]])</f>
        <v>SECONDARY</v>
      </c>
      <c r="N1936" t="s">
        <v>30</v>
      </c>
      <c r="O1936" t="s">
        <v>22</v>
      </c>
      <c r="P1936" t="s">
        <v>23</v>
      </c>
      <c r="Q1936">
        <v>356</v>
      </c>
      <c r="R1936">
        <v>4</v>
      </c>
      <c r="S1936" t="s">
        <v>24</v>
      </c>
      <c r="T1936" t="s">
        <v>30</v>
      </c>
      <c r="U1936">
        <f>Table1[[#This Row],[campaign]]*Table1[[#This Row],[duration]]</f>
        <v>1424</v>
      </c>
    </row>
    <row r="1937" spans="1:21" x14ac:dyDescent="0.25">
      <c r="A1937" t="s">
        <v>45</v>
      </c>
      <c r="B1937" t="s">
        <v>147</v>
      </c>
      <c r="C1937" t="s">
        <v>148</v>
      </c>
      <c r="D1937" t="s">
        <v>26</v>
      </c>
      <c r="E1937">
        <v>49</v>
      </c>
      <c r="F1937" t="s">
        <v>42</v>
      </c>
      <c r="G1937" t="s">
        <v>19</v>
      </c>
      <c r="H1937" s="2">
        <v>42984</v>
      </c>
      <c r="I1937" s="3">
        <v>4467.55</v>
      </c>
      <c r="J1937" t="s">
        <v>20</v>
      </c>
      <c r="K1937" t="str">
        <f>PROPER(Table1[[#This Row],[marital]])</f>
        <v>Married</v>
      </c>
      <c r="L1937" t="s">
        <v>29</v>
      </c>
      <c r="M1937" t="str">
        <f>UPPER(Table1[[#This Row],[education]])</f>
        <v>SECONDARY</v>
      </c>
      <c r="N1937" t="s">
        <v>22</v>
      </c>
      <c r="O1937" t="s">
        <v>22</v>
      </c>
      <c r="P1937" t="s">
        <v>24</v>
      </c>
      <c r="Q1937">
        <v>382</v>
      </c>
      <c r="R1937">
        <v>3</v>
      </c>
      <c r="S1937" t="s">
        <v>24</v>
      </c>
      <c r="T1937" t="s">
        <v>22</v>
      </c>
      <c r="U1937">
        <f>Table1[[#This Row],[campaign]]*Table1[[#This Row],[duration]]</f>
        <v>1146</v>
      </c>
    </row>
    <row r="1938" spans="1:21" x14ac:dyDescent="0.25">
      <c r="A1938" t="s">
        <v>39</v>
      </c>
      <c r="B1938" t="s">
        <v>139</v>
      </c>
      <c r="C1938" t="s">
        <v>140</v>
      </c>
      <c r="D1938" t="s">
        <v>17</v>
      </c>
      <c r="E1938">
        <v>34</v>
      </c>
      <c r="F1938" t="s">
        <v>42</v>
      </c>
      <c r="G1938" t="s">
        <v>284</v>
      </c>
      <c r="H1938" s="2">
        <v>42984</v>
      </c>
      <c r="I1938" s="3">
        <v>102387.93</v>
      </c>
      <c r="J1938" t="s">
        <v>33</v>
      </c>
      <c r="K1938" t="str">
        <f>PROPER(Table1[[#This Row],[marital]])</f>
        <v>Single</v>
      </c>
      <c r="L1938" t="s">
        <v>34</v>
      </c>
      <c r="M1938" t="str">
        <f>UPPER(Table1[[#This Row],[education]])</f>
        <v>TERTIARY</v>
      </c>
      <c r="N1938" t="s">
        <v>22</v>
      </c>
      <c r="O1938" t="s">
        <v>22</v>
      </c>
      <c r="P1938" t="s">
        <v>23</v>
      </c>
      <c r="Q1938">
        <v>233</v>
      </c>
      <c r="R1938">
        <v>1</v>
      </c>
      <c r="S1938" t="s">
        <v>24</v>
      </c>
      <c r="T1938" t="s">
        <v>22</v>
      </c>
      <c r="U1938">
        <f>Table1[[#This Row],[campaign]]*Table1[[#This Row],[duration]]</f>
        <v>233</v>
      </c>
    </row>
    <row r="1939" spans="1:21" x14ac:dyDescent="0.25">
      <c r="A1939" t="s">
        <v>107</v>
      </c>
      <c r="B1939" t="s">
        <v>265</v>
      </c>
      <c r="C1939" t="s">
        <v>266</v>
      </c>
      <c r="D1939" t="s">
        <v>26</v>
      </c>
      <c r="E1939">
        <v>42</v>
      </c>
      <c r="F1939" t="s">
        <v>42</v>
      </c>
      <c r="G1939" t="s">
        <v>284</v>
      </c>
      <c r="H1939" s="2">
        <v>42984</v>
      </c>
      <c r="I1939" s="3">
        <v>58067.12</v>
      </c>
      <c r="J1939" t="s">
        <v>33</v>
      </c>
      <c r="K1939" t="str">
        <f>PROPER(Table1[[#This Row],[marital]])</f>
        <v>Single</v>
      </c>
      <c r="L1939" t="s">
        <v>29</v>
      </c>
      <c r="M1939" t="str">
        <f>UPPER(Table1[[#This Row],[education]])</f>
        <v>SECONDARY</v>
      </c>
      <c r="N1939" t="s">
        <v>30</v>
      </c>
      <c r="O1939" t="s">
        <v>22</v>
      </c>
      <c r="P1939" t="s">
        <v>24</v>
      </c>
      <c r="Q1939">
        <v>87</v>
      </c>
      <c r="R1939">
        <v>1</v>
      </c>
      <c r="S1939" t="s">
        <v>24</v>
      </c>
      <c r="T1939" t="s">
        <v>22</v>
      </c>
      <c r="U1939">
        <f>Table1[[#This Row],[campaign]]*Table1[[#This Row],[duration]]</f>
        <v>87</v>
      </c>
    </row>
    <row r="1940" spans="1:21" x14ac:dyDescent="0.25">
      <c r="A1940" t="s">
        <v>79</v>
      </c>
      <c r="B1940" t="s">
        <v>209</v>
      </c>
      <c r="C1940" t="s">
        <v>210</v>
      </c>
      <c r="D1940" t="s">
        <v>17</v>
      </c>
      <c r="E1940">
        <v>21</v>
      </c>
      <c r="F1940" t="s">
        <v>27</v>
      </c>
      <c r="G1940" t="s">
        <v>19</v>
      </c>
      <c r="H1940" s="2">
        <v>42984</v>
      </c>
      <c r="I1940" s="3">
        <v>15294.93</v>
      </c>
      <c r="J1940" t="s">
        <v>50</v>
      </c>
      <c r="K1940" t="str">
        <f>PROPER(Table1[[#This Row],[marital]])</f>
        <v>Divorced</v>
      </c>
      <c r="L1940" t="s">
        <v>29</v>
      </c>
      <c r="M1940" t="str">
        <f>UPPER(Table1[[#This Row],[education]])</f>
        <v>SECONDARY</v>
      </c>
      <c r="N1940" t="s">
        <v>30</v>
      </c>
      <c r="O1940" t="s">
        <v>30</v>
      </c>
      <c r="P1940" t="s">
        <v>24</v>
      </c>
      <c r="Q1940">
        <v>387</v>
      </c>
      <c r="R1940">
        <v>2</v>
      </c>
      <c r="S1940" t="s">
        <v>24</v>
      </c>
      <c r="T1940" t="s">
        <v>22</v>
      </c>
      <c r="U1940">
        <f>Table1[[#This Row],[campaign]]*Table1[[#This Row],[duration]]</f>
        <v>774</v>
      </c>
    </row>
    <row r="1941" spans="1:21" x14ac:dyDescent="0.25">
      <c r="A1941" t="s">
        <v>52</v>
      </c>
      <c r="B1941" t="s">
        <v>159</v>
      </c>
      <c r="C1941" t="s">
        <v>160</v>
      </c>
      <c r="D1941" t="s">
        <v>17</v>
      </c>
      <c r="E1941">
        <v>31</v>
      </c>
      <c r="F1941" t="s">
        <v>18</v>
      </c>
      <c r="G1941" t="s">
        <v>19</v>
      </c>
      <c r="H1941" s="2">
        <v>42985</v>
      </c>
      <c r="I1941" s="3">
        <v>25962.6</v>
      </c>
      <c r="J1941" t="s">
        <v>20</v>
      </c>
      <c r="K1941" t="str">
        <f>PROPER(Table1[[#This Row],[marital]])</f>
        <v>Married</v>
      </c>
      <c r="L1941" t="s">
        <v>29</v>
      </c>
      <c r="M1941" t="str">
        <f>UPPER(Table1[[#This Row],[education]])</f>
        <v>SECONDARY</v>
      </c>
      <c r="N1941" t="s">
        <v>30</v>
      </c>
      <c r="O1941" t="s">
        <v>22</v>
      </c>
      <c r="P1941" t="s">
        <v>23</v>
      </c>
      <c r="Q1941">
        <v>103</v>
      </c>
      <c r="R1941">
        <v>1</v>
      </c>
      <c r="S1941" t="s">
        <v>24</v>
      </c>
      <c r="T1941" t="s">
        <v>22</v>
      </c>
      <c r="U1941">
        <f>Table1[[#This Row],[campaign]]*Table1[[#This Row],[duration]]</f>
        <v>103</v>
      </c>
    </row>
    <row r="1942" spans="1:21" x14ac:dyDescent="0.25">
      <c r="A1942" t="s">
        <v>107</v>
      </c>
      <c r="B1942" t="s">
        <v>265</v>
      </c>
      <c r="C1942" t="s">
        <v>266</v>
      </c>
      <c r="D1942" t="s">
        <v>26</v>
      </c>
      <c r="E1942">
        <v>41</v>
      </c>
      <c r="F1942" t="s">
        <v>18</v>
      </c>
      <c r="G1942" t="s">
        <v>19</v>
      </c>
      <c r="H1942" s="2">
        <v>42985</v>
      </c>
      <c r="I1942" s="3">
        <v>89655.06</v>
      </c>
      <c r="J1942" t="s">
        <v>33</v>
      </c>
      <c r="K1942" t="str">
        <f>PROPER(Table1[[#This Row],[marital]])</f>
        <v>Single</v>
      </c>
      <c r="L1942" t="s">
        <v>29</v>
      </c>
      <c r="M1942" t="str">
        <f>UPPER(Table1[[#This Row],[education]])</f>
        <v>SECONDARY</v>
      </c>
      <c r="N1942" t="s">
        <v>22</v>
      </c>
      <c r="O1942" t="s">
        <v>22</v>
      </c>
      <c r="P1942" t="s">
        <v>23</v>
      </c>
      <c r="Q1942">
        <v>378</v>
      </c>
      <c r="R1942">
        <v>1</v>
      </c>
      <c r="S1942" t="s">
        <v>24</v>
      </c>
      <c r="T1942" t="s">
        <v>30</v>
      </c>
      <c r="U1942">
        <f>Table1[[#This Row],[campaign]]*Table1[[#This Row],[duration]]</f>
        <v>378</v>
      </c>
    </row>
    <row r="1943" spans="1:21" x14ac:dyDescent="0.25">
      <c r="A1943" t="s">
        <v>66</v>
      </c>
      <c r="B1943" t="s">
        <v>185</v>
      </c>
      <c r="C1943" t="s">
        <v>186</v>
      </c>
      <c r="D1943" t="s">
        <v>17</v>
      </c>
      <c r="E1943">
        <v>50</v>
      </c>
      <c r="F1943" t="s">
        <v>18</v>
      </c>
      <c r="G1943" t="s">
        <v>19</v>
      </c>
      <c r="H1943" s="2">
        <v>42985</v>
      </c>
      <c r="I1943" s="3">
        <v>3685.87</v>
      </c>
      <c r="J1943" t="s">
        <v>20</v>
      </c>
      <c r="K1943" t="str">
        <f>PROPER(Table1[[#This Row],[marital]])</f>
        <v>Married</v>
      </c>
      <c r="L1943" t="s">
        <v>21</v>
      </c>
      <c r="M1943" t="str">
        <f>UPPER(Table1[[#This Row],[education]])</f>
        <v>PRIMARY</v>
      </c>
      <c r="N1943" t="s">
        <v>22</v>
      </c>
      <c r="O1943" t="s">
        <v>22</v>
      </c>
      <c r="P1943" t="s">
        <v>24</v>
      </c>
      <c r="Q1943">
        <v>257</v>
      </c>
      <c r="R1943">
        <v>2</v>
      </c>
      <c r="S1943" t="s">
        <v>24</v>
      </c>
      <c r="T1943" t="s">
        <v>22</v>
      </c>
      <c r="U1943">
        <f>Table1[[#This Row],[campaign]]*Table1[[#This Row],[duration]]</f>
        <v>514</v>
      </c>
    </row>
    <row r="1944" spans="1:21" x14ac:dyDescent="0.25">
      <c r="A1944" t="s">
        <v>74</v>
      </c>
      <c r="B1944" t="s">
        <v>199</v>
      </c>
      <c r="C1944" t="s">
        <v>200</v>
      </c>
      <c r="D1944" t="s">
        <v>17</v>
      </c>
      <c r="E1944">
        <v>36</v>
      </c>
      <c r="F1944" t="s">
        <v>18</v>
      </c>
      <c r="G1944" t="s">
        <v>19</v>
      </c>
      <c r="H1944" s="2">
        <v>42985</v>
      </c>
      <c r="I1944" s="3">
        <v>12440.27</v>
      </c>
      <c r="J1944" t="s">
        <v>20</v>
      </c>
      <c r="K1944" t="str">
        <f>PROPER(Table1[[#This Row],[marital]])</f>
        <v>Married</v>
      </c>
      <c r="L1944" t="s">
        <v>34</v>
      </c>
      <c r="M1944" t="str">
        <f>UPPER(Table1[[#This Row],[education]])</f>
        <v>TERTIARY</v>
      </c>
      <c r="N1944" t="s">
        <v>22</v>
      </c>
      <c r="O1944" t="s">
        <v>22</v>
      </c>
      <c r="P1944" t="s">
        <v>23</v>
      </c>
      <c r="Q1944">
        <v>282</v>
      </c>
      <c r="R1944">
        <v>1</v>
      </c>
      <c r="S1944" t="s">
        <v>24</v>
      </c>
      <c r="T1944" t="s">
        <v>22</v>
      </c>
      <c r="U1944">
        <f>Table1[[#This Row],[campaign]]*Table1[[#This Row],[duration]]</f>
        <v>282</v>
      </c>
    </row>
    <row r="1945" spans="1:21" x14ac:dyDescent="0.25">
      <c r="A1945" t="s">
        <v>66</v>
      </c>
      <c r="B1945" t="s">
        <v>185</v>
      </c>
      <c r="C1945" t="s">
        <v>186</v>
      </c>
      <c r="D1945" t="s">
        <v>26</v>
      </c>
      <c r="E1945">
        <v>23</v>
      </c>
      <c r="F1945" t="s">
        <v>18</v>
      </c>
      <c r="G1945" t="s">
        <v>19</v>
      </c>
      <c r="H1945" s="2">
        <v>42985</v>
      </c>
      <c r="I1945" s="3">
        <v>25741.360000000001</v>
      </c>
      <c r="J1945" t="s">
        <v>50</v>
      </c>
      <c r="K1945" t="str">
        <f>PROPER(Table1[[#This Row],[marital]])</f>
        <v>Divorced</v>
      </c>
      <c r="L1945" t="s">
        <v>29</v>
      </c>
      <c r="M1945" t="str">
        <f>UPPER(Table1[[#This Row],[education]])</f>
        <v>SECONDARY</v>
      </c>
      <c r="N1945" t="s">
        <v>22</v>
      </c>
      <c r="O1945" t="s">
        <v>22</v>
      </c>
      <c r="P1945" t="s">
        <v>24</v>
      </c>
      <c r="Q1945">
        <v>176</v>
      </c>
      <c r="R1945">
        <v>1</v>
      </c>
      <c r="S1945" t="s">
        <v>24</v>
      </c>
      <c r="T1945" t="s">
        <v>22</v>
      </c>
      <c r="U1945">
        <f>Table1[[#This Row],[campaign]]*Table1[[#This Row],[duration]]</f>
        <v>176</v>
      </c>
    </row>
    <row r="1946" spans="1:21" x14ac:dyDescent="0.25">
      <c r="A1946" t="s">
        <v>89</v>
      </c>
      <c r="B1946" t="s">
        <v>229</v>
      </c>
      <c r="C1946" t="s">
        <v>230</v>
      </c>
      <c r="D1946" t="s">
        <v>17</v>
      </c>
      <c r="E1946">
        <v>41</v>
      </c>
      <c r="F1946" t="s">
        <v>18</v>
      </c>
      <c r="G1946" t="s">
        <v>28</v>
      </c>
      <c r="H1946" s="2">
        <v>42985</v>
      </c>
      <c r="I1946" s="3">
        <v>133381.4</v>
      </c>
      <c r="J1946" t="s">
        <v>20</v>
      </c>
      <c r="K1946" t="str">
        <f>PROPER(Table1[[#This Row],[marital]])</f>
        <v>Married</v>
      </c>
      <c r="L1946" t="s">
        <v>29</v>
      </c>
      <c r="M1946" t="str">
        <f>UPPER(Table1[[#This Row],[education]])</f>
        <v>SECONDARY</v>
      </c>
      <c r="N1946" t="s">
        <v>30</v>
      </c>
      <c r="O1946" t="s">
        <v>22</v>
      </c>
      <c r="P1946" t="s">
        <v>23</v>
      </c>
      <c r="Q1946">
        <v>24</v>
      </c>
      <c r="R1946">
        <v>6</v>
      </c>
      <c r="S1946" t="s">
        <v>24</v>
      </c>
      <c r="T1946" t="s">
        <v>22</v>
      </c>
      <c r="U1946">
        <f>Table1[[#This Row],[campaign]]*Table1[[#This Row],[duration]]</f>
        <v>144</v>
      </c>
    </row>
    <row r="1947" spans="1:21" x14ac:dyDescent="0.25">
      <c r="A1947" t="s">
        <v>52</v>
      </c>
      <c r="B1947" t="s">
        <v>159</v>
      </c>
      <c r="C1947" t="s">
        <v>160</v>
      </c>
      <c r="D1947" t="s">
        <v>17</v>
      </c>
      <c r="E1947">
        <v>40</v>
      </c>
      <c r="F1947" t="s">
        <v>18</v>
      </c>
      <c r="G1947" t="s">
        <v>28</v>
      </c>
      <c r="H1947" s="2">
        <v>42985</v>
      </c>
      <c r="I1947" s="3">
        <v>7620.7</v>
      </c>
      <c r="J1947" t="s">
        <v>33</v>
      </c>
      <c r="K1947" t="str">
        <f>PROPER(Table1[[#This Row],[marital]])</f>
        <v>Single</v>
      </c>
      <c r="L1947" t="s">
        <v>29</v>
      </c>
      <c r="M1947" t="str">
        <f>UPPER(Table1[[#This Row],[education]])</f>
        <v>SECONDARY</v>
      </c>
      <c r="N1947" t="s">
        <v>30</v>
      </c>
      <c r="O1947" t="s">
        <v>22</v>
      </c>
      <c r="P1947" t="s">
        <v>23</v>
      </c>
      <c r="Q1947">
        <v>766</v>
      </c>
      <c r="R1947">
        <v>3</v>
      </c>
      <c r="S1947" t="s">
        <v>24</v>
      </c>
      <c r="T1947" t="s">
        <v>22</v>
      </c>
      <c r="U1947">
        <f>Table1[[#This Row],[campaign]]*Table1[[#This Row],[duration]]</f>
        <v>2298</v>
      </c>
    </row>
    <row r="1948" spans="1:21" x14ac:dyDescent="0.25">
      <c r="A1948" t="s">
        <v>68</v>
      </c>
      <c r="B1948" t="s">
        <v>189</v>
      </c>
      <c r="C1948" t="s">
        <v>190</v>
      </c>
      <c r="D1948" t="s">
        <v>26</v>
      </c>
      <c r="E1948">
        <v>37</v>
      </c>
      <c r="F1948" t="s">
        <v>18</v>
      </c>
      <c r="G1948" t="s">
        <v>19</v>
      </c>
      <c r="H1948" s="2">
        <v>42985</v>
      </c>
      <c r="I1948" s="3">
        <v>63786.33</v>
      </c>
      <c r="J1948" t="s">
        <v>50</v>
      </c>
      <c r="K1948" t="str">
        <f>PROPER(Table1[[#This Row],[marital]])</f>
        <v>Divorced</v>
      </c>
      <c r="L1948" t="s">
        <v>29</v>
      </c>
      <c r="M1948" t="str">
        <f>UPPER(Table1[[#This Row],[education]])</f>
        <v>SECONDARY</v>
      </c>
      <c r="N1948" t="s">
        <v>30</v>
      </c>
      <c r="O1948" t="s">
        <v>22</v>
      </c>
      <c r="P1948" t="s">
        <v>23</v>
      </c>
      <c r="Q1948">
        <v>955</v>
      </c>
      <c r="R1948">
        <v>2</v>
      </c>
      <c r="S1948" t="s">
        <v>24</v>
      </c>
      <c r="T1948" t="s">
        <v>30</v>
      </c>
      <c r="U1948">
        <f>Table1[[#This Row],[campaign]]*Table1[[#This Row],[duration]]</f>
        <v>1910</v>
      </c>
    </row>
    <row r="1949" spans="1:21" x14ac:dyDescent="0.25">
      <c r="A1949" t="s">
        <v>53</v>
      </c>
      <c r="B1949" t="s">
        <v>161</v>
      </c>
      <c r="C1949" t="s">
        <v>162</v>
      </c>
      <c r="D1949" t="s">
        <v>17</v>
      </c>
      <c r="E1949">
        <v>31</v>
      </c>
      <c r="F1949" t="s">
        <v>18</v>
      </c>
      <c r="G1949" t="s">
        <v>19</v>
      </c>
      <c r="H1949" s="2">
        <v>42985</v>
      </c>
      <c r="I1949" s="3">
        <v>104709.21</v>
      </c>
      <c r="J1949" t="s">
        <v>20</v>
      </c>
      <c r="K1949" t="str">
        <f>PROPER(Table1[[#This Row],[marital]])</f>
        <v>Married</v>
      </c>
      <c r="L1949" t="s">
        <v>29</v>
      </c>
      <c r="M1949" t="str">
        <f>UPPER(Table1[[#This Row],[education]])</f>
        <v>SECONDARY</v>
      </c>
      <c r="N1949" t="s">
        <v>30</v>
      </c>
      <c r="O1949" t="s">
        <v>22</v>
      </c>
      <c r="P1949" t="s">
        <v>23</v>
      </c>
      <c r="Q1949">
        <v>426</v>
      </c>
      <c r="R1949">
        <v>3</v>
      </c>
      <c r="S1949" t="s">
        <v>24</v>
      </c>
      <c r="T1949" t="s">
        <v>22</v>
      </c>
      <c r="U1949">
        <f>Table1[[#This Row],[campaign]]*Table1[[#This Row],[duration]]</f>
        <v>1278</v>
      </c>
    </row>
    <row r="1950" spans="1:21" x14ac:dyDescent="0.25">
      <c r="A1950" t="s">
        <v>97</v>
      </c>
      <c r="B1950" t="s">
        <v>245</v>
      </c>
      <c r="C1950" t="s">
        <v>246</v>
      </c>
      <c r="D1950" t="s">
        <v>17</v>
      </c>
      <c r="E1950">
        <v>29</v>
      </c>
      <c r="F1950" t="s">
        <v>18</v>
      </c>
      <c r="G1950" t="s">
        <v>19</v>
      </c>
      <c r="H1950" s="2">
        <v>42985</v>
      </c>
      <c r="I1950" s="3">
        <v>56923.45</v>
      </c>
      <c r="J1950" t="s">
        <v>33</v>
      </c>
      <c r="K1950" t="str">
        <f>PROPER(Table1[[#This Row],[marital]])</f>
        <v>Single</v>
      </c>
      <c r="L1950" t="s">
        <v>34</v>
      </c>
      <c r="M1950" t="str">
        <f>UPPER(Table1[[#This Row],[education]])</f>
        <v>TERTIARY</v>
      </c>
      <c r="N1950" t="s">
        <v>30</v>
      </c>
      <c r="O1950" t="s">
        <v>22</v>
      </c>
      <c r="P1950" t="s">
        <v>24</v>
      </c>
      <c r="Q1950">
        <v>244</v>
      </c>
      <c r="R1950">
        <v>2</v>
      </c>
      <c r="S1950" t="s">
        <v>24</v>
      </c>
      <c r="T1950" t="s">
        <v>22</v>
      </c>
      <c r="U1950">
        <f>Table1[[#This Row],[campaign]]*Table1[[#This Row],[duration]]</f>
        <v>488</v>
      </c>
    </row>
    <row r="1951" spans="1:21" x14ac:dyDescent="0.25">
      <c r="A1951" t="s">
        <v>37</v>
      </c>
      <c r="B1951" t="s">
        <v>135</v>
      </c>
      <c r="C1951" t="s">
        <v>136</v>
      </c>
      <c r="D1951" t="s">
        <v>17</v>
      </c>
      <c r="E1951">
        <v>37</v>
      </c>
      <c r="F1951" t="s">
        <v>42</v>
      </c>
      <c r="G1951" t="s">
        <v>28</v>
      </c>
      <c r="H1951" s="2">
        <v>42985</v>
      </c>
      <c r="I1951" s="3">
        <v>27209.57</v>
      </c>
      <c r="J1951" t="s">
        <v>20</v>
      </c>
      <c r="K1951" t="str">
        <f>PROPER(Table1[[#This Row],[marital]])</f>
        <v>Married</v>
      </c>
      <c r="L1951" t="s">
        <v>34</v>
      </c>
      <c r="M1951" t="str">
        <f>UPPER(Table1[[#This Row],[education]])</f>
        <v>TERTIARY</v>
      </c>
      <c r="N1951" t="s">
        <v>22</v>
      </c>
      <c r="O1951" t="s">
        <v>22</v>
      </c>
      <c r="P1951" t="s">
        <v>54</v>
      </c>
      <c r="Q1951">
        <v>136</v>
      </c>
      <c r="R1951">
        <v>1</v>
      </c>
      <c r="S1951" t="s">
        <v>24</v>
      </c>
      <c r="T1951" t="s">
        <v>22</v>
      </c>
      <c r="U1951">
        <f>Table1[[#This Row],[campaign]]*Table1[[#This Row],[duration]]</f>
        <v>136</v>
      </c>
    </row>
    <row r="1952" spans="1:21" x14ac:dyDescent="0.25">
      <c r="A1952" t="s">
        <v>37</v>
      </c>
      <c r="B1952" t="s">
        <v>135</v>
      </c>
      <c r="C1952" t="s">
        <v>136</v>
      </c>
      <c r="D1952" t="s">
        <v>17</v>
      </c>
      <c r="E1952">
        <v>54</v>
      </c>
      <c r="F1952" t="s">
        <v>42</v>
      </c>
      <c r="G1952" t="s">
        <v>28</v>
      </c>
      <c r="H1952" s="2">
        <v>42985</v>
      </c>
      <c r="I1952" s="3">
        <v>17254.39</v>
      </c>
      <c r="J1952" t="s">
        <v>20</v>
      </c>
      <c r="K1952" t="str">
        <f>PROPER(Table1[[#This Row],[marital]])</f>
        <v>Married</v>
      </c>
      <c r="L1952" t="s">
        <v>21</v>
      </c>
      <c r="M1952" t="str">
        <f>UPPER(Table1[[#This Row],[education]])</f>
        <v>PRIMARY</v>
      </c>
      <c r="N1952" t="s">
        <v>22</v>
      </c>
      <c r="O1952" t="s">
        <v>22</v>
      </c>
      <c r="P1952" t="s">
        <v>23</v>
      </c>
      <c r="Q1952">
        <v>172</v>
      </c>
      <c r="R1952">
        <v>1</v>
      </c>
      <c r="S1952" t="s">
        <v>24</v>
      </c>
      <c r="T1952" t="s">
        <v>22</v>
      </c>
      <c r="U1952">
        <f>Table1[[#This Row],[campaign]]*Table1[[#This Row],[duration]]</f>
        <v>172</v>
      </c>
    </row>
    <row r="1953" spans="1:21" x14ac:dyDescent="0.25">
      <c r="A1953" t="s">
        <v>38</v>
      </c>
      <c r="B1953" t="s">
        <v>137</v>
      </c>
      <c r="C1953" t="s">
        <v>138</v>
      </c>
      <c r="D1953" t="s">
        <v>26</v>
      </c>
      <c r="E1953">
        <v>33</v>
      </c>
      <c r="F1953" t="s">
        <v>36</v>
      </c>
      <c r="G1953" t="s">
        <v>19</v>
      </c>
      <c r="H1953" s="2">
        <v>42985</v>
      </c>
      <c r="I1953" s="3">
        <v>47919.24</v>
      </c>
      <c r="J1953" t="s">
        <v>33</v>
      </c>
      <c r="K1953" t="str">
        <f>PROPER(Table1[[#This Row],[marital]])</f>
        <v>Single</v>
      </c>
      <c r="L1953" t="s">
        <v>34</v>
      </c>
      <c r="M1953" t="str">
        <f>UPPER(Table1[[#This Row],[education]])</f>
        <v>TERTIARY</v>
      </c>
      <c r="N1953" t="s">
        <v>30</v>
      </c>
      <c r="O1953" t="s">
        <v>22</v>
      </c>
      <c r="P1953" t="s">
        <v>23</v>
      </c>
      <c r="Q1953">
        <v>93</v>
      </c>
      <c r="R1953">
        <v>1</v>
      </c>
      <c r="S1953" t="s">
        <v>31</v>
      </c>
      <c r="T1953" t="s">
        <v>22</v>
      </c>
      <c r="U1953">
        <f>Table1[[#This Row],[campaign]]*Table1[[#This Row],[duration]]</f>
        <v>93</v>
      </c>
    </row>
    <row r="1954" spans="1:21" x14ac:dyDescent="0.25">
      <c r="A1954" t="s">
        <v>76</v>
      </c>
      <c r="B1954" t="s">
        <v>203</v>
      </c>
      <c r="C1954" t="s">
        <v>204</v>
      </c>
      <c r="D1954" t="s">
        <v>26</v>
      </c>
      <c r="E1954">
        <v>43</v>
      </c>
      <c r="F1954" t="s">
        <v>36</v>
      </c>
      <c r="G1954" t="s">
        <v>19</v>
      </c>
      <c r="H1954" s="2">
        <v>42985</v>
      </c>
      <c r="I1954" s="3">
        <v>117117.52</v>
      </c>
      <c r="J1954" t="s">
        <v>50</v>
      </c>
      <c r="K1954" t="str">
        <f>PROPER(Table1[[#This Row],[marital]])</f>
        <v>Divorced</v>
      </c>
      <c r="L1954" t="s">
        <v>29</v>
      </c>
      <c r="M1954" t="str">
        <f>UPPER(Table1[[#This Row],[education]])</f>
        <v>SECONDARY</v>
      </c>
      <c r="N1954" t="s">
        <v>30</v>
      </c>
      <c r="O1954" t="s">
        <v>30</v>
      </c>
      <c r="P1954" t="s">
        <v>54</v>
      </c>
      <c r="Q1954">
        <v>300</v>
      </c>
      <c r="R1954">
        <v>6</v>
      </c>
      <c r="S1954" t="s">
        <v>70</v>
      </c>
      <c r="T1954" t="s">
        <v>30</v>
      </c>
      <c r="U1954">
        <f>Table1[[#This Row],[campaign]]*Table1[[#This Row],[duration]]</f>
        <v>1800</v>
      </c>
    </row>
    <row r="1955" spans="1:21" x14ac:dyDescent="0.25">
      <c r="A1955" t="s">
        <v>37</v>
      </c>
      <c r="B1955" t="s">
        <v>135</v>
      </c>
      <c r="C1955" t="s">
        <v>136</v>
      </c>
      <c r="D1955" t="s">
        <v>26</v>
      </c>
      <c r="E1955">
        <v>35</v>
      </c>
      <c r="F1955" t="s">
        <v>36</v>
      </c>
      <c r="G1955" t="s">
        <v>19</v>
      </c>
      <c r="H1955" s="2">
        <v>42985</v>
      </c>
      <c r="I1955" s="3">
        <v>66325.3</v>
      </c>
      <c r="J1955" t="s">
        <v>33</v>
      </c>
      <c r="K1955" t="str">
        <f>PROPER(Table1[[#This Row],[marital]])</f>
        <v>Single</v>
      </c>
      <c r="L1955" t="s">
        <v>34</v>
      </c>
      <c r="M1955" t="str">
        <f>UPPER(Table1[[#This Row],[education]])</f>
        <v>TERTIARY</v>
      </c>
      <c r="N1955" t="s">
        <v>22</v>
      </c>
      <c r="O1955" t="s">
        <v>22</v>
      </c>
      <c r="P1955" t="s">
        <v>23</v>
      </c>
      <c r="Q1955">
        <v>118</v>
      </c>
      <c r="R1955">
        <v>4</v>
      </c>
      <c r="S1955" t="s">
        <v>31</v>
      </c>
      <c r="T1955" t="s">
        <v>22</v>
      </c>
      <c r="U1955">
        <f>Table1[[#This Row],[campaign]]*Table1[[#This Row],[duration]]</f>
        <v>472</v>
      </c>
    </row>
    <row r="1956" spans="1:21" x14ac:dyDescent="0.25">
      <c r="A1956" t="s">
        <v>97</v>
      </c>
      <c r="B1956" t="s">
        <v>245</v>
      </c>
      <c r="C1956" t="s">
        <v>246</v>
      </c>
      <c r="D1956" t="s">
        <v>26</v>
      </c>
      <c r="E1956">
        <v>41</v>
      </c>
      <c r="F1956" t="s">
        <v>36</v>
      </c>
      <c r="G1956" t="s">
        <v>28</v>
      </c>
      <c r="H1956" s="2">
        <v>42985</v>
      </c>
      <c r="I1956" s="3">
        <v>46002.33</v>
      </c>
      <c r="J1956" t="s">
        <v>20</v>
      </c>
      <c r="K1956" t="str">
        <f>PROPER(Table1[[#This Row],[marital]])</f>
        <v>Married</v>
      </c>
      <c r="L1956" t="s">
        <v>21</v>
      </c>
      <c r="M1956" t="str">
        <f>UPPER(Table1[[#This Row],[education]])</f>
        <v>PRIMARY</v>
      </c>
      <c r="N1956" t="s">
        <v>22</v>
      </c>
      <c r="O1956" t="s">
        <v>22</v>
      </c>
      <c r="P1956" t="s">
        <v>24</v>
      </c>
      <c r="Q1956">
        <v>191</v>
      </c>
      <c r="R1956">
        <v>2</v>
      </c>
      <c r="S1956" t="s">
        <v>24</v>
      </c>
      <c r="T1956" t="s">
        <v>22</v>
      </c>
      <c r="U1956">
        <f>Table1[[#This Row],[campaign]]*Table1[[#This Row],[duration]]</f>
        <v>382</v>
      </c>
    </row>
    <row r="1957" spans="1:21" x14ac:dyDescent="0.25">
      <c r="A1957" t="s">
        <v>104</v>
      </c>
      <c r="B1957" t="s">
        <v>259</v>
      </c>
      <c r="C1957" t="s">
        <v>260</v>
      </c>
      <c r="D1957" t="s">
        <v>26</v>
      </c>
      <c r="E1957">
        <v>24</v>
      </c>
      <c r="F1957" t="s">
        <v>36</v>
      </c>
      <c r="G1957" t="s">
        <v>19</v>
      </c>
      <c r="H1957" s="2">
        <v>42985</v>
      </c>
      <c r="I1957" s="3">
        <v>83470.850000000006</v>
      </c>
      <c r="J1957" t="s">
        <v>50</v>
      </c>
      <c r="K1957" t="str">
        <f>PROPER(Table1[[#This Row],[marital]])</f>
        <v>Divorced</v>
      </c>
      <c r="L1957" t="s">
        <v>34</v>
      </c>
      <c r="M1957" t="str">
        <f>UPPER(Table1[[#This Row],[education]])</f>
        <v>TERTIARY</v>
      </c>
      <c r="N1957" t="s">
        <v>30</v>
      </c>
      <c r="O1957" t="s">
        <v>30</v>
      </c>
      <c r="P1957" t="s">
        <v>24</v>
      </c>
      <c r="Q1957">
        <v>107</v>
      </c>
      <c r="R1957">
        <v>2</v>
      </c>
      <c r="S1957" t="s">
        <v>24</v>
      </c>
      <c r="T1957" t="s">
        <v>22</v>
      </c>
      <c r="U1957">
        <f>Table1[[#This Row],[campaign]]*Table1[[#This Row],[duration]]</f>
        <v>214</v>
      </c>
    </row>
    <row r="1958" spans="1:21" x14ac:dyDescent="0.25">
      <c r="A1958" t="s">
        <v>96</v>
      </c>
      <c r="B1958" t="s">
        <v>243</v>
      </c>
      <c r="C1958" t="s">
        <v>244</v>
      </c>
      <c r="D1958" t="s">
        <v>17</v>
      </c>
      <c r="E1958">
        <v>33</v>
      </c>
      <c r="F1958" t="s">
        <v>27</v>
      </c>
      <c r="G1958" t="s">
        <v>284</v>
      </c>
      <c r="H1958" s="2">
        <v>42985</v>
      </c>
      <c r="I1958" s="3">
        <v>42807.18</v>
      </c>
      <c r="J1958" t="s">
        <v>20</v>
      </c>
      <c r="K1958" t="str">
        <f>PROPER(Table1[[#This Row],[marital]])</f>
        <v>Married</v>
      </c>
      <c r="L1958" t="s">
        <v>21</v>
      </c>
      <c r="M1958" t="str">
        <f>UPPER(Table1[[#This Row],[education]])</f>
        <v>PRIMARY</v>
      </c>
      <c r="N1958" t="s">
        <v>22</v>
      </c>
      <c r="O1958" t="s">
        <v>22</v>
      </c>
      <c r="P1958" t="s">
        <v>54</v>
      </c>
      <c r="Q1958">
        <v>513</v>
      </c>
      <c r="R1958">
        <v>2</v>
      </c>
      <c r="S1958" t="s">
        <v>31</v>
      </c>
      <c r="T1958" t="s">
        <v>22</v>
      </c>
      <c r="U1958">
        <f>Table1[[#This Row],[campaign]]*Table1[[#This Row],[duration]]</f>
        <v>1026</v>
      </c>
    </row>
    <row r="1959" spans="1:21" x14ac:dyDescent="0.25">
      <c r="A1959" t="s">
        <v>16</v>
      </c>
      <c r="B1959" t="s">
        <v>127</v>
      </c>
      <c r="C1959" t="s">
        <v>128</v>
      </c>
      <c r="D1959" t="s">
        <v>26</v>
      </c>
      <c r="E1959">
        <v>41</v>
      </c>
      <c r="F1959" t="s">
        <v>18</v>
      </c>
      <c r="G1959" t="s">
        <v>28</v>
      </c>
      <c r="H1959" s="2">
        <v>42986</v>
      </c>
      <c r="I1959" s="3">
        <v>158062.19</v>
      </c>
      <c r="J1959" t="s">
        <v>33</v>
      </c>
      <c r="K1959" t="str">
        <f>PROPER(Table1[[#This Row],[marital]])</f>
        <v>Single</v>
      </c>
      <c r="L1959" t="s">
        <v>34</v>
      </c>
      <c r="M1959" t="str">
        <f>UPPER(Table1[[#This Row],[education]])</f>
        <v>TERTIARY</v>
      </c>
      <c r="N1959" t="s">
        <v>30</v>
      </c>
      <c r="O1959" t="s">
        <v>30</v>
      </c>
      <c r="P1959" t="s">
        <v>24</v>
      </c>
      <c r="Q1959">
        <v>91</v>
      </c>
      <c r="R1959">
        <v>18</v>
      </c>
      <c r="S1959" t="s">
        <v>24</v>
      </c>
      <c r="T1959" t="s">
        <v>22</v>
      </c>
      <c r="U1959">
        <f>Table1[[#This Row],[campaign]]*Table1[[#This Row],[duration]]</f>
        <v>1638</v>
      </c>
    </row>
    <row r="1960" spans="1:21" x14ac:dyDescent="0.25">
      <c r="A1960" t="s">
        <v>69</v>
      </c>
      <c r="B1960" t="s">
        <v>191</v>
      </c>
      <c r="C1960" t="s">
        <v>192</v>
      </c>
      <c r="D1960" t="s">
        <v>17</v>
      </c>
      <c r="E1960">
        <v>39</v>
      </c>
      <c r="F1960" t="s">
        <v>18</v>
      </c>
      <c r="G1960" t="s">
        <v>284</v>
      </c>
      <c r="H1960" s="2">
        <v>42986</v>
      </c>
      <c r="I1960" s="3">
        <v>30428.94</v>
      </c>
      <c r="J1960" t="s">
        <v>33</v>
      </c>
      <c r="K1960" t="str">
        <f>PROPER(Table1[[#This Row],[marital]])</f>
        <v>Single</v>
      </c>
      <c r="L1960" t="s">
        <v>29</v>
      </c>
      <c r="M1960" t="str">
        <f>UPPER(Table1[[#This Row],[education]])</f>
        <v>SECONDARY</v>
      </c>
      <c r="N1960" t="s">
        <v>30</v>
      </c>
      <c r="O1960" t="s">
        <v>30</v>
      </c>
      <c r="P1960" t="s">
        <v>23</v>
      </c>
      <c r="Q1960">
        <v>76</v>
      </c>
      <c r="R1960">
        <v>4</v>
      </c>
      <c r="S1960" t="s">
        <v>24</v>
      </c>
      <c r="T1960" t="s">
        <v>22</v>
      </c>
      <c r="U1960">
        <f>Table1[[#This Row],[campaign]]*Table1[[#This Row],[duration]]</f>
        <v>304</v>
      </c>
    </row>
    <row r="1961" spans="1:21" x14ac:dyDescent="0.25">
      <c r="A1961" t="s">
        <v>16</v>
      </c>
      <c r="B1961" t="s">
        <v>127</v>
      </c>
      <c r="C1961" t="s">
        <v>128</v>
      </c>
      <c r="D1961" t="s">
        <v>26</v>
      </c>
      <c r="E1961">
        <v>31</v>
      </c>
      <c r="F1961" t="s">
        <v>18</v>
      </c>
      <c r="G1961" t="s">
        <v>19</v>
      </c>
      <c r="H1961" s="2">
        <v>42986</v>
      </c>
      <c r="I1961" s="3">
        <v>195098.85</v>
      </c>
      <c r="J1961" t="s">
        <v>20</v>
      </c>
      <c r="K1961" t="str">
        <f>PROPER(Table1[[#This Row],[marital]])</f>
        <v>Married</v>
      </c>
      <c r="L1961" t="s">
        <v>29</v>
      </c>
      <c r="M1961" t="str">
        <f>UPPER(Table1[[#This Row],[education]])</f>
        <v>SECONDARY</v>
      </c>
      <c r="N1961" t="s">
        <v>30</v>
      </c>
      <c r="O1961" t="s">
        <v>22</v>
      </c>
      <c r="P1961" t="s">
        <v>24</v>
      </c>
      <c r="Q1961">
        <v>1236</v>
      </c>
      <c r="R1961">
        <v>2</v>
      </c>
      <c r="S1961" t="s">
        <v>24</v>
      </c>
      <c r="T1961" t="s">
        <v>22</v>
      </c>
      <c r="U1961">
        <f>Table1[[#This Row],[campaign]]*Table1[[#This Row],[duration]]</f>
        <v>2472</v>
      </c>
    </row>
    <row r="1962" spans="1:21" x14ac:dyDescent="0.25">
      <c r="A1962" t="s">
        <v>94</v>
      </c>
      <c r="B1962" t="s">
        <v>239</v>
      </c>
      <c r="C1962" t="s">
        <v>240</v>
      </c>
      <c r="D1962" t="s">
        <v>17</v>
      </c>
      <c r="E1962">
        <v>34</v>
      </c>
      <c r="F1962" t="s">
        <v>18</v>
      </c>
      <c r="G1962" t="s">
        <v>284</v>
      </c>
      <c r="H1962" s="2">
        <v>42986</v>
      </c>
      <c r="I1962" s="3">
        <v>11703.91</v>
      </c>
      <c r="J1962" t="s">
        <v>20</v>
      </c>
      <c r="K1962" t="str">
        <f>PROPER(Table1[[#This Row],[marital]])</f>
        <v>Married</v>
      </c>
      <c r="L1962" t="s">
        <v>21</v>
      </c>
      <c r="M1962" t="str">
        <f>UPPER(Table1[[#This Row],[education]])</f>
        <v>PRIMARY</v>
      </c>
      <c r="N1962" t="s">
        <v>30</v>
      </c>
      <c r="O1962" t="s">
        <v>22</v>
      </c>
      <c r="P1962" t="s">
        <v>24</v>
      </c>
      <c r="Q1962">
        <v>193</v>
      </c>
      <c r="R1962">
        <v>5</v>
      </c>
      <c r="S1962" t="s">
        <v>24</v>
      </c>
      <c r="T1962" t="s">
        <v>22</v>
      </c>
      <c r="U1962">
        <f>Table1[[#This Row],[campaign]]*Table1[[#This Row],[duration]]</f>
        <v>965</v>
      </c>
    </row>
    <row r="1963" spans="1:21" x14ac:dyDescent="0.25">
      <c r="A1963" t="s">
        <v>78</v>
      </c>
      <c r="B1963" t="s">
        <v>207</v>
      </c>
      <c r="C1963" t="s">
        <v>208</v>
      </c>
      <c r="D1963" t="s">
        <v>17</v>
      </c>
      <c r="E1963">
        <v>48</v>
      </c>
      <c r="F1963" t="s">
        <v>18</v>
      </c>
      <c r="G1963" t="s">
        <v>19</v>
      </c>
      <c r="H1963" s="2">
        <v>42986</v>
      </c>
      <c r="I1963" s="3">
        <v>121915.96</v>
      </c>
      <c r="J1963" t="s">
        <v>20</v>
      </c>
      <c r="K1963" t="str">
        <f>PROPER(Table1[[#This Row],[marital]])</f>
        <v>Married</v>
      </c>
      <c r="L1963" t="s">
        <v>21</v>
      </c>
      <c r="M1963" t="str">
        <f>UPPER(Table1[[#This Row],[education]])</f>
        <v>PRIMARY</v>
      </c>
      <c r="N1963" t="s">
        <v>30</v>
      </c>
      <c r="O1963" t="s">
        <v>22</v>
      </c>
      <c r="P1963" t="s">
        <v>24</v>
      </c>
      <c r="Q1963">
        <v>324</v>
      </c>
      <c r="R1963">
        <v>5</v>
      </c>
      <c r="S1963" t="s">
        <v>24</v>
      </c>
      <c r="T1963" t="s">
        <v>22</v>
      </c>
      <c r="U1963">
        <f>Table1[[#This Row],[campaign]]*Table1[[#This Row],[duration]]</f>
        <v>1620</v>
      </c>
    </row>
    <row r="1964" spans="1:21" x14ac:dyDescent="0.25">
      <c r="A1964" t="s">
        <v>88</v>
      </c>
      <c r="B1964" t="s">
        <v>227</v>
      </c>
      <c r="C1964" t="s">
        <v>228</v>
      </c>
      <c r="D1964" t="s">
        <v>17</v>
      </c>
      <c r="E1964">
        <v>53</v>
      </c>
      <c r="F1964" t="s">
        <v>42</v>
      </c>
      <c r="G1964" t="s">
        <v>284</v>
      </c>
      <c r="H1964" s="2">
        <v>42986</v>
      </c>
      <c r="I1964" s="3">
        <v>16977.09</v>
      </c>
      <c r="J1964" t="s">
        <v>33</v>
      </c>
      <c r="K1964" t="str">
        <f>PROPER(Table1[[#This Row],[marital]])</f>
        <v>Single</v>
      </c>
      <c r="L1964" t="s">
        <v>34</v>
      </c>
      <c r="M1964" t="str">
        <f>UPPER(Table1[[#This Row],[education]])</f>
        <v>TERTIARY</v>
      </c>
      <c r="N1964" t="s">
        <v>22</v>
      </c>
      <c r="O1964" t="s">
        <v>22</v>
      </c>
      <c r="P1964" t="s">
        <v>23</v>
      </c>
      <c r="Q1964">
        <v>377</v>
      </c>
      <c r="R1964">
        <v>1</v>
      </c>
      <c r="S1964" t="s">
        <v>24</v>
      </c>
      <c r="T1964" t="s">
        <v>30</v>
      </c>
      <c r="U1964">
        <f>Table1[[#This Row],[campaign]]*Table1[[#This Row],[duration]]</f>
        <v>377</v>
      </c>
    </row>
    <row r="1965" spans="1:21" x14ac:dyDescent="0.25">
      <c r="A1965" t="s">
        <v>66</v>
      </c>
      <c r="B1965" t="s">
        <v>185</v>
      </c>
      <c r="C1965" t="s">
        <v>186</v>
      </c>
      <c r="D1965" t="s">
        <v>17</v>
      </c>
      <c r="E1965">
        <v>42</v>
      </c>
      <c r="F1965" t="s">
        <v>42</v>
      </c>
      <c r="G1965" t="s">
        <v>28</v>
      </c>
      <c r="H1965" s="2">
        <v>42986</v>
      </c>
      <c r="I1965" s="3">
        <v>65322.63</v>
      </c>
      <c r="J1965" t="s">
        <v>20</v>
      </c>
      <c r="K1965" t="str">
        <f>PROPER(Table1[[#This Row],[marital]])</f>
        <v>Married</v>
      </c>
      <c r="L1965" t="s">
        <v>34</v>
      </c>
      <c r="M1965" t="str">
        <f>UPPER(Table1[[#This Row],[education]])</f>
        <v>TERTIARY</v>
      </c>
      <c r="N1965" t="s">
        <v>30</v>
      </c>
      <c r="O1965" t="s">
        <v>22</v>
      </c>
      <c r="P1965" t="s">
        <v>23</v>
      </c>
      <c r="Q1965">
        <v>408</v>
      </c>
      <c r="R1965">
        <v>1</v>
      </c>
      <c r="S1965" t="s">
        <v>24</v>
      </c>
      <c r="T1965" t="s">
        <v>22</v>
      </c>
      <c r="U1965">
        <f>Table1[[#This Row],[campaign]]*Table1[[#This Row],[duration]]</f>
        <v>408</v>
      </c>
    </row>
    <row r="1966" spans="1:21" x14ac:dyDescent="0.25">
      <c r="A1966" t="s">
        <v>37</v>
      </c>
      <c r="B1966" t="s">
        <v>135</v>
      </c>
      <c r="C1966" t="s">
        <v>136</v>
      </c>
      <c r="D1966" t="s">
        <v>17</v>
      </c>
      <c r="E1966">
        <v>37</v>
      </c>
      <c r="F1966" t="s">
        <v>18</v>
      </c>
      <c r="G1966" t="s">
        <v>19</v>
      </c>
      <c r="H1966" s="2">
        <v>42987</v>
      </c>
      <c r="I1966" s="3">
        <v>89461.88</v>
      </c>
      <c r="J1966" t="s">
        <v>20</v>
      </c>
      <c r="K1966" t="str">
        <f>PROPER(Table1[[#This Row],[marital]])</f>
        <v>Married</v>
      </c>
      <c r="L1966" t="s">
        <v>21</v>
      </c>
      <c r="M1966" t="str">
        <f>UPPER(Table1[[#This Row],[education]])</f>
        <v>PRIMARY</v>
      </c>
      <c r="N1966" t="s">
        <v>30</v>
      </c>
      <c r="O1966" t="s">
        <v>22</v>
      </c>
      <c r="P1966" t="s">
        <v>23</v>
      </c>
      <c r="Q1966">
        <v>246</v>
      </c>
      <c r="R1966">
        <v>2</v>
      </c>
      <c r="S1966" t="s">
        <v>24</v>
      </c>
      <c r="T1966" t="s">
        <v>22</v>
      </c>
      <c r="U1966">
        <f>Table1[[#This Row],[campaign]]*Table1[[#This Row],[duration]]</f>
        <v>492</v>
      </c>
    </row>
    <row r="1967" spans="1:21" x14ac:dyDescent="0.25">
      <c r="A1967" t="s">
        <v>71</v>
      </c>
      <c r="B1967" t="s">
        <v>193</v>
      </c>
      <c r="C1967" t="s">
        <v>194</v>
      </c>
      <c r="D1967" t="s">
        <v>17</v>
      </c>
      <c r="E1967">
        <v>37</v>
      </c>
      <c r="F1967" t="s">
        <v>18</v>
      </c>
      <c r="G1967" t="s">
        <v>28</v>
      </c>
      <c r="H1967" s="2">
        <v>42987</v>
      </c>
      <c r="I1967" s="3">
        <v>34090.400000000001</v>
      </c>
      <c r="J1967" t="s">
        <v>33</v>
      </c>
      <c r="K1967" t="str">
        <f>PROPER(Table1[[#This Row],[marital]])</f>
        <v>Single</v>
      </c>
      <c r="L1967" t="s">
        <v>34</v>
      </c>
      <c r="M1967" t="str">
        <f>UPPER(Table1[[#This Row],[education]])</f>
        <v>TERTIARY</v>
      </c>
      <c r="N1967" t="s">
        <v>22</v>
      </c>
      <c r="O1967" t="s">
        <v>22</v>
      </c>
      <c r="P1967" t="s">
        <v>23</v>
      </c>
      <c r="Q1967">
        <v>58</v>
      </c>
      <c r="R1967">
        <v>7</v>
      </c>
      <c r="S1967" t="s">
        <v>24</v>
      </c>
      <c r="T1967" t="s">
        <v>22</v>
      </c>
      <c r="U1967">
        <f>Table1[[#This Row],[campaign]]*Table1[[#This Row],[duration]]</f>
        <v>406</v>
      </c>
    </row>
    <row r="1968" spans="1:21" x14ac:dyDescent="0.25">
      <c r="A1968" t="s">
        <v>45</v>
      </c>
      <c r="B1968" t="s">
        <v>147</v>
      </c>
      <c r="C1968" t="s">
        <v>148</v>
      </c>
      <c r="D1968" t="s">
        <v>17</v>
      </c>
      <c r="E1968">
        <v>31</v>
      </c>
      <c r="F1968" t="s">
        <v>18</v>
      </c>
      <c r="G1968" t="s">
        <v>28</v>
      </c>
      <c r="H1968" s="2">
        <v>42987</v>
      </c>
      <c r="I1968" s="3">
        <v>37249.33</v>
      </c>
      <c r="J1968" t="s">
        <v>20</v>
      </c>
      <c r="K1968" t="str">
        <f>PROPER(Table1[[#This Row],[marital]])</f>
        <v>Married</v>
      </c>
      <c r="L1968" t="s">
        <v>21</v>
      </c>
      <c r="M1968" t="str">
        <f>UPPER(Table1[[#This Row],[education]])</f>
        <v>PRIMARY</v>
      </c>
      <c r="N1968" t="s">
        <v>30</v>
      </c>
      <c r="O1968" t="s">
        <v>22</v>
      </c>
      <c r="P1968" t="s">
        <v>23</v>
      </c>
      <c r="Q1968">
        <v>196</v>
      </c>
      <c r="R1968">
        <v>1</v>
      </c>
      <c r="S1968" t="s">
        <v>24</v>
      </c>
      <c r="T1968" t="s">
        <v>22</v>
      </c>
      <c r="U1968">
        <f>Table1[[#This Row],[campaign]]*Table1[[#This Row],[duration]]</f>
        <v>196</v>
      </c>
    </row>
    <row r="1969" spans="1:21" x14ac:dyDescent="0.25">
      <c r="A1969" t="s">
        <v>32</v>
      </c>
      <c r="B1969" t="s">
        <v>131</v>
      </c>
      <c r="C1969" t="s">
        <v>132</v>
      </c>
      <c r="D1969" t="s">
        <v>17</v>
      </c>
      <c r="E1969">
        <v>38</v>
      </c>
      <c r="F1969" t="s">
        <v>18</v>
      </c>
      <c r="G1969" t="s">
        <v>19</v>
      </c>
      <c r="H1969" s="2">
        <v>42987</v>
      </c>
      <c r="I1969" s="3">
        <v>92953.3</v>
      </c>
      <c r="J1969" t="s">
        <v>20</v>
      </c>
      <c r="K1969" t="str">
        <f>PROPER(Table1[[#This Row],[marital]])</f>
        <v>Married</v>
      </c>
      <c r="L1969" t="s">
        <v>29</v>
      </c>
      <c r="M1969" t="str">
        <f>UPPER(Table1[[#This Row],[education]])</f>
        <v>SECONDARY</v>
      </c>
      <c r="N1969" t="s">
        <v>30</v>
      </c>
      <c r="O1969" t="s">
        <v>30</v>
      </c>
      <c r="P1969" t="s">
        <v>23</v>
      </c>
      <c r="Q1969">
        <v>219</v>
      </c>
      <c r="R1969">
        <v>4</v>
      </c>
      <c r="S1969" t="s">
        <v>24</v>
      </c>
      <c r="T1969" t="s">
        <v>22</v>
      </c>
      <c r="U1969">
        <f>Table1[[#This Row],[campaign]]*Table1[[#This Row],[duration]]</f>
        <v>876</v>
      </c>
    </row>
    <row r="1970" spans="1:21" x14ac:dyDescent="0.25">
      <c r="A1970" t="s">
        <v>99</v>
      </c>
      <c r="B1970" t="s">
        <v>249</v>
      </c>
      <c r="C1970" t="s">
        <v>250</v>
      </c>
      <c r="D1970" t="s">
        <v>17</v>
      </c>
      <c r="E1970">
        <v>35</v>
      </c>
      <c r="F1970" t="s">
        <v>18</v>
      </c>
      <c r="G1970" t="s">
        <v>19</v>
      </c>
      <c r="H1970" s="2">
        <v>42987</v>
      </c>
      <c r="I1970" s="3">
        <v>50503.55</v>
      </c>
      <c r="J1970" t="s">
        <v>20</v>
      </c>
      <c r="K1970" t="str">
        <f>PROPER(Table1[[#This Row],[marital]])</f>
        <v>Married</v>
      </c>
      <c r="L1970" t="s">
        <v>34</v>
      </c>
      <c r="M1970" t="str">
        <f>UPPER(Table1[[#This Row],[education]])</f>
        <v>TERTIARY</v>
      </c>
      <c r="N1970" t="s">
        <v>30</v>
      </c>
      <c r="O1970" t="s">
        <v>22</v>
      </c>
      <c r="P1970" t="s">
        <v>23</v>
      </c>
      <c r="Q1970">
        <v>197</v>
      </c>
      <c r="R1970">
        <v>1</v>
      </c>
      <c r="S1970" t="s">
        <v>24</v>
      </c>
      <c r="T1970" t="s">
        <v>22</v>
      </c>
      <c r="U1970">
        <f>Table1[[#This Row],[campaign]]*Table1[[#This Row],[duration]]</f>
        <v>197</v>
      </c>
    </row>
    <row r="1971" spans="1:21" x14ac:dyDescent="0.25">
      <c r="A1971" t="s">
        <v>49</v>
      </c>
      <c r="B1971" t="s">
        <v>155</v>
      </c>
      <c r="C1971" t="s">
        <v>156</v>
      </c>
      <c r="D1971" t="s">
        <v>17</v>
      </c>
      <c r="E1971">
        <v>34</v>
      </c>
      <c r="F1971" t="s">
        <v>18</v>
      </c>
      <c r="G1971" t="s">
        <v>28</v>
      </c>
      <c r="H1971" s="2">
        <v>42987</v>
      </c>
      <c r="I1971" s="3">
        <v>54422.87</v>
      </c>
      <c r="J1971" t="s">
        <v>20</v>
      </c>
      <c r="K1971" t="str">
        <f>PROPER(Table1[[#This Row],[marital]])</f>
        <v>Married</v>
      </c>
      <c r="L1971" t="s">
        <v>34</v>
      </c>
      <c r="M1971" t="str">
        <f>UPPER(Table1[[#This Row],[education]])</f>
        <v>TERTIARY</v>
      </c>
      <c r="N1971" t="s">
        <v>30</v>
      </c>
      <c r="O1971" t="s">
        <v>22</v>
      </c>
      <c r="P1971" t="s">
        <v>23</v>
      </c>
      <c r="Q1971">
        <v>257</v>
      </c>
      <c r="R1971">
        <v>2</v>
      </c>
      <c r="S1971" t="s">
        <v>24</v>
      </c>
      <c r="T1971" t="s">
        <v>22</v>
      </c>
      <c r="U1971">
        <f>Table1[[#This Row],[campaign]]*Table1[[#This Row],[duration]]</f>
        <v>514</v>
      </c>
    </row>
    <row r="1972" spans="1:21" x14ac:dyDescent="0.25">
      <c r="A1972" t="s">
        <v>91</v>
      </c>
      <c r="B1972" t="s">
        <v>233</v>
      </c>
      <c r="C1972" t="s">
        <v>234</v>
      </c>
      <c r="D1972" t="s">
        <v>17</v>
      </c>
      <c r="E1972">
        <v>36</v>
      </c>
      <c r="F1972" t="s">
        <v>18</v>
      </c>
      <c r="G1972" t="s">
        <v>19</v>
      </c>
      <c r="H1972" s="2">
        <v>42987</v>
      </c>
      <c r="I1972" s="3">
        <v>69787.929999999993</v>
      </c>
      <c r="J1972" t="s">
        <v>20</v>
      </c>
      <c r="K1972" t="str">
        <f>PROPER(Table1[[#This Row],[marital]])</f>
        <v>Married</v>
      </c>
      <c r="L1972" t="s">
        <v>29</v>
      </c>
      <c r="M1972" t="str">
        <f>UPPER(Table1[[#This Row],[education]])</f>
        <v>SECONDARY</v>
      </c>
      <c r="N1972" t="s">
        <v>30</v>
      </c>
      <c r="O1972" t="s">
        <v>22</v>
      </c>
      <c r="P1972" t="s">
        <v>23</v>
      </c>
      <c r="Q1972">
        <v>381</v>
      </c>
      <c r="R1972">
        <v>1</v>
      </c>
      <c r="S1972" t="s">
        <v>31</v>
      </c>
      <c r="T1972" t="s">
        <v>22</v>
      </c>
      <c r="U1972">
        <f>Table1[[#This Row],[campaign]]*Table1[[#This Row],[duration]]</f>
        <v>381</v>
      </c>
    </row>
    <row r="1973" spans="1:21" x14ac:dyDescent="0.25">
      <c r="A1973" t="s">
        <v>105</v>
      </c>
      <c r="B1973" t="s">
        <v>261</v>
      </c>
      <c r="C1973" t="s">
        <v>262</v>
      </c>
      <c r="D1973" t="s">
        <v>26</v>
      </c>
      <c r="E1973">
        <v>39</v>
      </c>
      <c r="F1973" t="s">
        <v>18</v>
      </c>
      <c r="G1973" t="s">
        <v>19</v>
      </c>
      <c r="H1973" s="2">
        <v>42987</v>
      </c>
      <c r="I1973" s="3">
        <v>114530.48</v>
      </c>
      <c r="J1973" t="s">
        <v>20</v>
      </c>
      <c r="K1973" t="str">
        <f>PROPER(Table1[[#This Row],[marital]])</f>
        <v>Married</v>
      </c>
      <c r="L1973" t="s">
        <v>29</v>
      </c>
      <c r="M1973" t="str">
        <f>UPPER(Table1[[#This Row],[education]])</f>
        <v>SECONDARY</v>
      </c>
      <c r="N1973" t="s">
        <v>30</v>
      </c>
      <c r="O1973" t="s">
        <v>30</v>
      </c>
      <c r="P1973" t="s">
        <v>24</v>
      </c>
      <c r="Q1973">
        <v>486</v>
      </c>
      <c r="R1973">
        <v>2</v>
      </c>
      <c r="S1973" t="s">
        <v>24</v>
      </c>
      <c r="T1973" t="s">
        <v>22</v>
      </c>
      <c r="U1973">
        <f>Table1[[#This Row],[campaign]]*Table1[[#This Row],[duration]]</f>
        <v>972</v>
      </c>
    </row>
    <row r="1974" spans="1:21" x14ac:dyDescent="0.25">
      <c r="A1974" t="s">
        <v>37</v>
      </c>
      <c r="B1974" t="s">
        <v>135</v>
      </c>
      <c r="C1974" t="s">
        <v>136</v>
      </c>
      <c r="D1974" t="s">
        <v>17</v>
      </c>
      <c r="E1974">
        <v>41</v>
      </c>
      <c r="F1974" t="s">
        <v>18</v>
      </c>
      <c r="G1974" t="s">
        <v>19</v>
      </c>
      <c r="H1974" s="2">
        <v>42987</v>
      </c>
      <c r="I1974" s="3">
        <v>37199.15</v>
      </c>
      <c r="J1974" t="s">
        <v>20</v>
      </c>
      <c r="K1974" t="str">
        <f>PROPER(Table1[[#This Row],[marital]])</f>
        <v>Married</v>
      </c>
      <c r="L1974" t="s">
        <v>29</v>
      </c>
      <c r="M1974" t="str">
        <f>UPPER(Table1[[#This Row],[education]])</f>
        <v>SECONDARY</v>
      </c>
      <c r="N1974" t="s">
        <v>30</v>
      </c>
      <c r="O1974" t="s">
        <v>30</v>
      </c>
      <c r="P1974" t="s">
        <v>24</v>
      </c>
      <c r="Q1974">
        <v>162</v>
      </c>
      <c r="R1974">
        <v>1</v>
      </c>
      <c r="S1974" t="s">
        <v>24</v>
      </c>
      <c r="T1974" t="s">
        <v>22</v>
      </c>
      <c r="U1974">
        <f>Table1[[#This Row],[campaign]]*Table1[[#This Row],[duration]]</f>
        <v>162</v>
      </c>
    </row>
    <row r="1975" spans="1:21" x14ac:dyDescent="0.25">
      <c r="A1975" t="s">
        <v>52</v>
      </c>
      <c r="B1975" t="s">
        <v>159</v>
      </c>
      <c r="C1975" t="s">
        <v>160</v>
      </c>
      <c r="D1975" t="s">
        <v>26</v>
      </c>
      <c r="E1975">
        <v>56</v>
      </c>
      <c r="F1975" t="s">
        <v>42</v>
      </c>
      <c r="G1975" t="s">
        <v>284</v>
      </c>
      <c r="H1975" s="2">
        <v>42987</v>
      </c>
      <c r="I1975" s="3">
        <v>21519.09</v>
      </c>
      <c r="J1975" t="s">
        <v>20</v>
      </c>
      <c r="K1975" t="str">
        <f>PROPER(Table1[[#This Row],[marital]])</f>
        <v>Married</v>
      </c>
      <c r="L1975" t="s">
        <v>24</v>
      </c>
      <c r="M1975" t="str">
        <f>UPPER(Table1[[#This Row],[education]])</f>
        <v>UNKNOWN</v>
      </c>
      <c r="N1975" t="s">
        <v>22</v>
      </c>
      <c r="O1975" t="s">
        <v>22</v>
      </c>
      <c r="P1975" t="s">
        <v>24</v>
      </c>
      <c r="Q1975">
        <v>153</v>
      </c>
      <c r="R1975">
        <v>1</v>
      </c>
      <c r="S1975" t="s">
        <v>24</v>
      </c>
      <c r="T1975" t="s">
        <v>22</v>
      </c>
      <c r="U1975">
        <f>Table1[[#This Row],[campaign]]*Table1[[#This Row],[duration]]</f>
        <v>153</v>
      </c>
    </row>
    <row r="1976" spans="1:21" x14ac:dyDescent="0.25">
      <c r="A1976" t="s">
        <v>16</v>
      </c>
      <c r="B1976" t="s">
        <v>127</v>
      </c>
      <c r="C1976" t="s">
        <v>128</v>
      </c>
      <c r="D1976" t="s">
        <v>17</v>
      </c>
      <c r="E1976">
        <v>43</v>
      </c>
      <c r="F1976" t="s">
        <v>42</v>
      </c>
      <c r="G1976" t="s">
        <v>28</v>
      </c>
      <c r="H1976" s="2">
        <v>42987</v>
      </c>
      <c r="I1976" s="3">
        <v>15374.21</v>
      </c>
      <c r="J1976" t="s">
        <v>33</v>
      </c>
      <c r="K1976" t="str">
        <f>PROPER(Table1[[#This Row],[marital]])</f>
        <v>Single</v>
      </c>
      <c r="L1976" t="s">
        <v>29</v>
      </c>
      <c r="M1976" t="str">
        <f>UPPER(Table1[[#This Row],[education]])</f>
        <v>SECONDARY</v>
      </c>
      <c r="N1976" t="s">
        <v>22</v>
      </c>
      <c r="O1976" t="s">
        <v>22</v>
      </c>
      <c r="P1976" t="s">
        <v>23</v>
      </c>
      <c r="Q1976">
        <v>809</v>
      </c>
      <c r="R1976">
        <v>2</v>
      </c>
      <c r="S1976" t="s">
        <v>24</v>
      </c>
      <c r="T1976" t="s">
        <v>30</v>
      </c>
      <c r="U1976">
        <f>Table1[[#This Row],[campaign]]*Table1[[#This Row],[duration]]</f>
        <v>1618</v>
      </c>
    </row>
    <row r="1977" spans="1:21" x14ac:dyDescent="0.25">
      <c r="A1977" t="s">
        <v>38</v>
      </c>
      <c r="B1977" t="s">
        <v>137</v>
      </c>
      <c r="C1977" t="s">
        <v>138</v>
      </c>
      <c r="D1977" t="s">
        <v>17</v>
      </c>
      <c r="E1977">
        <v>45</v>
      </c>
      <c r="F1977" t="s">
        <v>42</v>
      </c>
      <c r="G1977" t="s">
        <v>284</v>
      </c>
      <c r="H1977" s="2">
        <v>42987</v>
      </c>
      <c r="I1977" s="3">
        <v>5859.94</v>
      </c>
      <c r="J1977" t="s">
        <v>50</v>
      </c>
      <c r="K1977" t="str">
        <f>PROPER(Table1[[#This Row],[marital]])</f>
        <v>Divorced</v>
      </c>
      <c r="L1977" t="s">
        <v>29</v>
      </c>
      <c r="M1977" t="str">
        <f>UPPER(Table1[[#This Row],[education]])</f>
        <v>SECONDARY</v>
      </c>
      <c r="N1977" t="s">
        <v>30</v>
      </c>
      <c r="O1977" t="s">
        <v>22</v>
      </c>
      <c r="P1977" t="s">
        <v>23</v>
      </c>
      <c r="Q1977">
        <v>50</v>
      </c>
      <c r="R1977">
        <v>1</v>
      </c>
      <c r="S1977" t="s">
        <v>24</v>
      </c>
      <c r="T1977" t="s">
        <v>22</v>
      </c>
      <c r="U1977">
        <f>Table1[[#This Row],[campaign]]*Table1[[#This Row],[duration]]</f>
        <v>50</v>
      </c>
    </row>
    <row r="1978" spans="1:21" x14ac:dyDescent="0.25">
      <c r="A1978" t="s">
        <v>98</v>
      </c>
      <c r="B1978" t="s">
        <v>247</v>
      </c>
      <c r="C1978" t="s">
        <v>248</v>
      </c>
      <c r="D1978" t="s">
        <v>17</v>
      </c>
      <c r="E1978">
        <v>54</v>
      </c>
      <c r="F1978" t="s">
        <v>42</v>
      </c>
      <c r="G1978" t="s">
        <v>284</v>
      </c>
      <c r="H1978" s="2">
        <v>42987</v>
      </c>
      <c r="I1978" s="3">
        <v>22788.61</v>
      </c>
      <c r="J1978" t="s">
        <v>33</v>
      </c>
      <c r="K1978" t="str">
        <f>PROPER(Table1[[#This Row],[marital]])</f>
        <v>Single</v>
      </c>
      <c r="L1978" t="s">
        <v>29</v>
      </c>
      <c r="M1978" t="str">
        <f>UPPER(Table1[[#This Row],[education]])</f>
        <v>SECONDARY</v>
      </c>
      <c r="N1978" t="s">
        <v>22</v>
      </c>
      <c r="O1978" t="s">
        <v>22</v>
      </c>
      <c r="P1978" t="s">
        <v>23</v>
      </c>
      <c r="Q1978">
        <v>39</v>
      </c>
      <c r="R1978">
        <v>17</v>
      </c>
      <c r="S1978" t="s">
        <v>24</v>
      </c>
      <c r="T1978" t="s">
        <v>22</v>
      </c>
      <c r="U1978">
        <f>Table1[[#This Row],[campaign]]*Table1[[#This Row],[duration]]</f>
        <v>663</v>
      </c>
    </row>
    <row r="1979" spans="1:21" x14ac:dyDescent="0.25">
      <c r="A1979" t="s">
        <v>95</v>
      </c>
      <c r="B1979" t="s">
        <v>241</v>
      </c>
      <c r="C1979" t="s">
        <v>242</v>
      </c>
      <c r="D1979" t="s">
        <v>17</v>
      </c>
      <c r="E1979">
        <v>28</v>
      </c>
      <c r="F1979" t="s">
        <v>36</v>
      </c>
      <c r="G1979" t="s">
        <v>19</v>
      </c>
      <c r="H1979" s="2">
        <v>42987</v>
      </c>
      <c r="I1979" s="3">
        <v>141442.26999999999</v>
      </c>
      <c r="J1979" t="s">
        <v>50</v>
      </c>
      <c r="K1979" t="str">
        <f>PROPER(Table1[[#This Row],[marital]])</f>
        <v>Divorced</v>
      </c>
      <c r="L1979" t="s">
        <v>34</v>
      </c>
      <c r="M1979" t="str">
        <f>UPPER(Table1[[#This Row],[education]])</f>
        <v>TERTIARY</v>
      </c>
      <c r="N1979" t="s">
        <v>22</v>
      </c>
      <c r="O1979" t="s">
        <v>22</v>
      </c>
      <c r="P1979" t="s">
        <v>23</v>
      </c>
      <c r="Q1979">
        <v>131</v>
      </c>
      <c r="R1979">
        <v>2</v>
      </c>
      <c r="S1979" t="s">
        <v>24</v>
      </c>
      <c r="T1979" t="s">
        <v>22</v>
      </c>
      <c r="U1979">
        <f>Table1[[#This Row],[campaign]]*Table1[[#This Row],[duration]]</f>
        <v>262</v>
      </c>
    </row>
    <row r="1980" spans="1:21" x14ac:dyDescent="0.25">
      <c r="A1980" t="s">
        <v>39</v>
      </c>
      <c r="B1980" t="s">
        <v>139</v>
      </c>
      <c r="C1980" t="s">
        <v>140</v>
      </c>
      <c r="D1980" t="s">
        <v>17</v>
      </c>
      <c r="E1980">
        <v>33</v>
      </c>
      <c r="F1980" t="s">
        <v>36</v>
      </c>
      <c r="G1980" t="s">
        <v>28</v>
      </c>
      <c r="H1980" s="2">
        <v>42987</v>
      </c>
      <c r="I1980" s="3">
        <v>181615.15</v>
      </c>
      <c r="J1980" t="s">
        <v>20</v>
      </c>
      <c r="K1980" t="str">
        <f>PROPER(Table1[[#This Row],[marital]])</f>
        <v>Married</v>
      </c>
      <c r="L1980" t="s">
        <v>24</v>
      </c>
      <c r="M1980" t="str">
        <f>UPPER(Table1[[#This Row],[education]])</f>
        <v>UNKNOWN</v>
      </c>
      <c r="N1980" t="s">
        <v>30</v>
      </c>
      <c r="O1980" t="s">
        <v>22</v>
      </c>
      <c r="P1980" t="s">
        <v>54</v>
      </c>
      <c r="Q1980">
        <v>526</v>
      </c>
      <c r="R1980">
        <v>4</v>
      </c>
      <c r="S1980" t="s">
        <v>40</v>
      </c>
      <c r="T1980" t="s">
        <v>22</v>
      </c>
      <c r="U1980">
        <f>Table1[[#This Row],[campaign]]*Table1[[#This Row],[duration]]</f>
        <v>2104</v>
      </c>
    </row>
    <row r="1981" spans="1:21" x14ac:dyDescent="0.25">
      <c r="A1981" t="s">
        <v>16</v>
      </c>
      <c r="B1981" t="s">
        <v>127</v>
      </c>
      <c r="C1981" t="s">
        <v>128</v>
      </c>
      <c r="D1981" t="s">
        <v>17</v>
      </c>
      <c r="E1981">
        <v>29</v>
      </c>
      <c r="F1981" t="s">
        <v>27</v>
      </c>
      <c r="G1981" t="s">
        <v>28</v>
      </c>
      <c r="H1981" s="2">
        <v>42987</v>
      </c>
      <c r="I1981" s="3">
        <v>50170.25</v>
      </c>
      <c r="J1981" t="s">
        <v>33</v>
      </c>
      <c r="K1981" t="str">
        <f>PROPER(Table1[[#This Row],[marital]])</f>
        <v>Single</v>
      </c>
      <c r="L1981" t="s">
        <v>29</v>
      </c>
      <c r="M1981" t="str">
        <f>UPPER(Table1[[#This Row],[education]])</f>
        <v>SECONDARY</v>
      </c>
      <c r="N1981" t="s">
        <v>30</v>
      </c>
      <c r="O1981" t="s">
        <v>22</v>
      </c>
      <c r="P1981" t="s">
        <v>24</v>
      </c>
      <c r="Q1981">
        <v>172</v>
      </c>
      <c r="R1981">
        <v>3</v>
      </c>
      <c r="S1981" t="s">
        <v>24</v>
      </c>
      <c r="T1981" t="s">
        <v>22</v>
      </c>
      <c r="U1981">
        <f>Table1[[#This Row],[campaign]]*Table1[[#This Row],[duration]]</f>
        <v>516</v>
      </c>
    </row>
    <row r="1982" spans="1:21" x14ac:dyDescent="0.25">
      <c r="A1982" t="s">
        <v>107</v>
      </c>
      <c r="B1982" t="s">
        <v>265</v>
      </c>
      <c r="C1982" t="s">
        <v>266</v>
      </c>
      <c r="D1982" t="s">
        <v>26</v>
      </c>
      <c r="E1982">
        <v>39</v>
      </c>
      <c r="F1982" t="s">
        <v>27</v>
      </c>
      <c r="G1982" t="s">
        <v>19</v>
      </c>
      <c r="H1982" s="2">
        <v>42987</v>
      </c>
      <c r="I1982" s="3">
        <v>114339.72</v>
      </c>
      <c r="J1982" t="s">
        <v>20</v>
      </c>
      <c r="K1982" t="str">
        <f>PROPER(Table1[[#This Row],[marital]])</f>
        <v>Married</v>
      </c>
      <c r="L1982" t="s">
        <v>24</v>
      </c>
      <c r="M1982" t="str">
        <f>UPPER(Table1[[#This Row],[education]])</f>
        <v>UNKNOWN</v>
      </c>
      <c r="N1982" t="s">
        <v>22</v>
      </c>
      <c r="O1982" t="s">
        <v>22</v>
      </c>
      <c r="P1982" t="s">
        <v>23</v>
      </c>
      <c r="Q1982">
        <v>405</v>
      </c>
      <c r="R1982">
        <v>1</v>
      </c>
      <c r="S1982" t="s">
        <v>70</v>
      </c>
      <c r="T1982" t="s">
        <v>22</v>
      </c>
      <c r="U1982">
        <f>Table1[[#This Row],[campaign]]*Table1[[#This Row],[duration]]</f>
        <v>405</v>
      </c>
    </row>
    <row r="1983" spans="1:21" x14ac:dyDescent="0.25">
      <c r="A1983" t="s">
        <v>106</v>
      </c>
      <c r="B1983" t="s">
        <v>263</v>
      </c>
      <c r="C1983" t="s">
        <v>264</v>
      </c>
      <c r="D1983" t="s">
        <v>17</v>
      </c>
      <c r="E1983">
        <v>26</v>
      </c>
      <c r="F1983" t="s">
        <v>18</v>
      </c>
      <c r="G1983" t="s">
        <v>28</v>
      </c>
      <c r="H1983" s="2">
        <v>42988</v>
      </c>
      <c r="I1983" s="3">
        <v>22432.87</v>
      </c>
      <c r="J1983" t="s">
        <v>20</v>
      </c>
      <c r="K1983" t="str">
        <f>PROPER(Table1[[#This Row],[marital]])</f>
        <v>Married</v>
      </c>
      <c r="L1983" t="s">
        <v>34</v>
      </c>
      <c r="M1983" t="str">
        <f>UPPER(Table1[[#This Row],[education]])</f>
        <v>TERTIARY</v>
      </c>
      <c r="N1983" t="s">
        <v>22</v>
      </c>
      <c r="O1983" t="s">
        <v>22</v>
      </c>
      <c r="P1983" t="s">
        <v>23</v>
      </c>
      <c r="Q1983">
        <v>77</v>
      </c>
      <c r="R1983">
        <v>3</v>
      </c>
      <c r="S1983" t="s">
        <v>24</v>
      </c>
      <c r="T1983" t="s">
        <v>22</v>
      </c>
      <c r="U1983">
        <f>Table1[[#This Row],[campaign]]*Table1[[#This Row],[duration]]</f>
        <v>231</v>
      </c>
    </row>
    <row r="1984" spans="1:21" x14ac:dyDescent="0.25">
      <c r="A1984" t="s">
        <v>73</v>
      </c>
      <c r="B1984" t="s">
        <v>197</v>
      </c>
      <c r="C1984" t="s">
        <v>198</v>
      </c>
      <c r="D1984" t="s">
        <v>17</v>
      </c>
      <c r="E1984">
        <v>26</v>
      </c>
      <c r="F1984" t="s">
        <v>18</v>
      </c>
      <c r="G1984" t="s">
        <v>19</v>
      </c>
      <c r="H1984" s="2">
        <v>42988</v>
      </c>
      <c r="I1984" s="3">
        <v>137083.75</v>
      </c>
      <c r="J1984" t="s">
        <v>20</v>
      </c>
      <c r="K1984" t="str">
        <f>PROPER(Table1[[#This Row],[marital]])</f>
        <v>Married</v>
      </c>
      <c r="L1984" t="s">
        <v>21</v>
      </c>
      <c r="M1984" t="str">
        <f>UPPER(Table1[[#This Row],[education]])</f>
        <v>PRIMARY</v>
      </c>
      <c r="N1984" t="s">
        <v>30</v>
      </c>
      <c r="O1984" t="s">
        <v>22</v>
      </c>
      <c r="P1984" t="s">
        <v>24</v>
      </c>
      <c r="Q1984">
        <v>158</v>
      </c>
      <c r="R1984">
        <v>2</v>
      </c>
      <c r="S1984" t="s">
        <v>24</v>
      </c>
      <c r="T1984" t="s">
        <v>22</v>
      </c>
      <c r="U1984">
        <f>Table1[[#This Row],[campaign]]*Table1[[#This Row],[duration]]</f>
        <v>316</v>
      </c>
    </row>
    <row r="1985" spans="1:21" x14ac:dyDescent="0.25">
      <c r="A1985" t="s">
        <v>41</v>
      </c>
      <c r="B1985" t="s">
        <v>141</v>
      </c>
      <c r="C1985" t="s">
        <v>142</v>
      </c>
      <c r="D1985" t="s">
        <v>26</v>
      </c>
      <c r="E1985">
        <v>39</v>
      </c>
      <c r="F1985" t="s">
        <v>18</v>
      </c>
      <c r="G1985" t="s">
        <v>19</v>
      </c>
      <c r="H1985" s="2">
        <v>42988</v>
      </c>
      <c r="I1985" s="3">
        <v>6204.18</v>
      </c>
      <c r="J1985" t="s">
        <v>33</v>
      </c>
      <c r="K1985" t="str">
        <f>PROPER(Table1[[#This Row],[marital]])</f>
        <v>Single</v>
      </c>
      <c r="L1985" t="s">
        <v>29</v>
      </c>
      <c r="M1985" t="str">
        <f>UPPER(Table1[[#This Row],[education]])</f>
        <v>SECONDARY</v>
      </c>
      <c r="N1985" t="s">
        <v>30</v>
      </c>
      <c r="O1985" t="s">
        <v>22</v>
      </c>
      <c r="P1985" t="s">
        <v>23</v>
      </c>
      <c r="Q1985">
        <v>146</v>
      </c>
      <c r="R1985">
        <v>2</v>
      </c>
      <c r="S1985" t="s">
        <v>31</v>
      </c>
      <c r="T1985" t="s">
        <v>22</v>
      </c>
      <c r="U1985">
        <f>Table1[[#This Row],[campaign]]*Table1[[#This Row],[duration]]</f>
        <v>292</v>
      </c>
    </row>
    <row r="1986" spans="1:21" x14ac:dyDescent="0.25">
      <c r="A1986" t="s">
        <v>62</v>
      </c>
      <c r="B1986" t="s">
        <v>177</v>
      </c>
      <c r="C1986" t="s">
        <v>178</v>
      </c>
      <c r="D1986" t="s">
        <v>17</v>
      </c>
      <c r="E1986">
        <v>34</v>
      </c>
      <c r="F1986" t="s">
        <v>18</v>
      </c>
      <c r="G1986" t="s">
        <v>19</v>
      </c>
      <c r="H1986" s="2">
        <v>42988</v>
      </c>
      <c r="I1986" s="3">
        <v>10669.31</v>
      </c>
      <c r="J1986" t="s">
        <v>20</v>
      </c>
      <c r="K1986" t="str">
        <f>PROPER(Table1[[#This Row],[marital]])</f>
        <v>Married</v>
      </c>
      <c r="L1986" t="s">
        <v>21</v>
      </c>
      <c r="M1986" t="str">
        <f>UPPER(Table1[[#This Row],[education]])</f>
        <v>PRIMARY</v>
      </c>
      <c r="N1986" t="s">
        <v>22</v>
      </c>
      <c r="O1986" t="s">
        <v>22</v>
      </c>
      <c r="P1986" t="s">
        <v>24</v>
      </c>
      <c r="Q1986">
        <v>27</v>
      </c>
      <c r="R1986">
        <v>1</v>
      </c>
      <c r="S1986" t="s">
        <v>24</v>
      </c>
      <c r="T1986" t="s">
        <v>22</v>
      </c>
      <c r="U1986">
        <f>Table1[[#This Row],[campaign]]*Table1[[#This Row],[duration]]</f>
        <v>27</v>
      </c>
    </row>
    <row r="1987" spans="1:21" x14ac:dyDescent="0.25">
      <c r="A1987" t="s">
        <v>59</v>
      </c>
      <c r="B1987" t="s">
        <v>171</v>
      </c>
      <c r="C1987" t="s">
        <v>172</v>
      </c>
      <c r="D1987" t="s">
        <v>17</v>
      </c>
      <c r="E1987">
        <v>41</v>
      </c>
      <c r="F1987" t="s">
        <v>18</v>
      </c>
      <c r="G1987" t="s">
        <v>19</v>
      </c>
      <c r="H1987" s="2">
        <v>42988</v>
      </c>
      <c r="I1987" s="3">
        <v>2123.87</v>
      </c>
      <c r="J1987" t="s">
        <v>33</v>
      </c>
      <c r="K1987" t="str">
        <f>PROPER(Table1[[#This Row],[marital]])</f>
        <v>Single</v>
      </c>
      <c r="L1987" t="s">
        <v>24</v>
      </c>
      <c r="M1987" t="str">
        <f>UPPER(Table1[[#This Row],[education]])</f>
        <v>UNKNOWN</v>
      </c>
      <c r="N1987" t="s">
        <v>22</v>
      </c>
      <c r="O1987" t="s">
        <v>22</v>
      </c>
      <c r="P1987" t="s">
        <v>23</v>
      </c>
      <c r="Q1987">
        <v>105</v>
      </c>
      <c r="R1987">
        <v>1</v>
      </c>
      <c r="S1987" t="s">
        <v>24</v>
      </c>
      <c r="T1987" t="s">
        <v>22</v>
      </c>
      <c r="U1987">
        <f>Table1[[#This Row],[campaign]]*Table1[[#This Row],[duration]]</f>
        <v>105</v>
      </c>
    </row>
    <row r="1988" spans="1:21" x14ac:dyDescent="0.25">
      <c r="A1988" t="s">
        <v>52</v>
      </c>
      <c r="B1988" t="s">
        <v>159</v>
      </c>
      <c r="C1988" t="s">
        <v>160</v>
      </c>
      <c r="D1988" t="s">
        <v>17</v>
      </c>
      <c r="E1988">
        <v>27</v>
      </c>
      <c r="F1988" t="s">
        <v>18</v>
      </c>
      <c r="G1988" t="s">
        <v>284</v>
      </c>
      <c r="H1988" s="2">
        <v>42988</v>
      </c>
      <c r="I1988" s="3">
        <v>15257.61</v>
      </c>
      <c r="J1988" t="s">
        <v>33</v>
      </c>
      <c r="K1988" t="str">
        <f>PROPER(Table1[[#This Row],[marital]])</f>
        <v>Single</v>
      </c>
      <c r="L1988" t="s">
        <v>34</v>
      </c>
      <c r="M1988" t="str">
        <f>UPPER(Table1[[#This Row],[education]])</f>
        <v>TERTIARY</v>
      </c>
      <c r="N1988" t="s">
        <v>30</v>
      </c>
      <c r="O1988" t="s">
        <v>22</v>
      </c>
      <c r="P1988" t="s">
        <v>24</v>
      </c>
      <c r="Q1988">
        <v>119</v>
      </c>
      <c r="R1988">
        <v>4</v>
      </c>
      <c r="S1988" t="s">
        <v>24</v>
      </c>
      <c r="T1988" t="s">
        <v>22</v>
      </c>
      <c r="U1988">
        <f>Table1[[#This Row],[campaign]]*Table1[[#This Row],[duration]]</f>
        <v>476</v>
      </c>
    </row>
    <row r="1989" spans="1:21" x14ac:dyDescent="0.25">
      <c r="A1989" t="s">
        <v>84</v>
      </c>
      <c r="B1989" t="s">
        <v>219</v>
      </c>
      <c r="C1989" t="s">
        <v>220</v>
      </c>
      <c r="D1989" t="s">
        <v>26</v>
      </c>
      <c r="E1989">
        <v>35</v>
      </c>
      <c r="F1989" t="s">
        <v>18</v>
      </c>
      <c r="G1989" t="s">
        <v>19</v>
      </c>
      <c r="H1989" s="2">
        <v>42988</v>
      </c>
      <c r="I1989" s="3">
        <v>69208.929999999993</v>
      </c>
      <c r="J1989" t="s">
        <v>33</v>
      </c>
      <c r="K1989" t="str">
        <f>PROPER(Table1[[#This Row],[marital]])</f>
        <v>Single</v>
      </c>
      <c r="L1989" t="s">
        <v>29</v>
      </c>
      <c r="M1989" t="str">
        <f>UPPER(Table1[[#This Row],[education]])</f>
        <v>SECONDARY</v>
      </c>
      <c r="N1989" t="s">
        <v>30</v>
      </c>
      <c r="O1989" t="s">
        <v>30</v>
      </c>
      <c r="P1989" t="s">
        <v>23</v>
      </c>
      <c r="Q1989">
        <v>327</v>
      </c>
      <c r="R1989">
        <v>1</v>
      </c>
      <c r="S1989" t="s">
        <v>24</v>
      </c>
      <c r="T1989" t="s">
        <v>22</v>
      </c>
      <c r="U1989">
        <f>Table1[[#This Row],[campaign]]*Table1[[#This Row],[duration]]</f>
        <v>327</v>
      </c>
    </row>
    <row r="1990" spans="1:21" x14ac:dyDescent="0.25">
      <c r="A1990" t="s">
        <v>89</v>
      </c>
      <c r="B1990" t="s">
        <v>229</v>
      </c>
      <c r="C1990" t="s">
        <v>230</v>
      </c>
      <c r="D1990" t="s">
        <v>26</v>
      </c>
      <c r="E1990">
        <v>48</v>
      </c>
      <c r="F1990" t="s">
        <v>42</v>
      </c>
      <c r="G1990" t="s">
        <v>284</v>
      </c>
      <c r="H1990" s="2">
        <v>42988</v>
      </c>
      <c r="I1990" s="3">
        <v>59905.58</v>
      </c>
      <c r="J1990" t="s">
        <v>50</v>
      </c>
      <c r="K1990" t="str">
        <f>PROPER(Table1[[#This Row],[marital]])</f>
        <v>Divorced</v>
      </c>
      <c r="L1990" t="s">
        <v>29</v>
      </c>
      <c r="M1990" t="str">
        <f>UPPER(Table1[[#This Row],[education]])</f>
        <v>SECONDARY</v>
      </c>
      <c r="N1990" t="s">
        <v>22</v>
      </c>
      <c r="O1990" t="s">
        <v>30</v>
      </c>
      <c r="P1990" t="s">
        <v>23</v>
      </c>
      <c r="Q1990">
        <v>150</v>
      </c>
      <c r="R1990">
        <v>2</v>
      </c>
      <c r="S1990" t="s">
        <v>24</v>
      </c>
      <c r="T1990" t="s">
        <v>22</v>
      </c>
      <c r="U1990">
        <f>Table1[[#This Row],[campaign]]*Table1[[#This Row],[duration]]</f>
        <v>300</v>
      </c>
    </row>
    <row r="1991" spans="1:21" x14ac:dyDescent="0.25">
      <c r="A1991" t="s">
        <v>60</v>
      </c>
      <c r="B1991" t="s">
        <v>173</v>
      </c>
      <c r="C1991" t="s">
        <v>174</v>
      </c>
      <c r="D1991" t="s">
        <v>17</v>
      </c>
      <c r="E1991">
        <v>51</v>
      </c>
      <c r="F1991" t="s">
        <v>42</v>
      </c>
      <c r="G1991" t="s">
        <v>28</v>
      </c>
      <c r="H1991" s="2">
        <v>42988</v>
      </c>
      <c r="I1991" s="3">
        <v>41447.480000000003</v>
      </c>
      <c r="J1991" t="s">
        <v>20</v>
      </c>
      <c r="K1991" t="str">
        <f>PROPER(Table1[[#This Row],[marital]])</f>
        <v>Married</v>
      </c>
      <c r="L1991" t="s">
        <v>29</v>
      </c>
      <c r="M1991" t="str">
        <f>UPPER(Table1[[#This Row],[education]])</f>
        <v>SECONDARY</v>
      </c>
      <c r="N1991" t="s">
        <v>30</v>
      </c>
      <c r="O1991" t="s">
        <v>30</v>
      </c>
      <c r="P1991" t="s">
        <v>23</v>
      </c>
      <c r="Q1991">
        <v>482</v>
      </c>
      <c r="R1991">
        <v>3</v>
      </c>
      <c r="S1991" t="s">
        <v>31</v>
      </c>
      <c r="T1991" t="s">
        <v>22</v>
      </c>
      <c r="U1991">
        <f>Table1[[#This Row],[campaign]]*Table1[[#This Row],[duration]]</f>
        <v>1446</v>
      </c>
    </row>
    <row r="1992" spans="1:21" x14ac:dyDescent="0.25">
      <c r="A1992" t="s">
        <v>100</v>
      </c>
      <c r="B1992" t="s">
        <v>251</v>
      </c>
      <c r="C1992" t="s">
        <v>252</v>
      </c>
      <c r="D1992" t="s">
        <v>26</v>
      </c>
      <c r="E1992">
        <v>45</v>
      </c>
      <c r="F1992" t="s">
        <v>42</v>
      </c>
      <c r="G1992" t="s">
        <v>19</v>
      </c>
      <c r="H1992" s="2">
        <v>42988</v>
      </c>
      <c r="I1992" s="3">
        <v>63814.82</v>
      </c>
      <c r="J1992" t="s">
        <v>33</v>
      </c>
      <c r="K1992" t="str">
        <f>PROPER(Table1[[#This Row],[marital]])</f>
        <v>Single</v>
      </c>
      <c r="L1992" t="s">
        <v>29</v>
      </c>
      <c r="M1992" t="str">
        <f>UPPER(Table1[[#This Row],[education]])</f>
        <v>SECONDARY</v>
      </c>
      <c r="N1992" t="s">
        <v>30</v>
      </c>
      <c r="O1992" t="s">
        <v>22</v>
      </c>
      <c r="P1992" t="s">
        <v>24</v>
      </c>
      <c r="Q1992">
        <v>81</v>
      </c>
      <c r="R1992">
        <v>2</v>
      </c>
      <c r="S1992" t="s">
        <v>24</v>
      </c>
      <c r="T1992" t="s">
        <v>22</v>
      </c>
      <c r="U1992">
        <f>Table1[[#This Row],[campaign]]*Table1[[#This Row],[duration]]</f>
        <v>162</v>
      </c>
    </row>
    <row r="1993" spans="1:21" x14ac:dyDescent="0.25">
      <c r="A1993" t="s">
        <v>66</v>
      </c>
      <c r="B1993" t="s">
        <v>185</v>
      </c>
      <c r="C1993" t="s">
        <v>186</v>
      </c>
      <c r="D1993" t="s">
        <v>17</v>
      </c>
      <c r="E1993">
        <v>60</v>
      </c>
      <c r="F1993" t="s">
        <v>42</v>
      </c>
      <c r="G1993" t="s">
        <v>284</v>
      </c>
      <c r="H1993" s="2">
        <v>42988</v>
      </c>
      <c r="I1993" s="3">
        <v>86653.46</v>
      </c>
      <c r="J1993" t="s">
        <v>50</v>
      </c>
      <c r="K1993" t="str">
        <f>PROPER(Table1[[#This Row],[marital]])</f>
        <v>Divorced</v>
      </c>
      <c r="L1993" t="s">
        <v>34</v>
      </c>
      <c r="M1993" t="str">
        <f>UPPER(Table1[[#This Row],[education]])</f>
        <v>TERTIARY</v>
      </c>
      <c r="N1993" t="s">
        <v>22</v>
      </c>
      <c r="O1993" t="s">
        <v>22</v>
      </c>
      <c r="P1993" t="s">
        <v>23</v>
      </c>
      <c r="Q1993">
        <v>1164</v>
      </c>
      <c r="R1993">
        <v>2</v>
      </c>
      <c r="S1993" t="s">
        <v>24</v>
      </c>
      <c r="T1993" t="s">
        <v>30</v>
      </c>
      <c r="U1993">
        <f>Table1[[#This Row],[campaign]]*Table1[[#This Row],[duration]]</f>
        <v>2328</v>
      </c>
    </row>
    <row r="1994" spans="1:21" x14ac:dyDescent="0.25">
      <c r="A1994" t="s">
        <v>79</v>
      </c>
      <c r="B1994" t="s">
        <v>209</v>
      </c>
      <c r="C1994" t="s">
        <v>210</v>
      </c>
      <c r="D1994" t="s">
        <v>17</v>
      </c>
      <c r="E1994">
        <v>63</v>
      </c>
      <c r="F1994" t="s">
        <v>42</v>
      </c>
      <c r="G1994" t="s">
        <v>284</v>
      </c>
      <c r="H1994" s="2">
        <v>42988</v>
      </c>
      <c r="I1994" s="3">
        <v>79109.94</v>
      </c>
      <c r="J1994" t="s">
        <v>20</v>
      </c>
      <c r="K1994" t="str">
        <f>PROPER(Table1[[#This Row],[marital]])</f>
        <v>Married</v>
      </c>
      <c r="L1994" t="s">
        <v>29</v>
      </c>
      <c r="M1994" t="str">
        <f>UPPER(Table1[[#This Row],[education]])</f>
        <v>SECONDARY</v>
      </c>
      <c r="N1994" t="s">
        <v>30</v>
      </c>
      <c r="O1994" t="s">
        <v>22</v>
      </c>
      <c r="P1994" t="s">
        <v>23</v>
      </c>
      <c r="Q1994">
        <v>674</v>
      </c>
      <c r="R1994">
        <v>3</v>
      </c>
      <c r="S1994" t="s">
        <v>24</v>
      </c>
      <c r="T1994" t="s">
        <v>22</v>
      </c>
      <c r="U1994">
        <f>Table1[[#This Row],[campaign]]*Table1[[#This Row],[duration]]</f>
        <v>2022</v>
      </c>
    </row>
    <row r="1995" spans="1:21" x14ac:dyDescent="0.25">
      <c r="A1995" t="s">
        <v>53</v>
      </c>
      <c r="B1995" t="s">
        <v>161</v>
      </c>
      <c r="C1995" t="s">
        <v>162</v>
      </c>
      <c r="D1995" t="s">
        <v>17</v>
      </c>
      <c r="E1995">
        <v>45</v>
      </c>
      <c r="F1995" t="s">
        <v>42</v>
      </c>
      <c r="G1995" t="s">
        <v>284</v>
      </c>
      <c r="H1995" s="2">
        <v>42988</v>
      </c>
      <c r="I1995" s="3">
        <v>15630.25</v>
      </c>
      <c r="J1995" t="s">
        <v>20</v>
      </c>
      <c r="K1995" t="str">
        <f>PROPER(Table1[[#This Row],[marital]])</f>
        <v>Married</v>
      </c>
      <c r="L1995" t="s">
        <v>24</v>
      </c>
      <c r="M1995" t="str">
        <f>UPPER(Table1[[#This Row],[education]])</f>
        <v>UNKNOWN</v>
      </c>
      <c r="N1995" t="s">
        <v>30</v>
      </c>
      <c r="O1995" t="s">
        <v>22</v>
      </c>
      <c r="P1995" t="s">
        <v>23</v>
      </c>
      <c r="Q1995">
        <v>347</v>
      </c>
      <c r="R1995">
        <v>1</v>
      </c>
      <c r="S1995" t="s">
        <v>24</v>
      </c>
      <c r="T1995" t="s">
        <v>22</v>
      </c>
      <c r="U1995">
        <f>Table1[[#This Row],[campaign]]*Table1[[#This Row],[duration]]</f>
        <v>347</v>
      </c>
    </row>
    <row r="1996" spans="1:21" x14ac:dyDescent="0.25">
      <c r="A1996" t="s">
        <v>61</v>
      </c>
      <c r="B1996" t="s">
        <v>175</v>
      </c>
      <c r="C1996" t="s">
        <v>176</v>
      </c>
      <c r="D1996" t="s">
        <v>17</v>
      </c>
      <c r="E1996">
        <v>45</v>
      </c>
      <c r="F1996" t="s">
        <v>42</v>
      </c>
      <c r="G1996" t="s">
        <v>28</v>
      </c>
      <c r="H1996" s="2">
        <v>42988</v>
      </c>
      <c r="I1996" s="3">
        <v>167105.28</v>
      </c>
      <c r="J1996" t="s">
        <v>20</v>
      </c>
      <c r="K1996" t="str">
        <f>PROPER(Table1[[#This Row],[marital]])</f>
        <v>Married</v>
      </c>
      <c r="L1996" t="s">
        <v>21</v>
      </c>
      <c r="M1996" t="str">
        <f>UPPER(Table1[[#This Row],[education]])</f>
        <v>PRIMARY</v>
      </c>
      <c r="N1996" t="s">
        <v>30</v>
      </c>
      <c r="O1996" t="s">
        <v>22</v>
      </c>
      <c r="P1996" t="s">
        <v>23</v>
      </c>
      <c r="Q1996">
        <v>712</v>
      </c>
      <c r="R1996">
        <v>6</v>
      </c>
      <c r="S1996" t="s">
        <v>24</v>
      </c>
      <c r="T1996" t="s">
        <v>30</v>
      </c>
      <c r="U1996">
        <f>Table1[[#This Row],[campaign]]*Table1[[#This Row],[duration]]</f>
        <v>4272</v>
      </c>
    </row>
    <row r="1997" spans="1:21" x14ac:dyDescent="0.25">
      <c r="A1997" t="s">
        <v>74</v>
      </c>
      <c r="B1997" t="s">
        <v>199</v>
      </c>
      <c r="C1997" t="s">
        <v>200</v>
      </c>
      <c r="D1997" t="s">
        <v>17</v>
      </c>
      <c r="E1997">
        <v>41</v>
      </c>
      <c r="F1997" t="s">
        <v>36</v>
      </c>
      <c r="G1997" t="s">
        <v>19</v>
      </c>
      <c r="H1997" s="2">
        <v>42988</v>
      </c>
      <c r="I1997" s="3">
        <v>6949.51</v>
      </c>
      <c r="J1997" t="s">
        <v>33</v>
      </c>
      <c r="K1997" t="str">
        <f>PROPER(Table1[[#This Row],[marital]])</f>
        <v>Single</v>
      </c>
      <c r="L1997" t="s">
        <v>29</v>
      </c>
      <c r="M1997" t="str">
        <f>UPPER(Table1[[#This Row],[education]])</f>
        <v>SECONDARY</v>
      </c>
      <c r="N1997" t="s">
        <v>22</v>
      </c>
      <c r="O1997" t="s">
        <v>22</v>
      </c>
      <c r="P1997" t="s">
        <v>23</v>
      </c>
      <c r="Q1997">
        <v>48</v>
      </c>
      <c r="R1997">
        <v>2</v>
      </c>
      <c r="S1997" t="s">
        <v>24</v>
      </c>
      <c r="T1997" t="s">
        <v>22</v>
      </c>
      <c r="U1997">
        <f>Table1[[#This Row],[campaign]]*Table1[[#This Row],[duration]]</f>
        <v>96</v>
      </c>
    </row>
    <row r="1998" spans="1:21" x14ac:dyDescent="0.25">
      <c r="A1998" t="s">
        <v>35</v>
      </c>
      <c r="B1998" t="s">
        <v>133</v>
      </c>
      <c r="C1998" t="s">
        <v>134</v>
      </c>
      <c r="D1998" t="s">
        <v>26</v>
      </c>
      <c r="E1998">
        <v>42</v>
      </c>
      <c r="F1998" t="s">
        <v>18</v>
      </c>
      <c r="G1998" t="s">
        <v>19</v>
      </c>
      <c r="H1998" s="2">
        <v>42989</v>
      </c>
      <c r="I1998" s="3">
        <v>109134.82</v>
      </c>
      <c r="J1998" t="s">
        <v>50</v>
      </c>
      <c r="K1998" t="str">
        <f>PROPER(Table1[[#This Row],[marital]])</f>
        <v>Divorced</v>
      </c>
      <c r="L1998" t="s">
        <v>34</v>
      </c>
      <c r="M1998" t="str">
        <f>UPPER(Table1[[#This Row],[education]])</f>
        <v>TERTIARY</v>
      </c>
      <c r="N1998" t="s">
        <v>30</v>
      </c>
      <c r="O1998" t="s">
        <v>30</v>
      </c>
      <c r="P1998" t="s">
        <v>23</v>
      </c>
      <c r="Q1998">
        <v>279</v>
      </c>
      <c r="R1998">
        <v>1</v>
      </c>
      <c r="S1998" t="s">
        <v>24</v>
      </c>
      <c r="T1998" t="s">
        <v>22</v>
      </c>
      <c r="U1998">
        <f>Table1[[#This Row],[campaign]]*Table1[[#This Row],[duration]]</f>
        <v>279</v>
      </c>
    </row>
    <row r="1999" spans="1:21" x14ac:dyDescent="0.25">
      <c r="A1999" t="s">
        <v>87</v>
      </c>
      <c r="B1999" t="s">
        <v>225</v>
      </c>
      <c r="C1999" t="s">
        <v>226</v>
      </c>
      <c r="D1999" t="s">
        <v>26</v>
      </c>
      <c r="E1999">
        <v>30</v>
      </c>
      <c r="F1999" t="s">
        <v>18</v>
      </c>
      <c r="G1999" t="s">
        <v>19</v>
      </c>
      <c r="H1999" s="2">
        <v>42989</v>
      </c>
      <c r="I1999" s="3">
        <v>2744.55</v>
      </c>
      <c r="J1999" t="s">
        <v>33</v>
      </c>
      <c r="K1999" t="str">
        <f>PROPER(Table1[[#This Row],[marital]])</f>
        <v>Single</v>
      </c>
      <c r="L1999" t="s">
        <v>29</v>
      </c>
      <c r="M1999" t="str">
        <f>UPPER(Table1[[#This Row],[education]])</f>
        <v>SECONDARY</v>
      </c>
      <c r="N1999" t="s">
        <v>30</v>
      </c>
      <c r="O1999" t="s">
        <v>22</v>
      </c>
      <c r="P1999" t="s">
        <v>24</v>
      </c>
      <c r="Q1999">
        <v>236</v>
      </c>
      <c r="R1999">
        <v>2</v>
      </c>
      <c r="S1999" t="s">
        <v>24</v>
      </c>
      <c r="T1999" t="s">
        <v>22</v>
      </c>
      <c r="U1999">
        <f>Table1[[#This Row],[campaign]]*Table1[[#This Row],[duration]]</f>
        <v>472</v>
      </c>
    </row>
    <row r="2000" spans="1:21" x14ac:dyDescent="0.25">
      <c r="A2000" t="s">
        <v>71</v>
      </c>
      <c r="B2000" t="s">
        <v>193</v>
      </c>
      <c r="C2000" t="s">
        <v>194</v>
      </c>
      <c r="D2000" t="s">
        <v>17</v>
      </c>
      <c r="E2000">
        <v>26</v>
      </c>
      <c r="F2000" t="s">
        <v>18</v>
      </c>
      <c r="G2000" t="s">
        <v>19</v>
      </c>
      <c r="H2000" s="2">
        <v>42989</v>
      </c>
      <c r="I2000" s="3">
        <v>120670.34</v>
      </c>
      <c r="J2000" t="s">
        <v>20</v>
      </c>
      <c r="K2000" t="str">
        <f>PROPER(Table1[[#This Row],[marital]])</f>
        <v>Married</v>
      </c>
      <c r="L2000" t="s">
        <v>29</v>
      </c>
      <c r="M2000" t="str">
        <f>UPPER(Table1[[#This Row],[education]])</f>
        <v>SECONDARY</v>
      </c>
      <c r="N2000" t="s">
        <v>30</v>
      </c>
      <c r="O2000" t="s">
        <v>22</v>
      </c>
      <c r="P2000" t="s">
        <v>23</v>
      </c>
      <c r="Q2000">
        <v>91</v>
      </c>
      <c r="R2000">
        <v>2</v>
      </c>
      <c r="S2000" t="s">
        <v>24</v>
      </c>
      <c r="T2000" t="s">
        <v>22</v>
      </c>
      <c r="U2000">
        <f>Table1[[#This Row],[campaign]]*Table1[[#This Row],[duration]]</f>
        <v>182</v>
      </c>
    </row>
    <row r="2001" spans="1:21" x14ac:dyDescent="0.25">
      <c r="A2001" t="s">
        <v>49</v>
      </c>
      <c r="B2001" t="s">
        <v>155</v>
      </c>
      <c r="C2001" t="s">
        <v>156</v>
      </c>
      <c r="D2001" t="s">
        <v>17</v>
      </c>
      <c r="E2001">
        <v>39</v>
      </c>
      <c r="F2001" t="s">
        <v>18</v>
      </c>
      <c r="G2001" t="s">
        <v>19</v>
      </c>
      <c r="H2001" s="2">
        <v>42989</v>
      </c>
      <c r="I2001" s="3">
        <v>45484.55</v>
      </c>
      <c r="J2001" t="s">
        <v>20</v>
      </c>
      <c r="K2001" t="str">
        <f>PROPER(Table1[[#This Row],[marital]])</f>
        <v>Married</v>
      </c>
      <c r="L2001" t="s">
        <v>29</v>
      </c>
      <c r="M2001" t="str">
        <f>UPPER(Table1[[#This Row],[education]])</f>
        <v>SECONDARY</v>
      </c>
      <c r="N2001" t="s">
        <v>30</v>
      </c>
      <c r="O2001" t="s">
        <v>30</v>
      </c>
      <c r="P2001" t="s">
        <v>23</v>
      </c>
      <c r="Q2001">
        <v>15</v>
      </c>
      <c r="R2001">
        <v>8</v>
      </c>
      <c r="S2001" t="s">
        <v>24</v>
      </c>
      <c r="T2001" t="s">
        <v>22</v>
      </c>
      <c r="U2001">
        <f>Table1[[#This Row],[campaign]]*Table1[[#This Row],[duration]]</f>
        <v>120</v>
      </c>
    </row>
    <row r="2002" spans="1:21" x14ac:dyDescent="0.25">
      <c r="A2002" t="s">
        <v>66</v>
      </c>
      <c r="B2002" t="s">
        <v>185</v>
      </c>
      <c r="C2002" t="s">
        <v>186</v>
      </c>
      <c r="D2002" t="s">
        <v>26</v>
      </c>
      <c r="E2002">
        <v>43</v>
      </c>
      <c r="F2002" t="s">
        <v>18</v>
      </c>
      <c r="G2002" t="s">
        <v>19</v>
      </c>
      <c r="H2002" s="2">
        <v>42989</v>
      </c>
      <c r="I2002" s="3">
        <v>86176.82</v>
      </c>
      <c r="J2002" t="s">
        <v>20</v>
      </c>
      <c r="K2002" t="str">
        <f>PROPER(Table1[[#This Row],[marital]])</f>
        <v>Married</v>
      </c>
      <c r="L2002" t="s">
        <v>21</v>
      </c>
      <c r="M2002" t="str">
        <f>UPPER(Table1[[#This Row],[education]])</f>
        <v>PRIMARY</v>
      </c>
      <c r="N2002" t="s">
        <v>30</v>
      </c>
      <c r="O2002" t="s">
        <v>22</v>
      </c>
      <c r="P2002" t="s">
        <v>23</v>
      </c>
      <c r="Q2002">
        <v>161</v>
      </c>
      <c r="R2002">
        <v>1</v>
      </c>
      <c r="S2002" t="s">
        <v>31</v>
      </c>
      <c r="T2002" t="s">
        <v>22</v>
      </c>
      <c r="U2002">
        <f>Table1[[#This Row],[campaign]]*Table1[[#This Row],[duration]]</f>
        <v>161</v>
      </c>
    </row>
    <row r="2003" spans="1:21" x14ac:dyDescent="0.25">
      <c r="A2003" t="s">
        <v>48</v>
      </c>
      <c r="B2003" t="s">
        <v>153</v>
      </c>
      <c r="C2003" t="s">
        <v>154</v>
      </c>
      <c r="D2003" t="s">
        <v>26</v>
      </c>
      <c r="E2003">
        <v>30</v>
      </c>
      <c r="F2003" t="s">
        <v>18</v>
      </c>
      <c r="G2003" t="s">
        <v>19</v>
      </c>
      <c r="H2003" s="2">
        <v>42989</v>
      </c>
      <c r="I2003" s="3">
        <v>18441.27</v>
      </c>
      <c r="J2003" t="s">
        <v>20</v>
      </c>
      <c r="K2003" t="str">
        <f>PROPER(Table1[[#This Row],[marital]])</f>
        <v>Married</v>
      </c>
      <c r="L2003" t="s">
        <v>21</v>
      </c>
      <c r="M2003" t="str">
        <f>UPPER(Table1[[#This Row],[education]])</f>
        <v>PRIMARY</v>
      </c>
      <c r="N2003" t="s">
        <v>30</v>
      </c>
      <c r="O2003" t="s">
        <v>30</v>
      </c>
      <c r="P2003" t="s">
        <v>24</v>
      </c>
      <c r="Q2003">
        <v>187</v>
      </c>
      <c r="R2003">
        <v>19</v>
      </c>
      <c r="S2003" t="s">
        <v>24</v>
      </c>
      <c r="T2003" t="s">
        <v>22</v>
      </c>
      <c r="U2003">
        <f>Table1[[#This Row],[campaign]]*Table1[[#This Row],[duration]]</f>
        <v>3553</v>
      </c>
    </row>
    <row r="2004" spans="1:21" x14ac:dyDescent="0.25">
      <c r="A2004" t="s">
        <v>73</v>
      </c>
      <c r="B2004" t="s">
        <v>197</v>
      </c>
      <c r="C2004" t="s">
        <v>198</v>
      </c>
      <c r="D2004" t="s">
        <v>26</v>
      </c>
      <c r="E2004">
        <v>40</v>
      </c>
      <c r="F2004" t="s">
        <v>18</v>
      </c>
      <c r="G2004" t="s">
        <v>19</v>
      </c>
      <c r="H2004" s="2">
        <v>42989</v>
      </c>
      <c r="I2004" s="3">
        <v>75047.820000000007</v>
      </c>
      <c r="J2004" t="s">
        <v>33</v>
      </c>
      <c r="K2004" t="str">
        <f>PROPER(Table1[[#This Row],[marital]])</f>
        <v>Single</v>
      </c>
      <c r="L2004" t="s">
        <v>34</v>
      </c>
      <c r="M2004" t="str">
        <f>UPPER(Table1[[#This Row],[education]])</f>
        <v>TERTIARY</v>
      </c>
      <c r="N2004" t="s">
        <v>30</v>
      </c>
      <c r="O2004" t="s">
        <v>22</v>
      </c>
      <c r="P2004" t="s">
        <v>23</v>
      </c>
      <c r="Q2004">
        <v>100</v>
      </c>
      <c r="R2004">
        <v>1</v>
      </c>
      <c r="S2004" t="s">
        <v>31</v>
      </c>
      <c r="T2004" t="s">
        <v>22</v>
      </c>
      <c r="U2004">
        <f>Table1[[#This Row],[campaign]]*Table1[[#This Row],[duration]]</f>
        <v>100</v>
      </c>
    </row>
    <row r="2005" spans="1:21" x14ac:dyDescent="0.25">
      <c r="A2005" t="s">
        <v>108</v>
      </c>
      <c r="B2005" t="s">
        <v>267</v>
      </c>
      <c r="C2005" t="s">
        <v>268</v>
      </c>
      <c r="D2005" t="s">
        <v>26</v>
      </c>
      <c r="E2005">
        <v>28</v>
      </c>
      <c r="F2005" t="s">
        <v>18</v>
      </c>
      <c r="G2005" t="s">
        <v>19</v>
      </c>
      <c r="H2005" s="2">
        <v>42989</v>
      </c>
      <c r="I2005" s="3">
        <v>58618.1</v>
      </c>
      <c r="J2005" t="s">
        <v>20</v>
      </c>
      <c r="K2005" t="str">
        <f>PROPER(Table1[[#This Row],[marital]])</f>
        <v>Married</v>
      </c>
      <c r="L2005" t="s">
        <v>29</v>
      </c>
      <c r="M2005" t="str">
        <f>UPPER(Table1[[#This Row],[education]])</f>
        <v>SECONDARY</v>
      </c>
      <c r="N2005" t="s">
        <v>30</v>
      </c>
      <c r="O2005" t="s">
        <v>30</v>
      </c>
      <c r="P2005" t="s">
        <v>23</v>
      </c>
      <c r="Q2005">
        <v>214</v>
      </c>
      <c r="R2005">
        <v>4</v>
      </c>
      <c r="S2005" t="s">
        <v>24</v>
      </c>
      <c r="T2005" t="s">
        <v>22</v>
      </c>
      <c r="U2005">
        <f>Table1[[#This Row],[campaign]]*Table1[[#This Row],[duration]]</f>
        <v>856</v>
      </c>
    </row>
    <row r="2006" spans="1:21" x14ac:dyDescent="0.25">
      <c r="A2006" t="s">
        <v>47</v>
      </c>
      <c r="B2006" t="s">
        <v>151</v>
      </c>
      <c r="C2006" t="s">
        <v>152</v>
      </c>
      <c r="D2006" t="s">
        <v>26</v>
      </c>
      <c r="E2006">
        <v>49</v>
      </c>
      <c r="F2006" t="s">
        <v>18</v>
      </c>
      <c r="G2006" t="s">
        <v>19</v>
      </c>
      <c r="H2006" s="2">
        <v>42989</v>
      </c>
      <c r="I2006" s="3">
        <v>2390.7800000000002</v>
      </c>
      <c r="J2006" t="s">
        <v>33</v>
      </c>
      <c r="K2006" t="str">
        <f>PROPER(Table1[[#This Row],[marital]])</f>
        <v>Single</v>
      </c>
      <c r="L2006" t="s">
        <v>29</v>
      </c>
      <c r="M2006" t="str">
        <f>UPPER(Table1[[#This Row],[education]])</f>
        <v>SECONDARY</v>
      </c>
      <c r="N2006" t="s">
        <v>30</v>
      </c>
      <c r="O2006" t="s">
        <v>30</v>
      </c>
      <c r="P2006" t="s">
        <v>23</v>
      </c>
      <c r="Q2006">
        <v>406</v>
      </c>
      <c r="R2006">
        <v>1</v>
      </c>
      <c r="S2006" t="s">
        <v>31</v>
      </c>
      <c r="T2006" t="s">
        <v>22</v>
      </c>
      <c r="U2006">
        <f>Table1[[#This Row],[campaign]]*Table1[[#This Row],[duration]]</f>
        <v>406</v>
      </c>
    </row>
    <row r="2007" spans="1:21" x14ac:dyDescent="0.25">
      <c r="A2007" t="s">
        <v>80</v>
      </c>
      <c r="B2007" t="s">
        <v>211</v>
      </c>
      <c r="C2007" t="s">
        <v>212</v>
      </c>
      <c r="D2007" t="s">
        <v>17</v>
      </c>
      <c r="E2007">
        <v>27</v>
      </c>
      <c r="F2007" t="s">
        <v>18</v>
      </c>
      <c r="G2007" t="s">
        <v>284</v>
      </c>
      <c r="H2007" s="2">
        <v>42989</v>
      </c>
      <c r="I2007" s="3">
        <v>54182.55</v>
      </c>
      <c r="J2007" t="s">
        <v>20</v>
      </c>
      <c r="K2007" t="str">
        <f>PROPER(Table1[[#This Row],[marital]])</f>
        <v>Married</v>
      </c>
      <c r="L2007" t="s">
        <v>29</v>
      </c>
      <c r="M2007" t="str">
        <f>UPPER(Table1[[#This Row],[education]])</f>
        <v>SECONDARY</v>
      </c>
      <c r="N2007" t="s">
        <v>30</v>
      </c>
      <c r="O2007" t="s">
        <v>22</v>
      </c>
      <c r="P2007" t="s">
        <v>23</v>
      </c>
      <c r="Q2007">
        <v>361</v>
      </c>
      <c r="R2007">
        <v>1</v>
      </c>
      <c r="S2007" t="s">
        <v>31</v>
      </c>
      <c r="T2007" t="s">
        <v>22</v>
      </c>
      <c r="U2007">
        <f>Table1[[#This Row],[campaign]]*Table1[[#This Row],[duration]]</f>
        <v>361</v>
      </c>
    </row>
    <row r="2008" spans="1:21" x14ac:dyDescent="0.25">
      <c r="A2008" t="s">
        <v>44</v>
      </c>
      <c r="B2008" t="s">
        <v>145</v>
      </c>
      <c r="C2008" t="s">
        <v>146</v>
      </c>
      <c r="D2008" t="s">
        <v>17</v>
      </c>
      <c r="E2008">
        <v>51</v>
      </c>
      <c r="F2008" t="s">
        <v>42</v>
      </c>
      <c r="G2008" t="s">
        <v>284</v>
      </c>
      <c r="H2008" s="2">
        <v>42989</v>
      </c>
      <c r="I2008" s="3">
        <v>24166.42</v>
      </c>
      <c r="J2008" t="s">
        <v>20</v>
      </c>
      <c r="K2008" t="str">
        <f>PROPER(Table1[[#This Row],[marital]])</f>
        <v>Married</v>
      </c>
      <c r="L2008" t="s">
        <v>21</v>
      </c>
      <c r="M2008" t="str">
        <f>UPPER(Table1[[#This Row],[education]])</f>
        <v>PRIMARY</v>
      </c>
      <c r="N2008" t="s">
        <v>22</v>
      </c>
      <c r="O2008" t="s">
        <v>22</v>
      </c>
      <c r="P2008" t="s">
        <v>24</v>
      </c>
      <c r="Q2008">
        <v>30</v>
      </c>
      <c r="R2008">
        <v>3</v>
      </c>
      <c r="S2008" t="s">
        <v>24</v>
      </c>
      <c r="T2008" t="s">
        <v>22</v>
      </c>
      <c r="U2008">
        <f>Table1[[#This Row],[campaign]]*Table1[[#This Row],[duration]]</f>
        <v>90</v>
      </c>
    </row>
    <row r="2009" spans="1:21" x14ac:dyDescent="0.25">
      <c r="A2009" t="s">
        <v>103</v>
      </c>
      <c r="B2009" t="s">
        <v>257</v>
      </c>
      <c r="C2009" t="s">
        <v>258</v>
      </c>
      <c r="D2009" t="s">
        <v>26</v>
      </c>
      <c r="E2009">
        <v>49</v>
      </c>
      <c r="F2009" t="s">
        <v>42</v>
      </c>
      <c r="G2009" t="s">
        <v>284</v>
      </c>
      <c r="H2009" s="2">
        <v>42989</v>
      </c>
      <c r="I2009" s="3">
        <v>92574.91</v>
      </c>
      <c r="J2009" t="s">
        <v>33</v>
      </c>
      <c r="K2009" t="str">
        <f>PROPER(Table1[[#This Row],[marital]])</f>
        <v>Single</v>
      </c>
      <c r="L2009" t="s">
        <v>29</v>
      </c>
      <c r="M2009" t="str">
        <f>UPPER(Table1[[#This Row],[education]])</f>
        <v>SECONDARY</v>
      </c>
      <c r="N2009" t="s">
        <v>30</v>
      </c>
      <c r="O2009" t="s">
        <v>22</v>
      </c>
      <c r="P2009" t="s">
        <v>24</v>
      </c>
      <c r="Q2009">
        <v>99</v>
      </c>
      <c r="R2009">
        <v>2</v>
      </c>
      <c r="S2009" t="s">
        <v>24</v>
      </c>
      <c r="T2009" t="s">
        <v>22</v>
      </c>
      <c r="U2009">
        <f>Table1[[#This Row],[campaign]]*Table1[[#This Row],[duration]]</f>
        <v>198</v>
      </c>
    </row>
    <row r="2010" spans="1:21" x14ac:dyDescent="0.25">
      <c r="A2010" t="s">
        <v>80</v>
      </c>
      <c r="B2010" t="s">
        <v>211</v>
      </c>
      <c r="C2010" t="s">
        <v>212</v>
      </c>
      <c r="D2010" t="s">
        <v>17</v>
      </c>
      <c r="E2010">
        <v>52</v>
      </c>
      <c r="F2010" t="s">
        <v>42</v>
      </c>
      <c r="G2010" t="s">
        <v>284</v>
      </c>
      <c r="H2010" s="2">
        <v>42989</v>
      </c>
      <c r="I2010" s="3">
        <v>52523.24</v>
      </c>
      <c r="J2010" t="s">
        <v>20</v>
      </c>
      <c r="K2010" t="str">
        <f>PROPER(Table1[[#This Row],[marital]])</f>
        <v>Married</v>
      </c>
      <c r="L2010" t="s">
        <v>29</v>
      </c>
      <c r="M2010" t="str">
        <f>UPPER(Table1[[#This Row],[education]])</f>
        <v>SECONDARY</v>
      </c>
      <c r="N2010" t="s">
        <v>30</v>
      </c>
      <c r="O2010" t="s">
        <v>22</v>
      </c>
      <c r="P2010" t="s">
        <v>24</v>
      </c>
      <c r="Q2010">
        <v>202</v>
      </c>
      <c r="R2010">
        <v>2</v>
      </c>
      <c r="S2010" t="s">
        <v>24</v>
      </c>
      <c r="T2010" t="s">
        <v>22</v>
      </c>
      <c r="U2010">
        <f>Table1[[#This Row],[campaign]]*Table1[[#This Row],[duration]]</f>
        <v>404</v>
      </c>
    </row>
    <row r="2011" spans="1:21" x14ac:dyDescent="0.25">
      <c r="A2011" t="s">
        <v>61</v>
      </c>
      <c r="B2011" t="s">
        <v>175</v>
      </c>
      <c r="C2011" t="s">
        <v>176</v>
      </c>
      <c r="D2011" t="s">
        <v>17</v>
      </c>
      <c r="E2011">
        <v>50</v>
      </c>
      <c r="F2011" t="s">
        <v>42</v>
      </c>
      <c r="G2011" t="s">
        <v>284</v>
      </c>
      <c r="H2011" s="2">
        <v>42989</v>
      </c>
      <c r="I2011" s="3">
        <v>256842.52</v>
      </c>
      <c r="J2011" t="s">
        <v>20</v>
      </c>
      <c r="K2011" t="str">
        <f>PROPER(Table1[[#This Row],[marital]])</f>
        <v>Married</v>
      </c>
      <c r="L2011" t="s">
        <v>21</v>
      </c>
      <c r="M2011" t="str">
        <f>UPPER(Table1[[#This Row],[education]])</f>
        <v>PRIMARY</v>
      </c>
      <c r="N2011" t="s">
        <v>30</v>
      </c>
      <c r="O2011" t="s">
        <v>22</v>
      </c>
      <c r="P2011" t="s">
        <v>24</v>
      </c>
      <c r="Q2011">
        <v>318</v>
      </c>
      <c r="R2011">
        <v>2</v>
      </c>
      <c r="S2011" t="s">
        <v>24</v>
      </c>
      <c r="T2011" t="s">
        <v>22</v>
      </c>
      <c r="U2011">
        <f>Table1[[#This Row],[campaign]]*Table1[[#This Row],[duration]]</f>
        <v>636</v>
      </c>
    </row>
    <row r="2012" spans="1:21" x14ac:dyDescent="0.25">
      <c r="A2012" t="s">
        <v>89</v>
      </c>
      <c r="B2012" t="s">
        <v>229</v>
      </c>
      <c r="C2012" t="s">
        <v>230</v>
      </c>
      <c r="D2012" t="s">
        <v>26</v>
      </c>
      <c r="E2012">
        <v>53</v>
      </c>
      <c r="F2012" t="s">
        <v>42</v>
      </c>
      <c r="G2012" t="s">
        <v>284</v>
      </c>
      <c r="H2012" s="2">
        <v>42989</v>
      </c>
      <c r="I2012" s="3">
        <v>84883.55</v>
      </c>
      <c r="J2012" t="s">
        <v>33</v>
      </c>
      <c r="K2012" t="str">
        <f>PROPER(Table1[[#This Row],[marital]])</f>
        <v>Single</v>
      </c>
      <c r="L2012" t="s">
        <v>34</v>
      </c>
      <c r="M2012" t="str">
        <f>UPPER(Table1[[#This Row],[education]])</f>
        <v>TERTIARY</v>
      </c>
      <c r="N2012" t="s">
        <v>22</v>
      </c>
      <c r="O2012" t="s">
        <v>22</v>
      </c>
      <c r="P2012" t="s">
        <v>23</v>
      </c>
      <c r="Q2012">
        <v>275</v>
      </c>
      <c r="R2012">
        <v>12</v>
      </c>
      <c r="S2012" t="s">
        <v>24</v>
      </c>
      <c r="T2012" t="s">
        <v>22</v>
      </c>
      <c r="U2012">
        <f>Table1[[#This Row],[campaign]]*Table1[[#This Row],[duration]]</f>
        <v>3300</v>
      </c>
    </row>
    <row r="2013" spans="1:21" x14ac:dyDescent="0.25">
      <c r="A2013" t="s">
        <v>104</v>
      </c>
      <c r="B2013" t="s">
        <v>259</v>
      </c>
      <c r="C2013" t="s">
        <v>260</v>
      </c>
      <c r="D2013" t="s">
        <v>26</v>
      </c>
      <c r="E2013">
        <v>19</v>
      </c>
      <c r="F2013" t="s">
        <v>36</v>
      </c>
      <c r="G2013" t="s">
        <v>28</v>
      </c>
      <c r="H2013" s="2">
        <v>42989</v>
      </c>
      <c r="I2013" s="3">
        <v>106023.51</v>
      </c>
      <c r="J2013" t="s">
        <v>20</v>
      </c>
      <c r="K2013" t="str">
        <f>PROPER(Table1[[#This Row],[marital]])</f>
        <v>Married</v>
      </c>
      <c r="L2013" t="s">
        <v>21</v>
      </c>
      <c r="M2013" t="str">
        <f>UPPER(Table1[[#This Row],[education]])</f>
        <v>PRIMARY</v>
      </c>
      <c r="N2013" t="s">
        <v>30</v>
      </c>
      <c r="O2013" t="s">
        <v>30</v>
      </c>
      <c r="P2013" t="s">
        <v>24</v>
      </c>
      <c r="Q2013">
        <v>59</v>
      </c>
      <c r="R2013">
        <v>4</v>
      </c>
      <c r="S2013" t="s">
        <v>24</v>
      </c>
      <c r="T2013" t="s">
        <v>22</v>
      </c>
      <c r="U2013">
        <f>Table1[[#This Row],[campaign]]*Table1[[#This Row],[duration]]</f>
        <v>236</v>
      </c>
    </row>
    <row r="2014" spans="1:21" x14ac:dyDescent="0.25">
      <c r="A2014" t="s">
        <v>90</v>
      </c>
      <c r="B2014" t="s">
        <v>231</v>
      </c>
      <c r="C2014" t="s">
        <v>232</v>
      </c>
      <c r="D2014" t="s">
        <v>17</v>
      </c>
      <c r="E2014">
        <v>18</v>
      </c>
      <c r="F2014" t="s">
        <v>27</v>
      </c>
      <c r="G2014" t="s">
        <v>19</v>
      </c>
      <c r="H2014" s="2">
        <v>42989</v>
      </c>
      <c r="I2014" s="3">
        <v>75308.539999999994</v>
      </c>
      <c r="J2014" t="s">
        <v>20</v>
      </c>
      <c r="K2014" t="str">
        <f>PROPER(Table1[[#This Row],[marital]])</f>
        <v>Married</v>
      </c>
      <c r="L2014" t="s">
        <v>34</v>
      </c>
      <c r="M2014" t="str">
        <f>UPPER(Table1[[#This Row],[education]])</f>
        <v>TERTIARY</v>
      </c>
      <c r="N2014" t="s">
        <v>22</v>
      </c>
      <c r="O2014" t="s">
        <v>22</v>
      </c>
      <c r="P2014" t="s">
        <v>23</v>
      </c>
      <c r="Q2014">
        <v>70</v>
      </c>
      <c r="R2014">
        <v>4</v>
      </c>
      <c r="S2014" t="s">
        <v>24</v>
      </c>
      <c r="T2014" t="s">
        <v>22</v>
      </c>
      <c r="U2014">
        <f>Table1[[#This Row],[campaign]]*Table1[[#This Row],[duration]]</f>
        <v>280</v>
      </c>
    </row>
    <row r="2015" spans="1:21" x14ac:dyDescent="0.25">
      <c r="A2015" t="s">
        <v>61</v>
      </c>
      <c r="B2015" t="s">
        <v>175</v>
      </c>
      <c r="C2015" t="s">
        <v>176</v>
      </c>
      <c r="D2015" t="s">
        <v>26</v>
      </c>
      <c r="E2015">
        <v>31</v>
      </c>
      <c r="F2015" t="s">
        <v>27</v>
      </c>
      <c r="G2015" t="s">
        <v>284</v>
      </c>
      <c r="H2015" s="2">
        <v>42989</v>
      </c>
      <c r="I2015" s="3">
        <v>12328.67</v>
      </c>
      <c r="J2015" t="s">
        <v>33</v>
      </c>
      <c r="K2015" t="str">
        <f>PROPER(Table1[[#This Row],[marital]])</f>
        <v>Single</v>
      </c>
      <c r="L2015" t="s">
        <v>29</v>
      </c>
      <c r="M2015" t="str">
        <f>UPPER(Table1[[#This Row],[education]])</f>
        <v>SECONDARY</v>
      </c>
      <c r="N2015" t="s">
        <v>30</v>
      </c>
      <c r="O2015" t="s">
        <v>22</v>
      </c>
      <c r="P2015" t="s">
        <v>23</v>
      </c>
      <c r="Q2015">
        <v>1126</v>
      </c>
      <c r="R2015">
        <v>1</v>
      </c>
      <c r="S2015" t="s">
        <v>31</v>
      </c>
      <c r="T2015" t="s">
        <v>22</v>
      </c>
      <c r="U2015">
        <f>Table1[[#This Row],[campaign]]*Table1[[#This Row],[duration]]</f>
        <v>1126</v>
      </c>
    </row>
    <row r="2016" spans="1:21" x14ac:dyDescent="0.25">
      <c r="A2016" t="s">
        <v>68</v>
      </c>
      <c r="B2016" t="s">
        <v>189</v>
      </c>
      <c r="C2016" t="s">
        <v>190</v>
      </c>
      <c r="D2016" t="s">
        <v>26</v>
      </c>
      <c r="E2016">
        <v>55</v>
      </c>
      <c r="F2016" t="s">
        <v>27</v>
      </c>
      <c r="G2016" t="s">
        <v>284</v>
      </c>
      <c r="H2016" s="2">
        <v>42989</v>
      </c>
      <c r="I2016" s="3">
        <v>82253.759999999995</v>
      </c>
      <c r="J2016" t="s">
        <v>50</v>
      </c>
      <c r="K2016" t="str">
        <f>PROPER(Table1[[#This Row],[marital]])</f>
        <v>Divorced</v>
      </c>
      <c r="L2016" t="s">
        <v>29</v>
      </c>
      <c r="M2016" t="str">
        <f>UPPER(Table1[[#This Row],[education]])</f>
        <v>SECONDARY</v>
      </c>
      <c r="N2016" t="s">
        <v>22</v>
      </c>
      <c r="O2016" t="s">
        <v>22</v>
      </c>
      <c r="P2016" t="s">
        <v>23</v>
      </c>
      <c r="Q2016">
        <v>343</v>
      </c>
      <c r="R2016">
        <v>3</v>
      </c>
      <c r="S2016" t="s">
        <v>24</v>
      </c>
      <c r="T2016" t="s">
        <v>30</v>
      </c>
      <c r="U2016">
        <f>Table1[[#This Row],[campaign]]*Table1[[#This Row],[duration]]</f>
        <v>1029</v>
      </c>
    </row>
    <row r="2017" spans="1:21" x14ac:dyDescent="0.25">
      <c r="A2017" t="s">
        <v>73</v>
      </c>
      <c r="B2017" t="s">
        <v>197</v>
      </c>
      <c r="C2017" t="s">
        <v>198</v>
      </c>
      <c r="D2017" t="s">
        <v>26</v>
      </c>
      <c r="E2017">
        <v>36</v>
      </c>
      <c r="F2017" t="s">
        <v>27</v>
      </c>
      <c r="G2017" t="s">
        <v>28</v>
      </c>
      <c r="H2017" s="2">
        <v>42989</v>
      </c>
      <c r="I2017" s="3">
        <v>29549.9</v>
      </c>
      <c r="J2017" t="s">
        <v>33</v>
      </c>
      <c r="K2017" t="str">
        <f>PROPER(Table1[[#This Row],[marital]])</f>
        <v>Single</v>
      </c>
      <c r="L2017" t="s">
        <v>34</v>
      </c>
      <c r="M2017" t="str">
        <f>UPPER(Table1[[#This Row],[education]])</f>
        <v>TERTIARY</v>
      </c>
      <c r="N2017" t="s">
        <v>30</v>
      </c>
      <c r="O2017" t="s">
        <v>22</v>
      </c>
      <c r="P2017" t="s">
        <v>23</v>
      </c>
      <c r="Q2017">
        <v>228</v>
      </c>
      <c r="R2017">
        <v>2</v>
      </c>
      <c r="S2017" t="s">
        <v>31</v>
      </c>
      <c r="T2017" t="s">
        <v>30</v>
      </c>
      <c r="U2017">
        <f>Table1[[#This Row],[campaign]]*Table1[[#This Row],[duration]]</f>
        <v>456</v>
      </c>
    </row>
    <row r="2018" spans="1:21" x14ac:dyDescent="0.25">
      <c r="A2018" t="s">
        <v>55</v>
      </c>
      <c r="B2018" t="s">
        <v>163</v>
      </c>
      <c r="C2018" t="s">
        <v>164</v>
      </c>
      <c r="D2018" t="s">
        <v>17</v>
      </c>
      <c r="E2018">
        <v>43</v>
      </c>
      <c r="F2018" t="s">
        <v>18</v>
      </c>
      <c r="G2018" t="s">
        <v>19</v>
      </c>
      <c r="H2018" s="2">
        <v>42990</v>
      </c>
      <c r="I2018" s="3">
        <v>17730.88</v>
      </c>
      <c r="J2018" t="s">
        <v>20</v>
      </c>
      <c r="K2018" t="str">
        <f>PROPER(Table1[[#This Row],[marital]])</f>
        <v>Married</v>
      </c>
      <c r="L2018" t="s">
        <v>29</v>
      </c>
      <c r="M2018" t="str">
        <f>UPPER(Table1[[#This Row],[education]])</f>
        <v>SECONDARY</v>
      </c>
      <c r="N2018" t="s">
        <v>30</v>
      </c>
      <c r="O2018" t="s">
        <v>22</v>
      </c>
      <c r="P2018" t="s">
        <v>23</v>
      </c>
      <c r="Q2018">
        <v>209</v>
      </c>
      <c r="R2018">
        <v>2</v>
      </c>
      <c r="S2018" t="s">
        <v>24</v>
      </c>
      <c r="T2018" t="s">
        <v>22</v>
      </c>
      <c r="U2018">
        <f>Table1[[#This Row],[campaign]]*Table1[[#This Row],[duration]]</f>
        <v>418</v>
      </c>
    </row>
    <row r="2019" spans="1:21" x14ac:dyDescent="0.25">
      <c r="A2019" t="s">
        <v>52</v>
      </c>
      <c r="B2019" t="s">
        <v>159</v>
      </c>
      <c r="C2019" t="s">
        <v>160</v>
      </c>
      <c r="D2019" t="s">
        <v>17</v>
      </c>
      <c r="E2019">
        <v>31</v>
      </c>
      <c r="F2019" t="s">
        <v>18</v>
      </c>
      <c r="G2019" t="s">
        <v>28</v>
      </c>
      <c r="H2019" s="2">
        <v>42990</v>
      </c>
      <c r="I2019" s="3">
        <v>13580.33</v>
      </c>
      <c r="J2019" t="s">
        <v>33</v>
      </c>
      <c r="K2019" t="str">
        <f>PROPER(Table1[[#This Row],[marital]])</f>
        <v>Single</v>
      </c>
      <c r="L2019" t="s">
        <v>34</v>
      </c>
      <c r="M2019" t="str">
        <f>UPPER(Table1[[#This Row],[education]])</f>
        <v>TERTIARY</v>
      </c>
      <c r="N2019" t="s">
        <v>30</v>
      </c>
      <c r="O2019" t="s">
        <v>22</v>
      </c>
      <c r="P2019" t="s">
        <v>23</v>
      </c>
      <c r="Q2019">
        <v>709</v>
      </c>
      <c r="R2019">
        <v>1</v>
      </c>
      <c r="S2019" t="s">
        <v>24</v>
      </c>
      <c r="T2019" t="s">
        <v>30</v>
      </c>
      <c r="U2019">
        <f>Table1[[#This Row],[campaign]]*Table1[[#This Row],[duration]]</f>
        <v>709</v>
      </c>
    </row>
    <row r="2020" spans="1:21" x14ac:dyDescent="0.25">
      <c r="A2020" t="s">
        <v>89</v>
      </c>
      <c r="B2020" t="s">
        <v>229</v>
      </c>
      <c r="C2020" t="s">
        <v>230</v>
      </c>
      <c r="D2020" t="s">
        <v>26</v>
      </c>
      <c r="E2020">
        <v>34</v>
      </c>
      <c r="F2020" t="s">
        <v>18</v>
      </c>
      <c r="G2020" t="s">
        <v>28</v>
      </c>
      <c r="H2020" s="2">
        <v>42990</v>
      </c>
      <c r="I2020" s="3">
        <v>4893.6000000000004</v>
      </c>
      <c r="J2020" t="s">
        <v>50</v>
      </c>
      <c r="K2020" t="str">
        <f>PROPER(Table1[[#This Row],[marital]])</f>
        <v>Divorced</v>
      </c>
      <c r="L2020" t="s">
        <v>34</v>
      </c>
      <c r="M2020" t="str">
        <f>UPPER(Table1[[#This Row],[education]])</f>
        <v>TERTIARY</v>
      </c>
      <c r="N2020" t="s">
        <v>22</v>
      </c>
      <c r="O2020" t="s">
        <v>22</v>
      </c>
      <c r="P2020" t="s">
        <v>23</v>
      </c>
      <c r="Q2020">
        <v>275</v>
      </c>
      <c r="R2020">
        <v>2</v>
      </c>
      <c r="S2020" t="s">
        <v>24</v>
      </c>
      <c r="T2020" t="s">
        <v>22</v>
      </c>
      <c r="U2020">
        <f>Table1[[#This Row],[campaign]]*Table1[[#This Row],[duration]]</f>
        <v>550</v>
      </c>
    </row>
    <row r="2021" spans="1:21" x14ac:dyDescent="0.25">
      <c r="A2021" t="s">
        <v>32</v>
      </c>
      <c r="B2021" t="s">
        <v>131</v>
      </c>
      <c r="C2021" t="s">
        <v>132</v>
      </c>
      <c r="D2021" t="s">
        <v>26</v>
      </c>
      <c r="E2021">
        <v>25</v>
      </c>
      <c r="F2021" t="s">
        <v>18</v>
      </c>
      <c r="G2021" t="s">
        <v>19</v>
      </c>
      <c r="H2021" s="2">
        <v>42990</v>
      </c>
      <c r="I2021" s="3">
        <v>81983.66</v>
      </c>
      <c r="J2021" t="s">
        <v>20</v>
      </c>
      <c r="K2021" t="str">
        <f>PROPER(Table1[[#This Row],[marital]])</f>
        <v>Married</v>
      </c>
      <c r="L2021" t="s">
        <v>21</v>
      </c>
      <c r="M2021" t="str">
        <f>UPPER(Table1[[#This Row],[education]])</f>
        <v>PRIMARY</v>
      </c>
      <c r="N2021" t="s">
        <v>30</v>
      </c>
      <c r="O2021" t="s">
        <v>22</v>
      </c>
      <c r="P2021" t="s">
        <v>23</v>
      </c>
      <c r="Q2021">
        <v>51</v>
      </c>
      <c r="R2021">
        <v>2</v>
      </c>
      <c r="S2021" t="s">
        <v>31</v>
      </c>
      <c r="T2021" t="s">
        <v>22</v>
      </c>
      <c r="U2021">
        <f>Table1[[#This Row],[campaign]]*Table1[[#This Row],[duration]]</f>
        <v>102</v>
      </c>
    </row>
    <row r="2022" spans="1:21" x14ac:dyDescent="0.25">
      <c r="A2022" t="s">
        <v>98</v>
      </c>
      <c r="B2022" t="s">
        <v>247</v>
      </c>
      <c r="C2022" t="s">
        <v>248</v>
      </c>
      <c r="D2022" t="s">
        <v>26</v>
      </c>
      <c r="E2022">
        <v>38</v>
      </c>
      <c r="F2022" t="s">
        <v>18</v>
      </c>
      <c r="G2022" t="s">
        <v>19</v>
      </c>
      <c r="H2022" s="2">
        <v>42990</v>
      </c>
      <c r="I2022" s="3">
        <v>13538.39</v>
      </c>
      <c r="J2022" t="s">
        <v>20</v>
      </c>
      <c r="K2022" t="str">
        <f>PROPER(Table1[[#This Row],[marital]])</f>
        <v>Married</v>
      </c>
      <c r="L2022" t="s">
        <v>29</v>
      </c>
      <c r="M2022" t="str">
        <f>UPPER(Table1[[#This Row],[education]])</f>
        <v>SECONDARY</v>
      </c>
      <c r="N2022" t="s">
        <v>22</v>
      </c>
      <c r="O2022" t="s">
        <v>30</v>
      </c>
      <c r="P2022" t="s">
        <v>24</v>
      </c>
      <c r="Q2022">
        <v>267</v>
      </c>
      <c r="R2022">
        <v>1</v>
      </c>
      <c r="S2022" t="s">
        <v>24</v>
      </c>
      <c r="T2022" t="s">
        <v>22</v>
      </c>
      <c r="U2022">
        <f>Table1[[#This Row],[campaign]]*Table1[[#This Row],[duration]]</f>
        <v>267</v>
      </c>
    </row>
    <row r="2023" spans="1:21" x14ac:dyDescent="0.25">
      <c r="A2023" t="s">
        <v>67</v>
      </c>
      <c r="B2023" t="s">
        <v>187</v>
      </c>
      <c r="C2023" t="s">
        <v>188</v>
      </c>
      <c r="D2023" t="s">
        <v>17</v>
      </c>
      <c r="E2023">
        <v>37</v>
      </c>
      <c r="F2023" t="s">
        <v>18</v>
      </c>
      <c r="G2023" t="s">
        <v>19</v>
      </c>
      <c r="H2023" s="2">
        <v>42990</v>
      </c>
      <c r="I2023" s="3">
        <v>48641.84</v>
      </c>
      <c r="J2023" t="s">
        <v>20</v>
      </c>
      <c r="K2023" t="str">
        <f>PROPER(Table1[[#This Row],[marital]])</f>
        <v>Married</v>
      </c>
      <c r="L2023" t="s">
        <v>34</v>
      </c>
      <c r="M2023" t="str">
        <f>UPPER(Table1[[#This Row],[education]])</f>
        <v>TERTIARY</v>
      </c>
      <c r="N2023" t="s">
        <v>22</v>
      </c>
      <c r="O2023" t="s">
        <v>22</v>
      </c>
      <c r="P2023" t="s">
        <v>24</v>
      </c>
      <c r="Q2023">
        <v>95</v>
      </c>
      <c r="R2023">
        <v>1</v>
      </c>
      <c r="S2023" t="s">
        <v>24</v>
      </c>
      <c r="T2023" t="s">
        <v>22</v>
      </c>
      <c r="U2023">
        <f>Table1[[#This Row],[campaign]]*Table1[[#This Row],[duration]]</f>
        <v>95</v>
      </c>
    </row>
    <row r="2024" spans="1:21" x14ac:dyDescent="0.25">
      <c r="A2024" t="s">
        <v>98</v>
      </c>
      <c r="B2024" t="s">
        <v>247</v>
      </c>
      <c r="C2024" t="s">
        <v>248</v>
      </c>
      <c r="D2024" t="s">
        <v>17</v>
      </c>
      <c r="E2024">
        <v>36</v>
      </c>
      <c r="F2024" t="s">
        <v>18</v>
      </c>
      <c r="G2024" t="s">
        <v>19</v>
      </c>
      <c r="H2024" s="2">
        <v>42990</v>
      </c>
      <c r="I2024" s="3">
        <v>68098.100000000006</v>
      </c>
      <c r="J2024" t="s">
        <v>33</v>
      </c>
      <c r="K2024" t="str">
        <f>PROPER(Table1[[#This Row],[marital]])</f>
        <v>Single</v>
      </c>
      <c r="L2024" t="s">
        <v>34</v>
      </c>
      <c r="M2024" t="str">
        <f>UPPER(Table1[[#This Row],[education]])</f>
        <v>TERTIARY</v>
      </c>
      <c r="N2024" t="s">
        <v>22</v>
      </c>
      <c r="O2024" t="s">
        <v>22</v>
      </c>
      <c r="P2024" t="s">
        <v>23</v>
      </c>
      <c r="Q2024">
        <v>246</v>
      </c>
      <c r="R2024">
        <v>2</v>
      </c>
      <c r="S2024" t="s">
        <v>24</v>
      </c>
      <c r="T2024" t="s">
        <v>22</v>
      </c>
      <c r="U2024">
        <f>Table1[[#This Row],[campaign]]*Table1[[#This Row],[duration]]</f>
        <v>492</v>
      </c>
    </row>
    <row r="2025" spans="1:21" x14ac:dyDescent="0.25">
      <c r="A2025" t="s">
        <v>61</v>
      </c>
      <c r="B2025" t="s">
        <v>175</v>
      </c>
      <c r="C2025" t="s">
        <v>176</v>
      </c>
      <c r="D2025" t="s">
        <v>17</v>
      </c>
      <c r="E2025">
        <v>51</v>
      </c>
      <c r="F2025" t="s">
        <v>42</v>
      </c>
      <c r="G2025" t="s">
        <v>28</v>
      </c>
      <c r="H2025" s="2">
        <v>42990</v>
      </c>
      <c r="I2025" s="3">
        <v>75565.240000000005</v>
      </c>
      <c r="J2025" t="s">
        <v>20</v>
      </c>
      <c r="K2025" t="str">
        <f>PROPER(Table1[[#This Row],[marital]])</f>
        <v>Married</v>
      </c>
      <c r="L2025" t="s">
        <v>29</v>
      </c>
      <c r="M2025" t="str">
        <f>UPPER(Table1[[#This Row],[education]])</f>
        <v>SECONDARY</v>
      </c>
      <c r="N2025" t="s">
        <v>22</v>
      </c>
      <c r="O2025" t="s">
        <v>30</v>
      </c>
      <c r="P2025" t="s">
        <v>23</v>
      </c>
      <c r="Q2025">
        <v>46</v>
      </c>
      <c r="R2025">
        <v>1</v>
      </c>
      <c r="S2025" t="s">
        <v>24</v>
      </c>
      <c r="T2025" t="s">
        <v>22</v>
      </c>
      <c r="U2025">
        <f>Table1[[#This Row],[campaign]]*Table1[[#This Row],[duration]]</f>
        <v>46</v>
      </c>
    </row>
    <row r="2026" spans="1:21" x14ac:dyDescent="0.25">
      <c r="A2026" t="s">
        <v>79</v>
      </c>
      <c r="B2026" t="s">
        <v>209</v>
      </c>
      <c r="C2026" t="s">
        <v>210</v>
      </c>
      <c r="D2026" t="s">
        <v>17</v>
      </c>
      <c r="E2026">
        <v>58</v>
      </c>
      <c r="F2026" t="s">
        <v>42</v>
      </c>
      <c r="G2026" t="s">
        <v>19</v>
      </c>
      <c r="H2026" s="2">
        <v>42990</v>
      </c>
      <c r="I2026" s="3">
        <v>208371.85</v>
      </c>
      <c r="J2026" t="s">
        <v>50</v>
      </c>
      <c r="K2026" t="str">
        <f>PROPER(Table1[[#This Row],[marital]])</f>
        <v>Divorced</v>
      </c>
      <c r="L2026" t="s">
        <v>34</v>
      </c>
      <c r="M2026" t="str">
        <f>UPPER(Table1[[#This Row],[education]])</f>
        <v>TERTIARY</v>
      </c>
      <c r="N2026" t="s">
        <v>30</v>
      </c>
      <c r="O2026" t="s">
        <v>22</v>
      </c>
      <c r="P2026" t="s">
        <v>23</v>
      </c>
      <c r="Q2026">
        <v>144</v>
      </c>
      <c r="R2026">
        <v>3</v>
      </c>
      <c r="S2026" t="s">
        <v>24</v>
      </c>
      <c r="T2026" t="s">
        <v>22</v>
      </c>
      <c r="U2026">
        <f>Table1[[#This Row],[campaign]]*Table1[[#This Row],[duration]]</f>
        <v>432</v>
      </c>
    </row>
    <row r="2027" spans="1:21" x14ac:dyDescent="0.25">
      <c r="A2027" t="s">
        <v>38</v>
      </c>
      <c r="B2027" t="s">
        <v>137</v>
      </c>
      <c r="C2027" t="s">
        <v>138</v>
      </c>
      <c r="D2027" t="s">
        <v>26</v>
      </c>
      <c r="E2027">
        <v>44</v>
      </c>
      <c r="F2027" t="s">
        <v>42</v>
      </c>
      <c r="G2027" t="s">
        <v>284</v>
      </c>
      <c r="H2027" s="2">
        <v>42990</v>
      </c>
      <c r="I2027" s="3">
        <v>28844.36</v>
      </c>
      <c r="J2027" t="s">
        <v>33</v>
      </c>
      <c r="K2027" t="str">
        <f>PROPER(Table1[[#This Row],[marital]])</f>
        <v>Single</v>
      </c>
      <c r="L2027" t="s">
        <v>34</v>
      </c>
      <c r="M2027" t="str">
        <f>UPPER(Table1[[#This Row],[education]])</f>
        <v>TERTIARY</v>
      </c>
      <c r="N2027" t="s">
        <v>22</v>
      </c>
      <c r="O2027" t="s">
        <v>22</v>
      </c>
      <c r="P2027" t="s">
        <v>23</v>
      </c>
      <c r="Q2027">
        <v>249</v>
      </c>
      <c r="R2027">
        <v>2</v>
      </c>
      <c r="S2027" t="s">
        <v>24</v>
      </c>
      <c r="T2027" t="s">
        <v>22</v>
      </c>
      <c r="U2027">
        <f>Table1[[#This Row],[campaign]]*Table1[[#This Row],[duration]]</f>
        <v>498</v>
      </c>
    </row>
    <row r="2028" spans="1:21" x14ac:dyDescent="0.25">
      <c r="A2028" t="s">
        <v>45</v>
      </c>
      <c r="B2028" t="s">
        <v>147</v>
      </c>
      <c r="C2028" t="s">
        <v>148</v>
      </c>
      <c r="D2028" t="s">
        <v>26</v>
      </c>
      <c r="E2028">
        <v>52</v>
      </c>
      <c r="F2028" t="s">
        <v>42</v>
      </c>
      <c r="G2028" t="s">
        <v>28</v>
      </c>
      <c r="H2028" s="2">
        <v>42990</v>
      </c>
      <c r="I2028" s="3">
        <v>145684.06</v>
      </c>
      <c r="J2028" t="s">
        <v>20</v>
      </c>
      <c r="K2028" t="str">
        <f>PROPER(Table1[[#This Row],[marital]])</f>
        <v>Married</v>
      </c>
      <c r="L2028" t="s">
        <v>29</v>
      </c>
      <c r="M2028" t="str">
        <f>UPPER(Table1[[#This Row],[education]])</f>
        <v>SECONDARY</v>
      </c>
      <c r="N2028" t="s">
        <v>30</v>
      </c>
      <c r="O2028" t="s">
        <v>22</v>
      </c>
      <c r="P2028" t="s">
        <v>24</v>
      </c>
      <c r="Q2028">
        <v>328</v>
      </c>
      <c r="R2028">
        <v>1</v>
      </c>
      <c r="S2028" t="s">
        <v>24</v>
      </c>
      <c r="T2028" t="s">
        <v>22</v>
      </c>
      <c r="U2028">
        <f>Table1[[#This Row],[campaign]]*Table1[[#This Row],[duration]]</f>
        <v>328</v>
      </c>
    </row>
    <row r="2029" spans="1:21" x14ac:dyDescent="0.25">
      <c r="A2029" t="s">
        <v>80</v>
      </c>
      <c r="B2029" t="s">
        <v>211</v>
      </c>
      <c r="C2029" t="s">
        <v>212</v>
      </c>
      <c r="D2029" t="s">
        <v>17</v>
      </c>
      <c r="E2029">
        <v>50</v>
      </c>
      <c r="F2029" t="s">
        <v>42</v>
      </c>
      <c r="G2029" t="s">
        <v>284</v>
      </c>
      <c r="H2029" s="2">
        <v>42990</v>
      </c>
      <c r="I2029" s="3">
        <v>40362.300000000003</v>
      </c>
      <c r="J2029" t="s">
        <v>33</v>
      </c>
      <c r="K2029" t="str">
        <f>PROPER(Table1[[#This Row],[marital]])</f>
        <v>Single</v>
      </c>
      <c r="L2029" t="s">
        <v>21</v>
      </c>
      <c r="M2029" t="str">
        <f>UPPER(Table1[[#This Row],[education]])</f>
        <v>PRIMARY</v>
      </c>
      <c r="N2029" t="s">
        <v>30</v>
      </c>
      <c r="O2029" t="s">
        <v>30</v>
      </c>
      <c r="P2029" t="s">
        <v>24</v>
      </c>
      <c r="Q2029">
        <v>17</v>
      </c>
      <c r="R2029">
        <v>1</v>
      </c>
      <c r="S2029" t="s">
        <v>24</v>
      </c>
      <c r="T2029" t="s">
        <v>22</v>
      </c>
      <c r="U2029">
        <f>Table1[[#This Row],[campaign]]*Table1[[#This Row],[duration]]</f>
        <v>17</v>
      </c>
    </row>
    <row r="2030" spans="1:21" x14ac:dyDescent="0.25">
      <c r="A2030" t="s">
        <v>84</v>
      </c>
      <c r="B2030" t="s">
        <v>219</v>
      </c>
      <c r="C2030" t="s">
        <v>220</v>
      </c>
      <c r="D2030" t="s">
        <v>17</v>
      </c>
      <c r="E2030">
        <v>60</v>
      </c>
      <c r="F2030" t="s">
        <v>42</v>
      </c>
      <c r="G2030" t="s">
        <v>28</v>
      </c>
      <c r="H2030" s="2">
        <v>42990</v>
      </c>
      <c r="I2030" s="3">
        <v>88331.7</v>
      </c>
      <c r="J2030" t="s">
        <v>20</v>
      </c>
      <c r="K2030" t="str">
        <f>PROPER(Table1[[#This Row],[marital]])</f>
        <v>Married</v>
      </c>
      <c r="L2030" t="s">
        <v>29</v>
      </c>
      <c r="M2030" t="str">
        <f>UPPER(Table1[[#This Row],[education]])</f>
        <v>SECONDARY</v>
      </c>
      <c r="N2030" t="s">
        <v>30</v>
      </c>
      <c r="O2030" t="s">
        <v>22</v>
      </c>
      <c r="P2030" t="s">
        <v>24</v>
      </c>
      <c r="Q2030">
        <v>126</v>
      </c>
      <c r="R2030">
        <v>3</v>
      </c>
      <c r="S2030" t="s">
        <v>24</v>
      </c>
      <c r="T2030" t="s">
        <v>22</v>
      </c>
      <c r="U2030">
        <f>Table1[[#This Row],[campaign]]*Table1[[#This Row],[duration]]</f>
        <v>378</v>
      </c>
    </row>
    <row r="2031" spans="1:21" x14ac:dyDescent="0.25">
      <c r="A2031" t="s">
        <v>84</v>
      </c>
      <c r="B2031" t="s">
        <v>219</v>
      </c>
      <c r="C2031" t="s">
        <v>220</v>
      </c>
      <c r="D2031" t="s">
        <v>17</v>
      </c>
      <c r="E2031">
        <v>46</v>
      </c>
      <c r="F2031" t="s">
        <v>42</v>
      </c>
      <c r="G2031" t="s">
        <v>28</v>
      </c>
      <c r="H2031" s="2">
        <v>42990</v>
      </c>
      <c r="I2031" s="3">
        <v>71223.39</v>
      </c>
      <c r="J2031" t="s">
        <v>50</v>
      </c>
      <c r="K2031" t="str">
        <f>PROPER(Table1[[#This Row],[marital]])</f>
        <v>Divorced</v>
      </c>
      <c r="L2031" t="s">
        <v>34</v>
      </c>
      <c r="M2031" t="str">
        <f>UPPER(Table1[[#This Row],[education]])</f>
        <v>TERTIARY</v>
      </c>
      <c r="N2031" t="s">
        <v>30</v>
      </c>
      <c r="O2031" t="s">
        <v>22</v>
      </c>
      <c r="P2031" t="s">
        <v>23</v>
      </c>
      <c r="Q2031">
        <v>52</v>
      </c>
      <c r="R2031">
        <v>8</v>
      </c>
      <c r="S2031" t="s">
        <v>24</v>
      </c>
      <c r="T2031" t="s">
        <v>22</v>
      </c>
      <c r="U2031">
        <f>Table1[[#This Row],[campaign]]*Table1[[#This Row],[duration]]</f>
        <v>416</v>
      </c>
    </row>
    <row r="2032" spans="1:21" x14ac:dyDescent="0.25">
      <c r="A2032" t="s">
        <v>55</v>
      </c>
      <c r="B2032" t="s">
        <v>163</v>
      </c>
      <c r="C2032" t="s">
        <v>164</v>
      </c>
      <c r="D2032" t="s">
        <v>17</v>
      </c>
      <c r="E2032">
        <v>22</v>
      </c>
      <c r="F2032" t="s">
        <v>36</v>
      </c>
      <c r="G2032" t="s">
        <v>19</v>
      </c>
      <c r="H2032" s="2">
        <v>42990</v>
      </c>
      <c r="I2032" s="3">
        <v>143309.34</v>
      </c>
      <c r="J2032" t="s">
        <v>20</v>
      </c>
      <c r="K2032" t="str">
        <f>PROPER(Table1[[#This Row],[marital]])</f>
        <v>Married</v>
      </c>
      <c r="L2032" t="s">
        <v>24</v>
      </c>
      <c r="M2032" t="str">
        <f>UPPER(Table1[[#This Row],[education]])</f>
        <v>UNKNOWN</v>
      </c>
      <c r="N2032" t="s">
        <v>22</v>
      </c>
      <c r="O2032" t="s">
        <v>22</v>
      </c>
      <c r="P2032" t="s">
        <v>24</v>
      </c>
      <c r="Q2032">
        <v>52</v>
      </c>
      <c r="R2032">
        <v>1</v>
      </c>
      <c r="S2032" t="s">
        <v>24</v>
      </c>
      <c r="T2032" t="s">
        <v>22</v>
      </c>
      <c r="U2032">
        <f>Table1[[#This Row],[campaign]]*Table1[[#This Row],[duration]]</f>
        <v>52</v>
      </c>
    </row>
    <row r="2033" spans="1:21" x14ac:dyDescent="0.25">
      <c r="A2033" t="s">
        <v>52</v>
      </c>
      <c r="B2033" t="s">
        <v>159</v>
      </c>
      <c r="C2033" t="s">
        <v>160</v>
      </c>
      <c r="D2033" t="s">
        <v>17</v>
      </c>
      <c r="E2033">
        <v>31</v>
      </c>
      <c r="F2033" t="s">
        <v>36</v>
      </c>
      <c r="G2033" t="s">
        <v>28</v>
      </c>
      <c r="H2033" s="2">
        <v>42990</v>
      </c>
      <c r="I2033" s="3">
        <v>43836.31</v>
      </c>
      <c r="J2033" t="s">
        <v>20</v>
      </c>
      <c r="K2033" t="str">
        <f>PROPER(Table1[[#This Row],[marital]])</f>
        <v>Married</v>
      </c>
      <c r="L2033" t="s">
        <v>34</v>
      </c>
      <c r="M2033" t="str">
        <f>UPPER(Table1[[#This Row],[education]])</f>
        <v>TERTIARY</v>
      </c>
      <c r="N2033" t="s">
        <v>30</v>
      </c>
      <c r="O2033" t="s">
        <v>22</v>
      </c>
      <c r="P2033" t="s">
        <v>23</v>
      </c>
      <c r="Q2033">
        <v>285</v>
      </c>
      <c r="R2033">
        <v>5</v>
      </c>
      <c r="S2033" t="s">
        <v>24</v>
      </c>
      <c r="T2033" t="s">
        <v>22</v>
      </c>
      <c r="U2033">
        <f>Table1[[#This Row],[campaign]]*Table1[[#This Row],[duration]]</f>
        <v>1425</v>
      </c>
    </row>
    <row r="2034" spans="1:21" x14ac:dyDescent="0.25">
      <c r="A2034" t="s">
        <v>79</v>
      </c>
      <c r="B2034" t="s">
        <v>209</v>
      </c>
      <c r="C2034" t="s">
        <v>210</v>
      </c>
      <c r="D2034" t="s">
        <v>17</v>
      </c>
      <c r="E2034">
        <v>38</v>
      </c>
      <c r="F2034" t="s">
        <v>36</v>
      </c>
      <c r="G2034" t="s">
        <v>19</v>
      </c>
      <c r="H2034" s="2">
        <v>42990</v>
      </c>
      <c r="I2034" s="3">
        <v>94343.58</v>
      </c>
      <c r="J2034" t="s">
        <v>20</v>
      </c>
      <c r="K2034" t="str">
        <f>PROPER(Table1[[#This Row],[marital]])</f>
        <v>Married</v>
      </c>
      <c r="L2034" t="s">
        <v>21</v>
      </c>
      <c r="M2034" t="str">
        <f>UPPER(Table1[[#This Row],[education]])</f>
        <v>PRIMARY</v>
      </c>
      <c r="N2034" t="s">
        <v>22</v>
      </c>
      <c r="O2034" t="s">
        <v>22</v>
      </c>
      <c r="P2034" t="s">
        <v>54</v>
      </c>
      <c r="Q2034">
        <v>500</v>
      </c>
      <c r="R2034">
        <v>4</v>
      </c>
      <c r="S2034" t="s">
        <v>31</v>
      </c>
      <c r="T2034" t="s">
        <v>30</v>
      </c>
      <c r="U2034">
        <f>Table1[[#This Row],[campaign]]*Table1[[#This Row],[duration]]</f>
        <v>2000</v>
      </c>
    </row>
    <row r="2035" spans="1:21" x14ac:dyDescent="0.25">
      <c r="A2035" t="s">
        <v>56</v>
      </c>
      <c r="B2035" t="s">
        <v>165</v>
      </c>
      <c r="C2035" t="s">
        <v>166</v>
      </c>
      <c r="D2035" t="s">
        <v>17</v>
      </c>
      <c r="E2035">
        <v>43</v>
      </c>
      <c r="F2035" t="s">
        <v>18</v>
      </c>
      <c r="G2035" t="s">
        <v>19</v>
      </c>
      <c r="H2035" s="2">
        <v>42991</v>
      </c>
      <c r="I2035" s="3">
        <v>76981.070000000007</v>
      </c>
      <c r="J2035" t="s">
        <v>50</v>
      </c>
      <c r="K2035" t="str">
        <f>PROPER(Table1[[#This Row],[marital]])</f>
        <v>Divorced</v>
      </c>
      <c r="L2035" t="s">
        <v>21</v>
      </c>
      <c r="M2035" t="str">
        <f>UPPER(Table1[[#This Row],[education]])</f>
        <v>PRIMARY</v>
      </c>
      <c r="N2035" t="s">
        <v>22</v>
      </c>
      <c r="O2035" t="s">
        <v>30</v>
      </c>
      <c r="P2035" t="s">
        <v>23</v>
      </c>
      <c r="Q2035">
        <v>955</v>
      </c>
      <c r="R2035">
        <v>5</v>
      </c>
      <c r="S2035" t="s">
        <v>24</v>
      </c>
      <c r="T2035" t="s">
        <v>30</v>
      </c>
      <c r="U2035">
        <f>Table1[[#This Row],[campaign]]*Table1[[#This Row],[duration]]</f>
        <v>4775</v>
      </c>
    </row>
    <row r="2036" spans="1:21" x14ac:dyDescent="0.25">
      <c r="A2036" t="s">
        <v>106</v>
      </c>
      <c r="B2036" t="s">
        <v>263</v>
      </c>
      <c r="C2036" t="s">
        <v>264</v>
      </c>
      <c r="D2036" t="s">
        <v>17</v>
      </c>
      <c r="E2036">
        <v>29</v>
      </c>
      <c r="F2036" t="s">
        <v>18</v>
      </c>
      <c r="G2036" t="s">
        <v>19</v>
      </c>
      <c r="H2036" s="2">
        <v>42991</v>
      </c>
      <c r="I2036" s="3">
        <v>18294.759999999998</v>
      </c>
      <c r="J2036" t="s">
        <v>20</v>
      </c>
      <c r="K2036" t="str">
        <f>PROPER(Table1[[#This Row],[marital]])</f>
        <v>Married</v>
      </c>
      <c r="L2036" t="s">
        <v>29</v>
      </c>
      <c r="M2036" t="str">
        <f>UPPER(Table1[[#This Row],[education]])</f>
        <v>SECONDARY</v>
      </c>
      <c r="N2036" t="s">
        <v>30</v>
      </c>
      <c r="O2036" t="s">
        <v>22</v>
      </c>
      <c r="P2036" t="s">
        <v>23</v>
      </c>
      <c r="Q2036">
        <v>216</v>
      </c>
      <c r="R2036">
        <v>5</v>
      </c>
      <c r="S2036" t="s">
        <v>24</v>
      </c>
      <c r="T2036" t="s">
        <v>22</v>
      </c>
      <c r="U2036">
        <f>Table1[[#This Row],[campaign]]*Table1[[#This Row],[duration]]</f>
        <v>1080</v>
      </c>
    </row>
    <row r="2037" spans="1:21" x14ac:dyDescent="0.25">
      <c r="A2037" t="s">
        <v>80</v>
      </c>
      <c r="B2037" t="s">
        <v>211</v>
      </c>
      <c r="C2037" t="s">
        <v>212</v>
      </c>
      <c r="D2037" t="s">
        <v>26</v>
      </c>
      <c r="E2037">
        <v>37</v>
      </c>
      <c r="F2037" t="s">
        <v>18</v>
      </c>
      <c r="G2037" t="s">
        <v>284</v>
      </c>
      <c r="H2037" s="2">
        <v>42991</v>
      </c>
      <c r="I2037" s="3">
        <v>140066.57999999999</v>
      </c>
      <c r="J2037" t="s">
        <v>50</v>
      </c>
      <c r="K2037" t="str">
        <f>PROPER(Table1[[#This Row],[marital]])</f>
        <v>Divorced</v>
      </c>
      <c r="L2037" t="s">
        <v>34</v>
      </c>
      <c r="M2037" t="str">
        <f>UPPER(Table1[[#This Row],[education]])</f>
        <v>TERTIARY</v>
      </c>
      <c r="N2037" t="s">
        <v>22</v>
      </c>
      <c r="O2037" t="s">
        <v>22</v>
      </c>
      <c r="P2037" t="s">
        <v>23</v>
      </c>
      <c r="Q2037">
        <v>84</v>
      </c>
      <c r="R2037">
        <v>7</v>
      </c>
      <c r="S2037" t="s">
        <v>24</v>
      </c>
      <c r="T2037" t="s">
        <v>22</v>
      </c>
      <c r="U2037">
        <f>Table1[[#This Row],[campaign]]*Table1[[#This Row],[duration]]</f>
        <v>588</v>
      </c>
    </row>
    <row r="2038" spans="1:21" x14ac:dyDescent="0.25">
      <c r="A2038" t="s">
        <v>92</v>
      </c>
      <c r="B2038" t="s">
        <v>235</v>
      </c>
      <c r="C2038" t="s">
        <v>236</v>
      </c>
      <c r="D2038" t="s">
        <v>17</v>
      </c>
      <c r="E2038">
        <v>31</v>
      </c>
      <c r="F2038" t="s">
        <v>18</v>
      </c>
      <c r="G2038" t="s">
        <v>19</v>
      </c>
      <c r="H2038" s="2">
        <v>42991</v>
      </c>
      <c r="I2038" s="3">
        <v>131377.57</v>
      </c>
      <c r="J2038" t="s">
        <v>20</v>
      </c>
      <c r="K2038" t="str">
        <f>PROPER(Table1[[#This Row],[marital]])</f>
        <v>Married</v>
      </c>
      <c r="L2038" t="s">
        <v>34</v>
      </c>
      <c r="M2038" t="str">
        <f>UPPER(Table1[[#This Row],[education]])</f>
        <v>TERTIARY</v>
      </c>
      <c r="N2038" t="s">
        <v>30</v>
      </c>
      <c r="O2038" t="s">
        <v>22</v>
      </c>
      <c r="P2038" t="s">
        <v>23</v>
      </c>
      <c r="Q2038">
        <v>138</v>
      </c>
      <c r="R2038">
        <v>3</v>
      </c>
      <c r="S2038" t="s">
        <v>24</v>
      </c>
      <c r="T2038" t="s">
        <v>22</v>
      </c>
      <c r="U2038">
        <f>Table1[[#This Row],[campaign]]*Table1[[#This Row],[duration]]</f>
        <v>414</v>
      </c>
    </row>
    <row r="2039" spans="1:21" x14ac:dyDescent="0.25">
      <c r="A2039" t="s">
        <v>80</v>
      </c>
      <c r="B2039" t="s">
        <v>211</v>
      </c>
      <c r="C2039" t="s">
        <v>212</v>
      </c>
      <c r="D2039" t="s">
        <v>17</v>
      </c>
      <c r="E2039">
        <v>29</v>
      </c>
      <c r="F2039" t="s">
        <v>18</v>
      </c>
      <c r="G2039" t="s">
        <v>284</v>
      </c>
      <c r="H2039" s="2">
        <v>42991</v>
      </c>
      <c r="I2039" s="3">
        <v>104605.72</v>
      </c>
      <c r="J2039" t="s">
        <v>20</v>
      </c>
      <c r="K2039" t="str">
        <f>PROPER(Table1[[#This Row],[marital]])</f>
        <v>Married</v>
      </c>
      <c r="L2039" t="s">
        <v>34</v>
      </c>
      <c r="M2039" t="str">
        <f>UPPER(Table1[[#This Row],[education]])</f>
        <v>TERTIARY</v>
      </c>
      <c r="N2039" t="s">
        <v>30</v>
      </c>
      <c r="O2039" t="s">
        <v>30</v>
      </c>
      <c r="P2039" t="s">
        <v>23</v>
      </c>
      <c r="Q2039">
        <v>436</v>
      </c>
      <c r="R2039">
        <v>2</v>
      </c>
      <c r="S2039" t="s">
        <v>40</v>
      </c>
      <c r="T2039" t="s">
        <v>30</v>
      </c>
      <c r="U2039">
        <f>Table1[[#This Row],[campaign]]*Table1[[#This Row],[duration]]</f>
        <v>872</v>
      </c>
    </row>
    <row r="2040" spans="1:21" x14ac:dyDescent="0.25">
      <c r="A2040" t="s">
        <v>52</v>
      </c>
      <c r="B2040" t="s">
        <v>159</v>
      </c>
      <c r="C2040" t="s">
        <v>160</v>
      </c>
      <c r="D2040" t="s">
        <v>17</v>
      </c>
      <c r="E2040">
        <v>58</v>
      </c>
      <c r="F2040" t="s">
        <v>42</v>
      </c>
      <c r="G2040" t="s">
        <v>28</v>
      </c>
      <c r="H2040" s="2">
        <v>42991</v>
      </c>
      <c r="I2040" s="3">
        <v>30091.360000000001</v>
      </c>
      <c r="J2040" t="s">
        <v>33</v>
      </c>
      <c r="K2040" t="str">
        <f>PROPER(Table1[[#This Row],[marital]])</f>
        <v>Single</v>
      </c>
      <c r="L2040" t="s">
        <v>29</v>
      </c>
      <c r="M2040" t="str">
        <f>UPPER(Table1[[#This Row],[education]])</f>
        <v>SECONDARY</v>
      </c>
      <c r="N2040" t="s">
        <v>30</v>
      </c>
      <c r="O2040" t="s">
        <v>22</v>
      </c>
      <c r="P2040" t="s">
        <v>23</v>
      </c>
      <c r="Q2040">
        <v>123</v>
      </c>
      <c r="R2040">
        <v>1</v>
      </c>
      <c r="S2040" t="s">
        <v>24</v>
      </c>
      <c r="T2040" t="s">
        <v>22</v>
      </c>
      <c r="U2040">
        <f>Table1[[#This Row],[campaign]]*Table1[[#This Row],[duration]]</f>
        <v>123</v>
      </c>
    </row>
    <row r="2041" spans="1:21" x14ac:dyDescent="0.25">
      <c r="A2041" t="s">
        <v>80</v>
      </c>
      <c r="B2041" t="s">
        <v>211</v>
      </c>
      <c r="C2041" t="s">
        <v>212</v>
      </c>
      <c r="D2041" t="s">
        <v>17</v>
      </c>
      <c r="E2041">
        <v>40</v>
      </c>
      <c r="F2041" t="s">
        <v>42</v>
      </c>
      <c r="G2041" t="s">
        <v>19</v>
      </c>
      <c r="H2041" s="2">
        <v>42991</v>
      </c>
      <c r="I2041" s="3">
        <v>52155.1</v>
      </c>
      <c r="J2041" t="s">
        <v>20</v>
      </c>
      <c r="K2041" t="str">
        <f>PROPER(Table1[[#This Row],[marital]])</f>
        <v>Married</v>
      </c>
      <c r="L2041" t="s">
        <v>34</v>
      </c>
      <c r="M2041" t="str">
        <f>UPPER(Table1[[#This Row],[education]])</f>
        <v>TERTIARY</v>
      </c>
      <c r="N2041" t="s">
        <v>22</v>
      </c>
      <c r="O2041" t="s">
        <v>22</v>
      </c>
      <c r="P2041" t="s">
        <v>23</v>
      </c>
      <c r="Q2041">
        <v>36</v>
      </c>
      <c r="R2041">
        <v>4</v>
      </c>
      <c r="S2041" t="s">
        <v>24</v>
      </c>
      <c r="T2041" t="s">
        <v>22</v>
      </c>
      <c r="U2041">
        <f>Table1[[#This Row],[campaign]]*Table1[[#This Row],[duration]]</f>
        <v>144</v>
      </c>
    </row>
    <row r="2042" spans="1:21" x14ac:dyDescent="0.25">
      <c r="A2042" t="s">
        <v>71</v>
      </c>
      <c r="B2042" t="s">
        <v>193</v>
      </c>
      <c r="C2042" t="s">
        <v>194</v>
      </c>
      <c r="D2042" t="s">
        <v>26</v>
      </c>
      <c r="E2042">
        <v>64</v>
      </c>
      <c r="F2042" t="s">
        <v>42</v>
      </c>
      <c r="G2042" t="s">
        <v>28</v>
      </c>
      <c r="H2042" s="2">
        <v>42991</v>
      </c>
      <c r="I2042" s="3">
        <v>36908.269999999997</v>
      </c>
      <c r="J2042" t="s">
        <v>20</v>
      </c>
      <c r="K2042" t="str">
        <f>PROPER(Table1[[#This Row],[marital]])</f>
        <v>Married</v>
      </c>
      <c r="L2042" t="s">
        <v>29</v>
      </c>
      <c r="M2042" t="str">
        <f>UPPER(Table1[[#This Row],[education]])</f>
        <v>SECONDARY</v>
      </c>
      <c r="N2042" t="s">
        <v>22</v>
      </c>
      <c r="O2042" t="s">
        <v>22</v>
      </c>
      <c r="P2042" t="s">
        <v>24</v>
      </c>
      <c r="Q2042">
        <v>405</v>
      </c>
      <c r="R2042">
        <v>3</v>
      </c>
      <c r="S2042" t="s">
        <v>24</v>
      </c>
      <c r="T2042" t="s">
        <v>22</v>
      </c>
      <c r="U2042">
        <f>Table1[[#This Row],[campaign]]*Table1[[#This Row],[duration]]</f>
        <v>1215</v>
      </c>
    </row>
    <row r="2043" spans="1:21" x14ac:dyDescent="0.25">
      <c r="A2043" t="s">
        <v>92</v>
      </c>
      <c r="B2043" t="s">
        <v>235</v>
      </c>
      <c r="C2043" t="s">
        <v>236</v>
      </c>
      <c r="D2043" t="s">
        <v>26</v>
      </c>
      <c r="E2043">
        <v>33</v>
      </c>
      <c r="F2043" t="s">
        <v>42</v>
      </c>
      <c r="G2043" t="s">
        <v>284</v>
      </c>
      <c r="H2043" s="2">
        <v>42991</v>
      </c>
      <c r="I2043" s="3">
        <v>41540.400000000001</v>
      </c>
      <c r="J2043" t="s">
        <v>20</v>
      </c>
      <c r="K2043" t="str">
        <f>PROPER(Table1[[#This Row],[marital]])</f>
        <v>Married</v>
      </c>
      <c r="L2043" t="s">
        <v>21</v>
      </c>
      <c r="M2043" t="str">
        <f>UPPER(Table1[[#This Row],[education]])</f>
        <v>PRIMARY</v>
      </c>
      <c r="N2043" t="s">
        <v>22</v>
      </c>
      <c r="O2043" t="s">
        <v>22</v>
      </c>
      <c r="P2043" t="s">
        <v>23</v>
      </c>
      <c r="Q2043">
        <v>103</v>
      </c>
      <c r="R2043">
        <v>1</v>
      </c>
      <c r="S2043" t="s">
        <v>24</v>
      </c>
      <c r="T2043" t="s">
        <v>22</v>
      </c>
      <c r="U2043">
        <f>Table1[[#This Row],[campaign]]*Table1[[#This Row],[duration]]</f>
        <v>103</v>
      </c>
    </row>
    <row r="2044" spans="1:21" x14ac:dyDescent="0.25">
      <c r="A2044" t="s">
        <v>77</v>
      </c>
      <c r="B2044" t="s">
        <v>205</v>
      </c>
      <c r="C2044" t="s">
        <v>206</v>
      </c>
      <c r="D2044" t="s">
        <v>17</v>
      </c>
      <c r="E2044">
        <v>56</v>
      </c>
      <c r="F2044" t="s">
        <v>42</v>
      </c>
      <c r="G2044" t="s">
        <v>28</v>
      </c>
      <c r="H2044" s="2">
        <v>42991</v>
      </c>
      <c r="I2044" s="3">
        <v>13803.12</v>
      </c>
      <c r="J2044" t="s">
        <v>20</v>
      </c>
      <c r="K2044" t="str">
        <f>PROPER(Table1[[#This Row],[marital]])</f>
        <v>Married</v>
      </c>
      <c r="L2044" t="s">
        <v>29</v>
      </c>
      <c r="M2044" t="str">
        <f>UPPER(Table1[[#This Row],[education]])</f>
        <v>SECONDARY</v>
      </c>
      <c r="N2044" t="s">
        <v>30</v>
      </c>
      <c r="O2044" t="s">
        <v>22</v>
      </c>
      <c r="P2044" t="s">
        <v>24</v>
      </c>
      <c r="Q2044">
        <v>175</v>
      </c>
      <c r="R2044">
        <v>1</v>
      </c>
      <c r="S2044" t="s">
        <v>24</v>
      </c>
      <c r="T2044" t="s">
        <v>22</v>
      </c>
      <c r="U2044">
        <f>Table1[[#This Row],[campaign]]*Table1[[#This Row],[duration]]</f>
        <v>175</v>
      </c>
    </row>
    <row r="2045" spans="1:21" x14ac:dyDescent="0.25">
      <c r="A2045" t="s">
        <v>47</v>
      </c>
      <c r="B2045" t="s">
        <v>151</v>
      </c>
      <c r="C2045" t="s">
        <v>152</v>
      </c>
      <c r="D2045" t="s">
        <v>26</v>
      </c>
      <c r="E2045">
        <v>34</v>
      </c>
      <c r="F2045" t="s">
        <v>36</v>
      </c>
      <c r="G2045" t="s">
        <v>284</v>
      </c>
      <c r="H2045" s="2">
        <v>42991</v>
      </c>
      <c r="I2045" s="3">
        <v>82531.55</v>
      </c>
      <c r="J2045" t="s">
        <v>20</v>
      </c>
      <c r="K2045" t="str">
        <f>PROPER(Table1[[#This Row],[marital]])</f>
        <v>Married</v>
      </c>
      <c r="L2045" t="s">
        <v>21</v>
      </c>
      <c r="M2045" t="str">
        <f>UPPER(Table1[[#This Row],[education]])</f>
        <v>PRIMARY</v>
      </c>
      <c r="N2045" t="s">
        <v>22</v>
      </c>
      <c r="O2045" t="s">
        <v>30</v>
      </c>
      <c r="P2045" t="s">
        <v>23</v>
      </c>
      <c r="Q2045">
        <v>374</v>
      </c>
      <c r="R2045">
        <v>3</v>
      </c>
      <c r="S2045" t="s">
        <v>24</v>
      </c>
      <c r="T2045" t="s">
        <v>22</v>
      </c>
      <c r="U2045">
        <f>Table1[[#This Row],[campaign]]*Table1[[#This Row],[duration]]</f>
        <v>1122</v>
      </c>
    </row>
    <row r="2046" spans="1:21" x14ac:dyDescent="0.25">
      <c r="A2046" t="s">
        <v>76</v>
      </c>
      <c r="B2046" t="s">
        <v>203</v>
      </c>
      <c r="C2046" t="s">
        <v>204</v>
      </c>
      <c r="D2046" t="s">
        <v>26</v>
      </c>
      <c r="E2046">
        <v>37</v>
      </c>
      <c r="F2046" t="s">
        <v>36</v>
      </c>
      <c r="G2046" t="s">
        <v>19</v>
      </c>
      <c r="H2046" s="2">
        <v>42991</v>
      </c>
      <c r="I2046" s="3">
        <v>24747.119999999999</v>
      </c>
      <c r="J2046" t="s">
        <v>20</v>
      </c>
      <c r="K2046" t="str">
        <f>PROPER(Table1[[#This Row],[marital]])</f>
        <v>Married</v>
      </c>
      <c r="L2046" t="s">
        <v>34</v>
      </c>
      <c r="M2046" t="str">
        <f>UPPER(Table1[[#This Row],[education]])</f>
        <v>TERTIARY</v>
      </c>
      <c r="N2046" t="s">
        <v>30</v>
      </c>
      <c r="O2046" t="s">
        <v>22</v>
      </c>
      <c r="P2046" t="s">
        <v>24</v>
      </c>
      <c r="Q2046">
        <v>129</v>
      </c>
      <c r="R2046">
        <v>4</v>
      </c>
      <c r="S2046" t="s">
        <v>24</v>
      </c>
      <c r="T2046" t="s">
        <v>22</v>
      </c>
      <c r="U2046">
        <f>Table1[[#This Row],[campaign]]*Table1[[#This Row],[duration]]</f>
        <v>516</v>
      </c>
    </row>
    <row r="2047" spans="1:21" x14ac:dyDescent="0.25">
      <c r="A2047" t="s">
        <v>81</v>
      </c>
      <c r="B2047" t="s">
        <v>213</v>
      </c>
      <c r="C2047" t="s">
        <v>214</v>
      </c>
      <c r="D2047" t="s">
        <v>26</v>
      </c>
      <c r="E2047">
        <v>19</v>
      </c>
      <c r="F2047" t="s">
        <v>27</v>
      </c>
      <c r="G2047" t="s">
        <v>28</v>
      </c>
      <c r="H2047" s="2">
        <v>42991</v>
      </c>
      <c r="I2047" s="3">
        <v>102.67</v>
      </c>
      <c r="J2047" t="s">
        <v>20</v>
      </c>
      <c r="K2047" t="str">
        <f>PROPER(Table1[[#This Row],[marital]])</f>
        <v>Married</v>
      </c>
      <c r="L2047" t="s">
        <v>34</v>
      </c>
      <c r="M2047" t="str">
        <f>UPPER(Table1[[#This Row],[education]])</f>
        <v>TERTIARY</v>
      </c>
      <c r="N2047" t="s">
        <v>22</v>
      </c>
      <c r="O2047" t="s">
        <v>30</v>
      </c>
      <c r="P2047" t="s">
        <v>54</v>
      </c>
      <c r="Q2047">
        <v>246</v>
      </c>
      <c r="R2047">
        <v>3</v>
      </c>
      <c r="S2047" t="s">
        <v>24</v>
      </c>
      <c r="T2047" t="s">
        <v>22</v>
      </c>
      <c r="U2047">
        <f>Table1[[#This Row],[campaign]]*Table1[[#This Row],[duration]]</f>
        <v>738</v>
      </c>
    </row>
    <row r="2048" spans="1:21" x14ac:dyDescent="0.25">
      <c r="A2048" t="s">
        <v>73</v>
      </c>
      <c r="B2048" t="s">
        <v>197</v>
      </c>
      <c r="C2048" t="s">
        <v>198</v>
      </c>
      <c r="D2048" t="s">
        <v>17</v>
      </c>
      <c r="E2048">
        <v>21</v>
      </c>
      <c r="F2048" t="s">
        <v>27</v>
      </c>
      <c r="G2048" t="s">
        <v>28</v>
      </c>
      <c r="H2048" s="2">
        <v>42991</v>
      </c>
      <c r="I2048" s="3">
        <v>24918.04</v>
      </c>
      <c r="J2048" t="s">
        <v>33</v>
      </c>
      <c r="K2048" t="str">
        <f>PROPER(Table1[[#This Row],[marital]])</f>
        <v>Single</v>
      </c>
      <c r="L2048" t="s">
        <v>29</v>
      </c>
      <c r="M2048" t="str">
        <f>UPPER(Table1[[#This Row],[education]])</f>
        <v>SECONDARY</v>
      </c>
      <c r="N2048" t="s">
        <v>30</v>
      </c>
      <c r="O2048" t="s">
        <v>22</v>
      </c>
      <c r="P2048" t="s">
        <v>24</v>
      </c>
      <c r="Q2048">
        <v>107</v>
      </c>
      <c r="R2048">
        <v>2</v>
      </c>
      <c r="S2048" t="s">
        <v>24</v>
      </c>
      <c r="T2048" t="s">
        <v>22</v>
      </c>
      <c r="U2048">
        <f>Table1[[#This Row],[campaign]]*Table1[[#This Row],[duration]]</f>
        <v>214</v>
      </c>
    </row>
    <row r="2049" spans="1:21" x14ac:dyDescent="0.25">
      <c r="A2049" t="s">
        <v>35</v>
      </c>
      <c r="B2049" t="s">
        <v>133</v>
      </c>
      <c r="C2049" t="s">
        <v>134</v>
      </c>
      <c r="D2049" t="s">
        <v>26</v>
      </c>
      <c r="E2049">
        <v>37</v>
      </c>
      <c r="F2049" t="s">
        <v>18</v>
      </c>
      <c r="G2049" t="s">
        <v>19</v>
      </c>
      <c r="H2049" s="2">
        <v>42992</v>
      </c>
      <c r="I2049" s="3">
        <v>46917.4</v>
      </c>
      <c r="J2049" t="s">
        <v>20</v>
      </c>
      <c r="K2049" t="str">
        <f>PROPER(Table1[[#This Row],[marital]])</f>
        <v>Married</v>
      </c>
      <c r="L2049" t="s">
        <v>34</v>
      </c>
      <c r="M2049" t="str">
        <f>UPPER(Table1[[#This Row],[education]])</f>
        <v>TERTIARY</v>
      </c>
      <c r="N2049" t="s">
        <v>22</v>
      </c>
      <c r="O2049" t="s">
        <v>22</v>
      </c>
      <c r="P2049" t="s">
        <v>24</v>
      </c>
      <c r="Q2049">
        <v>385</v>
      </c>
      <c r="R2049">
        <v>1</v>
      </c>
      <c r="S2049" t="s">
        <v>24</v>
      </c>
      <c r="T2049" t="s">
        <v>22</v>
      </c>
      <c r="U2049">
        <f>Table1[[#This Row],[campaign]]*Table1[[#This Row],[duration]]</f>
        <v>385</v>
      </c>
    </row>
    <row r="2050" spans="1:21" x14ac:dyDescent="0.25">
      <c r="A2050" t="s">
        <v>49</v>
      </c>
      <c r="B2050" t="s">
        <v>155</v>
      </c>
      <c r="C2050" t="s">
        <v>156</v>
      </c>
      <c r="D2050" t="s">
        <v>26</v>
      </c>
      <c r="E2050">
        <v>31</v>
      </c>
      <c r="F2050" t="s">
        <v>18</v>
      </c>
      <c r="G2050" t="s">
        <v>19</v>
      </c>
      <c r="H2050" s="2">
        <v>42992</v>
      </c>
      <c r="I2050" s="3">
        <v>104704.7</v>
      </c>
      <c r="J2050" t="s">
        <v>20</v>
      </c>
      <c r="K2050" t="str">
        <f>PROPER(Table1[[#This Row],[marital]])</f>
        <v>Married</v>
      </c>
      <c r="L2050" t="s">
        <v>21</v>
      </c>
      <c r="M2050" t="str">
        <f>UPPER(Table1[[#This Row],[education]])</f>
        <v>PRIMARY</v>
      </c>
      <c r="N2050" t="s">
        <v>22</v>
      </c>
      <c r="O2050" t="s">
        <v>30</v>
      </c>
      <c r="P2050" t="s">
        <v>23</v>
      </c>
      <c r="Q2050">
        <v>104</v>
      </c>
      <c r="R2050">
        <v>3</v>
      </c>
      <c r="S2050" t="s">
        <v>24</v>
      </c>
      <c r="T2050" t="s">
        <v>22</v>
      </c>
      <c r="U2050">
        <f>Table1[[#This Row],[campaign]]*Table1[[#This Row],[duration]]</f>
        <v>312</v>
      </c>
    </row>
    <row r="2051" spans="1:21" x14ac:dyDescent="0.25">
      <c r="A2051" t="s">
        <v>67</v>
      </c>
      <c r="B2051" t="s">
        <v>187</v>
      </c>
      <c r="C2051" t="s">
        <v>188</v>
      </c>
      <c r="D2051" t="s">
        <v>26</v>
      </c>
      <c r="E2051">
        <v>28</v>
      </c>
      <c r="F2051" t="s">
        <v>18</v>
      </c>
      <c r="G2051" t="s">
        <v>19</v>
      </c>
      <c r="H2051" s="2">
        <v>42992</v>
      </c>
      <c r="I2051" s="3">
        <v>123339.58</v>
      </c>
      <c r="J2051" t="s">
        <v>20</v>
      </c>
      <c r="K2051" t="str">
        <f>PROPER(Table1[[#This Row],[marital]])</f>
        <v>Married</v>
      </c>
      <c r="L2051" t="s">
        <v>21</v>
      </c>
      <c r="M2051" t="str">
        <f>UPPER(Table1[[#This Row],[education]])</f>
        <v>PRIMARY</v>
      </c>
      <c r="N2051" t="s">
        <v>22</v>
      </c>
      <c r="O2051" t="s">
        <v>22</v>
      </c>
      <c r="P2051" t="s">
        <v>23</v>
      </c>
      <c r="Q2051">
        <v>309</v>
      </c>
      <c r="R2051">
        <v>1</v>
      </c>
      <c r="S2051" t="s">
        <v>70</v>
      </c>
      <c r="T2051" t="s">
        <v>30</v>
      </c>
      <c r="U2051">
        <f>Table1[[#This Row],[campaign]]*Table1[[#This Row],[duration]]</f>
        <v>309</v>
      </c>
    </row>
    <row r="2052" spans="1:21" x14ac:dyDescent="0.25">
      <c r="A2052" t="s">
        <v>43</v>
      </c>
      <c r="B2052" t="s">
        <v>143</v>
      </c>
      <c r="C2052" t="s">
        <v>144</v>
      </c>
      <c r="D2052" t="s">
        <v>17</v>
      </c>
      <c r="E2052">
        <v>40</v>
      </c>
      <c r="F2052" t="s">
        <v>18</v>
      </c>
      <c r="G2052" t="s">
        <v>19</v>
      </c>
      <c r="H2052" s="2">
        <v>42992</v>
      </c>
      <c r="I2052" s="3">
        <v>68164.639999999999</v>
      </c>
      <c r="J2052" t="s">
        <v>20</v>
      </c>
      <c r="K2052" t="str">
        <f>PROPER(Table1[[#This Row],[marital]])</f>
        <v>Married</v>
      </c>
      <c r="L2052" t="s">
        <v>21</v>
      </c>
      <c r="M2052" t="str">
        <f>UPPER(Table1[[#This Row],[education]])</f>
        <v>PRIMARY</v>
      </c>
      <c r="N2052" t="s">
        <v>30</v>
      </c>
      <c r="O2052" t="s">
        <v>22</v>
      </c>
      <c r="P2052" t="s">
        <v>23</v>
      </c>
      <c r="Q2052">
        <v>198</v>
      </c>
      <c r="R2052">
        <v>2</v>
      </c>
      <c r="S2052" t="s">
        <v>31</v>
      </c>
      <c r="T2052" t="s">
        <v>22</v>
      </c>
      <c r="U2052">
        <f>Table1[[#This Row],[campaign]]*Table1[[#This Row],[duration]]</f>
        <v>396</v>
      </c>
    </row>
    <row r="2053" spans="1:21" x14ac:dyDescent="0.25">
      <c r="A2053" t="s">
        <v>71</v>
      </c>
      <c r="B2053" t="s">
        <v>193</v>
      </c>
      <c r="C2053" t="s">
        <v>194</v>
      </c>
      <c r="D2053" t="s">
        <v>17</v>
      </c>
      <c r="E2053">
        <v>48</v>
      </c>
      <c r="F2053" t="s">
        <v>18</v>
      </c>
      <c r="G2053" t="s">
        <v>28</v>
      </c>
      <c r="H2053" s="2">
        <v>42992</v>
      </c>
      <c r="I2053" s="3">
        <v>92633.4</v>
      </c>
      <c r="J2053" t="s">
        <v>33</v>
      </c>
      <c r="K2053" t="str">
        <f>PROPER(Table1[[#This Row],[marital]])</f>
        <v>Single</v>
      </c>
      <c r="L2053" t="s">
        <v>29</v>
      </c>
      <c r="M2053" t="str">
        <f>UPPER(Table1[[#This Row],[education]])</f>
        <v>SECONDARY</v>
      </c>
      <c r="N2053" t="s">
        <v>30</v>
      </c>
      <c r="O2053" t="s">
        <v>22</v>
      </c>
      <c r="P2053" t="s">
        <v>24</v>
      </c>
      <c r="Q2053">
        <v>543</v>
      </c>
      <c r="R2053">
        <v>2</v>
      </c>
      <c r="S2053" t="s">
        <v>24</v>
      </c>
      <c r="T2053" t="s">
        <v>30</v>
      </c>
      <c r="U2053">
        <f>Table1[[#This Row],[campaign]]*Table1[[#This Row],[duration]]</f>
        <v>1086</v>
      </c>
    </row>
    <row r="2054" spans="1:21" x14ac:dyDescent="0.25">
      <c r="A2054" t="s">
        <v>78</v>
      </c>
      <c r="B2054" t="s">
        <v>207</v>
      </c>
      <c r="C2054" t="s">
        <v>208</v>
      </c>
      <c r="D2054" t="s">
        <v>17</v>
      </c>
      <c r="E2054">
        <v>38</v>
      </c>
      <c r="F2054" t="s">
        <v>18</v>
      </c>
      <c r="G2054" t="s">
        <v>19</v>
      </c>
      <c r="H2054" s="2">
        <v>42992</v>
      </c>
      <c r="I2054" s="3">
        <v>146301.29999999999</v>
      </c>
      <c r="J2054" t="s">
        <v>20</v>
      </c>
      <c r="K2054" t="str">
        <f>PROPER(Table1[[#This Row],[marital]])</f>
        <v>Married</v>
      </c>
      <c r="L2054" t="s">
        <v>29</v>
      </c>
      <c r="M2054" t="str">
        <f>UPPER(Table1[[#This Row],[education]])</f>
        <v>SECONDARY</v>
      </c>
      <c r="N2054" t="s">
        <v>22</v>
      </c>
      <c r="O2054" t="s">
        <v>30</v>
      </c>
      <c r="P2054" t="s">
        <v>23</v>
      </c>
      <c r="Q2054">
        <v>143</v>
      </c>
      <c r="R2054">
        <v>7</v>
      </c>
      <c r="S2054" t="s">
        <v>24</v>
      </c>
      <c r="T2054" t="s">
        <v>22</v>
      </c>
      <c r="U2054">
        <f>Table1[[#This Row],[campaign]]*Table1[[#This Row],[duration]]</f>
        <v>1001</v>
      </c>
    </row>
    <row r="2055" spans="1:21" x14ac:dyDescent="0.25">
      <c r="A2055" t="s">
        <v>51</v>
      </c>
      <c r="B2055" t="s">
        <v>157</v>
      </c>
      <c r="C2055" t="s">
        <v>158</v>
      </c>
      <c r="D2055" t="s">
        <v>26</v>
      </c>
      <c r="E2055">
        <v>34</v>
      </c>
      <c r="F2055" t="s">
        <v>18</v>
      </c>
      <c r="G2055" t="s">
        <v>19</v>
      </c>
      <c r="H2055" s="2">
        <v>42992</v>
      </c>
      <c r="I2055" s="3">
        <v>11222.4</v>
      </c>
      <c r="J2055" t="s">
        <v>33</v>
      </c>
      <c r="K2055" t="str">
        <f>PROPER(Table1[[#This Row],[marital]])</f>
        <v>Single</v>
      </c>
      <c r="L2055" t="s">
        <v>29</v>
      </c>
      <c r="M2055" t="str">
        <f>UPPER(Table1[[#This Row],[education]])</f>
        <v>SECONDARY</v>
      </c>
      <c r="N2055" t="s">
        <v>30</v>
      </c>
      <c r="O2055" t="s">
        <v>22</v>
      </c>
      <c r="P2055" t="s">
        <v>24</v>
      </c>
      <c r="Q2055">
        <v>23</v>
      </c>
      <c r="R2055">
        <v>1</v>
      </c>
      <c r="S2055" t="s">
        <v>24</v>
      </c>
      <c r="T2055" t="s">
        <v>22</v>
      </c>
      <c r="U2055">
        <f>Table1[[#This Row],[campaign]]*Table1[[#This Row],[duration]]</f>
        <v>23</v>
      </c>
    </row>
    <row r="2056" spans="1:21" x14ac:dyDescent="0.25">
      <c r="A2056" t="s">
        <v>46</v>
      </c>
      <c r="B2056" t="s">
        <v>149</v>
      </c>
      <c r="C2056" t="s">
        <v>150</v>
      </c>
      <c r="D2056" t="s">
        <v>26</v>
      </c>
      <c r="E2056">
        <v>26</v>
      </c>
      <c r="F2056" t="s">
        <v>18</v>
      </c>
      <c r="G2056" t="s">
        <v>19</v>
      </c>
      <c r="H2056" s="2">
        <v>42992</v>
      </c>
      <c r="I2056" s="3">
        <v>4251</v>
      </c>
      <c r="J2056" t="s">
        <v>20</v>
      </c>
      <c r="K2056" t="str">
        <f>PROPER(Table1[[#This Row],[marital]])</f>
        <v>Married</v>
      </c>
      <c r="L2056" t="s">
        <v>29</v>
      </c>
      <c r="M2056" t="str">
        <f>UPPER(Table1[[#This Row],[education]])</f>
        <v>SECONDARY</v>
      </c>
      <c r="N2056" t="s">
        <v>22</v>
      </c>
      <c r="O2056" t="s">
        <v>30</v>
      </c>
      <c r="P2056" t="s">
        <v>24</v>
      </c>
      <c r="Q2056">
        <v>104</v>
      </c>
      <c r="R2056">
        <v>2</v>
      </c>
      <c r="S2056" t="s">
        <v>24</v>
      </c>
      <c r="T2056" t="s">
        <v>22</v>
      </c>
      <c r="U2056">
        <f>Table1[[#This Row],[campaign]]*Table1[[#This Row],[duration]]</f>
        <v>208</v>
      </c>
    </row>
    <row r="2057" spans="1:21" x14ac:dyDescent="0.25">
      <c r="A2057" t="s">
        <v>109</v>
      </c>
      <c r="B2057" t="s">
        <v>269</v>
      </c>
      <c r="C2057" t="s">
        <v>270</v>
      </c>
      <c r="D2057" t="s">
        <v>17</v>
      </c>
      <c r="E2057">
        <v>64</v>
      </c>
      <c r="F2057" t="s">
        <v>42</v>
      </c>
      <c r="G2057" t="s">
        <v>284</v>
      </c>
      <c r="H2057" s="2">
        <v>42992</v>
      </c>
      <c r="I2057" s="3">
        <v>21727.07</v>
      </c>
      <c r="J2057" t="s">
        <v>20</v>
      </c>
      <c r="K2057" t="str">
        <f>PROPER(Table1[[#This Row],[marital]])</f>
        <v>Married</v>
      </c>
      <c r="L2057" t="s">
        <v>29</v>
      </c>
      <c r="M2057" t="str">
        <f>UPPER(Table1[[#This Row],[education]])</f>
        <v>SECONDARY</v>
      </c>
      <c r="N2057" t="s">
        <v>30</v>
      </c>
      <c r="O2057" t="s">
        <v>22</v>
      </c>
      <c r="P2057" t="s">
        <v>23</v>
      </c>
      <c r="Q2057">
        <v>378</v>
      </c>
      <c r="R2057">
        <v>2</v>
      </c>
      <c r="S2057" t="s">
        <v>70</v>
      </c>
      <c r="T2057" t="s">
        <v>30</v>
      </c>
      <c r="U2057">
        <f>Table1[[#This Row],[campaign]]*Table1[[#This Row],[duration]]</f>
        <v>756</v>
      </c>
    </row>
    <row r="2058" spans="1:21" x14ac:dyDescent="0.25">
      <c r="A2058" t="s">
        <v>52</v>
      </c>
      <c r="B2058" t="s">
        <v>159</v>
      </c>
      <c r="C2058" t="s">
        <v>160</v>
      </c>
      <c r="D2058" t="s">
        <v>17</v>
      </c>
      <c r="E2058">
        <v>50</v>
      </c>
      <c r="F2058" t="s">
        <v>42</v>
      </c>
      <c r="G2058" t="s">
        <v>28</v>
      </c>
      <c r="H2058" s="2">
        <v>42992</v>
      </c>
      <c r="I2058" s="3">
        <v>63925.36</v>
      </c>
      <c r="J2058" t="s">
        <v>20</v>
      </c>
      <c r="K2058" t="str">
        <f>PROPER(Table1[[#This Row],[marital]])</f>
        <v>Married</v>
      </c>
      <c r="L2058" t="s">
        <v>29</v>
      </c>
      <c r="M2058" t="str">
        <f>UPPER(Table1[[#This Row],[education]])</f>
        <v>SECONDARY</v>
      </c>
      <c r="N2058" t="s">
        <v>30</v>
      </c>
      <c r="O2058" t="s">
        <v>22</v>
      </c>
      <c r="P2058" t="s">
        <v>23</v>
      </c>
      <c r="Q2058">
        <v>364</v>
      </c>
      <c r="R2058">
        <v>1</v>
      </c>
      <c r="S2058" t="s">
        <v>24</v>
      </c>
      <c r="T2058" t="s">
        <v>22</v>
      </c>
      <c r="U2058">
        <f>Table1[[#This Row],[campaign]]*Table1[[#This Row],[duration]]</f>
        <v>364</v>
      </c>
    </row>
    <row r="2059" spans="1:21" x14ac:dyDescent="0.25">
      <c r="A2059" t="s">
        <v>51</v>
      </c>
      <c r="B2059" t="s">
        <v>157</v>
      </c>
      <c r="C2059" t="s">
        <v>158</v>
      </c>
      <c r="D2059" t="s">
        <v>17</v>
      </c>
      <c r="E2059">
        <v>47</v>
      </c>
      <c r="F2059" t="s">
        <v>42</v>
      </c>
      <c r="G2059" t="s">
        <v>28</v>
      </c>
      <c r="H2059" s="2">
        <v>42992</v>
      </c>
      <c r="I2059" s="3">
        <v>48955.24</v>
      </c>
      <c r="J2059" t="s">
        <v>20</v>
      </c>
      <c r="K2059" t="str">
        <f>PROPER(Table1[[#This Row],[marital]])</f>
        <v>Married</v>
      </c>
      <c r="L2059" t="s">
        <v>29</v>
      </c>
      <c r="M2059" t="str">
        <f>UPPER(Table1[[#This Row],[education]])</f>
        <v>SECONDARY</v>
      </c>
      <c r="N2059" t="s">
        <v>22</v>
      </c>
      <c r="O2059" t="s">
        <v>30</v>
      </c>
      <c r="P2059" t="s">
        <v>23</v>
      </c>
      <c r="Q2059">
        <v>363</v>
      </c>
      <c r="R2059">
        <v>6</v>
      </c>
      <c r="S2059" t="s">
        <v>24</v>
      </c>
      <c r="T2059" t="s">
        <v>22</v>
      </c>
      <c r="U2059">
        <f>Table1[[#This Row],[campaign]]*Table1[[#This Row],[duration]]</f>
        <v>2178</v>
      </c>
    </row>
    <row r="2060" spans="1:21" x14ac:dyDescent="0.25">
      <c r="A2060" t="s">
        <v>59</v>
      </c>
      <c r="B2060" t="s">
        <v>171</v>
      </c>
      <c r="C2060" t="s">
        <v>172</v>
      </c>
      <c r="D2060" t="s">
        <v>17</v>
      </c>
      <c r="E2060">
        <v>47</v>
      </c>
      <c r="F2060" t="s">
        <v>42</v>
      </c>
      <c r="G2060" t="s">
        <v>28</v>
      </c>
      <c r="H2060" s="2">
        <v>42992</v>
      </c>
      <c r="I2060" s="3">
        <v>38935.33</v>
      </c>
      <c r="J2060" t="s">
        <v>50</v>
      </c>
      <c r="K2060" t="str">
        <f>PROPER(Table1[[#This Row],[marital]])</f>
        <v>Divorced</v>
      </c>
      <c r="L2060" t="s">
        <v>34</v>
      </c>
      <c r="M2060" t="str">
        <f>UPPER(Table1[[#This Row],[education]])</f>
        <v>TERTIARY</v>
      </c>
      <c r="N2060" t="s">
        <v>30</v>
      </c>
      <c r="O2060" t="s">
        <v>22</v>
      </c>
      <c r="P2060" t="s">
        <v>23</v>
      </c>
      <c r="Q2060">
        <v>248</v>
      </c>
      <c r="R2060">
        <v>1</v>
      </c>
      <c r="S2060" t="s">
        <v>24</v>
      </c>
      <c r="T2060" t="s">
        <v>22</v>
      </c>
      <c r="U2060">
        <f>Table1[[#This Row],[campaign]]*Table1[[#This Row],[duration]]</f>
        <v>248</v>
      </c>
    </row>
    <row r="2061" spans="1:21" x14ac:dyDescent="0.25">
      <c r="A2061" t="s">
        <v>99</v>
      </c>
      <c r="B2061" t="s">
        <v>249</v>
      </c>
      <c r="C2061" t="s">
        <v>250</v>
      </c>
      <c r="D2061" t="s">
        <v>17</v>
      </c>
      <c r="E2061">
        <v>34</v>
      </c>
      <c r="F2061" t="s">
        <v>36</v>
      </c>
      <c r="G2061" t="s">
        <v>19</v>
      </c>
      <c r="H2061" s="2">
        <v>42992</v>
      </c>
      <c r="I2061" s="3">
        <v>88494.67</v>
      </c>
      <c r="J2061" t="s">
        <v>20</v>
      </c>
      <c r="K2061" t="str">
        <f>PROPER(Table1[[#This Row],[marital]])</f>
        <v>Married</v>
      </c>
      <c r="L2061" t="s">
        <v>29</v>
      </c>
      <c r="M2061" t="str">
        <f>UPPER(Table1[[#This Row],[education]])</f>
        <v>SECONDARY</v>
      </c>
      <c r="N2061" t="s">
        <v>30</v>
      </c>
      <c r="O2061" t="s">
        <v>30</v>
      </c>
      <c r="P2061" t="s">
        <v>24</v>
      </c>
      <c r="Q2061">
        <v>157</v>
      </c>
      <c r="R2061">
        <v>2</v>
      </c>
      <c r="S2061" t="s">
        <v>24</v>
      </c>
      <c r="T2061" t="s">
        <v>22</v>
      </c>
      <c r="U2061">
        <f>Table1[[#This Row],[campaign]]*Table1[[#This Row],[duration]]</f>
        <v>314</v>
      </c>
    </row>
    <row r="2062" spans="1:21" x14ac:dyDescent="0.25">
      <c r="A2062" t="s">
        <v>72</v>
      </c>
      <c r="B2062" t="s">
        <v>195</v>
      </c>
      <c r="C2062" t="s">
        <v>196</v>
      </c>
      <c r="D2062" t="s">
        <v>17</v>
      </c>
      <c r="E2062">
        <v>33</v>
      </c>
      <c r="F2062" t="s">
        <v>18</v>
      </c>
      <c r="G2062" t="s">
        <v>28</v>
      </c>
      <c r="H2062" s="2">
        <v>42993</v>
      </c>
      <c r="I2062" s="3">
        <v>16641.54</v>
      </c>
      <c r="J2062" t="s">
        <v>20</v>
      </c>
      <c r="K2062" t="str">
        <f>PROPER(Table1[[#This Row],[marital]])</f>
        <v>Married</v>
      </c>
      <c r="L2062" t="s">
        <v>21</v>
      </c>
      <c r="M2062" t="str">
        <f>UPPER(Table1[[#This Row],[education]])</f>
        <v>PRIMARY</v>
      </c>
      <c r="N2062" t="s">
        <v>30</v>
      </c>
      <c r="O2062" t="s">
        <v>22</v>
      </c>
      <c r="P2062" t="s">
        <v>24</v>
      </c>
      <c r="Q2062">
        <v>402</v>
      </c>
      <c r="R2062">
        <v>2</v>
      </c>
      <c r="S2062" t="s">
        <v>24</v>
      </c>
      <c r="T2062" t="s">
        <v>22</v>
      </c>
      <c r="U2062">
        <f>Table1[[#This Row],[campaign]]*Table1[[#This Row],[duration]]</f>
        <v>804</v>
      </c>
    </row>
    <row r="2063" spans="1:21" x14ac:dyDescent="0.25">
      <c r="A2063" t="s">
        <v>52</v>
      </c>
      <c r="B2063" t="s">
        <v>159</v>
      </c>
      <c r="C2063" t="s">
        <v>160</v>
      </c>
      <c r="D2063" t="s">
        <v>17</v>
      </c>
      <c r="E2063">
        <v>36</v>
      </c>
      <c r="F2063" t="s">
        <v>18</v>
      </c>
      <c r="G2063" t="s">
        <v>19</v>
      </c>
      <c r="H2063" s="2">
        <v>42993</v>
      </c>
      <c r="I2063" s="3">
        <v>88248.91</v>
      </c>
      <c r="J2063" t="s">
        <v>20</v>
      </c>
      <c r="K2063" t="str">
        <f>PROPER(Table1[[#This Row],[marital]])</f>
        <v>Married</v>
      </c>
      <c r="L2063" t="s">
        <v>29</v>
      </c>
      <c r="M2063" t="str">
        <f>UPPER(Table1[[#This Row],[education]])</f>
        <v>SECONDARY</v>
      </c>
      <c r="N2063" t="s">
        <v>30</v>
      </c>
      <c r="O2063" t="s">
        <v>22</v>
      </c>
      <c r="P2063" t="s">
        <v>24</v>
      </c>
      <c r="Q2063">
        <v>203</v>
      </c>
      <c r="R2063">
        <v>5</v>
      </c>
      <c r="S2063" t="s">
        <v>24</v>
      </c>
      <c r="T2063" t="s">
        <v>22</v>
      </c>
      <c r="U2063">
        <f>Table1[[#This Row],[campaign]]*Table1[[#This Row],[duration]]</f>
        <v>1015</v>
      </c>
    </row>
    <row r="2064" spans="1:21" x14ac:dyDescent="0.25">
      <c r="A2064" t="s">
        <v>38</v>
      </c>
      <c r="B2064" t="s">
        <v>137</v>
      </c>
      <c r="C2064" t="s">
        <v>138</v>
      </c>
      <c r="D2064" t="s">
        <v>17</v>
      </c>
      <c r="E2064">
        <v>36</v>
      </c>
      <c r="F2064" t="s">
        <v>18</v>
      </c>
      <c r="G2064" t="s">
        <v>19</v>
      </c>
      <c r="H2064" s="2">
        <v>42993</v>
      </c>
      <c r="I2064" s="3">
        <v>41168.730000000003</v>
      </c>
      <c r="J2064" t="s">
        <v>20</v>
      </c>
      <c r="K2064" t="str">
        <f>PROPER(Table1[[#This Row],[marital]])</f>
        <v>Married</v>
      </c>
      <c r="L2064" t="s">
        <v>24</v>
      </c>
      <c r="M2064" t="str">
        <f>UPPER(Table1[[#This Row],[education]])</f>
        <v>UNKNOWN</v>
      </c>
      <c r="N2064" t="s">
        <v>30</v>
      </c>
      <c r="O2064" t="s">
        <v>22</v>
      </c>
      <c r="P2064" t="s">
        <v>23</v>
      </c>
      <c r="Q2064">
        <v>422</v>
      </c>
      <c r="R2064">
        <v>1</v>
      </c>
      <c r="S2064" t="s">
        <v>31</v>
      </c>
      <c r="T2064" t="s">
        <v>22</v>
      </c>
      <c r="U2064">
        <f>Table1[[#This Row],[campaign]]*Table1[[#This Row],[duration]]</f>
        <v>422</v>
      </c>
    </row>
    <row r="2065" spans="1:21" x14ac:dyDescent="0.25">
      <c r="A2065" t="s">
        <v>73</v>
      </c>
      <c r="B2065" t="s">
        <v>197</v>
      </c>
      <c r="C2065" t="s">
        <v>198</v>
      </c>
      <c r="D2065" t="s">
        <v>17</v>
      </c>
      <c r="E2065">
        <v>32</v>
      </c>
      <c r="F2065" t="s">
        <v>18</v>
      </c>
      <c r="G2065" t="s">
        <v>284</v>
      </c>
      <c r="H2065" s="2">
        <v>42993</v>
      </c>
      <c r="I2065" s="3">
        <v>33023.480000000003</v>
      </c>
      <c r="J2065" t="s">
        <v>20</v>
      </c>
      <c r="K2065" t="str">
        <f>PROPER(Table1[[#This Row],[marital]])</f>
        <v>Married</v>
      </c>
      <c r="L2065" t="s">
        <v>21</v>
      </c>
      <c r="M2065" t="str">
        <f>UPPER(Table1[[#This Row],[education]])</f>
        <v>PRIMARY</v>
      </c>
      <c r="N2065" t="s">
        <v>30</v>
      </c>
      <c r="O2065" t="s">
        <v>22</v>
      </c>
      <c r="P2065" t="s">
        <v>23</v>
      </c>
      <c r="Q2065">
        <v>44</v>
      </c>
      <c r="R2065">
        <v>1</v>
      </c>
      <c r="S2065" t="s">
        <v>24</v>
      </c>
      <c r="T2065" t="s">
        <v>22</v>
      </c>
      <c r="U2065">
        <f>Table1[[#This Row],[campaign]]*Table1[[#This Row],[duration]]</f>
        <v>44</v>
      </c>
    </row>
    <row r="2066" spans="1:21" x14ac:dyDescent="0.25">
      <c r="A2066" t="s">
        <v>72</v>
      </c>
      <c r="B2066" t="s">
        <v>195</v>
      </c>
      <c r="C2066" t="s">
        <v>196</v>
      </c>
      <c r="D2066" t="s">
        <v>26</v>
      </c>
      <c r="E2066">
        <v>29</v>
      </c>
      <c r="F2066" t="s">
        <v>18</v>
      </c>
      <c r="G2066" t="s">
        <v>284</v>
      </c>
      <c r="H2066" s="2">
        <v>42993</v>
      </c>
      <c r="I2066" s="3">
        <v>62532.15</v>
      </c>
      <c r="J2066" t="s">
        <v>33</v>
      </c>
      <c r="K2066" t="str">
        <f>PROPER(Table1[[#This Row],[marital]])</f>
        <v>Single</v>
      </c>
      <c r="L2066" t="s">
        <v>34</v>
      </c>
      <c r="M2066" t="str">
        <f>UPPER(Table1[[#This Row],[education]])</f>
        <v>TERTIARY</v>
      </c>
      <c r="N2066" t="s">
        <v>30</v>
      </c>
      <c r="O2066" t="s">
        <v>22</v>
      </c>
      <c r="P2066" t="s">
        <v>24</v>
      </c>
      <c r="Q2066">
        <v>358</v>
      </c>
      <c r="R2066">
        <v>4</v>
      </c>
      <c r="S2066" t="s">
        <v>24</v>
      </c>
      <c r="T2066" t="s">
        <v>22</v>
      </c>
      <c r="U2066">
        <f>Table1[[#This Row],[campaign]]*Table1[[#This Row],[duration]]</f>
        <v>1432</v>
      </c>
    </row>
    <row r="2067" spans="1:21" x14ac:dyDescent="0.25">
      <c r="A2067" t="s">
        <v>79</v>
      </c>
      <c r="B2067" t="s">
        <v>209</v>
      </c>
      <c r="C2067" t="s">
        <v>210</v>
      </c>
      <c r="D2067" t="s">
        <v>26</v>
      </c>
      <c r="E2067">
        <v>25</v>
      </c>
      <c r="F2067" t="s">
        <v>18</v>
      </c>
      <c r="G2067" t="s">
        <v>19</v>
      </c>
      <c r="H2067" s="2">
        <v>42993</v>
      </c>
      <c r="I2067" s="3">
        <v>32443.67</v>
      </c>
      <c r="J2067" t="s">
        <v>33</v>
      </c>
      <c r="K2067" t="str">
        <f>PROPER(Table1[[#This Row],[marital]])</f>
        <v>Single</v>
      </c>
      <c r="L2067" t="s">
        <v>34</v>
      </c>
      <c r="M2067" t="str">
        <f>UPPER(Table1[[#This Row],[education]])</f>
        <v>TERTIARY</v>
      </c>
      <c r="N2067" t="s">
        <v>22</v>
      </c>
      <c r="O2067" t="s">
        <v>22</v>
      </c>
      <c r="P2067" t="s">
        <v>23</v>
      </c>
      <c r="Q2067">
        <v>39</v>
      </c>
      <c r="R2067">
        <v>2</v>
      </c>
      <c r="S2067" t="s">
        <v>24</v>
      </c>
      <c r="T2067" t="s">
        <v>22</v>
      </c>
      <c r="U2067">
        <f>Table1[[#This Row],[campaign]]*Table1[[#This Row],[duration]]</f>
        <v>78</v>
      </c>
    </row>
    <row r="2068" spans="1:21" x14ac:dyDescent="0.25">
      <c r="A2068" t="s">
        <v>51</v>
      </c>
      <c r="B2068" t="s">
        <v>157</v>
      </c>
      <c r="C2068" t="s">
        <v>158</v>
      </c>
      <c r="D2068" t="s">
        <v>17</v>
      </c>
      <c r="E2068">
        <v>44</v>
      </c>
      <c r="F2068" t="s">
        <v>18</v>
      </c>
      <c r="G2068" t="s">
        <v>19</v>
      </c>
      <c r="H2068" s="2">
        <v>42993</v>
      </c>
      <c r="I2068" s="3">
        <v>97826.76</v>
      </c>
      <c r="J2068" t="s">
        <v>50</v>
      </c>
      <c r="K2068" t="str">
        <f>PROPER(Table1[[#This Row],[marital]])</f>
        <v>Divorced</v>
      </c>
      <c r="L2068" t="s">
        <v>34</v>
      </c>
      <c r="M2068" t="str">
        <f>UPPER(Table1[[#This Row],[education]])</f>
        <v>TERTIARY</v>
      </c>
      <c r="N2068" t="s">
        <v>30</v>
      </c>
      <c r="O2068" t="s">
        <v>22</v>
      </c>
      <c r="P2068" t="s">
        <v>54</v>
      </c>
      <c r="Q2068">
        <v>325</v>
      </c>
      <c r="R2068">
        <v>1</v>
      </c>
      <c r="S2068" t="s">
        <v>24</v>
      </c>
      <c r="T2068" t="s">
        <v>22</v>
      </c>
      <c r="U2068">
        <f>Table1[[#This Row],[campaign]]*Table1[[#This Row],[duration]]</f>
        <v>325</v>
      </c>
    </row>
    <row r="2069" spans="1:21" x14ac:dyDescent="0.25">
      <c r="A2069" t="s">
        <v>45</v>
      </c>
      <c r="B2069" t="s">
        <v>147</v>
      </c>
      <c r="C2069" t="s">
        <v>148</v>
      </c>
      <c r="D2069" t="s">
        <v>17</v>
      </c>
      <c r="E2069">
        <v>51</v>
      </c>
      <c r="F2069" t="s">
        <v>42</v>
      </c>
      <c r="G2069" t="s">
        <v>284</v>
      </c>
      <c r="H2069" s="2">
        <v>42993</v>
      </c>
      <c r="I2069" s="3">
        <v>92632.45</v>
      </c>
      <c r="J2069" t="s">
        <v>50</v>
      </c>
      <c r="K2069" t="str">
        <f>PROPER(Table1[[#This Row],[marital]])</f>
        <v>Divorced</v>
      </c>
      <c r="L2069" t="s">
        <v>21</v>
      </c>
      <c r="M2069" t="str">
        <f>UPPER(Table1[[#This Row],[education]])</f>
        <v>PRIMARY</v>
      </c>
      <c r="N2069" t="s">
        <v>30</v>
      </c>
      <c r="O2069" t="s">
        <v>22</v>
      </c>
      <c r="P2069" t="s">
        <v>23</v>
      </c>
      <c r="Q2069">
        <v>238</v>
      </c>
      <c r="R2069">
        <v>3</v>
      </c>
      <c r="S2069" t="s">
        <v>40</v>
      </c>
      <c r="T2069" t="s">
        <v>22</v>
      </c>
      <c r="U2069">
        <f>Table1[[#This Row],[campaign]]*Table1[[#This Row],[duration]]</f>
        <v>714</v>
      </c>
    </row>
    <row r="2070" spans="1:21" x14ac:dyDescent="0.25">
      <c r="A2070" t="s">
        <v>73</v>
      </c>
      <c r="B2070" t="s">
        <v>197</v>
      </c>
      <c r="C2070" t="s">
        <v>198</v>
      </c>
      <c r="D2070" t="s">
        <v>17</v>
      </c>
      <c r="E2070">
        <v>54</v>
      </c>
      <c r="F2070" t="s">
        <v>42</v>
      </c>
      <c r="G2070" t="s">
        <v>28</v>
      </c>
      <c r="H2070" s="2">
        <v>42993</v>
      </c>
      <c r="I2070" s="3">
        <v>61661.7</v>
      </c>
      <c r="J2070" t="s">
        <v>20</v>
      </c>
      <c r="K2070" t="str">
        <f>PROPER(Table1[[#This Row],[marital]])</f>
        <v>Married</v>
      </c>
      <c r="L2070" t="s">
        <v>29</v>
      </c>
      <c r="M2070" t="str">
        <f>UPPER(Table1[[#This Row],[education]])</f>
        <v>SECONDARY</v>
      </c>
      <c r="N2070" t="s">
        <v>30</v>
      </c>
      <c r="O2070" t="s">
        <v>22</v>
      </c>
      <c r="P2070" t="s">
        <v>23</v>
      </c>
      <c r="Q2070">
        <v>968</v>
      </c>
      <c r="R2070">
        <v>1</v>
      </c>
      <c r="S2070" t="s">
        <v>31</v>
      </c>
      <c r="T2070" t="s">
        <v>30</v>
      </c>
      <c r="U2070">
        <f>Table1[[#This Row],[campaign]]*Table1[[#This Row],[duration]]</f>
        <v>968</v>
      </c>
    </row>
    <row r="2071" spans="1:21" x14ac:dyDescent="0.25">
      <c r="A2071" t="s">
        <v>62</v>
      </c>
      <c r="B2071" t="s">
        <v>177</v>
      </c>
      <c r="C2071" t="s">
        <v>178</v>
      </c>
      <c r="D2071" t="s">
        <v>17</v>
      </c>
      <c r="E2071">
        <v>53</v>
      </c>
      <c r="F2071" t="s">
        <v>42</v>
      </c>
      <c r="G2071" t="s">
        <v>28</v>
      </c>
      <c r="H2071" s="2">
        <v>42993</v>
      </c>
      <c r="I2071" s="3">
        <v>181791.93</v>
      </c>
      <c r="J2071" t="s">
        <v>33</v>
      </c>
      <c r="K2071" t="str">
        <f>PROPER(Table1[[#This Row],[marital]])</f>
        <v>Single</v>
      </c>
      <c r="L2071" t="s">
        <v>34</v>
      </c>
      <c r="M2071" t="str">
        <f>UPPER(Table1[[#This Row],[education]])</f>
        <v>TERTIARY</v>
      </c>
      <c r="N2071" t="s">
        <v>30</v>
      </c>
      <c r="O2071" t="s">
        <v>22</v>
      </c>
      <c r="P2071" t="s">
        <v>23</v>
      </c>
      <c r="Q2071">
        <v>156</v>
      </c>
      <c r="R2071">
        <v>1</v>
      </c>
      <c r="S2071" t="s">
        <v>31</v>
      </c>
      <c r="T2071" t="s">
        <v>22</v>
      </c>
      <c r="U2071">
        <f>Table1[[#This Row],[campaign]]*Table1[[#This Row],[duration]]</f>
        <v>156</v>
      </c>
    </row>
    <row r="2072" spans="1:21" x14ac:dyDescent="0.25">
      <c r="A2072" t="s">
        <v>68</v>
      </c>
      <c r="B2072" t="s">
        <v>189</v>
      </c>
      <c r="C2072" t="s">
        <v>190</v>
      </c>
      <c r="D2072" t="s">
        <v>26</v>
      </c>
      <c r="E2072">
        <v>51</v>
      </c>
      <c r="F2072" t="s">
        <v>42</v>
      </c>
      <c r="G2072" t="s">
        <v>284</v>
      </c>
      <c r="H2072" s="2">
        <v>42993</v>
      </c>
      <c r="I2072" s="3">
        <v>82172.63</v>
      </c>
      <c r="J2072" t="s">
        <v>20</v>
      </c>
      <c r="K2072" t="str">
        <f>PROPER(Table1[[#This Row],[marital]])</f>
        <v>Married</v>
      </c>
      <c r="L2072" t="s">
        <v>29</v>
      </c>
      <c r="M2072" t="str">
        <f>UPPER(Table1[[#This Row],[education]])</f>
        <v>SECONDARY</v>
      </c>
      <c r="N2072" t="s">
        <v>22</v>
      </c>
      <c r="O2072" t="s">
        <v>22</v>
      </c>
      <c r="P2072" t="s">
        <v>54</v>
      </c>
      <c r="Q2072">
        <v>681</v>
      </c>
      <c r="R2072">
        <v>1</v>
      </c>
      <c r="S2072" t="s">
        <v>70</v>
      </c>
      <c r="T2072" t="s">
        <v>22</v>
      </c>
      <c r="U2072">
        <f>Table1[[#This Row],[campaign]]*Table1[[#This Row],[duration]]</f>
        <v>681</v>
      </c>
    </row>
    <row r="2073" spans="1:21" x14ac:dyDescent="0.25">
      <c r="A2073" t="s">
        <v>39</v>
      </c>
      <c r="B2073" t="s">
        <v>139</v>
      </c>
      <c r="C2073" t="s">
        <v>140</v>
      </c>
      <c r="D2073" t="s">
        <v>26</v>
      </c>
      <c r="E2073">
        <v>48</v>
      </c>
      <c r="F2073" t="s">
        <v>42</v>
      </c>
      <c r="G2073" t="s">
        <v>284</v>
      </c>
      <c r="H2073" s="2">
        <v>42993</v>
      </c>
      <c r="I2073" s="3">
        <v>109443.78</v>
      </c>
      <c r="J2073" t="s">
        <v>20</v>
      </c>
      <c r="K2073" t="str">
        <f>PROPER(Table1[[#This Row],[marital]])</f>
        <v>Married</v>
      </c>
      <c r="L2073" t="s">
        <v>29</v>
      </c>
      <c r="M2073" t="str">
        <f>UPPER(Table1[[#This Row],[education]])</f>
        <v>SECONDARY</v>
      </c>
      <c r="N2073" t="s">
        <v>30</v>
      </c>
      <c r="O2073" t="s">
        <v>22</v>
      </c>
      <c r="P2073" t="s">
        <v>23</v>
      </c>
      <c r="Q2073">
        <v>187</v>
      </c>
      <c r="R2073">
        <v>2</v>
      </c>
      <c r="S2073" t="s">
        <v>24</v>
      </c>
      <c r="T2073" t="s">
        <v>22</v>
      </c>
      <c r="U2073">
        <f>Table1[[#This Row],[campaign]]*Table1[[#This Row],[duration]]</f>
        <v>374</v>
      </c>
    </row>
    <row r="2074" spans="1:21" x14ac:dyDescent="0.25">
      <c r="A2074" t="s">
        <v>76</v>
      </c>
      <c r="B2074" t="s">
        <v>203</v>
      </c>
      <c r="C2074" t="s">
        <v>204</v>
      </c>
      <c r="D2074" t="s">
        <v>26</v>
      </c>
      <c r="E2074">
        <v>34</v>
      </c>
      <c r="F2074" t="s">
        <v>36</v>
      </c>
      <c r="G2074" t="s">
        <v>19</v>
      </c>
      <c r="H2074" s="2">
        <v>42993</v>
      </c>
      <c r="I2074" s="3">
        <v>33566.43</v>
      </c>
      <c r="J2074" t="s">
        <v>33</v>
      </c>
      <c r="K2074" t="str">
        <f>PROPER(Table1[[#This Row],[marital]])</f>
        <v>Single</v>
      </c>
      <c r="L2074" t="s">
        <v>34</v>
      </c>
      <c r="M2074" t="str">
        <f>UPPER(Table1[[#This Row],[education]])</f>
        <v>TERTIARY</v>
      </c>
      <c r="N2074" t="s">
        <v>30</v>
      </c>
      <c r="O2074" t="s">
        <v>30</v>
      </c>
      <c r="P2074" t="s">
        <v>23</v>
      </c>
      <c r="Q2074">
        <v>104</v>
      </c>
      <c r="R2074">
        <v>10</v>
      </c>
      <c r="S2074" t="s">
        <v>24</v>
      </c>
      <c r="T2074" t="s">
        <v>22</v>
      </c>
      <c r="U2074">
        <f>Table1[[#This Row],[campaign]]*Table1[[#This Row],[duration]]</f>
        <v>1040</v>
      </c>
    </row>
    <row r="2075" spans="1:21" x14ac:dyDescent="0.25">
      <c r="A2075" t="s">
        <v>56</v>
      </c>
      <c r="B2075" t="s">
        <v>165</v>
      </c>
      <c r="C2075" t="s">
        <v>166</v>
      </c>
      <c r="D2075" t="s">
        <v>26</v>
      </c>
      <c r="E2075">
        <v>38</v>
      </c>
      <c r="F2075" t="s">
        <v>36</v>
      </c>
      <c r="G2075" t="s">
        <v>19</v>
      </c>
      <c r="H2075" s="2">
        <v>42993</v>
      </c>
      <c r="I2075" s="3">
        <v>129689.1</v>
      </c>
      <c r="J2075" t="s">
        <v>33</v>
      </c>
      <c r="K2075" t="str">
        <f>PROPER(Table1[[#This Row],[marital]])</f>
        <v>Single</v>
      </c>
      <c r="L2075" t="s">
        <v>29</v>
      </c>
      <c r="M2075" t="str">
        <f>UPPER(Table1[[#This Row],[education]])</f>
        <v>SECONDARY</v>
      </c>
      <c r="N2075" t="s">
        <v>22</v>
      </c>
      <c r="O2075" t="s">
        <v>22</v>
      </c>
      <c r="P2075" t="s">
        <v>23</v>
      </c>
      <c r="Q2075">
        <v>860</v>
      </c>
      <c r="R2075">
        <v>2</v>
      </c>
      <c r="S2075" t="s">
        <v>24</v>
      </c>
      <c r="T2075" t="s">
        <v>30</v>
      </c>
      <c r="U2075">
        <f>Table1[[#This Row],[campaign]]*Table1[[#This Row],[duration]]</f>
        <v>1720</v>
      </c>
    </row>
    <row r="2076" spans="1:21" x14ac:dyDescent="0.25">
      <c r="A2076" t="s">
        <v>80</v>
      </c>
      <c r="B2076" t="s">
        <v>211</v>
      </c>
      <c r="C2076" t="s">
        <v>212</v>
      </c>
      <c r="D2076" t="s">
        <v>17</v>
      </c>
      <c r="E2076">
        <v>27</v>
      </c>
      <c r="F2076" t="s">
        <v>27</v>
      </c>
      <c r="G2076" t="s">
        <v>19</v>
      </c>
      <c r="H2076" s="2">
        <v>42993</v>
      </c>
      <c r="I2076" s="3">
        <v>4971.3599999999997</v>
      </c>
      <c r="J2076" t="s">
        <v>20</v>
      </c>
      <c r="K2076" t="str">
        <f>PROPER(Table1[[#This Row],[marital]])</f>
        <v>Married</v>
      </c>
      <c r="L2076" t="s">
        <v>29</v>
      </c>
      <c r="M2076" t="str">
        <f>UPPER(Table1[[#This Row],[education]])</f>
        <v>SECONDARY</v>
      </c>
      <c r="N2076" t="s">
        <v>22</v>
      </c>
      <c r="O2076" t="s">
        <v>30</v>
      </c>
      <c r="P2076" t="s">
        <v>23</v>
      </c>
      <c r="Q2076">
        <v>112</v>
      </c>
      <c r="R2076">
        <v>2</v>
      </c>
      <c r="S2076" t="s">
        <v>24</v>
      </c>
      <c r="T2076" t="s">
        <v>22</v>
      </c>
      <c r="U2076">
        <f>Table1[[#This Row],[campaign]]*Table1[[#This Row],[duration]]</f>
        <v>224</v>
      </c>
    </row>
    <row r="2077" spans="1:21" x14ac:dyDescent="0.25">
      <c r="A2077" t="s">
        <v>97</v>
      </c>
      <c r="B2077" t="s">
        <v>245</v>
      </c>
      <c r="C2077" t="s">
        <v>246</v>
      </c>
      <c r="D2077" t="s">
        <v>26</v>
      </c>
      <c r="E2077">
        <v>29</v>
      </c>
      <c r="F2077" t="s">
        <v>18</v>
      </c>
      <c r="G2077" t="s">
        <v>19</v>
      </c>
      <c r="H2077" s="2">
        <v>42994</v>
      </c>
      <c r="I2077" s="3">
        <v>21880.99</v>
      </c>
      <c r="J2077" t="s">
        <v>20</v>
      </c>
      <c r="K2077" t="str">
        <f>PROPER(Table1[[#This Row],[marital]])</f>
        <v>Married</v>
      </c>
      <c r="L2077" t="s">
        <v>34</v>
      </c>
      <c r="M2077" t="str">
        <f>UPPER(Table1[[#This Row],[education]])</f>
        <v>TERTIARY</v>
      </c>
      <c r="N2077" t="s">
        <v>22</v>
      </c>
      <c r="O2077" t="s">
        <v>22</v>
      </c>
      <c r="P2077" t="s">
        <v>23</v>
      </c>
      <c r="Q2077">
        <v>112</v>
      </c>
      <c r="R2077">
        <v>1</v>
      </c>
      <c r="S2077" t="s">
        <v>31</v>
      </c>
      <c r="T2077" t="s">
        <v>22</v>
      </c>
      <c r="U2077">
        <f>Table1[[#This Row],[campaign]]*Table1[[#This Row],[duration]]</f>
        <v>112</v>
      </c>
    </row>
    <row r="2078" spans="1:21" x14ac:dyDescent="0.25">
      <c r="A2078" t="s">
        <v>62</v>
      </c>
      <c r="B2078" t="s">
        <v>177</v>
      </c>
      <c r="C2078" t="s">
        <v>178</v>
      </c>
      <c r="D2078" t="s">
        <v>17</v>
      </c>
      <c r="E2078">
        <v>25</v>
      </c>
      <c r="F2078" t="s">
        <v>18</v>
      </c>
      <c r="G2078" t="s">
        <v>19</v>
      </c>
      <c r="H2078" s="2">
        <v>42994</v>
      </c>
      <c r="I2078" s="3">
        <v>3173</v>
      </c>
      <c r="J2078" t="s">
        <v>20</v>
      </c>
      <c r="K2078" t="str">
        <f>PROPER(Table1[[#This Row],[marital]])</f>
        <v>Married</v>
      </c>
      <c r="L2078" t="s">
        <v>29</v>
      </c>
      <c r="M2078" t="str">
        <f>UPPER(Table1[[#This Row],[education]])</f>
        <v>SECONDARY</v>
      </c>
      <c r="N2078" t="s">
        <v>30</v>
      </c>
      <c r="O2078" t="s">
        <v>22</v>
      </c>
      <c r="P2078" t="s">
        <v>24</v>
      </c>
      <c r="Q2078">
        <v>32</v>
      </c>
      <c r="R2078">
        <v>3</v>
      </c>
      <c r="S2078" t="s">
        <v>24</v>
      </c>
      <c r="T2078" t="s">
        <v>22</v>
      </c>
      <c r="U2078">
        <f>Table1[[#This Row],[campaign]]*Table1[[#This Row],[duration]]</f>
        <v>96</v>
      </c>
    </row>
    <row r="2079" spans="1:21" x14ac:dyDescent="0.25">
      <c r="A2079" t="s">
        <v>109</v>
      </c>
      <c r="B2079" t="s">
        <v>269</v>
      </c>
      <c r="C2079" t="s">
        <v>270</v>
      </c>
      <c r="D2079" t="s">
        <v>26</v>
      </c>
      <c r="E2079">
        <v>29</v>
      </c>
      <c r="F2079" t="s">
        <v>18</v>
      </c>
      <c r="G2079" t="s">
        <v>19</v>
      </c>
      <c r="H2079" s="2">
        <v>42994</v>
      </c>
      <c r="I2079" s="3">
        <v>26792.79</v>
      </c>
      <c r="J2079" t="s">
        <v>33</v>
      </c>
      <c r="K2079" t="str">
        <f>PROPER(Table1[[#This Row],[marital]])</f>
        <v>Single</v>
      </c>
      <c r="L2079" t="s">
        <v>34</v>
      </c>
      <c r="M2079" t="str">
        <f>UPPER(Table1[[#This Row],[education]])</f>
        <v>TERTIARY</v>
      </c>
      <c r="N2079" t="s">
        <v>30</v>
      </c>
      <c r="O2079" t="s">
        <v>22</v>
      </c>
      <c r="P2079" t="s">
        <v>23</v>
      </c>
      <c r="Q2079">
        <v>325</v>
      </c>
      <c r="R2079">
        <v>2</v>
      </c>
      <c r="S2079" t="s">
        <v>24</v>
      </c>
      <c r="T2079" t="s">
        <v>30</v>
      </c>
      <c r="U2079">
        <f>Table1[[#This Row],[campaign]]*Table1[[#This Row],[duration]]</f>
        <v>650</v>
      </c>
    </row>
    <row r="2080" spans="1:21" x14ac:dyDescent="0.25">
      <c r="A2080" t="s">
        <v>61</v>
      </c>
      <c r="B2080" t="s">
        <v>175</v>
      </c>
      <c r="C2080" t="s">
        <v>176</v>
      </c>
      <c r="D2080" t="s">
        <v>26</v>
      </c>
      <c r="E2080">
        <v>39</v>
      </c>
      <c r="F2080" t="s">
        <v>18</v>
      </c>
      <c r="G2080" t="s">
        <v>19</v>
      </c>
      <c r="H2080" s="2">
        <v>42994</v>
      </c>
      <c r="I2080" s="3">
        <v>110805.21</v>
      </c>
      <c r="J2080" t="s">
        <v>33</v>
      </c>
      <c r="K2080" t="str">
        <f>PROPER(Table1[[#This Row],[marital]])</f>
        <v>Single</v>
      </c>
      <c r="L2080" t="s">
        <v>29</v>
      </c>
      <c r="M2080" t="str">
        <f>UPPER(Table1[[#This Row],[education]])</f>
        <v>SECONDARY</v>
      </c>
      <c r="N2080" t="s">
        <v>22</v>
      </c>
      <c r="O2080" t="s">
        <v>22</v>
      </c>
      <c r="P2080" t="s">
        <v>23</v>
      </c>
      <c r="Q2080">
        <v>410</v>
      </c>
      <c r="R2080">
        <v>1</v>
      </c>
      <c r="S2080" t="s">
        <v>24</v>
      </c>
      <c r="T2080" t="s">
        <v>22</v>
      </c>
      <c r="U2080">
        <f>Table1[[#This Row],[campaign]]*Table1[[#This Row],[duration]]</f>
        <v>410</v>
      </c>
    </row>
    <row r="2081" spans="1:21" x14ac:dyDescent="0.25">
      <c r="A2081" t="s">
        <v>52</v>
      </c>
      <c r="B2081" t="s">
        <v>159</v>
      </c>
      <c r="C2081" t="s">
        <v>160</v>
      </c>
      <c r="D2081" t="s">
        <v>26</v>
      </c>
      <c r="E2081">
        <v>40</v>
      </c>
      <c r="F2081" t="s">
        <v>18</v>
      </c>
      <c r="G2081" t="s">
        <v>19</v>
      </c>
      <c r="H2081" s="2">
        <v>42994</v>
      </c>
      <c r="I2081" s="3">
        <v>107491.43</v>
      </c>
      <c r="J2081" t="s">
        <v>50</v>
      </c>
      <c r="K2081" t="str">
        <f>PROPER(Table1[[#This Row],[marital]])</f>
        <v>Divorced</v>
      </c>
      <c r="L2081" t="s">
        <v>34</v>
      </c>
      <c r="M2081" t="str">
        <f>UPPER(Table1[[#This Row],[education]])</f>
        <v>TERTIARY</v>
      </c>
      <c r="N2081" t="s">
        <v>30</v>
      </c>
      <c r="O2081" t="s">
        <v>22</v>
      </c>
      <c r="P2081" t="s">
        <v>23</v>
      </c>
      <c r="Q2081">
        <v>640</v>
      </c>
      <c r="R2081">
        <v>1</v>
      </c>
      <c r="S2081" t="s">
        <v>24</v>
      </c>
      <c r="T2081" t="s">
        <v>22</v>
      </c>
      <c r="U2081">
        <f>Table1[[#This Row],[campaign]]*Table1[[#This Row],[duration]]</f>
        <v>640</v>
      </c>
    </row>
    <row r="2082" spans="1:21" x14ac:dyDescent="0.25">
      <c r="A2082" t="s">
        <v>94</v>
      </c>
      <c r="B2082" t="s">
        <v>239</v>
      </c>
      <c r="C2082" t="s">
        <v>240</v>
      </c>
      <c r="D2082" t="s">
        <v>26</v>
      </c>
      <c r="E2082">
        <v>39</v>
      </c>
      <c r="F2082" t="s">
        <v>18</v>
      </c>
      <c r="G2082" t="s">
        <v>19</v>
      </c>
      <c r="H2082" s="2">
        <v>42994</v>
      </c>
      <c r="I2082" s="3">
        <v>64993.72</v>
      </c>
      <c r="J2082" t="s">
        <v>50</v>
      </c>
      <c r="K2082" t="str">
        <f>PROPER(Table1[[#This Row],[marital]])</f>
        <v>Divorced</v>
      </c>
      <c r="L2082" t="s">
        <v>29</v>
      </c>
      <c r="M2082" t="str">
        <f>UPPER(Table1[[#This Row],[education]])</f>
        <v>SECONDARY</v>
      </c>
      <c r="N2082" t="s">
        <v>22</v>
      </c>
      <c r="O2082" t="s">
        <v>22</v>
      </c>
      <c r="P2082" t="s">
        <v>24</v>
      </c>
      <c r="Q2082">
        <v>118</v>
      </c>
      <c r="R2082">
        <v>1</v>
      </c>
      <c r="S2082" t="s">
        <v>24</v>
      </c>
      <c r="T2082" t="s">
        <v>22</v>
      </c>
      <c r="U2082">
        <f>Table1[[#This Row],[campaign]]*Table1[[#This Row],[duration]]</f>
        <v>118</v>
      </c>
    </row>
    <row r="2083" spans="1:21" x14ac:dyDescent="0.25">
      <c r="A2083" t="s">
        <v>52</v>
      </c>
      <c r="B2083" t="s">
        <v>159</v>
      </c>
      <c r="C2083" t="s">
        <v>160</v>
      </c>
      <c r="D2083" t="s">
        <v>17</v>
      </c>
      <c r="E2083">
        <v>32</v>
      </c>
      <c r="F2083" t="s">
        <v>18</v>
      </c>
      <c r="G2083" t="s">
        <v>19</v>
      </c>
      <c r="H2083" s="2">
        <v>42994</v>
      </c>
      <c r="I2083" s="3">
        <v>197814.75</v>
      </c>
      <c r="J2083" t="s">
        <v>20</v>
      </c>
      <c r="K2083" t="str">
        <f>PROPER(Table1[[#This Row],[marital]])</f>
        <v>Married</v>
      </c>
      <c r="L2083" t="s">
        <v>24</v>
      </c>
      <c r="M2083" t="str">
        <f>UPPER(Table1[[#This Row],[education]])</f>
        <v>UNKNOWN</v>
      </c>
      <c r="N2083" t="s">
        <v>22</v>
      </c>
      <c r="O2083" t="s">
        <v>22</v>
      </c>
      <c r="P2083" t="s">
        <v>23</v>
      </c>
      <c r="Q2083">
        <v>166</v>
      </c>
      <c r="R2083">
        <v>2</v>
      </c>
      <c r="S2083" t="s">
        <v>24</v>
      </c>
      <c r="T2083" t="s">
        <v>22</v>
      </c>
      <c r="U2083">
        <f>Table1[[#This Row],[campaign]]*Table1[[#This Row],[duration]]</f>
        <v>332</v>
      </c>
    </row>
    <row r="2084" spans="1:21" x14ac:dyDescent="0.25">
      <c r="A2084" t="s">
        <v>44</v>
      </c>
      <c r="B2084" t="s">
        <v>145</v>
      </c>
      <c r="C2084" t="s">
        <v>146</v>
      </c>
      <c r="D2084" t="s">
        <v>17</v>
      </c>
      <c r="E2084">
        <v>34</v>
      </c>
      <c r="F2084" t="s">
        <v>18</v>
      </c>
      <c r="G2084" t="s">
        <v>19</v>
      </c>
      <c r="H2084" s="2">
        <v>42994</v>
      </c>
      <c r="I2084" s="3">
        <v>61283.13</v>
      </c>
      <c r="J2084" t="s">
        <v>50</v>
      </c>
      <c r="K2084" t="str">
        <f>PROPER(Table1[[#This Row],[marital]])</f>
        <v>Divorced</v>
      </c>
      <c r="L2084" t="s">
        <v>21</v>
      </c>
      <c r="M2084" t="str">
        <f>UPPER(Table1[[#This Row],[education]])</f>
        <v>PRIMARY</v>
      </c>
      <c r="N2084" t="s">
        <v>22</v>
      </c>
      <c r="O2084" t="s">
        <v>22</v>
      </c>
      <c r="P2084" t="s">
        <v>23</v>
      </c>
      <c r="Q2084">
        <v>173</v>
      </c>
      <c r="R2084">
        <v>1</v>
      </c>
      <c r="S2084" t="s">
        <v>24</v>
      </c>
      <c r="T2084" t="s">
        <v>22</v>
      </c>
      <c r="U2084">
        <f>Table1[[#This Row],[campaign]]*Table1[[#This Row],[duration]]</f>
        <v>173</v>
      </c>
    </row>
    <row r="2085" spans="1:21" x14ac:dyDescent="0.25">
      <c r="A2085" t="s">
        <v>47</v>
      </c>
      <c r="B2085" t="s">
        <v>151</v>
      </c>
      <c r="C2085" t="s">
        <v>152</v>
      </c>
      <c r="D2085" t="s">
        <v>17</v>
      </c>
      <c r="E2085">
        <v>47</v>
      </c>
      <c r="F2085" t="s">
        <v>18</v>
      </c>
      <c r="G2085" t="s">
        <v>284</v>
      </c>
      <c r="H2085" s="2">
        <v>42994</v>
      </c>
      <c r="I2085" s="3">
        <v>12387.01</v>
      </c>
      <c r="J2085" t="s">
        <v>20</v>
      </c>
      <c r="K2085" t="str">
        <f>PROPER(Table1[[#This Row],[marital]])</f>
        <v>Married</v>
      </c>
      <c r="L2085" t="s">
        <v>29</v>
      </c>
      <c r="M2085" t="str">
        <f>UPPER(Table1[[#This Row],[education]])</f>
        <v>SECONDARY</v>
      </c>
      <c r="N2085" t="s">
        <v>30</v>
      </c>
      <c r="O2085" t="s">
        <v>22</v>
      </c>
      <c r="P2085" t="s">
        <v>24</v>
      </c>
      <c r="Q2085">
        <v>21</v>
      </c>
      <c r="R2085">
        <v>24</v>
      </c>
      <c r="S2085" t="s">
        <v>24</v>
      </c>
      <c r="T2085" t="s">
        <v>22</v>
      </c>
      <c r="U2085">
        <f>Table1[[#This Row],[campaign]]*Table1[[#This Row],[duration]]</f>
        <v>504</v>
      </c>
    </row>
    <row r="2086" spans="1:21" x14ac:dyDescent="0.25">
      <c r="A2086" t="s">
        <v>71</v>
      </c>
      <c r="B2086" t="s">
        <v>193</v>
      </c>
      <c r="C2086" t="s">
        <v>194</v>
      </c>
      <c r="D2086" t="s">
        <v>17</v>
      </c>
      <c r="E2086">
        <v>41</v>
      </c>
      <c r="F2086" t="s">
        <v>18</v>
      </c>
      <c r="G2086" t="s">
        <v>284</v>
      </c>
      <c r="H2086" s="2">
        <v>42994</v>
      </c>
      <c r="I2086" s="3">
        <v>101779.49</v>
      </c>
      <c r="J2086" t="s">
        <v>20</v>
      </c>
      <c r="K2086" t="str">
        <f>PROPER(Table1[[#This Row],[marital]])</f>
        <v>Married</v>
      </c>
      <c r="L2086" t="s">
        <v>29</v>
      </c>
      <c r="M2086" t="str">
        <f>UPPER(Table1[[#This Row],[education]])</f>
        <v>SECONDARY</v>
      </c>
      <c r="N2086" t="s">
        <v>30</v>
      </c>
      <c r="O2086" t="s">
        <v>22</v>
      </c>
      <c r="P2086" t="s">
        <v>24</v>
      </c>
      <c r="Q2086">
        <v>89</v>
      </c>
      <c r="R2086">
        <v>7</v>
      </c>
      <c r="S2086" t="s">
        <v>24</v>
      </c>
      <c r="T2086" t="s">
        <v>22</v>
      </c>
      <c r="U2086">
        <f>Table1[[#This Row],[campaign]]*Table1[[#This Row],[duration]]</f>
        <v>623</v>
      </c>
    </row>
    <row r="2087" spans="1:21" x14ac:dyDescent="0.25">
      <c r="A2087" t="s">
        <v>73</v>
      </c>
      <c r="B2087" t="s">
        <v>197</v>
      </c>
      <c r="C2087" t="s">
        <v>198</v>
      </c>
      <c r="D2087" t="s">
        <v>26</v>
      </c>
      <c r="E2087">
        <v>32</v>
      </c>
      <c r="F2087" t="s">
        <v>18</v>
      </c>
      <c r="G2087" t="s">
        <v>19</v>
      </c>
      <c r="H2087" s="2">
        <v>42994</v>
      </c>
      <c r="I2087" s="3">
        <v>118345.01</v>
      </c>
      <c r="J2087" t="s">
        <v>20</v>
      </c>
      <c r="K2087" t="str">
        <f>PROPER(Table1[[#This Row],[marital]])</f>
        <v>Married</v>
      </c>
      <c r="L2087" t="s">
        <v>29</v>
      </c>
      <c r="M2087" t="str">
        <f>UPPER(Table1[[#This Row],[education]])</f>
        <v>SECONDARY</v>
      </c>
      <c r="N2087" t="s">
        <v>30</v>
      </c>
      <c r="O2087" t="s">
        <v>22</v>
      </c>
      <c r="P2087" t="s">
        <v>23</v>
      </c>
      <c r="Q2087">
        <v>151</v>
      </c>
      <c r="R2087">
        <v>3</v>
      </c>
      <c r="S2087" t="s">
        <v>24</v>
      </c>
      <c r="T2087" t="s">
        <v>22</v>
      </c>
      <c r="U2087">
        <f>Table1[[#This Row],[campaign]]*Table1[[#This Row],[duration]]</f>
        <v>453</v>
      </c>
    </row>
    <row r="2088" spans="1:21" x14ac:dyDescent="0.25">
      <c r="A2088" t="s">
        <v>106</v>
      </c>
      <c r="B2088" t="s">
        <v>263</v>
      </c>
      <c r="C2088" t="s">
        <v>264</v>
      </c>
      <c r="D2088" t="s">
        <v>17</v>
      </c>
      <c r="E2088">
        <v>28</v>
      </c>
      <c r="F2088" t="s">
        <v>18</v>
      </c>
      <c r="G2088" t="s">
        <v>19</v>
      </c>
      <c r="H2088" s="2">
        <v>42994</v>
      </c>
      <c r="I2088" s="3">
        <v>79636.639999999999</v>
      </c>
      <c r="J2088" t="s">
        <v>20</v>
      </c>
      <c r="K2088" t="str">
        <f>PROPER(Table1[[#This Row],[marital]])</f>
        <v>Married</v>
      </c>
      <c r="L2088" t="s">
        <v>21</v>
      </c>
      <c r="M2088" t="str">
        <f>UPPER(Table1[[#This Row],[education]])</f>
        <v>PRIMARY</v>
      </c>
      <c r="N2088" t="s">
        <v>22</v>
      </c>
      <c r="O2088" t="s">
        <v>22</v>
      </c>
      <c r="P2088" t="s">
        <v>24</v>
      </c>
      <c r="Q2088">
        <v>112</v>
      </c>
      <c r="R2088">
        <v>4</v>
      </c>
      <c r="S2088" t="s">
        <v>24</v>
      </c>
      <c r="T2088" t="s">
        <v>22</v>
      </c>
      <c r="U2088">
        <f>Table1[[#This Row],[campaign]]*Table1[[#This Row],[duration]]</f>
        <v>448</v>
      </c>
    </row>
    <row r="2089" spans="1:21" x14ac:dyDescent="0.25">
      <c r="A2089" t="s">
        <v>76</v>
      </c>
      <c r="B2089" t="s">
        <v>203</v>
      </c>
      <c r="C2089" t="s">
        <v>204</v>
      </c>
      <c r="D2089" t="s">
        <v>17</v>
      </c>
      <c r="E2089">
        <v>34</v>
      </c>
      <c r="F2089" t="s">
        <v>18</v>
      </c>
      <c r="G2089" t="s">
        <v>28</v>
      </c>
      <c r="H2089" s="2">
        <v>42994</v>
      </c>
      <c r="I2089" s="3">
        <v>62571.76</v>
      </c>
      <c r="J2089" t="s">
        <v>33</v>
      </c>
      <c r="K2089" t="str">
        <f>PROPER(Table1[[#This Row],[marital]])</f>
        <v>Single</v>
      </c>
      <c r="L2089" t="s">
        <v>29</v>
      </c>
      <c r="M2089" t="str">
        <f>UPPER(Table1[[#This Row],[education]])</f>
        <v>SECONDARY</v>
      </c>
      <c r="N2089" t="s">
        <v>22</v>
      </c>
      <c r="O2089" t="s">
        <v>22</v>
      </c>
      <c r="P2089" t="s">
        <v>23</v>
      </c>
      <c r="Q2089">
        <v>164</v>
      </c>
      <c r="R2089">
        <v>5</v>
      </c>
      <c r="S2089" t="s">
        <v>24</v>
      </c>
      <c r="T2089" t="s">
        <v>22</v>
      </c>
      <c r="U2089">
        <f>Table1[[#This Row],[campaign]]*Table1[[#This Row],[duration]]</f>
        <v>820</v>
      </c>
    </row>
    <row r="2090" spans="1:21" x14ac:dyDescent="0.25">
      <c r="A2090" t="s">
        <v>48</v>
      </c>
      <c r="B2090" t="s">
        <v>153</v>
      </c>
      <c r="C2090" t="s">
        <v>154</v>
      </c>
      <c r="D2090" t="s">
        <v>17</v>
      </c>
      <c r="E2090">
        <v>31</v>
      </c>
      <c r="F2090" t="s">
        <v>18</v>
      </c>
      <c r="G2090" t="s">
        <v>19</v>
      </c>
      <c r="H2090" s="2">
        <v>42994</v>
      </c>
      <c r="I2090" s="3">
        <v>88938.42</v>
      </c>
      <c r="J2090" t="s">
        <v>33</v>
      </c>
      <c r="K2090" t="str">
        <f>PROPER(Table1[[#This Row],[marital]])</f>
        <v>Single</v>
      </c>
      <c r="L2090" t="s">
        <v>34</v>
      </c>
      <c r="M2090" t="str">
        <f>UPPER(Table1[[#This Row],[education]])</f>
        <v>TERTIARY</v>
      </c>
      <c r="N2090" t="s">
        <v>22</v>
      </c>
      <c r="O2090" t="s">
        <v>22</v>
      </c>
      <c r="P2090" t="s">
        <v>54</v>
      </c>
      <c r="Q2090">
        <v>145</v>
      </c>
      <c r="R2090">
        <v>2</v>
      </c>
      <c r="S2090" t="s">
        <v>40</v>
      </c>
      <c r="T2090" t="s">
        <v>22</v>
      </c>
      <c r="U2090">
        <f>Table1[[#This Row],[campaign]]*Table1[[#This Row],[duration]]</f>
        <v>290</v>
      </c>
    </row>
    <row r="2091" spans="1:21" x14ac:dyDescent="0.25">
      <c r="A2091" t="s">
        <v>56</v>
      </c>
      <c r="B2091" t="s">
        <v>165</v>
      </c>
      <c r="C2091" t="s">
        <v>166</v>
      </c>
      <c r="D2091" t="s">
        <v>17</v>
      </c>
      <c r="E2091">
        <v>32</v>
      </c>
      <c r="F2091" t="s">
        <v>42</v>
      </c>
      <c r="G2091" t="s">
        <v>28</v>
      </c>
      <c r="H2091" s="2">
        <v>42994</v>
      </c>
      <c r="I2091" s="3">
        <v>5647.93</v>
      </c>
      <c r="J2091" t="s">
        <v>33</v>
      </c>
      <c r="K2091" t="str">
        <f>PROPER(Table1[[#This Row],[marital]])</f>
        <v>Single</v>
      </c>
      <c r="L2091" t="s">
        <v>34</v>
      </c>
      <c r="M2091" t="str">
        <f>UPPER(Table1[[#This Row],[education]])</f>
        <v>TERTIARY</v>
      </c>
      <c r="N2091" t="s">
        <v>30</v>
      </c>
      <c r="O2091" t="s">
        <v>22</v>
      </c>
      <c r="P2091" t="s">
        <v>23</v>
      </c>
      <c r="Q2091">
        <v>606</v>
      </c>
      <c r="R2091">
        <v>3</v>
      </c>
      <c r="S2091" t="s">
        <v>24</v>
      </c>
      <c r="T2091" t="s">
        <v>30</v>
      </c>
      <c r="U2091">
        <f>Table1[[#This Row],[campaign]]*Table1[[#This Row],[duration]]</f>
        <v>1818</v>
      </c>
    </row>
    <row r="2092" spans="1:21" x14ac:dyDescent="0.25">
      <c r="A2092" t="s">
        <v>108</v>
      </c>
      <c r="B2092" t="s">
        <v>267</v>
      </c>
      <c r="C2092" t="s">
        <v>268</v>
      </c>
      <c r="D2092" t="s">
        <v>17</v>
      </c>
      <c r="E2092">
        <v>54</v>
      </c>
      <c r="F2092" t="s">
        <v>42</v>
      </c>
      <c r="G2092" t="s">
        <v>284</v>
      </c>
      <c r="H2092" s="2">
        <v>42994</v>
      </c>
      <c r="I2092" s="3">
        <v>19027.48</v>
      </c>
      <c r="J2092" t="s">
        <v>20</v>
      </c>
      <c r="K2092" t="str">
        <f>PROPER(Table1[[#This Row],[marital]])</f>
        <v>Married</v>
      </c>
      <c r="L2092" t="s">
        <v>29</v>
      </c>
      <c r="M2092" t="str">
        <f>UPPER(Table1[[#This Row],[education]])</f>
        <v>SECONDARY</v>
      </c>
      <c r="N2092" t="s">
        <v>30</v>
      </c>
      <c r="O2092" t="s">
        <v>22</v>
      </c>
      <c r="P2092" t="s">
        <v>24</v>
      </c>
      <c r="Q2092">
        <v>105</v>
      </c>
      <c r="R2092">
        <v>1</v>
      </c>
      <c r="S2092" t="s">
        <v>24</v>
      </c>
      <c r="T2092" t="s">
        <v>22</v>
      </c>
      <c r="U2092">
        <f>Table1[[#This Row],[campaign]]*Table1[[#This Row],[duration]]</f>
        <v>105</v>
      </c>
    </row>
    <row r="2093" spans="1:21" x14ac:dyDescent="0.25">
      <c r="A2093" t="s">
        <v>79</v>
      </c>
      <c r="B2093" t="s">
        <v>209</v>
      </c>
      <c r="C2093" t="s">
        <v>210</v>
      </c>
      <c r="D2093" t="s">
        <v>17</v>
      </c>
      <c r="E2093">
        <v>48</v>
      </c>
      <c r="F2093" t="s">
        <v>42</v>
      </c>
      <c r="G2093" t="s">
        <v>28</v>
      </c>
      <c r="H2093" s="2">
        <v>42994</v>
      </c>
      <c r="I2093" s="3">
        <v>59526.22</v>
      </c>
      <c r="J2093" t="s">
        <v>20</v>
      </c>
      <c r="K2093" t="str">
        <f>PROPER(Table1[[#This Row],[marital]])</f>
        <v>Married</v>
      </c>
      <c r="L2093" t="s">
        <v>29</v>
      </c>
      <c r="M2093" t="str">
        <f>UPPER(Table1[[#This Row],[education]])</f>
        <v>SECONDARY</v>
      </c>
      <c r="N2093" t="s">
        <v>22</v>
      </c>
      <c r="O2093" t="s">
        <v>30</v>
      </c>
      <c r="P2093" t="s">
        <v>23</v>
      </c>
      <c r="Q2093">
        <v>85</v>
      </c>
      <c r="R2093">
        <v>1</v>
      </c>
      <c r="S2093" t="s">
        <v>24</v>
      </c>
      <c r="T2093" t="s">
        <v>22</v>
      </c>
      <c r="U2093">
        <f>Table1[[#This Row],[campaign]]*Table1[[#This Row],[duration]]</f>
        <v>85</v>
      </c>
    </row>
    <row r="2094" spans="1:21" x14ac:dyDescent="0.25">
      <c r="A2094" t="s">
        <v>67</v>
      </c>
      <c r="B2094" t="s">
        <v>187</v>
      </c>
      <c r="C2094" t="s">
        <v>188</v>
      </c>
      <c r="D2094" t="s">
        <v>17</v>
      </c>
      <c r="E2094">
        <v>45</v>
      </c>
      <c r="F2094" t="s">
        <v>42</v>
      </c>
      <c r="G2094" t="s">
        <v>284</v>
      </c>
      <c r="H2094" s="2">
        <v>42994</v>
      </c>
      <c r="I2094" s="3">
        <v>13741.24</v>
      </c>
      <c r="J2094" t="s">
        <v>20</v>
      </c>
      <c r="K2094" t="str">
        <f>PROPER(Table1[[#This Row],[marital]])</f>
        <v>Married</v>
      </c>
      <c r="L2094" t="s">
        <v>29</v>
      </c>
      <c r="M2094" t="str">
        <f>UPPER(Table1[[#This Row],[education]])</f>
        <v>SECONDARY</v>
      </c>
      <c r="N2094" t="s">
        <v>22</v>
      </c>
      <c r="O2094" t="s">
        <v>22</v>
      </c>
      <c r="P2094" t="s">
        <v>23</v>
      </c>
      <c r="Q2094">
        <v>439</v>
      </c>
      <c r="R2094">
        <v>3</v>
      </c>
      <c r="S2094" t="s">
        <v>24</v>
      </c>
      <c r="T2094" t="s">
        <v>22</v>
      </c>
      <c r="U2094">
        <f>Table1[[#This Row],[campaign]]*Table1[[#This Row],[duration]]</f>
        <v>1317</v>
      </c>
    </row>
    <row r="2095" spans="1:21" x14ac:dyDescent="0.25">
      <c r="A2095" t="s">
        <v>102</v>
      </c>
      <c r="B2095" t="s">
        <v>255</v>
      </c>
      <c r="C2095" t="s">
        <v>256</v>
      </c>
      <c r="D2095" t="s">
        <v>17</v>
      </c>
      <c r="E2095">
        <v>50</v>
      </c>
      <c r="F2095" t="s">
        <v>42</v>
      </c>
      <c r="G2095" t="s">
        <v>284</v>
      </c>
      <c r="H2095" s="2">
        <v>42994</v>
      </c>
      <c r="I2095" s="3">
        <v>82680.36</v>
      </c>
      <c r="J2095" t="s">
        <v>20</v>
      </c>
      <c r="K2095" t="str">
        <f>PROPER(Table1[[#This Row],[marital]])</f>
        <v>Married</v>
      </c>
      <c r="L2095" t="s">
        <v>29</v>
      </c>
      <c r="M2095" t="str">
        <f>UPPER(Table1[[#This Row],[education]])</f>
        <v>SECONDARY</v>
      </c>
      <c r="N2095" t="s">
        <v>22</v>
      </c>
      <c r="O2095" t="s">
        <v>22</v>
      </c>
      <c r="P2095" t="s">
        <v>24</v>
      </c>
      <c r="Q2095">
        <v>278</v>
      </c>
      <c r="R2095">
        <v>1</v>
      </c>
      <c r="S2095" t="s">
        <v>24</v>
      </c>
      <c r="T2095" t="s">
        <v>22</v>
      </c>
      <c r="U2095">
        <f>Table1[[#This Row],[campaign]]*Table1[[#This Row],[duration]]</f>
        <v>278</v>
      </c>
    </row>
    <row r="2096" spans="1:21" x14ac:dyDescent="0.25">
      <c r="A2096" t="s">
        <v>82</v>
      </c>
      <c r="B2096" t="s">
        <v>215</v>
      </c>
      <c r="C2096" t="s">
        <v>216</v>
      </c>
      <c r="D2096" t="s">
        <v>26</v>
      </c>
      <c r="E2096">
        <v>36</v>
      </c>
      <c r="F2096" t="s">
        <v>18</v>
      </c>
      <c r="G2096" t="s">
        <v>19</v>
      </c>
      <c r="H2096" s="2">
        <v>42995</v>
      </c>
      <c r="I2096" s="3">
        <v>98631.54</v>
      </c>
      <c r="J2096" t="s">
        <v>20</v>
      </c>
      <c r="K2096" t="str">
        <f>PROPER(Table1[[#This Row],[marital]])</f>
        <v>Married</v>
      </c>
      <c r="L2096" t="s">
        <v>29</v>
      </c>
      <c r="M2096" t="str">
        <f>UPPER(Table1[[#This Row],[education]])</f>
        <v>SECONDARY</v>
      </c>
      <c r="N2096" t="s">
        <v>22</v>
      </c>
      <c r="O2096" t="s">
        <v>22</v>
      </c>
      <c r="P2096" t="s">
        <v>23</v>
      </c>
      <c r="Q2096">
        <v>205</v>
      </c>
      <c r="R2096">
        <v>4</v>
      </c>
      <c r="S2096" t="s">
        <v>24</v>
      </c>
      <c r="T2096" t="s">
        <v>22</v>
      </c>
      <c r="U2096">
        <f>Table1[[#This Row],[campaign]]*Table1[[#This Row],[duration]]</f>
        <v>820</v>
      </c>
    </row>
    <row r="2097" spans="1:21" x14ac:dyDescent="0.25">
      <c r="A2097" t="s">
        <v>84</v>
      </c>
      <c r="B2097" t="s">
        <v>219</v>
      </c>
      <c r="C2097" t="s">
        <v>220</v>
      </c>
      <c r="D2097" t="s">
        <v>26</v>
      </c>
      <c r="E2097">
        <v>39</v>
      </c>
      <c r="F2097" t="s">
        <v>18</v>
      </c>
      <c r="G2097" t="s">
        <v>19</v>
      </c>
      <c r="H2097" s="2">
        <v>42995</v>
      </c>
      <c r="I2097" s="3">
        <v>19026.45</v>
      </c>
      <c r="J2097" t="s">
        <v>20</v>
      </c>
      <c r="K2097" t="str">
        <f>PROPER(Table1[[#This Row],[marital]])</f>
        <v>Married</v>
      </c>
      <c r="L2097" t="s">
        <v>21</v>
      </c>
      <c r="M2097" t="str">
        <f>UPPER(Table1[[#This Row],[education]])</f>
        <v>PRIMARY</v>
      </c>
      <c r="N2097" t="s">
        <v>30</v>
      </c>
      <c r="O2097" t="s">
        <v>22</v>
      </c>
      <c r="P2097" t="s">
        <v>23</v>
      </c>
      <c r="Q2097">
        <v>221</v>
      </c>
      <c r="R2097">
        <v>1</v>
      </c>
      <c r="S2097" t="s">
        <v>24</v>
      </c>
      <c r="T2097" t="s">
        <v>22</v>
      </c>
      <c r="U2097">
        <f>Table1[[#This Row],[campaign]]*Table1[[#This Row],[duration]]</f>
        <v>221</v>
      </c>
    </row>
    <row r="2098" spans="1:21" x14ac:dyDescent="0.25">
      <c r="A2098" t="s">
        <v>76</v>
      </c>
      <c r="B2098" t="s">
        <v>203</v>
      </c>
      <c r="C2098" t="s">
        <v>204</v>
      </c>
      <c r="D2098" t="s">
        <v>26</v>
      </c>
      <c r="E2098">
        <v>45</v>
      </c>
      <c r="F2098" t="s">
        <v>18</v>
      </c>
      <c r="G2098" t="s">
        <v>19</v>
      </c>
      <c r="H2098" s="2">
        <v>42995</v>
      </c>
      <c r="I2098" s="3">
        <v>1970.06</v>
      </c>
      <c r="J2098" t="s">
        <v>20</v>
      </c>
      <c r="K2098" t="str">
        <f>PROPER(Table1[[#This Row],[marital]])</f>
        <v>Married</v>
      </c>
      <c r="L2098" t="s">
        <v>34</v>
      </c>
      <c r="M2098" t="str">
        <f>UPPER(Table1[[#This Row],[education]])</f>
        <v>TERTIARY</v>
      </c>
      <c r="N2098" t="s">
        <v>30</v>
      </c>
      <c r="O2098" t="s">
        <v>22</v>
      </c>
      <c r="P2098" t="s">
        <v>54</v>
      </c>
      <c r="Q2098">
        <v>52</v>
      </c>
      <c r="R2098">
        <v>3</v>
      </c>
      <c r="S2098" t="s">
        <v>40</v>
      </c>
      <c r="T2098" t="s">
        <v>22</v>
      </c>
      <c r="U2098">
        <f>Table1[[#This Row],[campaign]]*Table1[[#This Row],[duration]]</f>
        <v>156</v>
      </c>
    </row>
    <row r="2099" spans="1:21" x14ac:dyDescent="0.25">
      <c r="A2099" t="s">
        <v>73</v>
      </c>
      <c r="B2099" t="s">
        <v>197</v>
      </c>
      <c r="C2099" t="s">
        <v>198</v>
      </c>
      <c r="D2099" t="s">
        <v>17</v>
      </c>
      <c r="E2099">
        <v>28</v>
      </c>
      <c r="F2099" t="s">
        <v>18</v>
      </c>
      <c r="G2099" t="s">
        <v>19</v>
      </c>
      <c r="H2099" s="2">
        <v>42995</v>
      </c>
      <c r="I2099" s="3">
        <v>98497.51</v>
      </c>
      <c r="J2099" t="s">
        <v>50</v>
      </c>
      <c r="K2099" t="str">
        <f>PROPER(Table1[[#This Row],[marital]])</f>
        <v>Divorced</v>
      </c>
      <c r="L2099" t="s">
        <v>34</v>
      </c>
      <c r="M2099" t="str">
        <f>UPPER(Table1[[#This Row],[education]])</f>
        <v>TERTIARY</v>
      </c>
      <c r="N2099" t="s">
        <v>30</v>
      </c>
      <c r="O2099" t="s">
        <v>22</v>
      </c>
      <c r="P2099" t="s">
        <v>24</v>
      </c>
      <c r="Q2099">
        <v>84</v>
      </c>
      <c r="R2099">
        <v>3</v>
      </c>
      <c r="S2099" t="s">
        <v>24</v>
      </c>
      <c r="T2099" t="s">
        <v>22</v>
      </c>
      <c r="U2099">
        <f>Table1[[#This Row],[campaign]]*Table1[[#This Row],[duration]]</f>
        <v>252</v>
      </c>
    </row>
    <row r="2100" spans="1:21" x14ac:dyDescent="0.25">
      <c r="A2100" t="s">
        <v>47</v>
      </c>
      <c r="B2100" t="s">
        <v>151</v>
      </c>
      <c r="C2100" t="s">
        <v>152</v>
      </c>
      <c r="D2100" t="s">
        <v>26</v>
      </c>
      <c r="E2100">
        <v>47</v>
      </c>
      <c r="F2100" t="s">
        <v>42</v>
      </c>
      <c r="G2100" t="s">
        <v>284</v>
      </c>
      <c r="H2100" s="2">
        <v>42995</v>
      </c>
      <c r="I2100" s="3">
        <v>128466.94</v>
      </c>
      <c r="J2100" t="s">
        <v>20</v>
      </c>
      <c r="K2100" t="str">
        <f>PROPER(Table1[[#This Row],[marital]])</f>
        <v>Married</v>
      </c>
      <c r="L2100" t="s">
        <v>29</v>
      </c>
      <c r="M2100" t="str">
        <f>UPPER(Table1[[#This Row],[education]])</f>
        <v>SECONDARY</v>
      </c>
      <c r="N2100" t="s">
        <v>30</v>
      </c>
      <c r="O2100" t="s">
        <v>22</v>
      </c>
      <c r="P2100" t="s">
        <v>23</v>
      </c>
      <c r="Q2100">
        <v>476</v>
      </c>
      <c r="R2100">
        <v>3</v>
      </c>
      <c r="S2100" t="s">
        <v>24</v>
      </c>
      <c r="T2100" t="s">
        <v>22</v>
      </c>
      <c r="U2100">
        <f>Table1[[#This Row],[campaign]]*Table1[[#This Row],[duration]]</f>
        <v>1428</v>
      </c>
    </row>
    <row r="2101" spans="1:21" x14ac:dyDescent="0.25">
      <c r="A2101" t="s">
        <v>73</v>
      </c>
      <c r="B2101" t="s">
        <v>197</v>
      </c>
      <c r="C2101" t="s">
        <v>198</v>
      </c>
      <c r="D2101" t="s">
        <v>26</v>
      </c>
      <c r="E2101">
        <v>44</v>
      </c>
      <c r="F2101" t="s">
        <v>42</v>
      </c>
      <c r="G2101" t="s">
        <v>284</v>
      </c>
      <c r="H2101" s="2">
        <v>42995</v>
      </c>
      <c r="I2101" s="3">
        <v>66601.31</v>
      </c>
      <c r="J2101" t="s">
        <v>20</v>
      </c>
      <c r="K2101" t="str">
        <f>PROPER(Table1[[#This Row],[marital]])</f>
        <v>Married</v>
      </c>
      <c r="L2101" t="s">
        <v>34</v>
      </c>
      <c r="M2101" t="str">
        <f>UPPER(Table1[[#This Row],[education]])</f>
        <v>TERTIARY</v>
      </c>
      <c r="N2101" t="s">
        <v>22</v>
      </c>
      <c r="O2101" t="s">
        <v>22</v>
      </c>
      <c r="P2101" t="s">
        <v>23</v>
      </c>
      <c r="Q2101">
        <v>371</v>
      </c>
      <c r="R2101">
        <v>1</v>
      </c>
      <c r="S2101" t="s">
        <v>24</v>
      </c>
      <c r="T2101" t="s">
        <v>22</v>
      </c>
      <c r="U2101">
        <f>Table1[[#This Row],[campaign]]*Table1[[#This Row],[duration]]</f>
        <v>371</v>
      </c>
    </row>
    <row r="2102" spans="1:21" x14ac:dyDescent="0.25">
      <c r="A2102" t="s">
        <v>45</v>
      </c>
      <c r="B2102" t="s">
        <v>147</v>
      </c>
      <c r="C2102" t="s">
        <v>148</v>
      </c>
      <c r="D2102" t="s">
        <v>17</v>
      </c>
      <c r="E2102">
        <v>48</v>
      </c>
      <c r="F2102" t="s">
        <v>42</v>
      </c>
      <c r="G2102" t="s">
        <v>284</v>
      </c>
      <c r="H2102" s="2">
        <v>42995</v>
      </c>
      <c r="I2102" s="3">
        <v>68215.3</v>
      </c>
      <c r="J2102" t="s">
        <v>33</v>
      </c>
      <c r="K2102" t="str">
        <f>PROPER(Table1[[#This Row],[marital]])</f>
        <v>Single</v>
      </c>
      <c r="L2102" t="s">
        <v>34</v>
      </c>
      <c r="M2102" t="str">
        <f>UPPER(Table1[[#This Row],[education]])</f>
        <v>TERTIARY</v>
      </c>
      <c r="N2102" t="s">
        <v>30</v>
      </c>
      <c r="O2102" t="s">
        <v>22</v>
      </c>
      <c r="P2102" t="s">
        <v>23</v>
      </c>
      <c r="Q2102">
        <v>128</v>
      </c>
      <c r="R2102">
        <v>3</v>
      </c>
      <c r="S2102" t="s">
        <v>24</v>
      </c>
      <c r="T2102" t="s">
        <v>22</v>
      </c>
      <c r="U2102">
        <f>Table1[[#This Row],[campaign]]*Table1[[#This Row],[duration]]</f>
        <v>384</v>
      </c>
    </row>
    <row r="2103" spans="1:21" x14ac:dyDescent="0.25">
      <c r="A2103" t="s">
        <v>96</v>
      </c>
      <c r="B2103" t="s">
        <v>243</v>
      </c>
      <c r="C2103" t="s">
        <v>244</v>
      </c>
      <c r="D2103" t="s">
        <v>26</v>
      </c>
      <c r="E2103">
        <v>44</v>
      </c>
      <c r="F2103" t="s">
        <v>42</v>
      </c>
      <c r="G2103" t="s">
        <v>284</v>
      </c>
      <c r="H2103" s="2">
        <v>42995</v>
      </c>
      <c r="I2103" s="3">
        <v>50499.49</v>
      </c>
      <c r="J2103" t="s">
        <v>20</v>
      </c>
      <c r="K2103" t="str">
        <f>PROPER(Table1[[#This Row],[marital]])</f>
        <v>Married</v>
      </c>
      <c r="L2103" t="s">
        <v>29</v>
      </c>
      <c r="M2103" t="str">
        <f>UPPER(Table1[[#This Row],[education]])</f>
        <v>SECONDARY</v>
      </c>
      <c r="N2103" t="s">
        <v>30</v>
      </c>
      <c r="O2103" t="s">
        <v>22</v>
      </c>
      <c r="P2103" t="s">
        <v>24</v>
      </c>
      <c r="Q2103">
        <v>220</v>
      </c>
      <c r="R2103">
        <v>2</v>
      </c>
      <c r="S2103" t="s">
        <v>24</v>
      </c>
      <c r="T2103" t="s">
        <v>22</v>
      </c>
      <c r="U2103">
        <f>Table1[[#This Row],[campaign]]*Table1[[#This Row],[duration]]</f>
        <v>440</v>
      </c>
    </row>
    <row r="2104" spans="1:21" x14ac:dyDescent="0.25">
      <c r="A2104" t="s">
        <v>83</v>
      </c>
      <c r="B2104" t="s">
        <v>217</v>
      </c>
      <c r="C2104" t="s">
        <v>218</v>
      </c>
      <c r="D2104" t="s">
        <v>17</v>
      </c>
      <c r="E2104">
        <v>46</v>
      </c>
      <c r="F2104" t="s">
        <v>42</v>
      </c>
      <c r="G2104" t="s">
        <v>284</v>
      </c>
      <c r="H2104" s="2">
        <v>42995</v>
      </c>
      <c r="I2104" s="3">
        <v>141464.15</v>
      </c>
      <c r="J2104" t="s">
        <v>20</v>
      </c>
      <c r="K2104" t="str">
        <f>PROPER(Table1[[#This Row],[marital]])</f>
        <v>Married</v>
      </c>
      <c r="L2104" t="s">
        <v>34</v>
      </c>
      <c r="M2104" t="str">
        <f>UPPER(Table1[[#This Row],[education]])</f>
        <v>TERTIARY</v>
      </c>
      <c r="N2104" t="s">
        <v>22</v>
      </c>
      <c r="O2104" t="s">
        <v>22</v>
      </c>
      <c r="P2104" t="s">
        <v>54</v>
      </c>
      <c r="Q2104">
        <v>44</v>
      </c>
      <c r="R2104">
        <v>14</v>
      </c>
      <c r="S2104" t="s">
        <v>24</v>
      </c>
      <c r="T2104" t="s">
        <v>22</v>
      </c>
      <c r="U2104">
        <f>Table1[[#This Row],[campaign]]*Table1[[#This Row],[duration]]</f>
        <v>616</v>
      </c>
    </row>
    <row r="2105" spans="1:21" x14ac:dyDescent="0.25">
      <c r="A2105" t="s">
        <v>73</v>
      </c>
      <c r="B2105" t="s">
        <v>197</v>
      </c>
      <c r="C2105" t="s">
        <v>198</v>
      </c>
      <c r="D2105" t="s">
        <v>17</v>
      </c>
      <c r="E2105">
        <v>59</v>
      </c>
      <c r="F2105" t="s">
        <v>42</v>
      </c>
      <c r="G2105" t="s">
        <v>19</v>
      </c>
      <c r="H2105" s="2">
        <v>42995</v>
      </c>
      <c r="I2105" s="3">
        <v>37296.76</v>
      </c>
      <c r="J2105" t="s">
        <v>20</v>
      </c>
      <c r="K2105" t="str">
        <f>PROPER(Table1[[#This Row],[marital]])</f>
        <v>Married</v>
      </c>
      <c r="L2105" t="s">
        <v>29</v>
      </c>
      <c r="M2105" t="str">
        <f>UPPER(Table1[[#This Row],[education]])</f>
        <v>SECONDARY</v>
      </c>
      <c r="N2105" t="s">
        <v>30</v>
      </c>
      <c r="O2105" t="s">
        <v>22</v>
      </c>
      <c r="P2105" t="s">
        <v>24</v>
      </c>
      <c r="Q2105">
        <v>30</v>
      </c>
      <c r="R2105">
        <v>1</v>
      </c>
      <c r="S2105" t="s">
        <v>70</v>
      </c>
      <c r="T2105" t="s">
        <v>22</v>
      </c>
      <c r="U2105">
        <f>Table1[[#This Row],[campaign]]*Table1[[#This Row],[duration]]</f>
        <v>30</v>
      </c>
    </row>
    <row r="2106" spans="1:21" x14ac:dyDescent="0.25">
      <c r="A2106" t="s">
        <v>90</v>
      </c>
      <c r="B2106" t="s">
        <v>231</v>
      </c>
      <c r="C2106" t="s">
        <v>232</v>
      </c>
      <c r="D2106" t="s">
        <v>17</v>
      </c>
      <c r="E2106">
        <v>50</v>
      </c>
      <c r="F2106" t="s">
        <v>42</v>
      </c>
      <c r="G2106" t="s">
        <v>28</v>
      </c>
      <c r="H2106" s="2">
        <v>42995</v>
      </c>
      <c r="I2106" s="3">
        <v>31964.93</v>
      </c>
      <c r="J2106" t="s">
        <v>50</v>
      </c>
      <c r="K2106" t="str">
        <f>PROPER(Table1[[#This Row],[marital]])</f>
        <v>Divorced</v>
      </c>
      <c r="L2106" t="s">
        <v>34</v>
      </c>
      <c r="M2106" t="str">
        <f>UPPER(Table1[[#This Row],[education]])</f>
        <v>TERTIARY</v>
      </c>
      <c r="N2106" t="s">
        <v>22</v>
      </c>
      <c r="O2106" t="s">
        <v>22</v>
      </c>
      <c r="P2106" t="s">
        <v>23</v>
      </c>
      <c r="Q2106">
        <v>330</v>
      </c>
      <c r="R2106">
        <v>1</v>
      </c>
      <c r="S2106" t="s">
        <v>31</v>
      </c>
      <c r="T2106" t="s">
        <v>22</v>
      </c>
      <c r="U2106">
        <f>Table1[[#This Row],[campaign]]*Table1[[#This Row],[duration]]</f>
        <v>330</v>
      </c>
    </row>
    <row r="2107" spans="1:21" x14ac:dyDescent="0.25">
      <c r="A2107" t="s">
        <v>104</v>
      </c>
      <c r="B2107" t="s">
        <v>259</v>
      </c>
      <c r="C2107" t="s">
        <v>260</v>
      </c>
      <c r="D2107" t="s">
        <v>26</v>
      </c>
      <c r="E2107">
        <v>25</v>
      </c>
      <c r="F2107" t="s">
        <v>36</v>
      </c>
      <c r="G2107" t="s">
        <v>19</v>
      </c>
      <c r="H2107" s="2">
        <v>42995</v>
      </c>
      <c r="I2107" s="3">
        <v>111658.3</v>
      </c>
      <c r="J2107" t="s">
        <v>20</v>
      </c>
      <c r="K2107" t="str">
        <f>PROPER(Table1[[#This Row],[marital]])</f>
        <v>Married</v>
      </c>
      <c r="L2107" t="s">
        <v>29</v>
      </c>
      <c r="M2107" t="str">
        <f>UPPER(Table1[[#This Row],[education]])</f>
        <v>SECONDARY</v>
      </c>
      <c r="N2107" t="s">
        <v>30</v>
      </c>
      <c r="O2107" t="s">
        <v>22</v>
      </c>
      <c r="P2107" t="s">
        <v>24</v>
      </c>
      <c r="Q2107">
        <v>28</v>
      </c>
      <c r="R2107">
        <v>1</v>
      </c>
      <c r="S2107" t="s">
        <v>24</v>
      </c>
      <c r="T2107" t="s">
        <v>22</v>
      </c>
      <c r="U2107">
        <f>Table1[[#This Row],[campaign]]*Table1[[#This Row],[duration]]</f>
        <v>28</v>
      </c>
    </row>
    <row r="2108" spans="1:21" x14ac:dyDescent="0.25">
      <c r="A2108" t="s">
        <v>103</v>
      </c>
      <c r="B2108" t="s">
        <v>257</v>
      </c>
      <c r="C2108" t="s">
        <v>258</v>
      </c>
      <c r="D2108" t="s">
        <v>17</v>
      </c>
      <c r="E2108">
        <v>27</v>
      </c>
      <c r="F2108" t="s">
        <v>36</v>
      </c>
      <c r="G2108" t="s">
        <v>28</v>
      </c>
      <c r="H2108" s="2">
        <v>42995</v>
      </c>
      <c r="I2108" s="3">
        <v>71427.09</v>
      </c>
      <c r="J2108" t="s">
        <v>20</v>
      </c>
      <c r="K2108" t="str">
        <f>PROPER(Table1[[#This Row],[marital]])</f>
        <v>Married</v>
      </c>
      <c r="L2108" t="s">
        <v>21</v>
      </c>
      <c r="M2108" t="str">
        <f>UPPER(Table1[[#This Row],[education]])</f>
        <v>PRIMARY</v>
      </c>
      <c r="N2108" t="s">
        <v>22</v>
      </c>
      <c r="O2108" t="s">
        <v>22</v>
      </c>
      <c r="P2108" t="s">
        <v>23</v>
      </c>
      <c r="Q2108">
        <v>908</v>
      </c>
      <c r="R2108">
        <v>1</v>
      </c>
      <c r="S2108" t="s">
        <v>24</v>
      </c>
      <c r="T2108" t="s">
        <v>22</v>
      </c>
      <c r="U2108">
        <f>Table1[[#This Row],[campaign]]*Table1[[#This Row],[duration]]</f>
        <v>908</v>
      </c>
    </row>
    <row r="2109" spans="1:21" x14ac:dyDescent="0.25">
      <c r="A2109" t="s">
        <v>58</v>
      </c>
      <c r="B2109" t="s">
        <v>169</v>
      </c>
      <c r="C2109" t="s">
        <v>170</v>
      </c>
      <c r="D2109" t="s">
        <v>26</v>
      </c>
      <c r="E2109">
        <v>29</v>
      </c>
      <c r="F2109" t="s">
        <v>27</v>
      </c>
      <c r="G2109" t="s">
        <v>284</v>
      </c>
      <c r="H2109" s="2">
        <v>42995</v>
      </c>
      <c r="I2109" s="3">
        <v>112528.85</v>
      </c>
      <c r="J2109" t="s">
        <v>50</v>
      </c>
      <c r="K2109" t="str">
        <f>PROPER(Table1[[#This Row],[marital]])</f>
        <v>Divorced</v>
      </c>
      <c r="L2109" t="s">
        <v>34</v>
      </c>
      <c r="M2109" t="str">
        <f>UPPER(Table1[[#This Row],[education]])</f>
        <v>TERTIARY</v>
      </c>
      <c r="N2109" t="s">
        <v>22</v>
      </c>
      <c r="O2109" t="s">
        <v>22</v>
      </c>
      <c r="P2109" t="s">
        <v>23</v>
      </c>
      <c r="Q2109">
        <v>177</v>
      </c>
      <c r="R2109">
        <v>1</v>
      </c>
      <c r="S2109" t="s">
        <v>24</v>
      </c>
      <c r="T2109" t="s">
        <v>22</v>
      </c>
      <c r="U2109">
        <f>Table1[[#This Row],[campaign]]*Table1[[#This Row],[duration]]</f>
        <v>177</v>
      </c>
    </row>
    <row r="2110" spans="1:21" x14ac:dyDescent="0.25">
      <c r="A2110" t="s">
        <v>67</v>
      </c>
      <c r="B2110" t="s">
        <v>187</v>
      </c>
      <c r="C2110" t="s">
        <v>188</v>
      </c>
      <c r="D2110" t="s">
        <v>26</v>
      </c>
      <c r="E2110">
        <v>27</v>
      </c>
      <c r="F2110" t="s">
        <v>27</v>
      </c>
      <c r="G2110" t="s">
        <v>19</v>
      </c>
      <c r="H2110" s="2">
        <v>42995</v>
      </c>
      <c r="I2110" s="3">
        <v>96587.24</v>
      </c>
      <c r="J2110" t="s">
        <v>50</v>
      </c>
      <c r="K2110" t="str">
        <f>PROPER(Table1[[#This Row],[marital]])</f>
        <v>Divorced</v>
      </c>
      <c r="L2110" t="s">
        <v>21</v>
      </c>
      <c r="M2110" t="str">
        <f>UPPER(Table1[[#This Row],[education]])</f>
        <v>PRIMARY</v>
      </c>
      <c r="N2110" t="s">
        <v>30</v>
      </c>
      <c r="O2110" t="s">
        <v>22</v>
      </c>
      <c r="P2110" t="s">
        <v>24</v>
      </c>
      <c r="Q2110">
        <v>113</v>
      </c>
      <c r="R2110">
        <v>4</v>
      </c>
      <c r="S2110" t="s">
        <v>24</v>
      </c>
      <c r="T2110" t="s">
        <v>22</v>
      </c>
      <c r="U2110">
        <f>Table1[[#This Row],[campaign]]*Table1[[#This Row],[duration]]</f>
        <v>452</v>
      </c>
    </row>
    <row r="2111" spans="1:21" x14ac:dyDescent="0.25">
      <c r="A2111" t="s">
        <v>68</v>
      </c>
      <c r="B2111" t="s">
        <v>189</v>
      </c>
      <c r="C2111" t="s">
        <v>190</v>
      </c>
      <c r="D2111" t="s">
        <v>17</v>
      </c>
      <c r="E2111">
        <v>33</v>
      </c>
      <c r="F2111" t="s">
        <v>18</v>
      </c>
      <c r="G2111" t="s">
        <v>284</v>
      </c>
      <c r="H2111" s="2">
        <v>42996</v>
      </c>
      <c r="I2111" s="3">
        <v>1372.96</v>
      </c>
      <c r="J2111" t="s">
        <v>33</v>
      </c>
      <c r="K2111" t="str">
        <f>PROPER(Table1[[#This Row],[marital]])</f>
        <v>Single</v>
      </c>
      <c r="L2111" t="s">
        <v>29</v>
      </c>
      <c r="M2111" t="str">
        <f>UPPER(Table1[[#This Row],[education]])</f>
        <v>SECONDARY</v>
      </c>
      <c r="N2111" t="s">
        <v>30</v>
      </c>
      <c r="O2111" t="s">
        <v>22</v>
      </c>
      <c r="P2111" t="s">
        <v>54</v>
      </c>
      <c r="Q2111">
        <v>289</v>
      </c>
      <c r="R2111">
        <v>8</v>
      </c>
      <c r="S2111" t="s">
        <v>24</v>
      </c>
      <c r="T2111" t="s">
        <v>22</v>
      </c>
      <c r="U2111">
        <f>Table1[[#This Row],[campaign]]*Table1[[#This Row],[duration]]</f>
        <v>2312</v>
      </c>
    </row>
    <row r="2112" spans="1:21" x14ac:dyDescent="0.25">
      <c r="A2112" t="s">
        <v>80</v>
      </c>
      <c r="B2112" t="s">
        <v>211</v>
      </c>
      <c r="C2112" t="s">
        <v>212</v>
      </c>
      <c r="D2112" t="s">
        <v>26</v>
      </c>
      <c r="E2112">
        <v>37</v>
      </c>
      <c r="F2112" t="s">
        <v>18</v>
      </c>
      <c r="G2112" t="s">
        <v>19</v>
      </c>
      <c r="H2112" s="2">
        <v>42996</v>
      </c>
      <c r="I2112" s="3">
        <v>7326.87</v>
      </c>
      <c r="J2112" t="s">
        <v>20</v>
      </c>
      <c r="K2112" t="str">
        <f>PROPER(Table1[[#This Row],[marital]])</f>
        <v>Married</v>
      </c>
      <c r="L2112" t="s">
        <v>29</v>
      </c>
      <c r="M2112" t="str">
        <f>UPPER(Table1[[#This Row],[education]])</f>
        <v>SECONDARY</v>
      </c>
      <c r="N2112" t="s">
        <v>30</v>
      </c>
      <c r="O2112" t="s">
        <v>22</v>
      </c>
      <c r="P2112" t="s">
        <v>23</v>
      </c>
      <c r="Q2112">
        <v>357</v>
      </c>
      <c r="R2112">
        <v>1</v>
      </c>
      <c r="S2112" t="s">
        <v>24</v>
      </c>
      <c r="T2112" t="s">
        <v>22</v>
      </c>
      <c r="U2112">
        <f>Table1[[#This Row],[campaign]]*Table1[[#This Row],[duration]]</f>
        <v>357</v>
      </c>
    </row>
    <row r="2113" spans="1:21" x14ac:dyDescent="0.25">
      <c r="A2113" t="s">
        <v>25</v>
      </c>
      <c r="B2113" t="s">
        <v>129</v>
      </c>
      <c r="C2113" t="s">
        <v>130</v>
      </c>
      <c r="D2113" t="s">
        <v>26</v>
      </c>
      <c r="E2113">
        <v>33</v>
      </c>
      <c r="F2113" t="s">
        <v>18</v>
      </c>
      <c r="G2113" t="s">
        <v>28</v>
      </c>
      <c r="H2113" s="2">
        <v>42996</v>
      </c>
      <c r="I2113" s="3">
        <v>23940.13</v>
      </c>
      <c r="J2113" t="s">
        <v>33</v>
      </c>
      <c r="K2113" t="str">
        <f>PROPER(Table1[[#This Row],[marital]])</f>
        <v>Single</v>
      </c>
      <c r="L2113" t="s">
        <v>34</v>
      </c>
      <c r="M2113" t="str">
        <f>UPPER(Table1[[#This Row],[education]])</f>
        <v>TERTIARY</v>
      </c>
      <c r="N2113" t="s">
        <v>22</v>
      </c>
      <c r="O2113" t="s">
        <v>22</v>
      </c>
      <c r="P2113" t="s">
        <v>23</v>
      </c>
      <c r="Q2113">
        <v>38</v>
      </c>
      <c r="R2113">
        <v>16</v>
      </c>
      <c r="S2113" t="s">
        <v>24</v>
      </c>
      <c r="T2113" t="s">
        <v>22</v>
      </c>
      <c r="U2113">
        <f>Table1[[#This Row],[campaign]]*Table1[[#This Row],[duration]]</f>
        <v>608</v>
      </c>
    </row>
    <row r="2114" spans="1:21" x14ac:dyDescent="0.25">
      <c r="A2114" t="s">
        <v>81</v>
      </c>
      <c r="B2114" t="s">
        <v>213</v>
      </c>
      <c r="C2114" t="s">
        <v>214</v>
      </c>
      <c r="D2114" t="s">
        <v>26</v>
      </c>
      <c r="E2114">
        <v>39</v>
      </c>
      <c r="F2114" t="s">
        <v>18</v>
      </c>
      <c r="G2114" t="s">
        <v>19</v>
      </c>
      <c r="H2114" s="2">
        <v>42996</v>
      </c>
      <c r="I2114" s="3">
        <v>68610.009999999995</v>
      </c>
      <c r="J2114" t="s">
        <v>20</v>
      </c>
      <c r="K2114" t="str">
        <f>PROPER(Table1[[#This Row],[marital]])</f>
        <v>Married</v>
      </c>
      <c r="L2114" t="s">
        <v>29</v>
      </c>
      <c r="M2114" t="str">
        <f>UPPER(Table1[[#This Row],[education]])</f>
        <v>SECONDARY</v>
      </c>
      <c r="N2114" t="s">
        <v>30</v>
      </c>
      <c r="O2114" t="s">
        <v>22</v>
      </c>
      <c r="P2114" t="s">
        <v>23</v>
      </c>
      <c r="Q2114">
        <v>414</v>
      </c>
      <c r="R2114">
        <v>4</v>
      </c>
      <c r="S2114" t="s">
        <v>24</v>
      </c>
      <c r="T2114" t="s">
        <v>22</v>
      </c>
      <c r="U2114">
        <f>Table1[[#This Row],[campaign]]*Table1[[#This Row],[duration]]</f>
        <v>1656</v>
      </c>
    </row>
    <row r="2115" spans="1:21" x14ac:dyDescent="0.25">
      <c r="A2115" t="s">
        <v>57</v>
      </c>
      <c r="B2115" t="s">
        <v>167</v>
      </c>
      <c r="C2115" t="s">
        <v>168</v>
      </c>
      <c r="D2115" t="s">
        <v>26</v>
      </c>
      <c r="E2115">
        <v>37</v>
      </c>
      <c r="F2115" t="s">
        <v>18</v>
      </c>
      <c r="G2115" t="s">
        <v>19</v>
      </c>
      <c r="H2115" s="2">
        <v>42996</v>
      </c>
      <c r="I2115" s="3">
        <v>18662.3</v>
      </c>
      <c r="J2115" t="s">
        <v>20</v>
      </c>
      <c r="K2115" t="str">
        <f>PROPER(Table1[[#This Row],[marital]])</f>
        <v>Married</v>
      </c>
      <c r="L2115" t="s">
        <v>29</v>
      </c>
      <c r="M2115" t="str">
        <f>UPPER(Table1[[#This Row],[education]])</f>
        <v>SECONDARY</v>
      </c>
      <c r="N2115" t="s">
        <v>30</v>
      </c>
      <c r="O2115" t="s">
        <v>22</v>
      </c>
      <c r="P2115" t="s">
        <v>23</v>
      </c>
      <c r="Q2115">
        <v>257</v>
      </c>
      <c r="R2115">
        <v>2</v>
      </c>
      <c r="S2115" t="s">
        <v>24</v>
      </c>
      <c r="T2115" t="s">
        <v>22</v>
      </c>
      <c r="U2115">
        <f>Table1[[#This Row],[campaign]]*Table1[[#This Row],[duration]]</f>
        <v>514</v>
      </c>
    </row>
    <row r="2116" spans="1:21" x14ac:dyDescent="0.25">
      <c r="A2116" t="s">
        <v>16</v>
      </c>
      <c r="B2116" t="s">
        <v>127</v>
      </c>
      <c r="C2116" t="s">
        <v>128</v>
      </c>
      <c r="D2116" t="s">
        <v>26</v>
      </c>
      <c r="E2116">
        <v>38</v>
      </c>
      <c r="F2116" t="s">
        <v>18</v>
      </c>
      <c r="G2116" t="s">
        <v>19</v>
      </c>
      <c r="H2116" s="2">
        <v>42996</v>
      </c>
      <c r="I2116" s="3">
        <v>36908.339999999997</v>
      </c>
      <c r="J2116" t="s">
        <v>20</v>
      </c>
      <c r="K2116" t="str">
        <f>PROPER(Table1[[#This Row],[marital]])</f>
        <v>Married</v>
      </c>
      <c r="L2116" t="s">
        <v>34</v>
      </c>
      <c r="M2116" t="str">
        <f>UPPER(Table1[[#This Row],[education]])</f>
        <v>TERTIARY</v>
      </c>
      <c r="N2116" t="s">
        <v>30</v>
      </c>
      <c r="O2116" t="s">
        <v>22</v>
      </c>
      <c r="P2116" t="s">
        <v>24</v>
      </c>
      <c r="Q2116">
        <v>480</v>
      </c>
      <c r="R2116">
        <v>1</v>
      </c>
      <c r="S2116" t="s">
        <v>24</v>
      </c>
      <c r="T2116" t="s">
        <v>30</v>
      </c>
      <c r="U2116">
        <f>Table1[[#This Row],[campaign]]*Table1[[#This Row],[duration]]</f>
        <v>480</v>
      </c>
    </row>
    <row r="2117" spans="1:21" x14ac:dyDescent="0.25">
      <c r="A2117" t="s">
        <v>82</v>
      </c>
      <c r="B2117" t="s">
        <v>215</v>
      </c>
      <c r="C2117" t="s">
        <v>216</v>
      </c>
      <c r="D2117" t="s">
        <v>17</v>
      </c>
      <c r="E2117">
        <v>34</v>
      </c>
      <c r="F2117" t="s">
        <v>18</v>
      </c>
      <c r="G2117" t="s">
        <v>28</v>
      </c>
      <c r="H2117" s="2">
        <v>42996</v>
      </c>
      <c r="I2117" s="3">
        <v>28285.91</v>
      </c>
      <c r="J2117" t="s">
        <v>20</v>
      </c>
      <c r="K2117" t="str">
        <f>PROPER(Table1[[#This Row],[marital]])</f>
        <v>Married</v>
      </c>
      <c r="L2117" t="s">
        <v>21</v>
      </c>
      <c r="M2117" t="str">
        <f>UPPER(Table1[[#This Row],[education]])</f>
        <v>PRIMARY</v>
      </c>
      <c r="N2117" t="s">
        <v>22</v>
      </c>
      <c r="O2117" t="s">
        <v>22</v>
      </c>
      <c r="P2117" t="s">
        <v>23</v>
      </c>
      <c r="Q2117">
        <v>252</v>
      </c>
      <c r="R2117">
        <v>2</v>
      </c>
      <c r="S2117" t="s">
        <v>24</v>
      </c>
      <c r="T2117" t="s">
        <v>22</v>
      </c>
      <c r="U2117">
        <f>Table1[[#This Row],[campaign]]*Table1[[#This Row],[duration]]</f>
        <v>504</v>
      </c>
    </row>
    <row r="2118" spans="1:21" x14ac:dyDescent="0.25">
      <c r="A2118" t="s">
        <v>100</v>
      </c>
      <c r="B2118" t="s">
        <v>251</v>
      </c>
      <c r="C2118" t="s">
        <v>252</v>
      </c>
      <c r="D2118" t="s">
        <v>17</v>
      </c>
      <c r="E2118">
        <v>36</v>
      </c>
      <c r="F2118" t="s">
        <v>18</v>
      </c>
      <c r="G2118" t="s">
        <v>19</v>
      </c>
      <c r="H2118" s="2">
        <v>42996</v>
      </c>
      <c r="I2118" s="3">
        <v>11105.79</v>
      </c>
      <c r="J2118" t="s">
        <v>33</v>
      </c>
      <c r="K2118" t="str">
        <f>PROPER(Table1[[#This Row],[marital]])</f>
        <v>Single</v>
      </c>
      <c r="L2118" t="s">
        <v>21</v>
      </c>
      <c r="M2118" t="str">
        <f>UPPER(Table1[[#This Row],[education]])</f>
        <v>PRIMARY</v>
      </c>
      <c r="N2118" t="s">
        <v>30</v>
      </c>
      <c r="O2118" t="s">
        <v>22</v>
      </c>
      <c r="P2118" t="s">
        <v>24</v>
      </c>
      <c r="Q2118">
        <v>151</v>
      </c>
      <c r="R2118">
        <v>1</v>
      </c>
      <c r="S2118" t="s">
        <v>24</v>
      </c>
      <c r="T2118" t="s">
        <v>22</v>
      </c>
      <c r="U2118">
        <f>Table1[[#This Row],[campaign]]*Table1[[#This Row],[duration]]</f>
        <v>151</v>
      </c>
    </row>
    <row r="2119" spans="1:21" x14ac:dyDescent="0.25">
      <c r="A2119" t="s">
        <v>52</v>
      </c>
      <c r="B2119" t="s">
        <v>159</v>
      </c>
      <c r="C2119" t="s">
        <v>160</v>
      </c>
      <c r="D2119" t="s">
        <v>17</v>
      </c>
      <c r="E2119">
        <v>34</v>
      </c>
      <c r="F2119" t="s">
        <v>18</v>
      </c>
      <c r="G2119" t="s">
        <v>284</v>
      </c>
      <c r="H2119" s="2">
        <v>42996</v>
      </c>
      <c r="I2119" s="3">
        <v>102234.7</v>
      </c>
      <c r="J2119" t="s">
        <v>20</v>
      </c>
      <c r="K2119" t="str">
        <f>PROPER(Table1[[#This Row],[marital]])</f>
        <v>Married</v>
      </c>
      <c r="L2119" t="s">
        <v>21</v>
      </c>
      <c r="M2119" t="str">
        <f>UPPER(Table1[[#This Row],[education]])</f>
        <v>PRIMARY</v>
      </c>
      <c r="N2119" t="s">
        <v>22</v>
      </c>
      <c r="O2119" t="s">
        <v>22</v>
      </c>
      <c r="P2119" t="s">
        <v>23</v>
      </c>
      <c r="Q2119">
        <v>213</v>
      </c>
      <c r="R2119">
        <v>4</v>
      </c>
      <c r="S2119" t="s">
        <v>24</v>
      </c>
      <c r="T2119" t="s">
        <v>22</v>
      </c>
      <c r="U2119">
        <f>Table1[[#This Row],[campaign]]*Table1[[#This Row],[duration]]</f>
        <v>852</v>
      </c>
    </row>
    <row r="2120" spans="1:21" x14ac:dyDescent="0.25">
      <c r="A2120" t="s">
        <v>81</v>
      </c>
      <c r="B2120" t="s">
        <v>213</v>
      </c>
      <c r="C2120" t="s">
        <v>214</v>
      </c>
      <c r="D2120" t="s">
        <v>26</v>
      </c>
      <c r="E2120">
        <v>38</v>
      </c>
      <c r="F2120" t="s">
        <v>18</v>
      </c>
      <c r="G2120" t="s">
        <v>19</v>
      </c>
      <c r="H2120" s="2">
        <v>42996</v>
      </c>
      <c r="I2120" s="3">
        <v>142697.32999999999</v>
      </c>
      <c r="J2120" t="s">
        <v>20</v>
      </c>
      <c r="K2120" t="str">
        <f>PROPER(Table1[[#This Row],[marital]])</f>
        <v>Married</v>
      </c>
      <c r="L2120" t="s">
        <v>21</v>
      </c>
      <c r="M2120" t="str">
        <f>UPPER(Table1[[#This Row],[education]])</f>
        <v>PRIMARY</v>
      </c>
      <c r="N2120" t="s">
        <v>22</v>
      </c>
      <c r="O2120" t="s">
        <v>30</v>
      </c>
      <c r="P2120" t="s">
        <v>23</v>
      </c>
      <c r="Q2120">
        <v>119</v>
      </c>
      <c r="R2120">
        <v>12</v>
      </c>
      <c r="S2120" t="s">
        <v>24</v>
      </c>
      <c r="T2120" t="s">
        <v>22</v>
      </c>
      <c r="U2120">
        <f>Table1[[#This Row],[campaign]]*Table1[[#This Row],[duration]]</f>
        <v>1428</v>
      </c>
    </row>
    <row r="2121" spans="1:21" x14ac:dyDescent="0.25">
      <c r="A2121" t="s">
        <v>45</v>
      </c>
      <c r="B2121" t="s">
        <v>147</v>
      </c>
      <c r="C2121" t="s">
        <v>148</v>
      </c>
      <c r="D2121" t="s">
        <v>26</v>
      </c>
      <c r="E2121">
        <v>23</v>
      </c>
      <c r="F2121" t="s">
        <v>18</v>
      </c>
      <c r="G2121" t="s">
        <v>284</v>
      </c>
      <c r="H2121" s="2">
        <v>42996</v>
      </c>
      <c r="I2121" s="3">
        <v>63447.7</v>
      </c>
      <c r="J2121" t="s">
        <v>20</v>
      </c>
      <c r="K2121" t="str">
        <f>PROPER(Table1[[#This Row],[marital]])</f>
        <v>Married</v>
      </c>
      <c r="L2121" t="s">
        <v>34</v>
      </c>
      <c r="M2121" t="str">
        <f>UPPER(Table1[[#This Row],[education]])</f>
        <v>TERTIARY</v>
      </c>
      <c r="N2121" t="s">
        <v>22</v>
      </c>
      <c r="O2121" t="s">
        <v>22</v>
      </c>
      <c r="P2121" t="s">
        <v>23</v>
      </c>
      <c r="Q2121">
        <v>161</v>
      </c>
      <c r="R2121">
        <v>2</v>
      </c>
      <c r="S2121" t="s">
        <v>24</v>
      </c>
      <c r="T2121" t="s">
        <v>22</v>
      </c>
      <c r="U2121">
        <f>Table1[[#This Row],[campaign]]*Table1[[#This Row],[duration]]</f>
        <v>322</v>
      </c>
    </row>
    <row r="2122" spans="1:21" x14ac:dyDescent="0.25">
      <c r="A2122" t="s">
        <v>25</v>
      </c>
      <c r="B2122" t="s">
        <v>129</v>
      </c>
      <c r="C2122" t="s">
        <v>130</v>
      </c>
      <c r="D2122" t="s">
        <v>17</v>
      </c>
      <c r="E2122">
        <v>44</v>
      </c>
      <c r="F2122" t="s">
        <v>18</v>
      </c>
      <c r="G2122" t="s">
        <v>19</v>
      </c>
      <c r="H2122" s="2">
        <v>42996</v>
      </c>
      <c r="I2122" s="3">
        <v>1369.51</v>
      </c>
      <c r="J2122" t="s">
        <v>50</v>
      </c>
      <c r="K2122" t="str">
        <f>PROPER(Table1[[#This Row],[marital]])</f>
        <v>Divorced</v>
      </c>
      <c r="L2122" t="s">
        <v>34</v>
      </c>
      <c r="M2122" t="str">
        <f>UPPER(Table1[[#This Row],[education]])</f>
        <v>TERTIARY</v>
      </c>
      <c r="N2122" t="s">
        <v>22</v>
      </c>
      <c r="O2122" t="s">
        <v>22</v>
      </c>
      <c r="P2122" t="s">
        <v>23</v>
      </c>
      <c r="Q2122">
        <v>227</v>
      </c>
      <c r="R2122">
        <v>2</v>
      </c>
      <c r="S2122" t="s">
        <v>24</v>
      </c>
      <c r="T2122" t="s">
        <v>30</v>
      </c>
      <c r="U2122">
        <f>Table1[[#This Row],[campaign]]*Table1[[#This Row],[duration]]</f>
        <v>454</v>
      </c>
    </row>
    <row r="2123" spans="1:21" x14ac:dyDescent="0.25">
      <c r="A2123" t="s">
        <v>106</v>
      </c>
      <c r="B2123" t="s">
        <v>263</v>
      </c>
      <c r="C2123" t="s">
        <v>264</v>
      </c>
      <c r="D2123" t="s">
        <v>26</v>
      </c>
      <c r="E2123">
        <v>47</v>
      </c>
      <c r="F2123" t="s">
        <v>42</v>
      </c>
      <c r="G2123" t="s">
        <v>284</v>
      </c>
      <c r="H2123" s="2">
        <v>42996</v>
      </c>
      <c r="I2123" s="3">
        <v>57101.48</v>
      </c>
      <c r="J2123" t="s">
        <v>33</v>
      </c>
      <c r="K2123" t="str">
        <f>PROPER(Table1[[#This Row],[marital]])</f>
        <v>Single</v>
      </c>
      <c r="L2123" t="s">
        <v>29</v>
      </c>
      <c r="M2123" t="str">
        <f>UPPER(Table1[[#This Row],[education]])</f>
        <v>SECONDARY</v>
      </c>
      <c r="N2123" t="s">
        <v>30</v>
      </c>
      <c r="O2123" t="s">
        <v>22</v>
      </c>
      <c r="P2123" t="s">
        <v>54</v>
      </c>
      <c r="Q2123">
        <v>12</v>
      </c>
      <c r="R2123">
        <v>3</v>
      </c>
      <c r="S2123" t="s">
        <v>40</v>
      </c>
      <c r="T2123" t="s">
        <v>22</v>
      </c>
      <c r="U2123">
        <f>Table1[[#This Row],[campaign]]*Table1[[#This Row],[duration]]</f>
        <v>36</v>
      </c>
    </row>
    <row r="2124" spans="1:21" x14ac:dyDescent="0.25">
      <c r="A2124" t="s">
        <v>84</v>
      </c>
      <c r="B2124" t="s">
        <v>219</v>
      </c>
      <c r="C2124" t="s">
        <v>220</v>
      </c>
      <c r="D2124" t="s">
        <v>17</v>
      </c>
      <c r="E2124">
        <v>32</v>
      </c>
      <c r="F2124" t="s">
        <v>42</v>
      </c>
      <c r="G2124" t="s">
        <v>28</v>
      </c>
      <c r="H2124" s="2">
        <v>42996</v>
      </c>
      <c r="I2124" s="3">
        <v>50104.480000000003</v>
      </c>
      <c r="J2124" t="s">
        <v>20</v>
      </c>
      <c r="K2124" t="str">
        <f>PROPER(Table1[[#This Row],[marital]])</f>
        <v>Married</v>
      </c>
      <c r="L2124" t="s">
        <v>29</v>
      </c>
      <c r="M2124" t="str">
        <f>UPPER(Table1[[#This Row],[education]])</f>
        <v>SECONDARY</v>
      </c>
      <c r="N2124" t="s">
        <v>22</v>
      </c>
      <c r="O2124" t="s">
        <v>22</v>
      </c>
      <c r="P2124" t="s">
        <v>23</v>
      </c>
      <c r="Q2124">
        <v>517</v>
      </c>
      <c r="R2124">
        <v>1</v>
      </c>
      <c r="S2124" t="s">
        <v>70</v>
      </c>
      <c r="T2124" t="s">
        <v>30</v>
      </c>
      <c r="U2124">
        <f>Table1[[#This Row],[campaign]]*Table1[[#This Row],[duration]]</f>
        <v>517</v>
      </c>
    </row>
    <row r="2125" spans="1:21" x14ac:dyDescent="0.25">
      <c r="A2125" t="s">
        <v>47</v>
      </c>
      <c r="B2125" t="s">
        <v>151</v>
      </c>
      <c r="C2125" t="s">
        <v>152</v>
      </c>
      <c r="D2125" t="s">
        <v>17</v>
      </c>
      <c r="E2125">
        <v>43</v>
      </c>
      <c r="F2125" t="s">
        <v>42</v>
      </c>
      <c r="G2125" t="s">
        <v>284</v>
      </c>
      <c r="H2125" s="2">
        <v>42996</v>
      </c>
      <c r="I2125" s="3">
        <v>112780.07</v>
      </c>
      <c r="J2125" t="s">
        <v>50</v>
      </c>
      <c r="K2125" t="str">
        <f>PROPER(Table1[[#This Row],[marital]])</f>
        <v>Divorced</v>
      </c>
      <c r="L2125" t="s">
        <v>29</v>
      </c>
      <c r="M2125" t="str">
        <f>UPPER(Table1[[#This Row],[education]])</f>
        <v>SECONDARY</v>
      </c>
      <c r="N2125" t="s">
        <v>30</v>
      </c>
      <c r="O2125" t="s">
        <v>22</v>
      </c>
      <c r="P2125" t="s">
        <v>23</v>
      </c>
      <c r="Q2125">
        <v>225</v>
      </c>
      <c r="R2125">
        <v>2</v>
      </c>
      <c r="S2125" t="s">
        <v>31</v>
      </c>
      <c r="T2125" t="s">
        <v>22</v>
      </c>
      <c r="U2125">
        <f>Table1[[#This Row],[campaign]]*Table1[[#This Row],[duration]]</f>
        <v>450</v>
      </c>
    </row>
    <row r="2126" spans="1:21" x14ac:dyDescent="0.25">
      <c r="A2126" t="s">
        <v>68</v>
      </c>
      <c r="B2126" t="s">
        <v>189</v>
      </c>
      <c r="C2126" t="s">
        <v>190</v>
      </c>
      <c r="D2126" t="s">
        <v>26</v>
      </c>
      <c r="E2126">
        <v>62</v>
      </c>
      <c r="F2126" t="s">
        <v>42</v>
      </c>
      <c r="G2126" t="s">
        <v>284</v>
      </c>
      <c r="H2126" s="2">
        <v>42996</v>
      </c>
      <c r="I2126" s="3">
        <v>164433.25</v>
      </c>
      <c r="J2126" t="s">
        <v>20</v>
      </c>
      <c r="K2126" t="str">
        <f>PROPER(Table1[[#This Row],[marital]])</f>
        <v>Married</v>
      </c>
      <c r="L2126" t="s">
        <v>34</v>
      </c>
      <c r="M2126" t="str">
        <f>UPPER(Table1[[#This Row],[education]])</f>
        <v>TERTIARY</v>
      </c>
      <c r="N2126" t="s">
        <v>30</v>
      </c>
      <c r="O2126" t="s">
        <v>22</v>
      </c>
      <c r="P2126" t="s">
        <v>24</v>
      </c>
      <c r="Q2126">
        <v>150</v>
      </c>
      <c r="R2126">
        <v>2</v>
      </c>
      <c r="S2126" t="s">
        <v>24</v>
      </c>
      <c r="T2126" t="s">
        <v>22</v>
      </c>
      <c r="U2126">
        <f>Table1[[#This Row],[campaign]]*Table1[[#This Row],[duration]]</f>
        <v>300</v>
      </c>
    </row>
    <row r="2127" spans="1:21" x14ac:dyDescent="0.25">
      <c r="A2127" t="s">
        <v>77</v>
      </c>
      <c r="B2127" t="s">
        <v>205</v>
      </c>
      <c r="C2127" t="s">
        <v>206</v>
      </c>
      <c r="D2127" t="s">
        <v>17</v>
      </c>
      <c r="E2127">
        <v>45</v>
      </c>
      <c r="F2127" t="s">
        <v>42</v>
      </c>
      <c r="G2127" t="s">
        <v>28</v>
      </c>
      <c r="H2127" s="2">
        <v>42996</v>
      </c>
      <c r="I2127" s="3">
        <v>105209.54</v>
      </c>
      <c r="J2127" t="s">
        <v>20</v>
      </c>
      <c r="K2127" t="str">
        <f>PROPER(Table1[[#This Row],[marital]])</f>
        <v>Married</v>
      </c>
      <c r="L2127" t="s">
        <v>29</v>
      </c>
      <c r="M2127" t="str">
        <f>UPPER(Table1[[#This Row],[education]])</f>
        <v>SECONDARY</v>
      </c>
      <c r="N2127" t="s">
        <v>22</v>
      </c>
      <c r="O2127" t="s">
        <v>30</v>
      </c>
      <c r="P2127" t="s">
        <v>23</v>
      </c>
      <c r="Q2127">
        <v>89</v>
      </c>
      <c r="R2127">
        <v>1</v>
      </c>
      <c r="S2127" t="s">
        <v>24</v>
      </c>
      <c r="T2127" t="s">
        <v>22</v>
      </c>
      <c r="U2127">
        <f>Table1[[#This Row],[campaign]]*Table1[[#This Row],[duration]]</f>
        <v>89</v>
      </c>
    </row>
    <row r="2128" spans="1:21" x14ac:dyDescent="0.25">
      <c r="A2128" t="s">
        <v>37</v>
      </c>
      <c r="B2128" t="s">
        <v>135</v>
      </c>
      <c r="C2128" t="s">
        <v>136</v>
      </c>
      <c r="D2128" t="s">
        <v>26</v>
      </c>
      <c r="E2128">
        <v>38</v>
      </c>
      <c r="F2128" t="s">
        <v>36</v>
      </c>
      <c r="G2128" t="s">
        <v>284</v>
      </c>
      <c r="H2128" s="2">
        <v>42996</v>
      </c>
      <c r="I2128" s="3">
        <v>43234.84</v>
      </c>
      <c r="J2128" t="s">
        <v>20</v>
      </c>
      <c r="K2128" t="str">
        <f>PROPER(Table1[[#This Row],[marital]])</f>
        <v>Married</v>
      </c>
      <c r="L2128" t="s">
        <v>21</v>
      </c>
      <c r="M2128" t="str">
        <f>UPPER(Table1[[#This Row],[education]])</f>
        <v>PRIMARY</v>
      </c>
      <c r="N2128" t="s">
        <v>30</v>
      </c>
      <c r="O2128" t="s">
        <v>22</v>
      </c>
      <c r="P2128" t="s">
        <v>24</v>
      </c>
      <c r="Q2128">
        <v>103</v>
      </c>
      <c r="R2128">
        <v>2</v>
      </c>
      <c r="S2128" t="s">
        <v>24</v>
      </c>
      <c r="T2128" t="s">
        <v>22</v>
      </c>
      <c r="U2128">
        <f>Table1[[#This Row],[campaign]]*Table1[[#This Row],[duration]]</f>
        <v>206</v>
      </c>
    </row>
    <row r="2129" spans="1:21" x14ac:dyDescent="0.25">
      <c r="A2129" t="s">
        <v>59</v>
      </c>
      <c r="B2129" t="s">
        <v>171</v>
      </c>
      <c r="C2129" t="s">
        <v>172</v>
      </c>
      <c r="D2129" t="s">
        <v>26</v>
      </c>
      <c r="E2129">
        <v>38</v>
      </c>
      <c r="F2129" t="s">
        <v>36</v>
      </c>
      <c r="G2129" t="s">
        <v>284</v>
      </c>
      <c r="H2129" s="2">
        <v>42996</v>
      </c>
      <c r="I2129" s="3">
        <v>35113.760000000002</v>
      </c>
      <c r="J2129" t="s">
        <v>50</v>
      </c>
      <c r="K2129" t="str">
        <f>PROPER(Table1[[#This Row],[marital]])</f>
        <v>Divorced</v>
      </c>
      <c r="L2129" t="s">
        <v>34</v>
      </c>
      <c r="M2129" t="str">
        <f>UPPER(Table1[[#This Row],[education]])</f>
        <v>TERTIARY</v>
      </c>
      <c r="N2129" t="s">
        <v>22</v>
      </c>
      <c r="O2129" t="s">
        <v>22</v>
      </c>
      <c r="P2129" t="s">
        <v>23</v>
      </c>
      <c r="Q2129">
        <v>128</v>
      </c>
      <c r="R2129">
        <v>1</v>
      </c>
      <c r="S2129" t="s">
        <v>24</v>
      </c>
      <c r="T2129" t="s">
        <v>22</v>
      </c>
      <c r="U2129">
        <f>Table1[[#This Row],[campaign]]*Table1[[#This Row],[duration]]</f>
        <v>128</v>
      </c>
    </row>
    <row r="2130" spans="1:21" x14ac:dyDescent="0.25">
      <c r="A2130" t="s">
        <v>68</v>
      </c>
      <c r="B2130" t="s">
        <v>189</v>
      </c>
      <c r="C2130" t="s">
        <v>190</v>
      </c>
      <c r="D2130" t="s">
        <v>26</v>
      </c>
      <c r="E2130">
        <v>44</v>
      </c>
      <c r="F2130" t="s">
        <v>36</v>
      </c>
      <c r="G2130" t="s">
        <v>19</v>
      </c>
      <c r="H2130" s="2">
        <v>42996</v>
      </c>
      <c r="I2130" s="3">
        <v>68458.990000000005</v>
      </c>
      <c r="J2130" t="s">
        <v>20</v>
      </c>
      <c r="K2130" t="str">
        <f>PROPER(Table1[[#This Row],[marital]])</f>
        <v>Married</v>
      </c>
      <c r="L2130" t="s">
        <v>21</v>
      </c>
      <c r="M2130" t="str">
        <f>UPPER(Table1[[#This Row],[education]])</f>
        <v>PRIMARY</v>
      </c>
      <c r="N2130" t="s">
        <v>30</v>
      </c>
      <c r="O2130" t="s">
        <v>22</v>
      </c>
      <c r="P2130" t="s">
        <v>23</v>
      </c>
      <c r="Q2130">
        <v>277</v>
      </c>
      <c r="R2130">
        <v>1</v>
      </c>
      <c r="S2130" t="s">
        <v>24</v>
      </c>
      <c r="T2130" t="s">
        <v>22</v>
      </c>
      <c r="U2130">
        <f>Table1[[#This Row],[campaign]]*Table1[[#This Row],[duration]]</f>
        <v>277</v>
      </c>
    </row>
    <row r="2131" spans="1:21" x14ac:dyDescent="0.25">
      <c r="A2131" t="s">
        <v>95</v>
      </c>
      <c r="B2131" t="s">
        <v>241</v>
      </c>
      <c r="C2131" t="s">
        <v>242</v>
      </c>
      <c r="D2131" t="s">
        <v>26</v>
      </c>
      <c r="E2131">
        <v>32</v>
      </c>
      <c r="F2131" t="s">
        <v>27</v>
      </c>
      <c r="G2131" t="s">
        <v>284</v>
      </c>
      <c r="H2131" s="2">
        <v>42996</v>
      </c>
      <c r="I2131" s="3">
        <v>8817.8799999999992</v>
      </c>
      <c r="J2131" t="s">
        <v>20</v>
      </c>
      <c r="K2131" t="str">
        <f>PROPER(Table1[[#This Row],[marital]])</f>
        <v>Married</v>
      </c>
      <c r="L2131" t="s">
        <v>21</v>
      </c>
      <c r="M2131" t="str">
        <f>UPPER(Table1[[#This Row],[education]])</f>
        <v>PRIMARY</v>
      </c>
      <c r="N2131" t="s">
        <v>30</v>
      </c>
      <c r="O2131" t="s">
        <v>22</v>
      </c>
      <c r="P2131" t="s">
        <v>24</v>
      </c>
      <c r="Q2131">
        <v>500</v>
      </c>
      <c r="R2131">
        <v>1</v>
      </c>
      <c r="S2131" t="s">
        <v>24</v>
      </c>
      <c r="T2131" t="s">
        <v>30</v>
      </c>
      <c r="U2131">
        <f>Table1[[#This Row],[campaign]]*Table1[[#This Row],[duration]]</f>
        <v>500</v>
      </c>
    </row>
    <row r="2132" spans="1:21" x14ac:dyDescent="0.25">
      <c r="A2132" t="s">
        <v>89</v>
      </c>
      <c r="B2132" t="s">
        <v>229</v>
      </c>
      <c r="C2132" t="s">
        <v>230</v>
      </c>
      <c r="D2132" t="s">
        <v>17</v>
      </c>
      <c r="E2132">
        <v>36</v>
      </c>
      <c r="F2132" t="s">
        <v>18</v>
      </c>
      <c r="G2132" t="s">
        <v>28</v>
      </c>
      <c r="H2132" s="2">
        <v>42997</v>
      </c>
      <c r="I2132" s="3">
        <v>80237.16</v>
      </c>
      <c r="J2132" t="s">
        <v>33</v>
      </c>
      <c r="K2132" t="str">
        <f>PROPER(Table1[[#This Row],[marital]])</f>
        <v>Single</v>
      </c>
      <c r="L2132" t="s">
        <v>21</v>
      </c>
      <c r="M2132" t="str">
        <f>UPPER(Table1[[#This Row],[education]])</f>
        <v>PRIMARY</v>
      </c>
      <c r="N2132" t="s">
        <v>30</v>
      </c>
      <c r="O2132" t="s">
        <v>22</v>
      </c>
      <c r="P2132" t="s">
        <v>54</v>
      </c>
      <c r="Q2132">
        <v>113</v>
      </c>
      <c r="R2132">
        <v>2</v>
      </c>
      <c r="S2132" t="s">
        <v>24</v>
      </c>
      <c r="T2132" t="s">
        <v>22</v>
      </c>
      <c r="U2132">
        <f>Table1[[#This Row],[campaign]]*Table1[[#This Row],[duration]]</f>
        <v>226</v>
      </c>
    </row>
    <row r="2133" spans="1:21" x14ac:dyDescent="0.25">
      <c r="A2133" t="s">
        <v>80</v>
      </c>
      <c r="B2133" t="s">
        <v>211</v>
      </c>
      <c r="C2133" t="s">
        <v>212</v>
      </c>
      <c r="D2133" t="s">
        <v>26</v>
      </c>
      <c r="E2133">
        <v>30</v>
      </c>
      <c r="F2133" t="s">
        <v>18</v>
      </c>
      <c r="G2133" t="s">
        <v>19</v>
      </c>
      <c r="H2133" s="2">
        <v>42997</v>
      </c>
      <c r="I2133" s="3">
        <v>158939.24</v>
      </c>
      <c r="J2133" t="s">
        <v>20</v>
      </c>
      <c r="K2133" t="str">
        <f>PROPER(Table1[[#This Row],[marital]])</f>
        <v>Married</v>
      </c>
      <c r="L2133" t="s">
        <v>34</v>
      </c>
      <c r="M2133" t="str">
        <f>UPPER(Table1[[#This Row],[education]])</f>
        <v>TERTIARY</v>
      </c>
      <c r="N2133" t="s">
        <v>30</v>
      </c>
      <c r="O2133" t="s">
        <v>22</v>
      </c>
      <c r="P2133" t="s">
        <v>23</v>
      </c>
      <c r="Q2133">
        <v>326</v>
      </c>
      <c r="R2133">
        <v>5</v>
      </c>
      <c r="S2133" t="s">
        <v>31</v>
      </c>
      <c r="T2133" t="s">
        <v>30</v>
      </c>
      <c r="U2133">
        <f>Table1[[#This Row],[campaign]]*Table1[[#This Row],[duration]]</f>
        <v>1630</v>
      </c>
    </row>
    <row r="2134" spans="1:21" x14ac:dyDescent="0.25">
      <c r="A2134" t="s">
        <v>79</v>
      </c>
      <c r="B2134" t="s">
        <v>209</v>
      </c>
      <c r="C2134" t="s">
        <v>210</v>
      </c>
      <c r="D2134" t="s">
        <v>26</v>
      </c>
      <c r="E2134">
        <v>30</v>
      </c>
      <c r="F2134" t="s">
        <v>18</v>
      </c>
      <c r="G2134" t="s">
        <v>19</v>
      </c>
      <c r="H2134" s="2">
        <v>42997</v>
      </c>
      <c r="I2134" s="3">
        <v>88238.21</v>
      </c>
      <c r="J2134" t="s">
        <v>20</v>
      </c>
      <c r="K2134" t="str">
        <f>PROPER(Table1[[#This Row],[marital]])</f>
        <v>Married</v>
      </c>
      <c r="L2134" t="s">
        <v>29</v>
      </c>
      <c r="M2134" t="str">
        <f>UPPER(Table1[[#This Row],[education]])</f>
        <v>SECONDARY</v>
      </c>
      <c r="N2134" t="s">
        <v>22</v>
      </c>
      <c r="O2134" t="s">
        <v>22</v>
      </c>
      <c r="P2134" t="s">
        <v>24</v>
      </c>
      <c r="Q2134">
        <v>755</v>
      </c>
      <c r="R2134">
        <v>1</v>
      </c>
      <c r="S2134" t="s">
        <v>24</v>
      </c>
      <c r="T2134" t="s">
        <v>22</v>
      </c>
      <c r="U2134">
        <f>Table1[[#This Row],[campaign]]*Table1[[#This Row],[duration]]</f>
        <v>755</v>
      </c>
    </row>
    <row r="2135" spans="1:21" x14ac:dyDescent="0.25">
      <c r="A2135" t="s">
        <v>39</v>
      </c>
      <c r="B2135" t="s">
        <v>139</v>
      </c>
      <c r="C2135" t="s">
        <v>140</v>
      </c>
      <c r="D2135" t="s">
        <v>26</v>
      </c>
      <c r="E2135">
        <v>30</v>
      </c>
      <c r="F2135" t="s">
        <v>18</v>
      </c>
      <c r="G2135" t="s">
        <v>28</v>
      </c>
      <c r="H2135" s="2">
        <v>42997</v>
      </c>
      <c r="I2135" s="3">
        <v>12088.25</v>
      </c>
      <c r="J2135" t="s">
        <v>20</v>
      </c>
      <c r="K2135" t="str">
        <f>PROPER(Table1[[#This Row],[marital]])</f>
        <v>Married</v>
      </c>
      <c r="L2135" t="s">
        <v>34</v>
      </c>
      <c r="M2135" t="str">
        <f>UPPER(Table1[[#This Row],[education]])</f>
        <v>TERTIARY</v>
      </c>
      <c r="N2135" t="s">
        <v>22</v>
      </c>
      <c r="O2135" t="s">
        <v>22</v>
      </c>
      <c r="P2135" t="s">
        <v>23</v>
      </c>
      <c r="Q2135">
        <v>161</v>
      </c>
      <c r="R2135">
        <v>3</v>
      </c>
      <c r="S2135" t="s">
        <v>24</v>
      </c>
      <c r="T2135" t="s">
        <v>22</v>
      </c>
      <c r="U2135">
        <f>Table1[[#This Row],[campaign]]*Table1[[#This Row],[duration]]</f>
        <v>483</v>
      </c>
    </row>
    <row r="2136" spans="1:21" x14ac:dyDescent="0.25">
      <c r="A2136" t="s">
        <v>60</v>
      </c>
      <c r="B2136" t="s">
        <v>173</v>
      </c>
      <c r="C2136" t="s">
        <v>174</v>
      </c>
      <c r="D2136" t="s">
        <v>17</v>
      </c>
      <c r="E2136">
        <v>27</v>
      </c>
      <c r="F2136" t="s">
        <v>18</v>
      </c>
      <c r="G2136" t="s">
        <v>28</v>
      </c>
      <c r="H2136" s="2">
        <v>42997</v>
      </c>
      <c r="I2136" s="3">
        <v>64352.75</v>
      </c>
      <c r="J2136" t="s">
        <v>20</v>
      </c>
      <c r="K2136" t="str">
        <f>PROPER(Table1[[#This Row],[marital]])</f>
        <v>Married</v>
      </c>
      <c r="L2136" t="s">
        <v>29</v>
      </c>
      <c r="M2136" t="str">
        <f>UPPER(Table1[[#This Row],[education]])</f>
        <v>SECONDARY</v>
      </c>
      <c r="N2136" t="s">
        <v>30</v>
      </c>
      <c r="O2136" t="s">
        <v>30</v>
      </c>
      <c r="P2136" t="s">
        <v>23</v>
      </c>
      <c r="Q2136">
        <v>100</v>
      </c>
      <c r="R2136">
        <v>1</v>
      </c>
      <c r="S2136" t="s">
        <v>24</v>
      </c>
      <c r="T2136" t="s">
        <v>22</v>
      </c>
      <c r="U2136">
        <f>Table1[[#This Row],[campaign]]*Table1[[#This Row],[duration]]</f>
        <v>100</v>
      </c>
    </row>
    <row r="2137" spans="1:21" x14ac:dyDescent="0.25">
      <c r="A2137" t="s">
        <v>71</v>
      </c>
      <c r="B2137" t="s">
        <v>193</v>
      </c>
      <c r="C2137" t="s">
        <v>194</v>
      </c>
      <c r="D2137" t="s">
        <v>26</v>
      </c>
      <c r="E2137">
        <v>29</v>
      </c>
      <c r="F2137" t="s">
        <v>18</v>
      </c>
      <c r="G2137" t="s">
        <v>19</v>
      </c>
      <c r="H2137" s="2">
        <v>42997</v>
      </c>
      <c r="I2137" s="3">
        <v>97332.82</v>
      </c>
      <c r="J2137" t="s">
        <v>20</v>
      </c>
      <c r="K2137" t="str">
        <f>PROPER(Table1[[#This Row],[marital]])</f>
        <v>Married</v>
      </c>
      <c r="L2137" t="s">
        <v>34</v>
      </c>
      <c r="M2137" t="str">
        <f>UPPER(Table1[[#This Row],[education]])</f>
        <v>TERTIARY</v>
      </c>
      <c r="N2137" t="s">
        <v>22</v>
      </c>
      <c r="O2137" t="s">
        <v>22</v>
      </c>
      <c r="P2137" t="s">
        <v>23</v>
      </c>
      <c r="Q2137">
        <v>142</v>
      </c>
      <c r="R2137">
        <v>2</v>
      </c>
      <c r="S2137" t="s">
        <v>24</v>
      </c>
      <c r="T2137" t="s">
        <v>22</v>
      </c>
      <c r="U2137">
        <f>Table1[[#This Row],[campaign]]*Table1[[#This Row],[duration]]</f>
        <v>284</v>
      </c>
    </row>
    <row r="2138" spans="1:21" x14ac:dyDescent="0.25">
      <c r="A2138" t="s">
        <v>38</v>
      </c>
      <c r="B2138" t="s">
        <v>137</v>
      </c>
      <c r="C2138" t="s">
        <v>138</v>
      </c>
      <c r="D2138" t="s">
        <v>26</v>
      </c>
      <c r="E2138">
        <v>21</v>
      </c>
      <c r="F2138" t="s">
        <v>18</v>
      </c>
      <c r="G2138" t="s">
        <v>28</v>
      </c>
      <c r="H2138" s="2">
        <v>42997</v>
      </c>
      <c r="I2138" s="3">
        <v>169660.19</v>
      </c>
      <c r="J2138" t="s">
        <v>20</v>
      </c>
      <c r="K2138" t="str">
        <f>PROPER(Table1[[#This Row],[marital]])</f>
        <v>Married</v>
      </c>
      <c r="L2138" t="s">
        <v>34</v>
      </c>
      <c r="M2138" t="str">
        <f>UPPER(Table1[[#This Row],[education]])</f>
        <v>TERTIARY</v>
      </c>
      <c r="N2138" t="s">
        <v>30</v>
      </c>
      <c r="O2138" t="s">
        <v>22</v>
      </c>
      <c r="P2138" t="s">
        <v>24</v>
      </c>
      <c r="Q2138">
        <v>214</v>
      </c>
      <c r="R2138">
        <v>2</v>
      </c>
      <c r="S2138" t="s">
        <v>24</v>
      </c>
      <c r="T2138" t="s">
        <v>22</v>
      </c>
      <c r="U2138">
        <f>Table1[[#This Row],[campaign]]*Table1[[#This Row],[duration]]</f>
        <v>428</v>
      </c>
    </row>
    <row r="2139" spans="1:21" x14ac:dyDescent="0.25">
      <c r="A2139" t="s">
        <v>80</v>
      </c>
      <c r="B2139" t="s">
        <v>211</v>
      </c>
      <c r="C2139" t="s">
        <v>212</v>
      </c>
      <c r="D2139" t="s">
        <v>17</v>
      </c>
      <c r="E2139">
        <v>33</v>
      </c>
      <c r="F2139" t="s">
        <v>18</v>
      </c>
      <c r="G2139" t="s">
        <v>19</v>
      </c>
      <c r="H2139" s="2">
        <v>42997</v>
      </c>
      <c r="I2139" s="3">
        <v>11901.4</v>
      </c>
      <c r="J2139" t="s">
        <v>20</v>
      </c>
      <c r="K2139" t="str">
        <f>PROPER(Table1[[#This Row],[marital]])</f>
        <v>Married</v>
      </c>
      <c r="L2139" t="s">
        <v>21</v>
      </c>
      <c r="M2139" t="str">
        <f>UPPER(Table1[[#This Row],[education]])</f>
        <v>PRIMARY</v>
      </c>
      <c r="N2139" t="s">
        <v>22</v>
      </c>
      <c r="O2139" t="s">
        <v>22</v>
      </c>
      <c r="P2139" t="s">
        <v>23</v>
      </c>
      <c r="Q2139">
        <v>167</v>
      </c>
      <c r="R2139">
        <v>2</v>
      </c>
      <c r="S2139" t="s">
        <v>24</v>
      </c>
      <c r="T2139" t="s">
        <v>22</v>
      </c>
      <c r="U2139">
        <f>Table1[[#This Row],[campaign]]*Table1[[#This Row],[duration]]</f>
        <v>334</v>
      </c>
    </row>
    <row r="2140" spans="1:21" x14ac:dyDescent="0.25">
      <c r="A2140" t="s">
        <v>55</v>
      </c>
      <c r="B2140" t="s">
        <v>163</v>
      </c>
      <c r="C2140" t="s">
        <v>164</v>
      </c>
      <c r="D2140" t="s">
        <v>17</v>
      </c>
      <c r="E2140">
        <v>38</v>
      </c>
      <c r="F2140" t="s">
        <v>18</v>
      </c>
      <c r="G2140" t="s">
        <v>19</v>
      </c>
      <c r="H2140" s="2">
        <v>42997</v>
      </c>
      <c r="I2140" s="3">
        <v>88325.82</v>
      </c>
      <c r="J2140" t="s">
        <v>33</v>
      </c>
      <c r="K2140" t="str">
        <f>PROPER(Table1[[#This Row],[marital]])</f>
        <v>Single</v>
      </c>
      <c r="L2140" t="s">
        <v>29</v>
      </c>
      <c r="M2140" t="str">
        <f>UPPER(Table1[[#This Row],[education]])</f>
        <v>SECONDARY</v>
      </c>
      <c r="N2140" t="s">
        <v>22</v>
      </c>
      <c r="O2140" t="s">
        <v>30</v>
      </c>
      <c r="P2140" t="s">
        <v>23</v>
      </c>
      <c r="Q2140">
        <v>676</v>
      </c>
      <c r="R2140">
        <v>5</v>
      </c>
      <c r="S2140" t="s">
        <v>24</v>
      </c>
      <c r="T2140" t="s">
        <v>22</v>
      </c>
      <c r="U2140">
        <f>Table1[[#This Row],[campaign]]*Table1[[#This Row],[duration]]</f>
        <v>3380</v>
      </c>
    </row>
    <row r="2141" spans="1:21" x14ac:dyDescent="0.25">
      <c r="A2141" t="s">
        <v>75</v>
      </c>
      <c r="B2141" t="s">
        <v>201</v>
      </c>
      <c r="C2141" t="s">
        <v>202</v>
      </c>
      <c r="D2141" t="s">
        <v>26</v>
      </c>
      <c r="E2141">
        <v>43</v>
      </c>
      <c r="F2141" t="s">
        <v>18</v>
      </c>
      <c r="G2141" t="s">
        <v>284</v>
      </c>
      <c r="H2141" s="2">
        <v>42997</v>
      </c>
      <c r="I2141" s="3">
        <v>58187.3</v>
      </c>
      <c r="J2141" t="s">
        <v>20</v>
      </c>
      <c r="K2141" t="str">
        <f>PROPER(Table1[[#This Row],[marital]])</f>
        <v>Married</v>
      </c>
      <c r="L2141" t="s">
        <v>34</v>
      </c>
      <c r="M2141" t="str">
        <f>UPPER(Table1[[#This Row],[education]])</f>
        <v>TERTIARY</v>
      </c>
      <c r="N2141" t="s">
        <v>22</v>
      </c>
      <c r="O2141" t="s">
        <v>22</v>
      </c>
      <c r="P2141" t="s">
        <v>23</v>
      </c>
      <c r="Q2141">
        <v>236</v>
      </c>
      <c r="R2141">
        <v>1</v>
      </c>
      <c r="S2141" t="s">
        <v>24</v>
      </c>
      <c r="T2141" t="s">
        <v>22</v>
      </c>
      <c r="U2141">
        <f>Table1[[#This Row],[campaign]]*Table1[[#This Row],[duration]]</f>
        <v>236</v>
      </c>
    </row>
    <row r="2142" spans="1:21" x14ac:dyDescent="0.25">
      <c r="A2142" t="s">
        <v>45</v>
      </c>
      <c r="B2142" t="s">
        <v>147</v>
      </c>
      <c r="C2142" t="s">
        <v>148</v>
      </c>
      <c r="D2142" t="s">
        <v>17</v>
      </c>
      <c r="E2142">
        <v>54</v>
      </c>
      <c r="F2142" t="s">
        <v>42</v>
      </c>
      <c r="G2142" t="s">
        <v>19</v>
      </c>
      <c r="H2142" s="2">
        <v>42997</v>
      </c>
      <c r="I2142" s="3">
        <v>38216.18</v>
      </c>
      <c r="J2142" t="s">
        <v>33</v>
      </c>
      <c r="K2142" t="str">
        <f>PROPER(Table1[[#This Row],[marital]])</f>
        <v>Single</v>
      </c>
      <c r="L2142" t="s">
        <v>34</v>
      </c>
      <c r="M2142" t="str">
        <f>UPPER(Table1[[#This Row],[education]])</f>
        <v>TERTIARY</v>
      </c>
      <c r="N2142" t="s">
        <v>22</v>
      </c>
      <c r="O2142" t="s">
        <v>22</v>
      </c>
      <c r="P2142" t="s">
        <v>24</v>
      </c>
      <c r="Q2142">
        <v>993</v>
      </c>
      <c r="R2142">
        <v>6</v>
      </c>
      <c r="S2142" t="s">
        <v>24</v>
      </c>
      <c r="T2142" t="s">
        <v>30</v>
      </c>
      <c r="U2142">
        <f>Table1[[#This Row],[campaign]]*Table1[[#This Row],[duration]]</f>
        <v>5958</v>
      </c>
    </row>
    <row r="2143" spans="1:21" x14ac:dyDescent="0.25">
      <c r="A2143" t="s">
        <v>83</v>
      </c>
      <c r="B2143" t="s">
        <v>217</v>
      </c>
      <c r="C2143" t="s">
        <v>218</v>
      </c>
      <c r="D2143" t="s">
        <v>17</v>
      </c>
      <c r="E2143">
        <v>46</v>
      </c>
      <c r="F2143" t="s">
        <v>42</v>
      </c>
      <c r="G2143" t="s">
        <v>28</v>
      </c>
      <c r="H2143" s="2">
        <v>42997</v>
      </c>
      <c r="I2143" s="3">
        <v>102811.03</v>
      </c>
      <c r="J2143" t="s">
        <v>20</v>
      </c>
      <c r="K2143" t="str">
        <f>PROPER(Table1[[#This Row],[marital]])</f>
        <v>Married</v>
      </c>
      <c r="L2143" t="s">
        <v>29</v>
      </c>
      <c r="M2143" t="str">
        <f>UPPER(Table1[[#This Row],[education]])</f>
        <v>SECONDARY</v>
      </c>
      <c r="N2143" t="s">
        <v>30</v>
      </c>
      <c r="O2143" t="s">
        <v>30</v>
      </c>
      <c r="P2143" t="s">
        <v>23</v>
      </c>
      <c r="Q2143">
        <v>83</v>
      </c>
      <c r="R2143">
        <v>12</v>
      </c>
      <c r="S2143" t="s">
        <v>24</v>
      </c>
      <c r="T2143" t="s">
        <v>22</v>
      </c>
      <c r="U2143">
        <f>Table1[[#This Row],[campaign]]*Table1[[#This Row],[duration]]</f>
        <v>996</v>
      </c>
    </row>
    <row r="2144" spans="1:21" x14ac:dyDescent="0.25">
      <c r="A2144" t="s">
        <v>109</v>
      </c>
      <c r="B2144" t="s">
        <v>269</v>
      </c>
      <c r="C2144" t="s">
        <v>270</v>
      </c>
      <c r="D2144" t="s">
        <v>17</v>
      </c>
      <c r="E2144">
        <v>40</v>
      </c>
      <c r="F2144" t="s">
        <v>42</v>
      </c>
      <c r="G2144" t="s">
        <v>284</v>
      </c>
      <c r="H2144" s="2">
        <v>42997</v>
      </c>
      <c r="I2144" s="3">
        <v>55592.04</v>
      </c>
      <c r="J2144" t="s">
        <v>33</v>
      </c>
      <c r="K2144" t="str">
        <f>PROPER(Table1[[#This Row],[marital]])</f>
        <v>Single</v>
      </c>
      <c r="L2144" t="s">
        <v>29</v>
      </c>
      <c r="M2144" t="str">
        <f>UPPER(Table1[[#This Row],[education]])</f>
        <v>SECONDARY</v>
      </c>
      <c r="N2144" t="s">
        <v>30</v>
      </c>
      <c r="O2144" t="s">
        <v>22</v>
      </c>
      <c r="P2144" t="s">
        <v>23</v>
      </c>
      <c r="Q2144">
        <v>100</v>
      </c>
      <c r="R2144">
        <v>1</v>
      </c>
      <c r="S2144" t="s">
        <v>24</v>
      </c>
      <c r="T2144" t="s">
        <v>22</v>
      </c>
      <c r="U2144">
        <f>Table1[[#This Row],[campaign]]*Table1[[#This Row],[duration]]</f>
        <v>100</v>
      </c>
    </row>
    <row r="2145" spans="1:21" x14ac:dyDescent="0.25">
      <c r="A2145" t="s">
        <v>100</v>
      </c>
      <c r="B2145" t="s">
        <v>251</v>
      </c>
      <c r="C2145" t="s">
        <v>252</v>
      </c>
      <c r="D2145" t="s">
        <v>17</v>
      </c>
      <c r="E2145">
        <v>50</v>
      </c>
      <c r="F2145" t="s">
        <v>42</v>
      </c>
      <c r="G2145" t="s">
        <v>28</v>
      </c>
      <c r="H2145" s="2">
        <v>42997</v>
      </c>
      <c r="I2145" s="3">
        <v>3448.24</v>
      </c>
      <c r="J2145" t="s">
        <v>20</v>
      </c>
      <c r="K2145" t="str">
        <f>PROPER(Table1[[#This Row],[marital]])</f>
        <v>Married</v>
      </c>
      <c r="L2145" t="s">
        <v>34</v>
      </c>
      <c r="M2145" t="str">
        <f>UPPER(Table1[[#This Row],[education]])</f>
        <v>TERTIARY</v>
      </c>
      <c r="N2145" t="s">
        <v>30</v>
      </c>
      <c r="O2145" t="s">
        <v>22</v>
      </c>
      <c r="P2145" t="s">
        <v>23</v>
      </c>
      <c r="Q2145">
        <v>289</v>
      </c>
      <c r="R2145">
        <v>2</v>
      </c>
      <c r="S2145" t="s">
        <v>40</v>
      </c>
      <c r="T2145" t="s">
        <v>30</v>
      </c>
      <c r="U2145">
        <f>Table1[[#This Row],[campaign]]*Table1[[#This Row],[duration]]</f>
        <v>578</v>
      </c>
    </row>
    <row r="2146" spans="1:21" x14ac:dyDescent="0.25">
      <c r="A2146" t="s">
        <v>61</v>
      </c>
      <c r="B2146" t="s">
        <v>175</v>
      </c>
      <c r="C2146" t="s">
        <v>176</v>
      </c>
      <c r="D2146" t="s">
        <v>17</v>
      </c>
      <c r="E2146">
        <v>37</v>
      </c>
      <c r="F2146" t="s">
        <v>42</v>
      </c>
      <c r="G2146" t="s">
        <v>28</v>
      </c>
      <c r="H2146" s="2">
        <v>42997</v>
      </c>
      <c r="I2146" s="3">
        <v>96418.73</v>
      </c>
      <c r="J2146" t="s">
        <v>20</v>
      </c>
      <c r="K2146" t="str">
        <f>PROPER(Table1[[#This Row],[marital]])</f>
        <v>Married</v>
      </c>
      <c r="L2146" t="s">
        <v>29</v>
      </c>
      <c r="M2146" t="str">
        <f>UPPER(Table1[[#This Row],[education]])</f>
        <v>SECONDARY</v>
      </c>
      <c r="N2146" t="s">
        <v>22</v>
      </c>
      <c r="O2146" t="s">
        <v>30</v>
      </c>
      <c r="P2146" t="s">
        <v>23</v>
      </c>
      <c r="Q2146">
        <v>528</v>
      </c>
      <c r="R2146">
        <v>2</v>
      </c>
      <c r="S2146" t="s">
        <v>24</v>
      </c>
      <c r="T2146" t="s">
        <v>22</v>
      </c>
      <c r="U2146">
        <f>Table1[[#This Row],[campaign]]*Table1[[#This Row],[duration]]</f>
        <v>1056</v>
      </c>
    </row>
    <row r="2147" spans="1:21" x14ac:dyDescent="0.25">
      <c r="A2147" t="s">
        <v>74</v>
      </c>
      <c r="B2147" t="s">
        <v>199</v>
      </c>
      <c r="C2147" t="s">
        <v>200</v>
      </c>
      <c r="D2147" t="s">
        <v>17</v>
      </c>
      <c r="E2147">
        <v>45</v>
      </c>
      <c r="F2147" t="s">
        <v>42</v>
      </c>
      <c r="G2147" t="s">
        <v>28</v>
      </c>
      <c r="H2147" s="2">
        <v>42997</v>
      </c>
      <c r="I2147" s="3">
        <v>82500.210000000006</v>
      </c>
      <c r="J2147" t="s">
        <v>20</v>
      </c>
      <c r="K2147" t="str">
        <f>PROPER(Table1[[#This Row],[marital]])</f>
        <v>Married</v>
      </c>
      <c r="L2147" t="s">
        <v>21</v>
      </c>
      <c r="M2147" t="str">
        <f>UPPER(Table1[[#This Row],[education]])</f>
        <v>PRIMARY</v>
      </c>
      <c r="N2147" t="s">
        <v>22</v>
      </c>
      <c r="O2147" t="s">
        <v>22</v>
      </c>
      <c r="P2147" t="s">
        <v>24</v>
      </c>
      <c r="Q2147">
        <v>340</v>
      </c>
      <c r="R2147">
        <v>2</v>
      </c>
      <c r="S2147" t="s">
        <v>24</v>
      </c>
      <c r="T2147" t="s">
        <v>22</v>
      </c>
      <c r="U2147">
        <f>Table1[[#This Row],[campaign]]*Table1[[#This Row],[duration]]</f>
        <v>680</v>
      </c>
    </row>
    <row r="2148" spans="1:21" x14ac:dyDescent="0.25">
      <c r="A2148" t="s">
        <v>97</v>
      </c>
      <c r="B2148" t="s">
        <v>245</v>
      </c>
      <c r="C2148" t="s">
        <v>246</v>
      </c>
      <c r="D2148" t="s">
        <v>17</v>
      </c>
      <c r="E2148">
        <v>63</v>
      </c>
      <c r="F2148" t="s">
        <v>42</v>
      </c>
      <c r="G2148" t="s">
        <v>28</v>
      </c>
      <c r="H2148" s="2">
        <v>42997</v>
      </c>
      <c r="I2148" s="3">
        <v>23614.36</v>
      </c>
      <c r="J2148" t="s">
        <v>20</v>
      </c>
      <c r="K2148" t="str">
        <f>PROPER(Table1[[#This Row],[marital]])</f>
        <v>Married</v>
      </c>
      <c r="L2148" t="s">
        <v>29</v>
      </c>
      <c r="M2148" t="str">
        <f>UPPER(Table1[[#This Row],[education]])</f>
        <v>SECONDARY</v>
      </c>
      <c r="N2148" t="s">
        <v>22</v>
      </c>
      <c r="O2148" t="s">
        <v>22</v>
      </c>
      <c r="P2148" t="s">
        <v>23</v>
      </c>
      <c r="Q2148">
        <v>33</v>
      </c>
      <c r="R2148">
        <v>3</v>
      </c>
      <c r="S2148" t="s">
        <v>24</v>
      </c>
      <c r="T2148" t="s">
        <v>22</v>
      </c>
      <c r="U2148">
        <f>Table1[[#This Row],[campaign]]*Table1[[#This Row],[duration]]</f>
        <v>99</v>
      </c>
    </row>
    <row r="2149" spans="1:21" x14ac:dyDescent="0.25">
      <c r="A2149" t="s">
        <v>38</v>
      </c>
      <c r="B2149" t="s">
        <v>137</v>
      </c>
      <c r="C2149" t="s">
        <v>138</v>
      </c>
      <c r="D2149" t="s">
        <v>26</v>
      </c>
      <c r="E2149">
        <v>60</v>
      </c>
      <c r="F2149" t="s">
        <v>42</v>
      </c>
      <c r="G2149" t="s">
        <v>284</v>
      </c>
      <c r="H2149" s="2">
        <v>42997</v>
      </c>
      <c r="I2149" s="3">
        <v>66313.36</v>
      </c>
      <c r="J2149" t="s">
        <v>33</v>
      </c>
      <c r="K2149" t="str">
        <f>PROPER(Table1[[#This Row],[marital]])</f>
        <v>Single</v>
      </c>
      <c r="L2149" t="s">
        <v>29</v>
      </c>
      <c r="M2149" t="str">
        <f>UPPER(Table1[[#This Row],[education]])</f>
        <v>SECONDARY</v>
      </c>
      <c r="N2149" t="s">
        <v>22</v>
      </c>
      <c r="O2149" t="s">
        <v>22</v>
      </c>
      <c r="P2149" t="s">
        <v>54</v>
      </c>
      <c r="Q2149">
        <v>284</v>
      </c>
      <c r="R2149">
        <v>3</v>
      </c>
      <c r="S2149" t="s">
        <v>24</v>
      </c>
      <c r="T2149" t="s">
        <v>22</v>
      </c>
      <c r="U2149">
        <f>Table1[[#This Row],[campaign]]*Table1[[#This Row],[duration]]</f>
        <v>852</v>
      </c>
    </row>
    <row r="2150" spans="1:21" x14ac:dyDescent="0.25">
      <c r="A2150" t="s">
        <v>44</v>
      </c>
      <c r="B2150" t="s">
        <v>145</v>
      </c>
      <c r="C2150" t="s">
        <v>146</v>
      </c>
      <c r="D2150" t="s">
        <v>26</v>
      </c>
      <c r="E2150">
        <v>53</v>
      </c>
      <c r="F2150" t="s">
        <v>42</v>
      </c>
      <c r="G2150" t="s">
        <v>284</v>
      </c>
      <c r="H2150" s="2">
        <v>42997</v>
      </c>
      <c r="I2150" s="3">
        <v>83763.61</v>
      </c>
      <c r="J2150" t="s">
        <v>20</v>
      </c>
      <c r="K2150" t="str">
        <f>PROPER(Table1[[#This Row],[marital]])</f>
        <v>Married</v>
      </c>
      <c r="L2150" t="s">
        <v>34</v>
      </c>
      <c r="M2150" t="str">
        <f>UPPER(Table1[[#This Row],[education]])</f>
        <v>TERTIARY</v>
      </c>
      <c r="N2150" t="s">
        <v>22</v>
      </c>
      <c r="O2150" t="s">
        <v>22</v>
      </c>
      <c r="P2150" t="s">
        <v>54</v>
      </c>
      <c r="Q2150">
        <v>245</v>
      </c>
      <c r="R2150">
        <v>3</v>
      </c>
      <c r="S2150" t="s">
        <v>24</v>
      </c>
      <c r="T2150" t="s">
        <v>30</v>
      </c>
      <c r="U2150">
        <f>Table1[[#This Row],[campaign]]*Table1[[#This Row],[duration]]</f>
        <v>735</v>
      </c>
    </row>
    <row r="2151" spans="1:21" x14ac:dyDescent="0.25">
      <c r="A2151" t="s">
        <v>105</v>
      </c>
      <c r="B2151" t="s">
        <v>261</v>
      </c>
      <c r="C2151" t="s">
        <v>262</v>
      </c>
      <c r="D2151" t="s">
        <v>26</v>
      </c>
      <c r="E2151">
        <v>37</v>
      </c>
      <c r="F2151" t="s">
        <v>36</v>
      </c>
      <c r="G2151" t="s">
        <v>284</v>
      </c>
      <c r="H2151" s="2">
        <v>42997</v>
      </c>
      <c r="I2151" s="3">
        <v>23334.46</v>
      </c>
      <c r="J2151" t="s">
        <v>33</v>
      </c>
      <c r="K2151" t="str">
        <f>PROPER(Table1[[#This Row],[marital]])</f>
        <v>Single</v>
      </c>
      <c r="L2151" t="s">
        <v>34</v>
      </c>
      <c r="M2151" t="str">
        <f>UPPER(Table1[[#This Row],[education]])</f>
        <v>TERTIARY</v>
      </c>
      <c r="N2151" t="s">
        <v>30</v>
      </c>
      <c r="O2151" t="s">
        <v>22</v>
      </c>
      <c r="P2151" t="s">
        <v>23</v>
      </c>
      <c r="Q2151">
        <v>115</v>
      </c>
      <c r="R2151">
        <v>1</v>
      </c>
      <c r="S2151" t="s">
        <v>24</v>
      </c>
      <c r="T2151" t="s">
        <v>22</v>
      </c>
      <c r="U2151">
        <f>Table1[[#This Row],[campaign]]*Table1[[#This Row],[duration]]</f>
        <v>115</v>
      </c>
    </row>
    <row r="2152" spans="1:21" x14ac:dyDescent="0.25">
      <c r="A2152" t="s">
        <v>73</v>
      </c>
      <c r="B2152" t="s">
        <v>197</v>
      </c>
      <c r="C2152" t="s">
        <v>198</v>
      </c>
      <c r="D2152" t="s">
        <v>17</v>
      </c>
      <c r="E2152">
        <v>37</v>
      </c>
      <c r="F2152" t="s">
        <v>27</v>
      </c>
      <c r="G2152" t="s">
        <v>19</v>
      </c>
      <c r="H2152" s="2">
        <v>42997</v>
      </c>
      <c r="I2152" s="3">
        <v>174759.12</v>
      </c>
      <c r="J2152" t="s">
        <v>20</v>
      </c>
      <c r="K2152" t="str">
        <f>PROPER(Table1[[#This Row],[marital]])</f>
        <v>Married</v>
      </c>
      <c r="L2152" t="s">
        <v>29</v>
      </c>
      <c r="M2152" t="str">
        <f>UPPER(Table1[[#This Row],[education]])</f>
        <v>SECONDARY</v>
      </c>
      <c r="N2152" t="s">
        <v>30</v>
      </c>
      <c r="O2152" t="s">
        <v>22</v>
      </c>
      <c r="P2152" t="s">
        <v>24</v>
      </c>
      <c r="Q2152">
        <v>730</v>
      </c>
      <c r="R2152">
        <v>2</v>
      </c>
      <c r="S2152" t="s">
        <v>24</v>
      </c>
      <c r="T2152" t="s">
        <v>22</v>
      </c>
      <c r="U2152">
        <f>Table1[[#This Row],[campaign]]*Table1[[#This Row],[duration]]</f>
        <v>1460</v>
      </c>
    </row>
    <row r="2153" spans="1:21" x14ac:dyDescent="0.25">
      <c r="A2153" t="s">
        <v>79</v>
      </c>
      <c r="B2153" t="s">
        <v>209</v>
      </c>
      <c r="C2153" t="s">
        <v>210</v>
      </c>
      <c r="D2153" t="s">
        <v>26</v>
      </c>
      <c r="E2153">
        <v>27</v>
      </c>
      <c r="F2153" t="s">
        <v>27</v>
      </c>
      <c r="G2153" t="s">
        <v>284</v>
      </c>
      <c r="H2153" s="2">
        <v>42997</v>
      </c>
      <c r="I2153" s="3">
        <v>27761.3</v>
      </c>
      <c r="J2153" t="s">
        <v>50</v>
      </c>
      <c r="K2153" t="str">
        <f>PROPER(Table1[[#This Row],[marital]])</f>
        <v>Divorced</v>
      </c>
      <c r="L2153" t="s">
        <v>21</v>
      </c>
      <c r="M2153" t="str">
        <f>UPPER(Table1[[#This Row],[education]])</f>
        <v>PRIMARY</v>
      </c>
      <c r="N2153" t="s">
        <v>30</v>
      </c>
      <c r="O2153" t="s">
        <v>22</v>
      </c>
      <c r="P2153" t="s">
        <v>23</v>
      </c>
      <c r="Q2153">
        <v>347</v>
      </c>
      <c r="R2153">
        <v>1</v>
      </c>
      <c r="S2153" t="s">
        <v>31</v>
      </c>
      <c r="T2153" t="s">
        <v>22</v>
      </c>
      <c r="U2153">
        <f>Table1[[#This Row],[campaign]]*Table1[[#This Row],[duration]]</f>
        <v>347</v>
      </c>
    </row>
    <row r="2154" spans="1:21" x14ac:dyDescent="0.25">
      <c r="A2154" t="s">
        <v>44</v>
      </c>
      <c r="B2154" t="s">
        <v>145</v>
      </c>
      <c r="C2154" t="s">
        <v>146</v>
      </c>
      <c r="D2154" t="s">
        <v>17</v>
      </c>
      <c r="E2154">
        <v>30</v>
      </c>
      <c r="F2154" t="s">
        <v>27</v>
      </c>
      <c r="G2154" t="s">
        <v>284</v>
      </c>
      <c r="H2154" s="2">
        <v>42997</v>
      </c>
      <c r="I2154" s="3">
        <v>124699.51</v>
      </c>
      <c r="J2154" t="s">
        <v>33</v>
      </c>
      <c r="K2154" t="str">
        <f>PROPER(Table1[[#This Row],[marital]])</f>
        <v>Single</v>
      </c>
      <c r="L2154" t="s">
        <v>29</v>
      </c>
      <c r="M2154" t="str">
        <f>UPPER(Table1[[#This Row],[education]])</f>
        <v>SECONDARY</v>
      </c>
      <c r="N2154" t="s">
        <v>22</v>
      </c>
      <c r="O2154" t="s">
        <v>22</v>
      </c>
      <c r="P2154" t="s">
        <v>23</v>
      </c>
      <c r="Q2154">
        <v>58</v>
      </c>
      <c r="R2154">
        <v>1</v>
      </c>
      <c r="S2154" t="s">
        <v>24</v>
      </c>
      <c r="T2154" t="s">
        <v>22</v>
      </c>
      <c r="U2154">
        <f>Table1[[#This Row],[campaign]]*Table1[[#This Row],[duration]]</f>
        <v>58</v>
      </c>
    </row>
    <row r="2155" spans="1:21" x14ac:dyDescent="0.25">
      <c r="A2155" t="s">
        <v>85</v>
      </c>
      <c r="B2155" t="s">
        <v>221</v>
      </c>
      <c r="C2155" t="s">
        <v>222</v>
      </c>
      <c r="D2155" t="s">
        <v>26</v>
      </c>
      <c r="E2155">
        <v>29</v>
      </c>
      <c r="F2155" t="s">
        <v>18</v>
      </c>
      <c r="G2155" t="s">
        <v>19</v>
      </c>
      <c r="H2155" s="2">
        <v>42998</v>
      </c>
      <c r="I2155" s="3">
        <v>60679.839999999997</v>
      </c>
      <c r="J2155" t="s">
        <v>20</v>
      </c>
      <c r="K2155" t="str">
        <f>PROPER(Table1[[#This Row],[marital]])</f>
        <v>Married</v>
      </c>
      <c r="L2155" t="s">
        <v>21</v>
      </c>
      <c r="M2155" t="str">
        <f>UPPER(Table1[[#This Row],[education]])</f>
        <v>PRIMARY</v>
      </c>
      <c r="N2155" t="s">
        <v>30</v>
      </c>
      <c r="O2155" t="s">
        <v>22</v>
      </c>
      <c r="P2155" t="s">
        <v>23</v>
      </c>
      <c r="Q2155">
        <v>180</v>
      </c>
      <c r="R2155">
        <v>1</v>
      </c>
      <c r="S2155" t="s">
        <v>24</v>
      </c>
      <c r="T2155" t="s">
        <v>22</v>
      </c>
      <c r="U2155">
        <f>Table1[[#This Row],[campaign]]*Table1[[#This Row],[duration]]</f>
        <v>180</v>
      </c>
    </row>
    <row r="2156" spans="1:21" x14ac:dyDescent="0.25">
      <c r="A2156" t="s">
        <v>76</v>
      </c>
      <c r="B2156" t="s">
        <v>203</v>
      </c>
      <c r="C2156" t="s">
        <v>204</v>
      </c>
      <c r="D2156" t="s">
        <v>17</v>
      </c>
      <c r="E2156">
        <v>36</v>
      </c>
      <c r="F2156" t="s">
        <v>18</v>
      </c>
      <c r="G2156" t="s">
        <v>19</v>
      </c>
      <c r="H2156" s="2">
        <v>42998</v>
      </c>
      <c r="I2156" s="3">
        <v>58781.85</v>
      </c>
      <c r="J2156" t="s">
        <v>20</v>
      </c>
      <c r="K2156" t="str">
        <f>PROPER(Table1[[#This Row],[marital]])</f>
        <v>Married</v>
      </c>
      <c r="L2156" t="s">
        <v>29</v>
      </c>
      <c r="M2156" t="str">
        <f>UPPER(Table1[[#This Row],[education]])</f>
        <v>SECONDARY</v>
      </c>
      <c r="N2156" t="s">
        <v>30</v>
      </c>
      <c r="O2156" t="s">
        <v>22</v>
      </c>
      <c r="P2156" t="s">
        <v>24</v>
      </c>
      <c r="Q2156">
        <v>56</v>
      </c>
      <c r="R2156">
        <v>8</v>
      </c>
      <c r="S2156" t="s">
        <v>24</v>
      </c>
      <c r="T2156" t="s">
        <v>22</v>
      </c>
      <c r="U2156">
        <f>Table1[[#This Row],[campaign]]*Table1[[#This Row],[duration]]</f>
        <v>448</v>
      </c>
    </row>
    <row r="2157" spans="1:21" x14ac:dyDescent="0.25">
      <c r="A2157" t="s">
        <v>59</v>
      </c>
      <c r="B2157" t="s">
        <v>171</v>
      </c>
      <c r="C2157" t="s">
        <v>172</v>
      </c>
      <c r="D2157" t="s">
        <v>17</v>
      </c>
      <c r="E2157">
        <v>43</v>
      </c>
      <c r="F2157" t="s">
        <v>18</v>
      </c>
      <c r="G2157" t="s">
        <v>19</v>
      </c>
      <c r="H2157" s="2">
        <v>42998</v>
      </c>
      <c r="I2157" s="3">
        <v>7543.76</v>
      </c>
      <c r="J2157" t="s">
        <v>20</v>
      </c>
      <c r="K2157" t="str">
        <f>PROPER(Table1[[#This Row],[marital]])</f>
        <v>Married</v>
      </c>
      <c r="L2157" t="s">
        <v>21</v>
      </c>
      <c r="M2157" t="str">
        <f>UPPER(Table1[[#This Row],[education]])</f>
        <v>PRIMARY</v>
      </c>
      <c r="N2157" t="s">
        <v>30</v>
      </c>
      <c r="O2157" t="s">
        <v>22</v>
      </c>
      <c r="P2157" t="s">
        <v>24</v>
      </c>
      <c r="Q2157">
        <v>326</v>
      </c>
      <c r="R2157">
        <v>3</v>
      </c>
      <c r="S2157" t="s">
        <v>24</v>
      </c>
      <c r="T2157" t="s">
        <v>22</v>
      </c>
      <c r="U2157">
        <f>Table1[[#This Row],[campaign]]*Table1[[#This Row],[duration]]</f>
        <v>978</v>
      </c>
    </row>
    <row r="2158" spans="1:21" x14ac:dyDescent="0.25">
      <c r="A2158" t="s">
        <v>108</v>
      </c>
      <c r="B2158" t="s">
        <v>267</v>
      </c>
      <c r="C2158" t="s">
        <v>268</v>
      </c>
      <c r="D2158" t="s">
        <v>17</v>
      </c>
      <c r="E2158">
        <v>28</v>
      </c>
      <c r="F2158" t="s">
        <v>18</v>
      </c>
      <c r="G2158" t="s">
        <v>284</v>
      </c>
      <c r="H2158" s="2">
        <v>42998</v>
      </c>
      <c r="I2158" s="3">
        <v>58097.58</v>
      </c>
      <c r="J2158" t="s">
        <v>20</v>
      </c>
      <c r="K2158" t="str">
        <f>PROPER(Table1[[#This Row],[marital]])</f>
        <v>Married</v>
      </c>
      <c r="L2158" t="s">
        <v>29</v>
      </c>
      <c r="M2158" t="str">
        <f>UPPER(Table1[[#This Row],[education]])</f>
        <v>SECONDARY</v>
      </c>
      <c r="N2158" t="s">
        <v>30</v>
      </c>
      <c r="O2158" t="s">
        <v>22</v>
      </c>
      <c r="P2158" t="s">
        <v>54</v>
      </c>
      <c r="Q2158">
        <v>342</v>
      </c>
      <c r="R2158">
        <v>9</v>
      </c>
      <c r="S2158" t="s">
        <v>24</v>
      </c>
      <c r="T2158" t="s">
        <v>22</v>
      </c>
      <c r="U2158">
        <f>Table1[[#This Row],[campaign]]*Table1[[#This Row],[duration]]</f>
        <v>3078</v>
      </c>
    </row>
    <row r="2159" spans="1:21" x14ac:dyDescent="0.25">
      <c r="A2159" t="s">
        <v>87</v>
      </c>
      <c r="B2159" t="s">
        <v>225</v>
      </c>
      <c r="C2159" t="s">
        <v>226</v>
      </c>
      <c r="D2159" t="s">
        <v>17</v>
      </c>
      <c r="E2159">
        <v>61</v>
      </c>
      <c r="F2159" t="s">
        <v>42</v>
      </c>
      <c r="G2159" t="s">
        <v>284</v>
      </c>
      <c r="H2159" s="2">
        <v>42998</v>
      </c>
      <c r="I2159" s="3">
        <v>48415.839999999997</v>
      </c>
      <c r="J2159" t="s">
        <v>20</v>
      </c>
      <c r="K2159" t="str">
        <f>PROPER(Table1[[#This Row],[marital]])</f>
        <v>Married</v>
      </c>
      <c r="L2159" t="s">
        <v>29</v>
      </c>
      <c r="M2159" t="str">
        <f>UPPER(Table1[[#This Row],[education]])</f>
        <v>SECONDARY</v>
      </c>
      <c r="N2159" t="s">
        <v>22</v>
      </c>
      <c r="O2159" t="s">
        <v>30</v>
      </c>
      <c r="P2159" t="s">
        <v>23</v>
      </c>
      <c r="Q2159">
        <v>49</v>
      </c>
      <c r="R2159">
        <v>6</v>
      </c>
      <c r="S2159" t="s">
        <v>24</v>
      </c>
      <c r="T2159" t="s">
        <v>22</v>
      </c>
      <c r="U2159">
        <f>Table1[[#This Row],[campaign]]*Table1[[#This Row],[duration]]</f>
        <v>294</v>
      </c>
    </row>
    <row r="2160" spans="1:21" x14ac:dyDescent="0.25">
      <c r="A2160" t="s">
        <v>47</v>
      </c>
      <c r="B2160" t="s">
        <v>151</v>
      </c>
      <c r="C2160" t="s">
        <v>152</v>
      </c>
      <c r="D2160" t="s">
        <v>17</v>
      </c>
      <c r="E2160">
        <v>31</v>
      </c>
      <c r="F2160" t="s">
        <v>42</v>
      </c>
      <c r="G2160" t="s">
        <v>28</v>
      </c>
      <c r="H2160" s="2">
        <v>42998</v>
      </c>
      <c r="I2160" s="3">
        <v>27870.03</v>
      </c>
      <c r="J2160" t="s">
        <v>20</v>
      </c>
      <c r="K2160" t="str">
        <f>PROPER(Table1[[#This Row],[marital]])</f>
        <v>Married</v>
      </c>
      <c r="L2160" t="s">
        <v>34</v>
      </c>
      <c r="M2160" t="str">
        <f>UPPER(Table1[[#This Row],[education]])</f>
        <v>TERTIARY</v>
      </c>
      <c r="N2160" t="s">
        <v>22</v>
      </c>
      <c r="O2160" t="s">
        <v>22</v>
      </c>
      <c r="P2160" t="s">
        <v>23</v>
      </c>
      <c r="Q2160">
        <v>110</v>
      </c>
      <c r="R2160">
        <v>1</v>
      </c>
      <c r="S2160" t="s">
        <v>24</v>
      </c>
      <c r="T2160" t="s">
        <v>22</v>
      </c>
      <c r="U2160">
        <f>Table1[[#This Row],[campaign]]*Table1[[#This Row],[duration]]</f>
        <v>110</v>
      </c>
    </row>
    <row r="2161" spans="1:21" x14ac:dyDescent="0.25">
      <c r="A2161" t="s">
        <v>38</v>
      </c>
      <c r="B2161" t="s">
        <v>137</v>
      </c>
      <c r="C2161" t="s">
        <v>138</v>
      </c>
      <c r="D2161" t="s">
        <v>26</v>
      </c>
      <c r="E2161">
        <v>51</v>
      </c>
      <c r="F2161" t="s">
        <v>42</v>
      </c>
      <c r="G2161" t="s">
        <v>284</v>
      </c>
      <c r="H2161" s="2">
        <v>42998</v>
      </c>
      <c r="I2161" s="3">
        <v>74797.399999999994</v>
      </c>
      <c r="J2161" t="s">
        <v>20</v>
      </c>
      <c r="K2161" t="str">
        <f>PROPER(Table1[[#This Row],[marital]])</f>
        <v>Married</v>
      </c>
      <c r="L2161" t="s">
        <v>29</v>
      </c>
      <c r="M2161" t="str">
        <f>UPPER(Table1[[#This Row],[education]])</f>
        <v>SECONDARY</v>
      </c>
      <c r="N2161" t="s">
        <v>22</v>
      </c>
      <c r="O2161" t="s">
        <v>22</v>
      </c>
      <c r="P2161" t="s">
        <v>23</v>
      </c>
      <c r="Q2161">
        <v>253</v>
      </c>
      <c r="R2161">
        <v>1</v>
      </c>
      <c r="S2161" t="s">
        <v>31</v>
      </c>
      <c r="T2161" t="s">
        <v>30</v>
      </c>
      <c r="U2161">
        <f>Table1[[#This Row],[campaign]]*Table1[[#This Row],[duration]]</f>
        <v>253</v>
      </c>
    </row>
    <row r="2162" spans="1:21" x14ac:dyDescent="0.25">
      <c r="A2162" t="s">
        <v>39</v>
      </c>
      <c r="B2162" t="s">
        <v>139</v>
      </c>
      <c r="C2162" t="s">
        <v>140</v>
      </c>
      <c r="D2162" t="s">
        <v>17</v>
      </c>
      <c r="E2162">
        <v>46</v>
      </c>
      <c r="F2162" t="s">
        <v>42</v>
      </c>
      <c r="G2162" t="s">
        <v>28</v>
      </c>
      <c r="H2162" s="2">
        <v>42998</v>
      </c>
      <c r="I2162" s="3">
        <v>11240.79</v>
      </c>
      <c r="J2162" t="s">
        <v>20</v>
      </c>
      <c r="K2162" t="str">
        <f>PROPER(Table1[[#This Row],[marital]])</f>
        <v>Married</v>
      </c>
      <c r="L2162" t="s">
        <v>34</v>
      </c>
      <c r="M2162" t="str">
        <f>UPPER(Table1[[#This Row],[education]])</f>
        <v>TERTIARY</v>
      </c>
      <c r="N2162" t="s">
        <v>22</v>
      </c>
      <c r="O2162" t="s">
        <v>22</v>
      </c>
      <c r="P2162" t="s">
        <v>23</v>
      </c>
      <c r="Q2162">
        <v>636</v>
      </c>
      <c r="R2162">
        <v>2</v>
      </c>
      <c r="S2162" t="s">
        <v>24</v>
      </c>
      <c r="T2162" t="s">
        <v>22</v>
      </c>
      <c r="U2162">
        <f>Table1[[#This Row],[campaign]]*Table1[[#This Row],[duration]]</f>
        <v>1272</v>
      </c>
    </row>
    <row r="2163" spans="1:21" x14ac:dyDescent="0.25">
      <c r="A2163" t="s">
        <v>55</v>
      </c>
      <c r="B2163" t="s">
        <v>163</v>
      </c>
      <c r="C2163" t="s">
        <v>164</v>
      </c>
      <c r="D2163" t="s">
        <v>26</v>
      </c>
      <c r="E2163">
        <v>35</v>
      </c>
      <c r="F2163" t="s">
        <v>36</v>
      </c>
      <c r="G2163" t="s">
        <v>19</v>
      </c>
      <c r="H2163" s="2">
        <v>42998</v>
      </c>
      <c r="I2163" s="3">
        <v>101754.31</v>
      </c>
      <c r="J2163" t="s">
        <v>20</v>
      </c>
      <c r="K2163" t="str">
        <f>PROPER(Table1[[#This Row],[marital]])</f>
        <v>Married</v>
      </c>
      <c r="L2163" t="s">
        <v>21</v>
      </c>
      <c r="M2163" t="str">
        <f>UPPER(Table1[[#This Row],[education]])</f>
        <v>PRIMARY</v>
      </c>
      <c r="N2163" t="s">
        <v>22</v>
      </c>
      <c r="O2163" t="s">
        <v>22</v>
      </c>
      <c r="P2163" t="s">
        <v>23</v>
      </c>
      <c r="Q2163">
        <v>137</v>
      </c>
      <c r="R2163">
        <v>2</v>
      </c>
      <c r="S2163" t="s">
        <v>24</v>
      </c>
      <c r="T2163" t="s">
        <v>22</v>
      </c>
      <c r="U2163">
        <f>Table1[[#This Row],[campaign]]*Table1[[#This Row],[duration]]</f>
        <v>274</v>
      </c>
    </row>
    <row r="2164" spans="1:21" x14ac:dyDescent="0.25">
      <c r="A2164" t="s">
        <v>73</v>
      </c>
      <c r="B2164" t="s">
        <v>197</v>
      </c>
      <c r="C2164" t="s">
        <v>198</v>
      </c>
      <c r="D2164" t="s">
        <v>26</v>
      </c>
      <c r="E2164">
        <v>43</v>
      </c>
      <c r="F2164" t="s">
        <v>36</v>
      </c>
      <c r="G2164" t="s">
        <v>19</v>
      </c>
      <c r="H2164" s="2">
        <v>42998</v>
      </c>
      <c r="I2164" s="3">
        <v>111121.82</v>
      </c>
      <c r="J2164" t="s">
        <v>33</v>
      </c>
      <c r="K2164" t="str">
        <f>PROPER(Table1[[#This Row],[marital]])</f>
        <v>Single</v>
      </c>
      <c r="L2164" t="s">
        <v>29</v>
      </c>
      <c r="M2164" t="str">
        <f>UPPER(Table1[[#This Row],[education]])</f>
        <v>SECONDARY</v>
      </c>
      <c r="N2164" t="s">
        <v>22</v>
      </c>
      <c r="O2164" t="s">
        <v>22</v>
      </c>
      <c r="P2164" t="s">
        <v>23</v>
      </c>
      <c r="Q2164">
        <v>173</v>
      </c>
      <c r="R2164">
        <v>1</v>
      </c>
      <c r="S2164" t="s">
        <v>24</v>
      </c>
      <c r="T2164" t="s">
        <v>22</v>
      </c>
      <c r="U2164">
        <f>Table1[[#This Row],[campaign]]*Table1[[#This Row],[duration]]</f>
        <v>173</v>
      </c>
    </row>
    <row r="2165" spans="1:21" x14ac:dyDescent="0.25">
      <c r="A2165" t="s">
        <v>48</v>
      </c>
      <c r="B2165" t="s">
        <v>153</v>
      </c>
      <c r="C2165" t="s">
        <v>154</v>
      </c>
      <c r="D2165" t="s">
        <v>26</v>
      </c>
      <c r="E2165">
        <v>31</v>
      </c>
      <c r="F2165" t="s">
        <v>36</v>
      </c>
      <c r="G2165" t="s">
        <v>19</v>
      </c>
      <c r="H2165" s="2">
        <v>42998</v>
      </c>
      <c r="I2165" s="3">
        <v>91920.36</v>
      </c>
      <c r="J2165" t="s">
        <v>20</v>
      </c>
      <c r="K2165" t="str">
        <f>PROPER(Table1[[#This Row],[marital]])</f>
        <v>Married</v>
      </c>
      <c r="L2165" t="s">
        <v>29</v>
      </c>
      <c r="M2165" t="str">
        <f>UPPER(Table1[[#This Row],[education]])</f>
        <v>SECONDARY</v>
      </c>
      <c r="N2165" t="s">
        <v>30</v>
      </c>
      <c r="O2165" t="s">
        <v>22</v>
      </c>
      <c r="P2165" t="s">
        <v>23</v>
      </c>
      <c r="Q2165">
        <v>227</v>
      </c>
      <c r="R2165">
        <v>2</v>
      </c>
      <c r="S2165" t="s">
        <v>24</v>
      </c>
      <c r="T2165" t="s">
        <v>22</v>
      </c>
      <c r="U2165">
        <f>Table1[[#This Row],[campaign]]*Table1[[#This Row],[duration]]</f>
        <v>454</v>
      </c>
    </row>
    <row r="2166" spans="1:21" x14ac:dyDescent="0.25">
      <c r="A2166" t="s">
        <v>37</v>
      </c>
      <c r="B2166" t="s">
        <v>135</v>
      </c>
      <c r="C2166" t="s">
        <v>136</v>
      </c>
      <c r="D2166" t="s">
        <v>17</v>
      </c>
      <c r="E2166">
        <v>26</v>
      </c>
      <c r="F2166" t="s">
        <v>27</v>
      </c>
      <c r="G2166" t="s">
        <v>284</v>
      </c>
      <c r="H2166" s="2">
        <v>42998</v>
      </c>
      <c r="I2166" s="3">
        <v>39051.24</v>
      </c>
      <c r="J2166" t="s">
        <v>20</v>
      </c>
      <c r="K2166" t="str">
        <f>PROPER(Table1[[#This Row],[marital]])</f>
        <v>Married</v>
      </c>
      <c r="L2166" t="s">
        <v>29</v>
      </c>
      <c r="M2166" t="str">
        <f>UPPER(Table1[[#This Row],[education]])</f>
        <v>SECONDARY</v>
      </c>
      <c r="N2166" t="s">
        <v>30</v>
      </c>
      <c r="O2166" t="s">
        <v>30</v>
      </c>
      <c r="P2166" t="s">
        <v>24</v>
      </c>
      <c r="Q2166">
        <v>88</v>
      </c>
      <c r="R2166">
        <v>5</v>
      </c>
      <c r="S2166" t="s">
        <v>24</v>
      </c>
      <c r="T2166" t="s">
        <v>22</v>
      </c>
      <c r="U2166">
        <f>Table1[[#This Row],[campaign]]*Table1[[#This Row],[duration]]</f>
        <v>440</v>
      </c>
    </row>
    <row r="2167" spans="1:21" x14ac:dyDescent="0.25">
      <c r="A2167" t="s">
        <v>91</v>
      </c>
      <c r="B2167" t="s">
        <v>233</v>
      </c>
      <c r="C2167" t="s">
        <v>234</v>
      </c>
      <c r="D2167" t="s">
        <v>26</v>
      </c>
      <c r="E2167">
        <v>27</v>
      </c>
      <c r="F2167" t="s">
        <v>27</v>
      </c>
      <c r="G2167" t="s">
        <v>28</v>
      </c>
      <c r="H2167" s="2">
        <v>42998</v>
      </c>
      <c r="I2167" s="3">
        <v>2831.18</v>
      </c>
      <c r="J2167" t="s">
        <v>20</v>
      </c>
      <c r="K2167" t="str">
        <f>PROPER(Table1[[#This Row],[marital]])</f>
        <v>Married</v>
      </c>
      <c r="L2167" t="s">
        <v>29</v>
      </c>
      <c r="M2167" t="str">
        <f>UPPER(Table1[[#This Row],[education]])</f>
        <v>SECONDARY</v>
      </c>
      <c r="N2167" t="s">
        <v>30</v>
      </c>
      <c r="O2167" t="s">
        <v>22</v>
      </c>
      <c r="P2167" t="s">
        <v>24</v>
      </c>
      <c r="Q2167">
        <v>426</v>
      </c>
      <c r="R2167">
        <v>3</v>
      </c>
      <c r="S2167" t="s">
        <v>24</v>
      </c>
      <c r="T2167" t="s">
        <v>22</v>
      </c>
      <c r="U2167">
        <f>Table1[[#This Row],[campaign]]*Table1[[#This Row],[duration]]</f>
        <v>1278</v>
      </c>
    </row>
    <row r="2168" spans="1:21" x14ac:dyDescent="0.25">
      <c r="A2168" t="s">
        <v>108</v>
      </c>
      <c r="B2168" t="s">
        <v>267</v>
      </c>
      <c r="C2168" t="s">
        <v>268</v>
      </c>
      <c r="D2168" t="s">
        <v>17</v>
      </c>
      <c r="E2168">
        <v>29</v>
      </c>
      <c r="F2168" t="s">
        <v>18</v>
      </c>
      <c r="G2168" t="s">
        <v>19</v>
      </c>
      <c r="H2168" s="2">
        <v>42999</v>
      </c>
      <c r="I2168" s="3">
        <v>114204.27</v>
      </c>
      <c r="J2168" t="s">
        <v>20</v>
      </c>
      <c r="K2168" t="str">
        <f>PROPER(Table1[[#This Row],[marital]])</f>
        <v>Married</v>
      </c>
      <c r="L2168" t="s">
        <v>29</v>
      </c>
      <c r="M2168" t="str">
        <f>UPPER(Table1[[#This Row],[education]])</f>
        <v>SECONDARY</v>
      </c>
      <c r="N2168" t="s">
        <v>30</v>
      </c>
      <c r="O2168" t="s">
        <v>22</v>
      </c>
      <c r="P2168" t="s">
        <v>54</v>
      </c>
      <c r="Q2168">
        <v>195</v>
      </c>
      <c r="R2168">
        <v>3</v>
      </c>
      <c r="S2168" t="s">
        <v>40</v>
      </c>
      <c r="T2168" t="s">
        <v>22</v>
      </c>
      <c r="U2168">
        <f>Table1[[#This Row],[campaign]]*Table1[[#This Row],[duration]]</f>
        <v>585</v>
      </c>
    </row>
    <row r="2169" spans="1:21" x14ac:dyDescent="0.25">
      <c r="A2169" t="s">
        <v>57</v>
      </c>
      <c r="B2169" t="s">
        <v>167</v>
      </c>
      <c r="C2169" t="s">
        <v>168</v>
      </c>
      <c r="D2169" t="s">
        <v>26</v>
      </c>
      <c r="E2169">
        <v>42</v>
      </c>
      <c r="F2169" t="s">
        <v>18</v>
      </c>
      <c r="G2169" t="s">
        <v>19</v>
      </c>
      <c r="H2169" s="2">
        <v>42999</v>
      </c>
      <c r="I2169" s="3">
        <v>7838.18</v>
      </c>
      <c r="J2169" t="s">
        <v>20</v>
      </c>
      <c r="K2169" t="str">
        <f>PROPER(Table1[[#This Row],[marital]])</f>
        <v>Married</v>
      </c>
      <c r="L2169" t="s">
        <v>21</v>
      </c>
      <c r="M2169" t="str">
        <f>UPPER(Table1[[#This Row],[education]])</f>
        <v>PRIMARY</v>
      </c>
      <c r="N2169" t="s">
        <v>22</v>
      </c>
      <c r="O2169" t="s">
        <v>22</v>
      </c>
      <c r="P2169" t="s">
        <v>23</v>
      </c>
      <c r="Q2169">
        <v>230</v>
      </c>
      <c r="R2169">
        <v>8</v>
      </c>
      <c r="S2169" t="s">
        <v>24</v>
      </c>
      <c r="T2169" t="s">
        <v>22</v>
      </c>
      <c r="U2169">
        <f>Table1[[#This Row],[campaign]]*Table1[[#This Row],[duration]]</f>
        <v>1840</v>
      </c>
    </row>
    <row r="2170" spans="1:21" x14ac:dyDescent="0.25">
      <c r="A2170" t="s">
        <v>46</v>
      </c>
      <c r="B2170" t="s">
        <v>149</v>
      </c>
      <c r="C2170" t="s">
        <v>150</v>
      </c>
      <c r="D2170" t="s">
        <v>26</v>
      </c>
      <c r="E2170">
        <v>27</v>
      </c>
      <c r="F2170" t="s">
        <v>18</v>
      </c>
      <c r="G2170" t="s">
        <v>19</v>
      </c>
      <c r="H2170" s="2">
        <v>42999</v>
      </c>
      <c r="I2170" s="3">
        <v>538.28</v>
      </c>
      <c r="J2170" t="s">
        <v>20</v>
      </c>
      <c r="K2170" t="str">
        <f>PROPER(Table1[[#This Row],[marital]])</f>
        <v>Married</v>
      </c>
      <c r="L2170" t="s">
        <v>29</v>
      </c>
      <c r="M2170" t="str">
        <f>UPPER(Table1[[#This Row],[education]])</f>
        <v>SECONDARY</v>
      </c>
      <c r="N2170" t="s">
        <v>30</v>
      </c>
      <c r="O2170" t="s">
        <v>22</v>
      </c>
      <c r="P2170" t="s">
        <v>23</v>
      </c>
      <c r="Q2170">
        <v>750</v>
      </c>
      <c r="R2170">
        <v>2</v>
      </c>
      <c r="S2170" t="s">
        <v>24</v>
      </c>
      <c r="T2170" t="s">
        <v>30</v>
      </c>
      <c r="U2170">
        <f>Table1[[#This Row],[campaign]]*Table1[[#This Row],[duration]]</f>
        <v>1500</v>
      </c>
    </row>
    <row r="2171" spans="1:21" x14ac:dyDescent="0.25">
      <c r="A2171" t="s">
        <v>97</v>
      </c>
      <c r="B2171" t="s">
        <v>245</v>
      </c>
      <c r="C2171" t="s">
        <v>246</v>
      </c>
      <c r="D2171" t="s">
        <v>17</v>
      </c>
      <c r="E2171">
        <v>32</v>
      </c>
      <c r="F2171" t="s">
        <v>18</v>
      </c>
      <c r="G2171" t="s">
        <v>19</v>
      </c>
      <c r="H2171" s="2">
        <v>42999</v>
      </c>
      <c r="I2171" s="3">
        <v>80731.22</v>
      </c>
      <c r="J2171" t="s">
        <v>33</v>
      </c>
      <c r="K2171" t="str">
        <f>PROPER(Table1[[#This Row],[marital]])</f>
        <v>Single</v>
      </c>
      <c r="L2171" t="s">
        <v>29</v>
      </c>
      <c r="M2171" t="str">
        <f>UPPER(Table1[[#This Row],[education]])</f>
        <v>SECONDARY</v>
      </c>
      <c r="N2171" t="s">
        <v>22</v>
      </c>
      <c r="O2171" t="s">
        <v>22</v>
      </c>
      <c r="P2171" t="s">
        <v>23</v>
      </c>
      <c r="Q2171">
        <v>413</v>
      </c>
      <c r="R2171">
        <v>3</v>
      </c>
      <c r="S2171" t="s">
        <v>24</v>
      </c>
      <c r="T2171" t="s">
        <v>22</v>
      </c>
      <c r="U2171">
        <f>Table1[[#This Row],[campaign]]*Table1[[#This Row],[duration]]</f>
        <v>1239</v>
      </c>
    </row>
    <row r="2172" spans="1:21" x14ac:dyDescent="0.25">
      <c r="A2172" t="s">
        <v>65</v>
      </c>
      <c r="B2172" t="s">
        <v>183</v>
      </c>
      <c r="C2172" t="s">
        <v>184</v>
      </c>
      <c r="D2172" t="s">
        <v>17</v>
      </c>
      <c r="E2172">
        <v>33</v>
      </c>
      <c r="F2172" t="s">
        <v>18</v>
      </c>
      <c r="G2172" t="s">
        <v>19</v>
      </c>
      <c r="H2172" s="2">
        <v>42999</v>
      </c>
      <c r="I2172" s="3">
        <v>4044.64</v>
      </c>
      <c r="J2172" t="s">
        <v>50</v>
      </c>
      <c r="K2172" t="str">
        <f>PROPER(Table1[[#This Row],[marital]])</f>
        <v>Divorced</v>
      </c>
      <c r="L2172" t="s">
        <v>34</v>
      </c>
      <c r="M2172" t="str">
        <f>UPPER(Table1[[#This Row],[education]])</f>
        <v>TERTIARY</v>
      </c>
      <c r="N2172" t="s">
        <v>30</v>
      </c>
      <c r="O2172" t="s">
        <v>22</v>
      </c>
      <c r="P2172" t="s">
        <v>24</v>
      </c>
      <c r="Q2172">
        <v>104</v>
      </c>
      <c r="R2172">
        <v>2</v>
      </c>
      <c r="S2172" t="s">
        <v>24</v>
      </c>
      <c r="T2172" t="s">
        <v>22</v>
      </c>
      <c r="U2172">
        <f>Table1[[#This Row],[campaign]]*Table1[[#This Row],[duration]]</f>
        <v>208</v>
      </c>
    </row>
    <row r="2173" spans="1:21" x14ac:dyDescent="0.25">
      <c r="A2173" t="s">
        <v>58</v>
      </c>
      <c r="B2173" t="s">
        <v>169</v>
      </c>
      <c r="C2173" t="s">
        <v>170</v>
      </c>
      <c r="D2173" t="s">
        <v>17</v>
      </c>
      <c r="E2173">
        <v>34</v>
      </c>
      <c r="F2173" t="s">
        <v>18</v>
      </c>
      <c r="G2173" t="s">
        <v>19</v>
      </c>
      <c r="H2173" s="2">
        <v>42999</v>
      </c>
      <c r="I2173" s="3">
        <v>20909.060000000001</v>
      </c>
      <c r="J2173" t="s">
        <v>20</v>
      </c>
      <c r="K2173" t="str">
        <f>PROPER(Table1[[#This Row],[marital]])</f>
        <v>Married</v>
      </c>
      <c r="L2173" t="s">
        <v>29</v>
      </c>
      <c r="M2173" t="str">
        <f>UPPER(Table1[[#This Row],[education]])</f>
        <v>SECONDARY</v>
      </c>
      <c r="N2173" t="s">
        <v>30</v>
      </c>
      <c r="O2173" t="s">
        <v>30</v>
      </c>
      <c r="P2173" t="s">
        <v>23</v>
      </c>
      <c r="Q2173">
        <v>138</v>
      </c>
      <c r="R2173">
        <v>1</v>
      </c>
      <c r="S2173" t="s">
        <v>24</v>
      </c>
      <c r="T2173" t="s">
        <v>22</v>
      </c>
      <c r="U2173">
        <f>Table1[[#This Row],[campaign]]*Table1[[#This Row],[duration]]</f>
        <v>138</v>
      </c>
    </row>
    <row r="2174" spans="1:21" x14ac:dyDescent="0.25">
      <c r="A2174" t="s">
        <v>89</v>
      </c>
      <c r="B2174" t="s">
        <v>229</v>
      </c>
      <c r="C2174" t="s">
        <v>230</v>
      </c>
      <c r="D2174" t="s">
        <v>26</v>
      </c>
      <c r="E2174">
        <v>28</v>
      </c>
      <c r="F2174" t="s">
        <v>18</v>
      </c>
      <c r="G2174" t="s">
        <v>19</v>
      </c>
      <c r="H2174" s="2">
        <v>42999</v>
      </c>
      <c r="I2174" s="3">
        <v>131476.60999999999</v>
      </c>
      <c r="J2174" t="s">
        <v>33</v>
      </c>
      <c r="K2174" t="str">
        <f>PROPER(Table1[[#This Row],[marital]])</f>
        <v>Single</v>
      </c>
      <c r="L2174" t="s">
        <v>21</v>
      </c>
      <c r="M2174" t="str">
        <f>UPPER(Table1[[#This Row],[education]])</f>
        <v>PRIMARY</v>
      </c>
      <c r="N2174" t="s">
        <v>30</v>
      </c>
      <c r="O2174" t="s">
        <v>22</v>
      </c>
      <c r="P2174" t="s">
        <v>24</v>
      </c>
      <c r="Q2174">
        <v>334</v>
      </c>
      <c r="R2174">
        <v>2</v>
      </c>
      <c r="S2174" t="s">
        <v>24</v>
      </c>
      <c r="T2174" t="s">
        <v>22</v>
      </c>
      <c r="U2174">
        <f>Table1[[#This Row],[campaign]]*Table1[[#This Row],[duration]]</f>
        <v>668</v>
      </c>
    </row>
    <row r="2175" spans="1:21" x14ac:dyDescent="0.25">
      <c r="A2175" t="s">
        <v>63</v>
      </c>
      <c r="B2175" t="s">
        <v>179</v>
      </c>
      <c r="C2175" t="s">
        <v>180</v>
      </c>
      <c r="D2175" t="s">
        <v>26</v>
      </c>
      <c r="E2175">
        <v>36</v>
      </c>
      <c r="F2175" t="s">
        <v>18</v>
      </c>
      <c r="G2175" t="s">
        <v>19</v>
      </c>
      <c r="H2175" s="2">
        <v>42999</v>
      </c>
      <c r="I2175" s="3">
        <v>72628.36</v>
      </c>
      <c r="J2175" t="s">
        <v>20</v>
      </c>
      <c r="K2175" t="str">
        <f>PROPER(Table1[[#This Row],[marital]])</f>
        <v>Married</v>
      </c>
      <c r="L2175" t="s">
        <v>24</v>
      </c>
      <c r="M2175" t="str">
        <f>UPPER(Table1[[#This Row],[education]])</f>
        <v>UNKNOWN</v>
      </c>
      <c r="N2175" t="s">
        <v>30</v>
      </c>
      <c r="O2175" t="s">
        <v>22</v>
      </c>
      <c r="P2175" t="s">
        <v>24</v>
      </c>
      <c r="Q2175">
        <v>868</v>
      </c>
      <c r="R2175">
        <v>1</v>
      </c>
      <c r="S2175" t="s">
        <v>24</v>
      </c>
      <c r="T2175" t="s">
        <v>22</v>
      </c>
      <c r="U2175">
        <f>Table1[[#This Row],[campaign]]*Table1[[#This Row],[duration]]</f>
        <v>868</v>
      </c>
    </row>
    <row r="2176" spans="1:21" x14ac:dyDescent="0.25">
      <c r="A2176" t="s">
        <v>87</v>
      </c>
      <c r="B2176" t="s">
        <v>225</v>
      </c>
      <c r="C2176" t="s">
        <v>226</v>
      </c>
      <c r="D2176" t="s">
        <v>17</v>
      </c>
      <c r="E2176">
        <v>50</v>
      </c>
      <c r="F2176" t="s">
        <v>18</v>
      </c>
      <c r="G2176" t="s">
        <v>19</v>
      </c>
      <c r="H2176" s="2">
        <v>42999</v>
      </c>
      <c r="I2176" s="3">
        <v>75679.72</v>
      </c>
      <c r="J2176" t="s">
        <v>20</v>
      </c>
      <c r="K2176" t="str">
        <f>PROPER(Table1[[#This Row],[marital]])</f>
        <v>Married</v>
      </c>
      <c r="L2176" t="s">
        <v>29</v>
      </c>
      <c r="M2176" t="str">
        <f>UPPER(Table1[[#This Row],[education]])</f>
        <v>SECONDARY</v>
      </c>
      <c r="N2176" t="s">
        <v>30</v>
      </c>
      <c r="O2176" t="s">
        <v>22</v>
      </c>
      <c r="P2176" t="s">
        <v>54</v>
      </c>
      <c r="Q2176">
        <v>102</v>
      </c>
      <c r="R2176">
        <v>14</v>
      </c>
      <c r="S2176" t="s">
        <v>24</v>
      </c>
      <c r="T2176" t="s">
        <v>22</v>
      </c>
      <c r="U2176">
        <f>Table1[[#This Row],[campaign]]*Table1[[#This Row],[duration]]</f>
        <v>1428</v>
      </c>
    </row>
    <row r="2177" spans="1:21" x14ac:dyDescent="0.25">
      <c r="A2177" t="s">
        <v>55</v>
      </c>
      <c r="B2177" t="s">
        <v>163</v>
      </c>
      <c r="C2177" t="s">
        <v>164</v>
      </c>
      <c r="D2177" t="s">
        <v>26</v>
      </c>
      <c r="E2177">
        <v>28</v>
      </c>
      <c r="F2177" t="s">
        <v>42</v>
      </c>
      <c r="G2177" t="s">
        <v>28</v>
      </c>
      <c r="H2177" s="2">
        <v>42999</v>
      </c>
      <c r="I2177" s="3">
        <v>59098.82</v>
      </c>
      <c r="J2177" t="s">
        <v>50</v>
      </c>
      <c r="K2177" t="str">
        <f>PROPER(Table1[[#This Row],[marital]])</f>
        <v>Divorced</v>
      </c>
      <c r="L2177" t="s">
        <v>34</v>
      </c>
      <c r="M2177" t="str">
        <f>UPPER(Table1[[#This Row],[education]])</f>
        <v>TERTIARY</v>
      </c>
      <c r="N2177" t="s">
        <v>22</v>
      </c>
      <c r="O2177" t="s">
        <v>22</v>
      </c>
      <c r="P2177" t="s">
        <v>24</v>
      </c>
      <c r="Q2177">
        <v>77</v>
      </c>
      <c r="R2177">
        <v>3</v>
      </c>
      <c r="S2177" t="s">
        <v>24</v>
      </c>
      <c r="T2177" t="s">
        <v>22</v>
      </c>
      <c r="U2177">
        <f>Table1[[#This Row],[campaign]]*Table1[[#This Row],[duration]]</f>
        <v>231</v>
      </c>
    </row>
    <row r="2178" spans="1:21" x14ac:dyDescent="0.25">
      <c r="A2178" t="s">
        <v>66</v>
      </c>
      <c r="B2178" t="s">
        <v>185</v>
      </c>
      <c r="C2178" t="s">
        <v>186</v>
      </c>
      <c r="D2178" t="s">
        <v>17</v>
      </c>
      <c r="E2178">
        <v>41</v>
      </c>
      <c r="F2178" t="s">
        <v>42</v>
      </c>
      <c r="G2178" t="s">
        <v>28</v>
      </c>
      <c r="H2178" s="2">
        <v>42999</v>
      </c>
      <c r="I2178" s="3">
        <v>91801.99</v>
      </c>
      <c r="J2178" t="s">
        <v>33</v>
      </c>
      <c r="K2178" t="str">
        <f>PROPER(Table1[[#This Row],[marital]])</f>
        <v>Single</v>
      </c>
      <c r="L2178" t="s">
        <v>29</v>
      </c>
      <c r="M2178" t="str">
        <f>UPPER(Table1[[#This Row],[education]])</f>
        <v>SECONDARY</v>
      </c>
      <c r="N2178" t="s">
        <v>30</v>
      </c>
      <c r="O2178" t="s">
        <v>22</v>
      </c>
      <c r="P2178" t="s">
        <v>23</v>
      </c>
      <c r="Q2178">
        <v>199</v>
      </c>
      <c r="R2178">
        <v>1</v>
      </c>
      <c r="S2178" t="s">
        <v>70</v>
      </c>
      <c r="T2178" t="s">
        <v>30</v>
      </c>
      <c r="U2178">
        <f>Table1[[#This Row],[campaign]]*Table1[[#This Row],[duration]]</f>
        <v>199</v>
      </c>
    </row>
    <row r="2179" spans="1:21" x14ac:dyDescent="0.25">
      <c r="A2179" t="s">
        <v>35</v>
      </c>
      <c r="B2179" t="s">
        <v>133</v>
      </c>
      <c r="C2179" t="s">
        <v>134</v>
      </c>
      <c r="D2179" t="s">
        <v>26</v>
      </c>
      <c r="E2179">
        <v>55</v>
      </c>
      <c r="F2179" t="s">
        <v>36</v>
      </c>
      <c r="G2179" t="s">
        <v>19</v>
      </c>
      <c r="H2179" s="2">
        <v>42999</v>
      </c>
      <c r="I2179" s="3">
        <v>29173.73</v>
      </c>
      <c r="J2179" t="s">
        <v>33</v>
      </c>
      <c r="K2179" t="str">
        <f>PROPER(Table1[[#This Row],[marital]])</f>
        <v>Single</v>
      </c>
      <c r="L2179" t="s">
        <v>29</v>
      </c>
      <c r="M2179" t="str">
        <f>UPPER(Table1[[#This Row],[education]])</f>
        <v>SECONDARY</v>
      </c>
      <c r="N2179" t="s">
        <v>30</v>
      </c>
      <c r="O2179" t="s">
        <v>22</v>
      </c>
      <c r="P2179" t="s">
        <v>24</v>
      </c>
      <c r="Q2179">
        <v>332</v>
      </c>
      <c r="R2179">
        <v>2</v>
      </c>
      <c r="S2179" t="s">
        <v>24</v>
      </c>
      <c r="T2179" t="s">
        <v>22</v>
      </c>
      <c r="U2179">
        <f>Table1[[#This Row],[campaign]]*Table1[[#This Row],[duration]]</f>
        <v>664</v>
      </c>
    </row>
    <row r="2180" spans="1:21" x14ac:dyDescent="0.25">
      <c r="A2180" t="s">
        <v>61</v>
      </c>
      <c r="B2180" t="s">
        <v>175</v>
      </c>
      <c r="C2180" t="s">
        <v>176</v>
      </c>
      <c r="D2180" t="s">
        <v>26</v>
      </c>
      <c r="E2180">
        <v>43</v>
      </c>
      <c r="F2180" t="s">
        <v>36</v>
      </c>
      <c r="G2180" t="s">
        <v>28</v>
      </c>
      <c r="H2180" s="2">
        <v>42999</v>
      </c>
      <c r="I2180" s="3">
        <v>13625.67</v>
      </c>
      <c r="J2180" t="s">
        <v>20</v>
      </c>
      <c r="K2180" t="str">
        <f>PROPER(Table1[[#This Row],[marital]])</f>
        <v>Married</v>
      </c>
      <c r="L2180" t="s">
        <v>29</v>
      </c>
      <c r="M2180" t="str">
        <f>UPPER(Table1[[#This Row],[education]])</f>
        <v>SECONDARY</v>
      </c>
      <c r="N2180" t="s">
        <v>22</v>
      </c>
      <c r="O2180" t="s">
        <v>22</v>
      </c>
      <c r="P2180" t="s">
        <v>23</v>
      </c>
      <c r="Q2180">
        <v>124</v>
      </c>
      <c r="R2180">
        <v>2</v>
      </c>
      <c r="S2180" t="s">
        <v>24</v>
      </c>
      <c r="T2180" t="s">
        <v>22</v>
      </c>
      <c r="U2180">
        <f>Table1[[#This Row],[campaign]]*Table1[[#This Row],[duration]]</f>
        <v>248</v>
      </c>
    </row>
    <row r="2181" spans="1:21" x14ac:dyDescent="0.25">
      <c r="A2181" t="s">
        <v>73</v>
      </c>
      <c r="B2181" t="s">
        <v>197</v>
      </c>
      <c r="C2181" t="s">
        <v>198</v>
      </c>
      <c r="D2181" t="s">
        <v>26</v>
      </c>
      <c r="E2181">
        <v>31</v>
      </c>
      <c r="F2181" t="s">
        <v>27</v>
      </c>
      <c r="G2181" t="s">
        <v>19</v>
      </c>
      <c r="H2181" s="2">
        <v>42999</v>
      </c>
      <c r="I2181" s="3">
        <v>30000.720000000001</v>
      </c>
      <c r="J2181" t="s">
        <v>20</v>
      </c>
      <c r="K2181" t="str">
        <f>PROPER(Table1[[#This Row],[marital]])</f>
        <v>Married</v>
      </c>
      <c r="L2181" t="s">
        <v>34</v>
      </c>
      <c r="M2181" t="str">
        <f>UPPER(Table1[[#This Row],[education]])</f>
        <v>TERTIARY</v>
      </c>
      <c r="N2181" t="s">
        <v>22</v>
      </c>
      <c r="O2181" t="s">
        <v>22</v>
      </c>
      <c r="P2181" t="s">
        <v>23</v>
      </c>
      <c r="Q2181">
        <v>91</v>
      </c>
      <c r="R2181">
        <v>9</v>
      </c>
      <c r="S2181" t="s">
        <v>24</v>
      </c>
      <c r="T2181" t="s">
        <v>22</v>
      </c>
      <c r="U2181">
        <f>Table1[[#This Row],[campaign]]*Table1[[#This Row],[duration]]</f>
        <v>819</v>
      </c>
    </row>
    <row r="2182" spans="1:21" x14ac:dyDescent="0.25">
      <c r="A2182" t="s">
        <v>62</v>
      </c>
      <c r="B2182" t="s">
        <v>177</v>
      </c>
      <c r="C2182" t="s">
        <v>178</v>
      </c>
      <c r="D2182" t="s">
        <v>17</v>
      </c>
      <c r="E2182">
        <v>32</v>
      </c>
      <c r="F2182" t="s">
        <v>18</v>
      </c>
      <c r="G2182" t="s">
        <v>19</v>
      </c>
      <c r="H2182" s="2">
        <v>43000</v>
      </c>
      <c r="I2182" s="3">
        <v>48549.599999999999</v>
      </c>
      <c r="J2182" t="s">
        <v>20</v>
      </c>
      <c r="K2182" t="str">
        <f>PROPER(Table1[[#This Row],[marital]])</f>
        <v>Married</v>
      </c>
      <c r="L2182" t="s">
        <v>29</v>
      </c>
      <c r="M2182" t="str">
        <f>UPPER(Table1[[#This Row],[education]])</f>
        <v>SECONDARY</v>
      </c>
      <c r="N2182" t="s">
        <v>30</v>
      </c>
      <c r="O2182" t="s">
        <v>22</v>
      </c>
      <c r="P2182" t="s">
        <v>23</v>
      </c>
      <c r="Q2182">
        <v>104</v>
      </c>
      <c r="R2182">
        <v>3</v>
      </c>
      <c r="S2182" t="s">
        <v>24</v>
      </c>
      <c r="T2182" t="s">
        <v>22</v>
      </c>
      <c r="U2182">
        <f>Table1[[#This Row],[campaign]]*Table1[[#This Row],[duration]]</f>
        <v>312</v>
      </c>
    </row>
    <row r="2183" spans="1:21" x14ac:dyDescent="0.25">
      <c r="A2183" t="s">
        <v>102</v>
      </c>
      <c r="B2183" t="s">
        <v>255</v>
      </c>
      <c r="C2183" t="s">
        <v>256</v>
      </c>
      <c r="D2183" t="s">
        <v>26</v>
      </c>
      <c r="E2183">
        <v>36</v>
      </c>
      <c r="F2183" t="s">
        <v>18</v>
      </c>
      <c r="G2183" t="s">
        <v>19</v>
      </c>
      <c r="H2183" s="2">
        <v>43000</v>
      </c>
      <c r="I2183" s="3">
        <v>40418.1</v>
      </c>
      <c r="J2183" t="s">
        <v>33</v>
      </c>
      <c r="K2183" t="str">
        <f>PROPER(Table1[[#This Row],[marital]])</f>
        <v>Single</v>
      </c>
      <c r="L2183" t="s">
        <v>29</v>
      </c>
      <c r="M2183" t="str">
        <f>UPPER(Table1[[#This Row],[education]])</f>
        <v>SECONDARY</v>
      </c>
      <c r="N2183" t="s">
        <v>30</v>
      </c>
      <c r="O2183" t="s">
        <v>22</v>
      </c>
      <c r="P2183" t="s">
        <v>23</v>
      </c>
      <c r="Q2183">
        <v>125</v>
      </c>
      <c r="R2183">
        <v>1</v>
      </c>
      <c r="S2183" t="s">
        <v>31</v>
      </c>
      <c r="T2183" t="s">
        <v>22</v>
      </c>
      <c r="U2183">
        <f>Table1[[#This Row],[campaign]]*Table1[[#This Row],[duration]]</f>
        <v>125</v>
      </c>
    </row>
    <row r="2184" spans="1:21" x14ac:dyDescent="0.25">
      <c r="A2184" t="s">
        <v>67</v>
      </c>
      <c r="B2184" t="s">
        <v>187</v>
      </c>
      <c r="C2184" t="s">
        <v>188</v>
      </c>
      <c r="D2184" t="s">
        <v>26</v>
      </c>
      <c r="E2184">
        <v>33</v>
      </c>
      <c r="F2184" t="s">
        <v>18</v>
      </c>
      <c r="G2184" t="s">
        <v>19</v>
      </c>
      <c r="H2184" s="2">
        <v>43000</v>
      </c>
      <c r="I2184" s="3">
        <v>47605.85</v>
      </c>
      <c r="J2184" t="s">
        <v>20</v>
      </c>
      <c r="K2184" t="str">
        <f>PROPER(Table1[[#This Row],[marital]])</f>
        <v>Married</v>
      </c>
      <c r="L2184" t="s">
        <v>29</v>
      </c>
      <c r="M2184" t="str">
        <f>UPPER(Table1[[#This Row],[education]])</f>
        <v>SECONDARY</v>
      </c>
      <c r="N2184" t="s">
        <v>30</v>
      </c>
      <c r="O2184" t="s">
        <v>22</v>
      </c>
      <c r="P2184" t="s">
        <v>23</v>
      </c>
      <c r="Q2184">
        <v>635</v>
      </c>
      <c r="R2184">
        <v>3</v>
      </c>
      <c r="S2184" t="s">
        <v>24</v>
      </c>
      <c r="T2184" t="s">
        <v>30</v>
      </c>
      <c r="U2184">
        <f>Table1[[#This Row],[campaign]]*Table1[[#This Row],[duration]]</f>
        <v>1905</v>
      </c>
    </row>
    <row r="2185" spans="1:21" x14ac:dyDescent="0.25">
      <c r="A2185" t="s">
        <v>73</v>
      </c>
      <c r="B2185" t="s">
        <v>197</v>
      </c>
      <c r="C2185" t="s">
        <v>198</v>
      </c>
      <c r="D2185" t="s">
        <v>17</v>
      </c>
      <c r="E2185">
        <v>35</v>
      </c>
      <c r="F2185" t="s">
        <v>18</v>
      </c>
      <c r="G2185" t="s">
        <v>19</v>
      </c>
      <c r="H2185" s="2">
        <v>43000</v>
      </c>
      <c r="I2185" s="3">
        <v>49480.9</v>
      </c>
      <c r="J2185" t="s">
        <v>20</v>
      </c>
      <c r="K2185" t="str">
        <f>PROPER(Table1[[#This Row],[marital]])</f>
        <v>Married</v>
      </c>
      <c r="L2185" t="s">
        <v>21</v>
      </c>
      <c r="M2185" t="str">
        <f>UPPER(Table1[[#This Row],[education]])</f>
        <v>PRIMARY</v>
      </c>
      <c r="N2185" t="s">
        <v>22</v>
      </c>
      <c r="O2185" t="s">
        <v>30</v>
      </c>
      <c r="P2185" t="s">
        <v>23</v>
      </c>
      <c r="Q2185">
        <v>90</v>
      </c>
      <c r="R2185">
        <v>1</v>
      </c>
      <c r="S2185" t="s">
        <v>24</v>
      </c>
      <c r="T2185" t="s">
        <v>22</v>
      </c>
      <c r="U2185">
        <f>Table1[[#This Row],[campaign]]*Table1[[#This Row],[duration]]</f>
        <v>90</v>
      </c>
    </row>
    <row r="2186" spans="1:21" x14ac:dyDescent="0.25">
      <c r="A2186" t="s">
        <v>74</v>
      </c>
      <c r="B2186" t="s">
        <v>199</v>
      </c>
      <c r="C2186" t="s">
        <v>200</v>
      </c>
      <c r="D2186" t="s">
        <v>17</v>
      </c>
      <c r="E2186">
        <v>32</v>
      </c>
      <c r="F2186" t="s">
        <v>18</v>
      </c>
      <c r="G2186" t="s">
        <v>19</v>
      </c>
      <c r="H2186" s="2">
        <v>43000</v>
      </c>
      <c r="I2186" s="3">
        <v>4630.78</v>
      </c>
      <c r="J2186" t="s">
        <v>20</v>
      </c>
      <c r="K2186" t="str">
        <f>PROPER(Table1[[#This Row],[marital]])</f>
        <v>Married</v>
      </c>
      <c r="L2186" t="s">
        <v>34</v>
      </c>
      <c r="M2186" t="str">
        <f>UPPER(Table1[[#This Row],[education]])</f>
        <v>TERTIARY</v>
      </c>
      <c r="N2186" t="s">
        <v>30</v>
      </c>
      <c r="O2186" t="s">
        <v>30</v>
      </c>
      <c r="P2186" t="s">
        <v>23</v>
      </c>
      <c r="Q2186">
        <v>310</v>
      </c>
      <c r="R2186">
        <v>1</v>
      </c>
      <c r="S2186" t="s">
        <v>24</v>
      </c>
      <c r="T2186" t="s">
        <v>22</v>
      </c>
      <c r="U2186">
        <f>Table1[[#This Row],[campaign]]*Table1[[#This Row],[duration]]</f>
        <v>310</v>
      </c>
    </row>
    <row r="2187" spans="1:21" x14ac:dyDescent="0.25">
      <c r="A2187" t="s">
        <v>74</v>
      </c>
      <c r="B2187" t="s">
        <v>199</v>
      </c>
      <c r="C2187" t="s">
        <v>200</v>
      </c>
      <c r="D2187" t="s">
        <v>17</v>
      </c>
      <c r="E2187">
        <v>53</v>
      </c>
      <c r="F2187" t="s">
        <v>42</v>
      </c>
      <c r="G2187" t="s">
        <v>28</v>
      </c>
      <c r="H2187" s="2">
        <v>43000</v>
      </c>
      <c r="I2187" s="3">
        <v>73469.72</v>
      </c>
      <c r="J2187" t="s">
        <v>20</v>
      </c>
      <c r="K2187" t="str">
        <f>PROPER(Table1[[#This Row],[marital]])</f>
        <v>Married</v>
      </c>
      <c r="L2187" t="s">
        <v>29</v>
      </c>
      <c r="M2187" t="str">
        <f>UPPER(Table1[[#This Row],[education]])</f>
        <v>SECONDARY</v>
      </c>
      <c r="N2187" t="s">
        <v>30</v>
      </c>
      <c r="O2187" t="s">
        <v>22</v>
      </c>
      <c r="P2187" t="s">
        <v>23</v>
      </c>
      <c r="Q2187">
        <v>207</v>
      </c>
      <c r="R2187">
        <v>1</v>
      </c>
      <c r="S2187" t="s">
        <v>31</v>
      </c>
      <c r="T2187" t="s">
        <v>22</v>
      </c>
      <c r="U2187">
        <f>Table1[[#This Row],[campaign]]*Table1[[#This Row],[duration]]</f>
        <v>207</v>
      </c>
    </row>
    <row r="2188" spans="1:21" x14ac:dyDescent="0.25">
      <c r="A2188" t="s">
        <v>95</v>
      </c>
      <c r="B2188" t="s">
        <v>241</v>
      </c>
      <c r="C2188" t="s">
        <v>242</v>
      </c>
      <c r="D2188" t="s">
        <v>26</v>
      </c>
      <c r="E2188">
        <v>46</v>
      </c>
      <c r="F2188" t="s">
        <v>42</v>
      </c>
      <c r="G2188" t="s">
        <v>284</v>
      </c>
      <c r="H2188" s="2">
        <v>43000</v>
      </c>
      <c r="I2188" s="3">
        <v>20158.939999999999</v>
      </c>
      <c r="J2188" t="s">
        <v>20</v>
      </c>
      <c r="K2188" t="str">
        <f>PROPER(Table1[[#This Row],[marital]])</f>
        <v>Married</v>
      </c>
      <c r="L2188" t="s">
        <v>29</v>
      </c>
      <c r="M2188" t="str">
        <f>UPPER(Table1[[#This Row],[education]])</f>
        <v>SECONDARY</v>
      </c>
      <c r="N2188" t="s">
        <v>22</v>
      </c>
      <c r="O2188" t="s">
        <v>22</v>
      </c>
      <c r="P2188" t="s">
        <v>24</v>
      </c>
      <c r="Q2188">
        <v>43</v>
      </c>
      <c r="R2188">
        <v>1</v>
      </c>
      <c r="S2188" t="s">
        <v>24</v>
      </c>
      <c r="T2188" t="s">
        <v>22</v>
      </c>
      <c r="U2188">
        <f>Table1[[#This Row],[campaign]]*Table1[[#This Row],[duration]]</f>
        <v>43</v>
      </c>
    </row>
    <row r="2189" spans="1:21" x14ac:dyDescent="0.25">
      <c r="A2189" t="s">
        <v>39</v>
      </c>
      <c r="B2189" t="s">
        <v>139</v>
      </c>
      <c r="C2189" t="s">
        <v>140</v>
      </c>
      <c r="D2189" t="s">
        <v>26</v>
      </c>
      <c r="E2189">
        <v>28</v>
      </c>
      <c r="F2189" t="s">
        <v>36</v>
      </c>
      <c r="G2189" t="s">
        <v>28</v>
      </c>
      <c r="H2189" s="2">
        <v>43000</v>
      </c>
      <c r="I2189" s="3">
        <v>141480.67000000001</v>
      </c>
      <c r="J2189" t="s">
        <v>20</v>
      </c>
      <c r="K2189" t="str">
        <f>PROPER(Table1[[#This Row],[marital]])</f>
        <v>Married</v>
      </c>
      <c r="L2189" t="s">
        <v>21</v>
      </c>
      <c r="M2189" t="str">
        <f>UPPER(Table1[[#This Row],[education]])</f>
        <v>PRIMARY</v>
      </c>
      <c r="N2189" t="s">
        <v>22</v>
      </c>
      <c r="O2189" t="s">
        <v>22</v>
      </c>
      <c r="P2189" t="s">
        <v>54</v>
      </c>
      <c r="Q2189">
        <v>126</v>
      </c>
      <c r="R2189">
        <v>4</v>
      </c>
      <c r="S2189" t="s">
        <v>24</v>
      </c>
      <c r="T2189" t="s">
        <v>22</v>
      </c>
      <c r="U2189">
        <f>Table1[[#This Row],[campaign]]*Table1[[#This Row],[duration]]</f>
        <v>504</v>
      </c>
    </row>
    <row r="2190" spans="1:21" x14ac:dyDescent="0.25">
      <c r="A2190" t="s">
        <v>62</v>
      </c>
      <c r="B2190" t="s">
        <v>177</v>
      </c>
      <c r="C2190" t="s">
        <v>178</v>
      </c>
      <c r="D2190" t="s">
        <v>26</v>
      </c>
      <c r="E2190">
        <v>29</v>
      </c>
      <c r="F2190" t="s">
        <v>36</v>
      </c>
      <c r="G2190" t="s">
        <v>19</v>
      </c>
      <c r="H2190" s="2">
        <v>43000</v>
      </c>
      <c r="I2190" s="3">
        <v>148592.13</v>
      </c>
      <c r="J2190" t="s">
        <v>33</v>
      </c>
      <c r="K2190" t="str">
        <f>PROPER(Table1[[#This Row],[marital]])</f>
        <v>Single</v>
      </c>
      <c r="L2190" t="s">
        <v>29</v>
      </c>
      <c r="M2190" t="str">
        <f>UPPER(Table1[[#This Row],[education]])</f>
        <v>SECONDARY</v>
      </c>
      <c r="N2190" t="s">
        <v>30</v>
      </c>
      <c r="O2190" t="s">
        <v>22</v>
      </c>
      <c r="P2190" t="s">
        <v>23</v>
      </c>
      <c r="Q2190">
        <v>137</v>
      </c>
      <c r="R2190">
        <v>1</v>
      </c>
      <c r="S2190" t="s">
        <v>70</v>
      </c>
      <c r="T2190" t="s">
        <v>22</v>
      </c>
      <c r="U2190">
        <f>Table1[[#This Row],[campaign]]*Table1[[#This Row],[duration]]</f>
        <v>137</v>
      </c>
    </row>
    <row r="2191" spans="1:21" x14ac:dyDescent="0.25">
      <c r="A2191" t="s">
        <v>25</v>
      </c>
      <c r="B2191" t="s">
        <v>129</v>
      </c>
      <c r="C2191" t="s">
        <v>130</v>
      </c>
      <c r="D2191" t="s">
        <v>26</v>
      </c>
      <c r="E2191">
        <v>28</v>
      </c>
      <c r="F2191" t="s">
        <v>18</v>
      </c>
      <c r="G2191" t="s">
        <v>19</v>
      </c>
      <c r="H2191" s="2">
        <v>43001</v>
      </c>
      <c r="I2191" s="3">
        <v>17236.84</v>
      </c>
      <c r="J2191" t="s">
        <v>20</v>
      </c>
      <c r="K2191" t="str">
        <f>PROPER(Table1[[#This Row],[marital]])</f>
        <v>Married</v>
      </c>
      <c r="L2191" t="s">
        <v>21</v>
      </c>
      <c r="M2191" t="str">
        <f>UPPER(Table1[[#This Row],[education]])</f>
        <v>PRIMARY</v>
      </c>
      <c r="N2191" t="s">
        <v>30</v>
      </c>
      <c r="O2191" t="s">
        <v>30</v>
      </c>
      <c r="P2191" t="s">
        <v>24</v>
      </c>
      <c r="Q2191">
        <v>284</v>
      </c>
      <c r="R2191">
        <v>5</v>
      </c>
      <c r="S2191" t="s">
        <v>24</v>
      </c>
      <c r="T2191" t="s">
        <v>22</v>
      </c>
      <c r="U2191">
        <f>Table1[[#This Row],[campaign]]*Table1[[#This Row],[duration]]</f>
        <v>1420</v>
      </c>
    </row>
    <row r="2192" spans="1:21" x14ac:dyDescent="0.25">
      <c r="A2192" t="s">
        <v>90</v>
      </c>
      <c r="B2192" t="s">
        <v>231</v>
      </c>
      <c r="C2192" t="s">
        <v>232</v>
      </c>
      <c r="D2192" t="s">
        <v>17</v>
      </c>
      <c r="E2192">
        <v>32</v>
      </c>
      <c r="F2192" t="s">
        <v>18</v>
      </c>
      <c r="G2192" t="s">
        <v>19</v>
      </c>
      <c r="H2192" s="2">
        <v>43001</v>
      </c>
      <c r="I2192" s="3">
        <v>96567.19</v>
      </c>
      <c r="J2192" t="s">
        <v>20</v>
      </c>
      <c r="K2192" t="str">
        <f>PROPER(Table1[[#This Row],[marital]])</f>
        <v>Married</v>
      </c>
      <c r="L2192" t="s">
        <v>34</v>
      </c>
      <c r="M2192" t="str">
        <f>UPPER(Table1[[#This Row],[education]])</f>
        <v>TERTIARY</v>
      </c>
      <c r="N2192" t="s">
        <v>22</v>
      </c>
      <c r="O2192" t="s">
        <v>22</v>
      </c>
      <c r="P2192" t="s">
        <v>23</v>
      </c>
      <c r="Q2192">
        <v>68</v>
      </c>
      <c r="R2192">
        <v>6</v>
      </c>
      <c r="S2192" t="s">
        <v>24</v>
      </c>
      <c r="T2192" t="s">
        <v>22</v>
      </c>
      <c r="U2192">
        <f>Table1[[#This Row],[campaign]]*Table1[[#This Row],[duration]]</f>
        <v>408</v>
      </c>
    </row>
    <row r="2193" spans="1:21" x14ac:dyDescent="0.25">
      <c r="A2193" t="s">
        <v>52</v>
      </c>
      <c r="B2193" t="s">
        <v>159</v>
      </c>
      <c r="C2193" t="s">
        <v>160</v>
      </c>
      <c r="D2193" t="s">
        <v>17</v>
      </c>
      <c r="E2193">
        <v>28</v>
      </c>
      <c r="F2193" t="s">
        <v>18</v>
      </c>
      <c r="G2193" t="s">
        <v>284</v>
      </c>
      <c r="H2193" s="2">
        <v>43001</v>
      </c>
      <c r="I2193" s="3">
        <v>116988.88</v>
      </c>
      <c r="J2193" t="s">
        <v>20</v>
      </c>
      <c r="K2193" t="str">
        <f>PROPER(Table1[[#This Row],[marital]])</f>
        <v>Married</v>
      </c>
      <c r="L2193" t="s">
        <v>34</v>
      </c>
      <c r="M2193" t="str">
        <f>UPPER(Table1[[#This Row],[education]])</f>
        <v>TERTIARY</v>
      </c>
      <c r="N2193" t="s">
        <v>22</v>
      </c>
      <c r="O2193" t="s">
        <v>22</v>
      </c>
      <c r="P2193" t="s">
        <v>23</v>
      </c>
      <c r="Q2193">
        <v>67</v>
      </c>
      <c r="R2193">
        <v>1</v>
      </c>
      <c r="S2193" t="s">
        <v>24</v>
      </c>
      <c r="T2193" t="s">
        <v>22</v>
      </c>
      <c r="U2193">
        <f>Table1[[#This Row],[campaign]]*Table1[[#This Row],[duration]]</f>
        <v>67</v>
      </c>
    </row>
    <row r="2194" spans="1:21" x14ac:dyDescent="0.25">
      <c r="A2194" t="s">
        <v>38</v>
      </c>
      <c r="B2194" t="s">
        <v>137</v>
      </c>
      <c r="C2194" t="s">
        <v>138</v>
      </c>
      <c r="D2194" t="s">
        <v>17</v>
      </c>
      <c r="E2194">
        <v>18</v>
      </c>
      <c r="F2194" t="s">
        <v>18</v>
      </c>
      <c r="G2194" t="s">
        <v>28</v>
      </c>
      <c r="H2194" s="2">
        <v>43001</v>
      </c>
      <c r="I2194" s="3">
        <v>93407</v>
      </c>
      <c r="J2194" t="s">
        <v>33</v>
      </c>
      <c r="K2194" t="str">
        <f>PROPER(Table1[[#This Row],[marital]])</f>
        <v>Single</v>
      </c>
      <c r="L2194" t="s">
        <v>29</v>
      </c>
      <c r="M2194" t="str">
        <f>UPPER(Table1[[#This Row],[education]])</f>
        <v>SECONDARY</v>
      </c>
      <c r="N2194" t="s">
        <v>30</v>
      </c>
      <c r="O2194" t="s">
        <v>30</v>
      </c>
      <c r="P2194" t="s">
        <v>23</v>
      </c>
      <c r="Q2194">
        <v>8</v>
      </c>
      <c r="R2194">
        <v>2</v>
      </c>
      <c r="S2194" t="s">
        <v>24</v>
      </c>
      <c r="T2194" t="s">
        <v>22</v>
      </c>
      <c r="U2194">
        <f>Table1[[#This Row],[campaign]]*Table1[[#This Row],[duration]]</f>
        <v>16</v>
      </c>
    </row>
    <row r="2195" spans="1:21" x14ac:dyDescent="0.25">
      <c r="A2195" t="s">
        <v>79</v>
      </c>
      <c r="B2195" t="s">
        <v>209</v>
      </c>
      <c r="C2195" t="s">
        <v>210</v>
      </c>
      <c r="D2195" t="s">
        <v>26</v>
      </c>
      <c r="E2195">
        <v>45</v>
      </c>
      <c r="F2195" t="s">
        <v>18</v>
      </c>
      <c r="G2195" t="s">
        <v>28</v>
      </c>
      <c r="H2195" s="2">
        <v>43001</v>
      </c>
      <c r="I2195" s="3">
        <v>18667.28</v>
      </c>
      <c r="J2195" t="s">
        <v>33</v>
      </c>
      <c r="K2195" t="str">
        <f>PROPER(Table1[[#This Row],[marital]])</f>
        <v>Single</v>
      </c>
      <c r="L2195" t="s">
        <v>24</v>
      </c>
      <c r="M2195" t="str">
        <f>UPPER(Table1[[#This Row],[education]])</f>
        <v>UNKNOWN</v>
      </c>
      <c r="N2195" t="s">
        <v>30</v>
      </c>
      <c r="O2195" t="s">
        <v>22</v>
      </c>
      <c r="P2195" t="s">
        <v>23</v>
      </c>
      <c r="Q2195">
        <v>62</v>
      </c>
      <c r="R2195">
        <v>1</v>
      </c>
      <c r="S2195" t="s">
        <v>24</v>
      </c>
      <c r="T2195" t="s">
        <v>22</v>
      </c>
      <c r="U2195">
        <f>Table1[[#This Row],[campaign]]*Table1[[#This Row],[duration]]</f>
        <v>62</v>
      </c>
    </row>
    <row r="2196" spans="1:21" x14ac:dyDescent="0.25">
      <c r="A2196" t="s">
        <v>106</v>
      </c>
      <c r="B2196" t="s">
        <v>263</v>
      </c>
      <c r="C2196" t="s">
        <v>264</v>
      </c>
      <c r="D2196" t="s">
        <v>26</v>
      </c>
      <c r="E2196">
        <v>26</v>
      </c>
      <c r="F2196" t="s">
        <v>18</v>
      </c>
      <c r="G2196" t="s">
        <v>19</v>
      </c>
      <c r="H2196" s="2">
        <v>43001</v>
      </c>
      <c r="I2196" s="3">
        <v>88290.97</v>
      </c>
      <c r="J2196" t="s">
        <v>20</v>
      </c>
      <c r="K2196" t="str">
        <f>PROPER(Table1[[#This Row],[marital]])</f>
        <v>Married</v>
      </c>
      <c r="L2196" t="s">
        <v>34</v>
      </c>
      <c r="M2196" t="str">
        <f>UPPER(Table1[[#This Row],[education]])</f>
        <v>TERTIARY</v>
      </c>
      <c r="N2196" t="s">
        <v>22</v>
      </c>
      <c r="O2196" t="s">
        <v>30</v>
      </c>
      <c r="P2196" t="s">
        <v>23</v>
      </c>
      <c r="Q2196">
        <v>175</v>
      </c>
      <c r="R2196">
        <v>1</v>
      </c>
      <c r="S2196" t="s">
        <v>24</v>
      </c>
      <c r="T2196" t="s">
        <v>22</v>
      </c>
      <c r="U2196">
        <f>Table1[[#This Row],[campaign]]*Table1[[#This Row],[duration]]</f>
        <v>175</v>
      </c>
    </row>
    <row r="2197" spans="1:21" x14ac:dyDescent="0.25">
      <c r="A2197" t="s">
        <v>47</v>
      </c>
      <c r="B2197" t="s">
        <v>151</v>
      </c>
      <c r="C2197" t="s">
        <v>152</v>
      </c>
      <c r="D2197" t="s">
        <v>26</v>
      </c>
      <c r="E2197">
        <v>32</v>
      </c>
      <c r="F2197" t="s">
        <v>18</v>
      </c>
      <c r="G2197" t="s">
        <v>28</v>
      </c>
      <c r="H2197" s="2">
        <v>43001</v>
      </c>
      <c r="I2197" s="3">
        <v>75059.360000000001</v>
      </c>
      <c r="J2197" t="s">
        <v>33</v>
      </c>
      <c r="K2197" t="str">
        <f>PROPER(Table1[[#This Row],[marital]])</f>
        <v>Single</v>
      </c>
      <c r="L2197" t="s">
        <v>21</v>
      </c>
      <c r="M2197" t="str">
        <f>UPPER(Table1[[#This Row],[education]])</f>
        <v>PRIMARY</v>
      </c>
      <c r="N2197" t="s">
        <v>30</v>
      </c>
      <c r="O2197" t="s">
        <v>22</v>
      </c>
      <c r="P2197" t="s">
        <v>24</v>
      </c>
      <c r="Q2197">
        <v>395</v>
      </c>
      <c r="R2197">
        <v>2</v>
      </c>
      <c r="S2197" t="s">
        <v>24</v>
      </c>
      <c r="T2197" t="s">
        <v>30</v>
      </c>
      <c r="U2197">
        <f>Table1[[#This Row],[campaign]]*Table1[[#This Row],[duration]]</f>
        <v>790</v>
      </c>
    </row>
    <row r="2198" spans="1:21" x14ac:dyDescent="0.25">
      <c r="A2198" t="s">
        <v>105</v>
      </c>
      <c r="B2198" t="s">
        <v>261</v>
      </c>
      <c r="C2198" t="s">
        <v>262</v>
      </c>
      <c r="D2198" t="s">
        <v>17</v>
      </c>
      <c r="E2198">
        <v>18</v>
      </c>
      <c r="F2198" t="s">
        <v>18</v>
      </c>
      <c r="G2198" t="s">
        <v>19</v>
      </c>
      <c r="H2198" s="2">
        <v>43001</v>
      </c>
      <c r="I2198" s="3">
        <v>1253.57</v>
      </c>
      <c r="J2198" t="s">
        <v>50</v>
      </c>
      <c r="K2198" t="str">
        <f>PROPER(Table1[[#This Row],[marital]])</f>
        <v>Divorced</v>
      </c>
      <c r="L2198" t="s">
        <v>34</v>
      </c>
      <c r="M2198" t="str">
        <f>UPPER(Table1[[#This Row],[education]])</f>
        <v>TERTIARY</v>
      </c>
      <c r="N2198" t="s">
        <v>30</v>
      </c>
      <c r="O2198" t="s">
        <v>22</v>
      </c>
      <c r="P2198" t="s">
        <v>23</v>
      </c>
      <c r="Q2198">
        <v>27</v>
      </c>
      <c r="R2198">
        <v>1</v>
      </c>
      <c r="S2198" t="s">
        <v>31</v>
      </c>
      <c r="T2198" t="s">
        <v>22</v>
      </c>
      <c r="U2198">
        <f>Table1[[#This Row],[campaign]]*Table1[[#This Row],[duration]]</f>
        <v>27</v>
      </c>
    </row>
    <row r="2199" spans="1:21" x14ac:dyDescent="0.25">
      <c r="A2199" t="s">
        <v>38</v>
      </c>
      <c r="B2199" t="s">
        <v>137</v>
      </c>
      <c r="C2199" t="s">
        <v>138</v>
      </c>
      <c r="D2199" t="s">
        <v>26</v>
      </c>
      <c r="E2199">
        <v>20</v>
      </c>
      <c r="F2199" t="s">
        <v>18</v>
      </c>
      <c r="G2199" t="s">
        <v>19</v>
      </c>
      <c r="H2199" s="2">
        <v>43001</v>
      </c>
      <c r="I2199" s="3">
        <v>77468.009999999995</v>
      </c>
      <c r="J2199" t="s">
        <v>20</v>
      </c>
      <c r="K2199" t="str">
        <f>PROPER(Table1[[#This Row],[marital]])</f>
        <v>Married</v>
      </c>
      <c r="L2199" t="s">
        <v>29</v>
      </c>
      <c r="M2199" t="str">
        <f>UPPER(Table1[[#This Row],[education]])</f>
        <v>SECONDARY</v>
      </c>
      <c r="N2199" t="s">
        <v>30</v>
      </c>
      <c r="O2199" t="s">
        <v>30</v>
      </c>
      <c r="P2199" t="s">
        <v>24</v>
      </c>
      <c r="Q2199">
        <v>195</v>
      </c>
      <c r="R2199">
        <v>1</v>
      </c>
      <c r="S2199" t="s">
        <v>24</v>
      </c>
      <c r="T2199" t="s">
        <v>22</v>
      </c>
      <c r="U2199">
        <f>Table1[[#This Row],[campaign]]*Table1[[#This Row],[duration]]</f>
        <v>195</v>
      </c>
    </row>
    <row r="2200" spans="1:21" x14ac:dyDescent="0.25">
      <c r="A2200" t="s">
        <v>89</v>
      </c>
      <c r="B2200" t="s">
        <v>229</v>
      </c>
      <c r="C2200" t="s">
        <v>230</v>
      </c>
      <c r="D2200" t="s">
        <v>26</v>
      </c>
      <c r="E2200">
        <v>31</v>
      </c>
      <c r="F2200" t="s">
        <v>18</v>
      </c>
      <c r="G2200" t="s">
        <v>284</v>
      </c>
      <c r="H2200" s="2">
        <v>43001</v>
      </c>
      <c r="I2200" s="3">
        <v>110432.57</v>
      </c>
      <c r="J2200" t="s">
        <v>20</v>
      </c>
      <c r="K2200" t="str">
        <f>PROPER(Table1[[#This Row],[marital]])</f>
        <v>Married</v>
      </c>
      <c r="L2200" t="s">
        <v>29</v>
      </c>
      <c r="M2200" t="str">
        <f>UPPER(Table1[[#This Row],[education]])</f>
        <v>SECONDARY</v>
      </c>
      <c r="N2200" t="s">
        <v>22</v>
      </c>
      <c r="O2200" t="s">
        <v>30</v>
      </c>
      <c r="P2200" t="s">
        <v>23</v>
      </c>
      <c r="Q2200">
        <v>254</v>
      </c>
      <c r="R2200">
        <v>2</v>
      </c>
      <c r="S2200" t="s">
        <v>24</v>
      </c>
      <c r="T2200" t="s">
        <v>22</v>
      </c>
      <c r="U2200">
        <f>Table1[[#This Row],[campaign]]*Table1[[#This Row],[duration]]</f>
        <v>508</v>
      </c>
    </row>
    <row r="2201" spans="1:21" x14ac:dyDescent="0.25">
      <c r="A2201" t="s">
        <v>92</v>
      </c>
      <c r="B2201" t="s">
        <v>235</v>
      </c>
      <c r="C2201" t="s">
        <v>236</v>
      </c>
      <c r="D2201" t="s">
        <v>17</v>
      </c>
      <c r="E2201">
        <v>27</v>
      </c>
      <c r="F2201" t="s">
        <v>18</v>
      </c>
      <c r="G2201" t="s">
        <v>19</v>
      </c>
      <c r="H2201" s="2">
        <v>43001</v>
      </c>
      <c r="I2201" s="3">
        <v>49782.48</v>
      </c>
      <c r="J2201" t="s">
        <v>50</v>
      </c>
      <c r="K2201" t="str">
        <f>PROPER(Table1[[#This Row],[marital]])</f>
        <v>Divorced</v>
      </c>
      <c r="L2201" t="s">
        <v>29</v>
      </c>
      <c r="M2201" t="str">
        <f>UPPER(Table1[[#This Row],[education]])</f>
        <v>SECONDARY</v>
      </c>
      <c r="N2201" t="s">
        <v>22</v>
      </c>
      <c r="O2201" t="s">
        <v>30</v>
      </c>
      <c r="P2201" t="s">
        <v>23</v>
      </c>
      <c r="Q2201">
        <v>199</v>
      </c>
      <c r="R2201">
        <v>1</v>
      </c>
      <c r="S2201" t="s">
        <v>24</v>
      </c>
      <c r="T2201" t="s">
        <v>22</v>
      </c>
      <c r="U2201">
        <f>Table1[[#This Row],[campaign]]*Table1[[#This Row],[duration]]</f>
        <v>199</v>
      </c>
    </row>
    <row r="2202" spans="1:21" x14ac:dyDescent="0.25">
      <c r="A2202" t="s">
        <v>71</v>
      </c>
      <c r="B2202" t="s">
        <v>193</v>
      </c>
      <c r="C2202" t="s">
        <v>194</v>
      </c>
      <c r="D2202" t="s">
        <v>17</v>
      </c>
      <c r="E2202">
        <v>40</v>
      </c>
      <c r="F2202" t="s">
        <v>18</v>
      </c>
      <c r="G2202" t="s">
        <v>19</v>
      </c>
      <c r="H2202" s="2">
        <v>43001</v>
      </c>
      <c r="I2202" s="3">
        <v>56286.93</v>
      </c>
      <c r="J2202" t="s">
        <v>20</v>
      </c>
      <c r="K2202" t="str">
        <f>PROPER(Table1[[#This Row],[marital]])</f>
        <v>Married</v>
      </c>
      <c r="L2202" t="s">
        <v>29</v>
      </c>
      <c r="M2202" t="str">
        <f>UPPER(Table1[[#This Row],[education]])</f>
        <v>SECONDARY</v>
      </c>
      <c r="N2202" t="s">
        <v>22</v>
      </c>
      <c r="O2202" t="s">
        <v>22</v>
      </c>
      <c r="P2202" t="s">
        <v>23</v>
      </c>
      <c r="Q2202">
        <v>73</v>
      </c>
      <c r="R2202">
        <v>17</v>
      </c>
      <c r="S2202" t="s">
        <v>24</v>
      </c>
      <c r="T2202" t="s">
        <v>22</v>
      </c>
      <c r="U2202">
        <f>Table1[[#This Row],[campaign]]*Table1[[#This Row],[duration]]</f>
        <v>1241</v>
      </c>
    </row>
    <row r="2203" spans="1:21" x14ac:dyDescent="0.25">
      <c r="A2203" t="s">
        <v>79</v>
      </c>
      <c r="B2203" t="s">
        <v>209</v>
      </c>
      <c r="C2203" t="s">
        <v>210</v>
      </c>
      <c r="D2203" t="s">
        <v>17</v>
      </c>
      <c r="E2203">
        <v>49</v>
      </c>
      <c r="F2203" t="s">
        <v>42</v>
      </c>
      <c r="G2203" t="s">
        <v>28</v>
      </c>
      <c r="H2203" s="2">
        <v>43001</v>
      </c>
      <c r="I2203" s="3">
        <v>30460.13</v>
      </c>
      <c r="J2203" t="s">
        <v>33</v>
      </c>
      <c r="K2203" t="str">
        <f>PROPER(Table1[[#This Row],[marital]])</f>
        <v>Single</v>
      </c>
      <c r="L2203" t="s">
        <v>34</v>
      </c>
      <c r="M2203" t="str">
        <f>UPPER(Table1[[#This Row],[education]])</f>
        <v>TERTIARY</v>
      </c>
      <c r="N2203" t="s">
        <v>30</v>
      </c>
      <c r="O2203" t="s">
        <v>22</v>
      </c>
      <c r="P2203" t="s">
        <v>24</v>
      </c>
      <c r="Q2203">
        <v>351</v>
      </c>
      <c r="R2203">
        <v>1</v>
      </c>
      <c r="S2203" t="s">
        <v>24</v>
      </c>
      <c r="T2203" t="s">
        <v>22</v>
      </c>
      <c r="U2203">
        <f>Table1[[#This Row],[campaign]]*Table1[[#This Row],[duration]]</f>
        <v>351</v>
      </c>
    </row>
    <row r="2204" spans="1:21" x14ac:dyDescent="0.25">
      <c r="A2204" t="s">
        <v>51</v>
      </c>
      <c r="B2204" t="s">
        <v>157</v>
      </c>
      <c r="C2204" t="s">
        <v>158</v>
      </c>
      <c r="D2204" t="s">
        <v>17</v>
      </c>
      <c r="E2204">
        <v>43</v>
      </c>
      <c r="F2204" t="s">
        <v>42</v>
      </c>
      <c r="G2204" t="s">
        <v>28</v>
      </c>
      <c r="H2204" s="2">
        <v>43001</v>
      </c>
      <c r="I2204" s="3">
        <v>49449.94</v>
      </c>
      <c r="J2204" t="s">
        <v>20</v>
      </c>
      <c r="K2204" t="str">
        <f>PROPER(Table1[[#This Row],[marital]])</f>
        <v>Married</v>
      </c>
      <c r="L2204" t="s">
        <v>34</v>
      </c>
      <c r="M2204" t="str">
        <f>UPPER(Table1[[#This Row],[education]])</f>
        <v>TERTIARY</v>
      </c>
      <c r="N2204" t="s">
        <v>30</v>
      </c>
      <c r="O2204" t="s">
        <v>30</v>
      </c>
      <c r="P2204" t="s">
        <v>24</v>
      </c>
      <c r="Q2204">
        <v>1689</v>
      </c>
      <c r="R2204">
        <v>4</v>
      </c>
      <c r="S2204" t="s">
        <v>24</v>
      </c>
      <c r="T2204" t="s">
        <v>30</v>
      </c>
      <c r="U2204">
        <f>Table1[[#This Row],[campaign]]*Table1[[#This Row],[duration]]</f>
        <v>6756</v>
      </c>
    </row>
    <row r="2205" spans="1:21" x14ac:dyDescent="0.25">
      <c r="A2205" t="s">
        <v>104</v>
      </c>
      <c r="B2205" t="s">
        <v>259</v>
      </c>
      <c r="C2205" t="s">
        <v>260</v>
      </c>
      <c r="D2205" t="s">
        <v>26</v>
      </c>
      <c r="E2205">
        <v>44</v>
      </c>
      <c r="F2205" t="s">
        <v>42</v>
      </c>
      <c r="G2205" t="s">
        <v>19</v>
      </c>
      <c r="H2205" s="2">
        <v>43001</v>
      </c>
      <c r="I2205" s="3">
        <v>55079.040000000001</v>
      </c>
      <c r="J2205" t="s">
        <v>33</v>
      </c>
      <c r="K2205" t="str">
        <f>PROPER(Table1[[#This Row],[marital]])</f>
        <v>Single</v>
      </c>
      <c r="L2205" t="s">
        <v>34</v>
      </c>
      <c r="M2205" t="str">
        <f>UPPER(Table1[[#This Row],[education]])</f>
        <v>TERTIARY</v>
      </c>
      <c r="N2205" t="s">
        <v>22</v>
      </c>
      <c r="O2205" t="s">
        <v>22</v>
      </c>
      <c r="P2205" t="s">
        <v>23</v>
      </c>
      <c r="Q2205">
        <v>267</v>
      </c>
      <c r="R2205">
        <v>1</v>
      </c>
      <c r="S2205" t="s">
        <v>24</v>
      </c>
      <c r="T2205" t="s">
        <v>22</v>
      </c>
      <c r="U2205">
        <f>Table1[[#This Row],[campaign]]*Table1[[#This Row],[duration]]</f>
        <v>267</v>
      </c>
    </row>
    <row r="2206" spans="1:21" x14ac:dyDescent="0.25">
      <c r="A2206" t="s">
        <v>74</v>
      </c>
      <c r="B2206" t="s">
        <v>199</v>
      </c>
      <c r="C2206" t="s">
        <v>200</v>
      </c>
      <c r="D2206" t="s">
        <v>26</v>
      </c>
      <c r="E2206">
        <v>47</v>
      </c>
      <c r="F2206" t="s">
        <v>42</v>
      </c>
      <c r="G2206" t="s">
        <v>19</v>
      </c>
      <c r="H2206" s="2">
        <v>43001</v>
      </c>
      <c r="I2206" s="3">
        <v>43350.87</v>
      </c>
      <c r="J2206" t="s">
        <v>20</v>
      </c>
      <c r="K2206" t="str">
        <f>PROPER(Table1[[#This Row],[marital]])</f>
        <v>Married</v>
      </c>
      <c r="L2206" t="s">
        <v>29</v>
      </c>
      <c r="M2206" t="str">
        <f>UPPER(Table1[[#This Row],[education]])</f>
        <v>SECONDARY</v>
      </c>
      <c r="N2206" t="s">
        <v>22</v>
      </c>
      <c r="O2206" t="s">
        <v>22</v>
      </c>
      <c r="P2206" t="s">
        <v>24</v>
      </c>
      <c r="Q2206">
        <v>234</v>
      </c>
      <c r="R2206">
        <v>2</v>
      </c>
      <c r="S2206" t="s">
        <v>24</v>
      </c>
      <c r="T2206" t="s">
        <v>22</v>
      </c>
      <c r="U2206">
        <f>Table1[[#This Row],[campaign]]*Table1[[#This Row],[duration]]</f>
        <v>468</v>
      </c>
    </row>
    <row r="2207" spans="1:21" x14ac:dyDescent="0.25">
      <c r="A2207" t="s">
        <v>37</v>
      </c>
      <c r="B2207" t="s">
        <v>135</v>
      </c>
      <c r="C2207" t="s">
        <v>136</v>
      </c>
      <c r="D2207" t="s">
        <v>26</v>
      </c>
      <c r="E2207">
        <v>55</v>
      </c>
      <c r="F2207" t="s">
        <v>42</v>
      </c>
      <c r="G2207" t="s">
        <v>284</v>
      </c>
      <c r="H2207" s="2">
        <v>43001</v>
      </c>
      <c r="I2207" s="3">
        <v>115093.09</v>
      </c>
      <c r="J2207" t="s">
        <v>50</v>
      </c>
      <c r="K2207" t="str">
        <f>PROPER(Table1[[#This Row],[marital]])</f>
        <v>Divorced</v>
      </c>
      <c r="L2207" t="s">
        <v>29</v>
      </c>
      <c r="M2207" t="str">
        <f>UPPER(Table1[[#This Row],[education]])</f>
        <v>SECONDARY</v>
      </c>
      <c r="N2207" t="s">
        <v>22</v>
      </c>
      <c r="O2207" t="s">
        <v>22</v>
      </c>
      <c r="P2207" t="s">
        <v>23</v>
      </c>
      <c r="Q2207">
        <v>234</v>
      </c>
      <c r="R2207">
        <v>10</v>
      </c>
      <c r="S2207" t="s">
        <v>24</v>
      </c>
      <c r="T2207" t="s">
        <v>22</v>
      </c>
      <c r="U2207">
        <f>Table1[[#This Row],[campaign]]*Table1[[#This Row],[duration]]</f>
        <v>2340</v>
      </c>
    </row>
    <row r="2208" spans="1:21" x14ac:dyDescent="0.25">
      <c r="A2208" t="s">
        <v>32</v>
      </c>
      <c r="B2208" t="s">
        <v>131</v>
      </c>
      <c r="C2208" t="s">
        <v>132</v>
      </c>
      <c r="D2208" t="s">
        <v>17</v>
      </c>
      <c r="E2208">
        <v>54</v>
      </c>
      <c r="F2208" t="s">
        <v>42</v>
      </c>
      <c r="G2208" t="s">
        <v>28</v>
      </c>
      <c r="H2208" s="2">
        <v>43001</v>
      </c>
      <c r="I2208" s="3">
        <v>114087.36</v>
      </c>
      <c r="J2208" t="s">
        <v>20</v>
      </c>
      <c r="K2208" t="str">
        <f>PROPER(Table1[[#This Row],[marital]])</f>
        <v>Married</v>
      </c>
      <c r="L2208" t="s">
        <v>34</v>
      </c>
      <c r="M2208" t="str">
        <f>UPPER(Table1[[#This Row],[education]])</f>
        <v>TERTIARY</v>
      </c>
      <c r="N2208" t="s">
        <v>22</v>
      </c>
      <c r="O2208" t="s">
        <v>22</v>
      </c>
      <c r="P2208" t="s">
        <v>23</v>
      </c>
      <c r="Q2208">
        <v>94</v>
      </c>
      <c r="R2208">
        <v>4</v>
      </c>
      <c r="S2208" t="s">
        <v>24</v>
      </c>
      <c r="T2208" t="s">
        <v>22</v>
      </c>
      <c r="U2208">
        <f>Table1[[#This Row],[campaign]]*Table1[[#This Row],[duration]]</f>
        <v>376</v>
      </c>
    </row>
    <row r="2209" spans="1:21" x14ac:dyDescent="0.25">
      <c r="A2209" t="s">
        <v>93</v>
      </c>
      <c r="B2209" t="s">
        <v>237</v>
      </c>
      <c r="C2209" t="s">
        <v>238</v>
      </c>
      <c r="D2209" t="s">
        <v>17</v>
      </c>
      <c r="E2209">
        <v>56</v>
      </c>
      <c r="F2209" t="s">
        <v>42</v>
      </c>
      <c r="G2209" t="s">
        <v>28</v>
      </c>
      <c r="H2209" s="2">
        <v>43001</v>
      </c>
      <c r="I2209" s="3">
        <v>15882.76</v>
      </c>
      <c r="J2209" t="s">
        <v>33</v>
      </c>
      <c r="K2209" t="str">
        <f>PROPER(Table1[[#This Row],[marital]])</f>
        <v>Single</v>
      </c>
      <c r="L2209" t="s">
        <v>29</v>
      </c>
      <c r="M2209" t="str">
        <f>UPPER(Table1[[#This Row],[education]])</f>
        <v>SECONDARY</v>
      </c>
      <c r="N2209" t="s">
        <v>30</v>
      </c>
      <c r="O2209" t="s">
        <v>22</v>
      </c>
      <c r="P2209" t="s">
        <v>24</v>
      </c>
      <c r="Q2209">
        <v>77</v>
      </c>
      <c r="R2209">
        <v>2</v>
      </c>
      <c r="S2209" t="s">
        <v>24</v>
      </c>
      <c r="T2209" t="s">
        <v>22</v>
      </c>
      <c r="U2209">
        <f>Table1[[#This Row],[campaign]]*Table1[[#This Row],[duration]]</f>
        <v>154</v>
      </c>
    </row>
    <row r="2210" spans="1:21" x14ac:dyDescent="0.25">
      <c r="A2210" t="s">
        <v>45</v>
      </c>
      <c r="B2210" t="s">
        <v>147</v>
      </c>
      <c r="C2210" t="s">
        <v>148</v>
      </c>
      <c r="D2210" t="s">
        <v>26</v>
      </c>
      <c r="E2210">
        <v>29</v>
      </c>
      <c r="F2210" t="s">
        <v>36</v>
      </c>
      <c r="G2210" t="s">
        <v>28</v>
      </c>
      <c r="H2210" s="2">
        <v>43001</v>
      </c>
      <c r="I2210" s="3">
        <v>11363.3</v>
      </c>
      <c r="J2210" t="s">
        <v>20</v>
      </c>
      <c r="K2210" t="str">
        <f>PROPER(Table1[[#This Row],[marital]])</f>
        <v>Married</v>
      </c>
      <c r="L2210" t="s">
        <v>29</v>
      </c>
      <c r="M2210" t="str">
        <f>UPPER(Table1[[#This Row],[education]])</f>
        <v>SECONDARY</v>
      </c>
      <c r="N2210" t="s">
        <v>30</v>
      </c>
      <c r="O2210" t="s">
        <v>22</v>
      </c>
      <c r="P2210" t="s">
        <v>23</v>
      </c>
      <c r="Q2210">
        <v>242</v>
      </c>
      <c r="R2210">
        <v>1</v>
      </c>
      <c r="S2210" t="s">
        <v>24</v>
      </c>
      <c r="T2210" t="s">
        <v>22</v>
      </c>
      <c r="U2210">
        <f>Table1[[#This Row],[campaign]]*Table1[[#This Row],[duration]]</f>
        <v>242</v>
      </c>
    </row>
    <row r="2211" spans="1:21" x14ac:dyDescent="0.25">
      <c r="A2211" t="s">
        <v>61</v>
      </c>
      <c r="B2211" t="s">
        <v>175</v>
      </c>
      <c r="C2211" t="s">
        <v>176</v>
      </c>
      <c r="D2211" t="s">
        <v>17</v>
      </c>
      <c r="E2211">
        <v>33</v>
      </c>
      <c r="F2211" t="s">
        <v>36</v>
      </c>
      <c r="G2211" t="s">
        <v>19</v>
      </c>
      <c r="H2211" s="2">
        <v>43001</v>
      </c>
      <c r="I2211" s="3">
        <v>66573.94</v>
      </c>
      <c r="J2211" t="s">
        <v>20</v>
      </c>
      <c r="K2211" t="str">
        <f>PROPER(Table1[[#This Row],[marital]])</f>
        <v>Married</v>
      </c>
      <c r="L2211" t="s">
        <v>29</v>
      </c>
      <c r="M2211" t="str">
        <f>UPPER(Table1[[#This Row],[education]])</f>
        <v>SECONDARY</v>
      </c>
      <c r="N2211" t="s">
        <v>22</v>
      </c>
      <c r="O2211" t="s">
        <v>22</v>
      </c>
      <c r="P2211" t="s">
        <v>23</v>
      </c>
      <c r="Q2211">
        <v>247</v>
      </c>
      <c r="R2211">
        <v>4</v>
      </c>
      <c r="S2211" t="s">
        <v>24</v>
      </c>
      <c r="T2211" t="s">
        <v>22</v>
      </c>
      <c r="U2211">
        <f>Table1[[#This Row],[campaign]]*Table1[[#This Row],[duration]]</f>
        <v>988</v>
      </c>
    </row>
    <row r="2212" spans="1:21" x14ac:dyDescent="0.25">
      <c r="A2212" t="s">
        <v>79</v>
      </c>
      <c r="B2212" t="s">
        <v>209</v>
      </c>
      <c r="C2212" t="s">
        <v>210</v>
      </c>
      <c r="D2212" t="s">
        <v>26</v>
      </c>
      <c r="E2212">
        <v>27</v>
      </c>
      <c r="F2212" t="s">
        <v>27</v>
      </c>
      <c r="G2212" t="s">
        <v>284</v>
      </c>
      <c r="H2212" s="2">
        <v>43001</v>
      </c>
      <c r="I2212" s="3">
        <v>56693.85</v>
      </c>
      <c r="J2212" t="s">
        <v>20</v>
      </c>
      <c r="K2212" t="str">
        <f>PROPER(Table1[[#This Row],[marital]])</f>
        <v>Married</v>
      </c>
      <c r="L2212" t="s">
        <v>34</v>
      </c>
      <c r="M2212" t="str">
        <f>UPPER(Table1[[#This Row],[education]])</f>
        <v>TERTIARY</v>
      </c>
      <c r="N2212" t="s">
        <v>22</v>
      </c>
      <c r="O2212" t="s">
        <v>22</v>
      </c>
      <c r="P2212" t="s">
        <v>24</v>
      </c>
      <c r="Q2212">
        <v>85</v>
      </c>
      <c r="R2212">
        <v>4</v>
      </c>
      <c r="S2212" t="s">
        <v>24</v>
      </c>
      <c r="T2212" t="s">
        <v>22</v>
      </c>
      <c r="U2212">
        <f>Table1[[#This Row],[campaign]]*Table1[[#This Row],[duration]]</f>
        <v>340</v>
      </c>
    </row>
    <row r="2213" spans="1:21" x14ac:dyDescent="0.25">
      <c r="A2213" t="s">
        <v>80</v>
      </c>
      <c r="B2213" t="s">
        <v>211</v>
      </c>
      <c r="C2213" t="s">
        <v>212</v>
      </c>
      <c r="D2213" t="s">
        <v>26</v>
      </c>
      <c r="E2213">
        <v>24</v>
      </c>
      <c r="F2213" t="s">
        <v>27</v>
      </c>
      <c r="G2213" t="s">
        <v>284</v>
      </c>
      <c r="H2213" s="2">
        <v>43001</v>
      </c>
      <c r="I2213" s="3">
        <v>99785.76</v>
      </c>
      <c r="J2213" t="s">
        <v>50</v>
      </c>
      <c r="K2213" t="str">
        <f>PROPER(Table1[[#This Row],[marital]])</f>
        <v>Divorced</v>
      </c>
      <c r="L2213" t="s">
        <v>34</v>
      </c>
      <c r="M2213" t="str">
        <f>UPPER(Table1[[#This Row],[education]])</f>
        <v>TERTIARY</v>
      </c>
      <c r="N2213" t="s">
        <v>22</v>
      </c>
      <c r="O2213" t="s">
        <v>22</v>
      </c>
      <c r="P2213" t="s">
        <v>23</v>
      </c>
      <c r="Q2213">
        <v>607</v>
      </c>
      <c r="R2213">
        <v>4</v>
      </c>
      <c r="S2213" t="s">
        <v>24</v>
      </c>
      <c r="T2213" t="s">
        <v>22</v>
      </c>
      <c r="U2213">
        <f>Table1[[#This Row],[campaign]]*Table1[[#This Row],[duration]]</f>
        <v>2428</v>
      </c>
    </row>
    <row r="2214" spans="1:21" x14ac:dyDescent="0.25">
      <c r="A2214" t="s">
        <v>39</v>
      </c>
      <c r="B2214" t="s">
        <v>139</v>
      </c>
      <c r="C2214" t="s">
        <v>140</v>
      </c>
      <c r="D2214" t="s">
        <v>26</v>
      </c>
      <c r="E2214">
        <v>27</v>
      </c>
      <c r="F2214" t="s">
        <v>27</v>
      </c>
      <c r="G2214" t="s">
        <v>284</v>
      </c>
      <c r="H2214" s="2">
        <v>43001</v>
      </c>
      <c r="I2214" s="3">
        <v>97156.69</v>
      </c>
      <c r="J2214" t="s">
        <v>20</v>
      </c>
      <c r="K2214" t="str">
        <f>PROPER(Table1[[#This Row],[marital]])</f>
        <v>Married</v>
      </c>
      <c r="L2214" t="s">
        <v>34</v>
      </c>
      <c r="M2214" t="str">
        <f>UPPER(Table1[[#This Row],[education]])</f>
        <v>TERTIARY</v>
      </c>
      <c r="N2214" t="s">
        <v>30</v>
      </c>
      <c r="O2214" t="s">
        <v>22</v>
      </c>
      <c r="P2214" t="s">
        <v>23</v>
      </c>
      <c r="Q2214">
        <v>485</v>
      </c>
      <c r="R2214">
        <v>2</v>
      </c>
      <c r="S2214" t="s">
        <v>31</v>
      </c>
      <c r="T2214" t="s">
        <v>30</v>
      </c>
      <c r="U2214">
        <f>Table1[[#This Row],[campaign]]*Table1[[#This Row],[duration]]</f>
        <v>970</v>
      </c>
    </row>
    <row r="2215" spans="1:21" x14ac:dyDescent="0.25">
      <c r="A2215" t="s">
        <v>79</v>
      </c>
      <c r="B2215" t="s">
        <v>209</v>
      </c>
      <c r="C2215" t="s">
        <v>210</v>
      </c>
      <c r="D2215" t="s">
        <v>17</v>
      </c>
      <c r="E2215">
        <v>40</v>
      </c>
      <c r="F2215" t="s">
        <v>18</v>
      </c>
      <c r="G2215" t="s">
        <v>284</v>
      </c>
      <c r="H2215" s="2">
        <v>43002</v>
      </c>
      <c r="I2215" s="3">
        <v>23332.91</v>
      </c>
      <c r="J2215" t="s">
        <v>33</v>
      </c>
      <c r="K2215" t="str">
        <f>PROPER(Table1[[#This Row],[marital]])</f>
        <v>Single</v>
      </c>
      <c r="L2215" t="s">
        <v>29</v>
      </c>
      <c r="M2215" t="str">
        <f>UPPER(Table1[[#This Row],[education]])</f>
        <v>SECONDARY</v>
      </c>
      <c r="N2215" t="s">
        <v>22</v>
      </c>
      <c r="O2215" t="s">
        <v>22</v>
      </c>
      <c r="P2215" t="s">
        <v>23</v>
      </c>
      <c r="Q2215">
        <v>184</v>
      </c>
      <c r="R2215">
        <v>1</v>
      </c>
      <c r="S2215" t="s">
        <v>31</v>
      </c>
      <c r="T2215" t="s">
        <v>30</v>
      </c>
      <c r="U2215">
        <f>Table1[[#This Row],[campaign]]*Table1[[#This Row],[duration]]</f>
        <v>184</v>
      </c>
    </row>
    <row r="2216" spans="1:21" x14ac:dyDescent="0.25">
      <c r="A2216" t="s">
        <v>45</v>
      </c>
      <c r="B2216" t="s">
        <v>147</v>
      </c>
      <c r="C2216" t="s">
        <v>148</v>
      </c>
      <c r="D2216" t="s">
        <v>17</v>
      </c>
      <c r="E2216">
        <v>33</v>
      </c>
      <c r="F2216" t="s">
        <v>18</v>
      </c>
      <c r="G2216" t="s">
        <v>19</v>
      </c>
      <c r="H2216" s="2">
        <v>43002</v>
      </c>
      <c r="I2216" s="3">
        <v>92353.55</v>
      </c>
      <c r="J2216" t="s">
        <v>50</v>
      </c>
      <c r="K2216" t="str">
        <f>PROPER(Table1[[#This Row],[marital]])</f>
        <v>Divorced</v>
      </c>
      <c r="L2216" t="s">
        <v>29</v>
      </c>
      <c r="M2216" t="str">
        <f>UPPER(Table1[[#This Row],[education]])</f>
        <v>SECONDARY</v>
      </c>
      <c r="N2216" t="s">
        <v>30</v>
      </c>
      <c r="O2216" t="s">
        <v>22</v>
      </c>
      <c r="P2216" t="s">
        <v>24</v>
      </c>
      <c r="Q2216">
        <v>258</v>
      </c>
      <c r="R2216">
        <v>1</v>
      </c>
      <c r="S2216" t="s">
        <v>24</v>
      </c>
      <c r="T2216" t="s">
        <v>22</v>
      </c>
      <c r="U2216">
        <f>Table1[[#This Row],[campaign]]*Table1[[#This Row],[duration]]</f>
        <v>258</v>
      </c>
    </row>
    <row r="2217" spans="1:21" x14ac:dyDescent="0.25">
      <c r="A2217" t="s">
        <v>91</v>
      </c>
      <c r="B2217" t="s">
        <v>233</v>
      </c>
      <c r="C2217" t="s">
        <v>234</v>
      </c>
      <c r="D2217" t="s">
        <v>17</v>
      </c>
      <c r="E2217">
        <v>40</v>
      </c>
      <c r="F2217" t="s">
        <v>18</v>
      </c>
      <c r="G2217" t="s">
        <v>19</v>
      </c>
      <c r="H2217" s="2">
        <v>43002</v>
      </c>
      <c r="I2217" s="3">
        <v>38687.96</v>
      </c>
      <c r="J2217" t="s">
        <v>33</v>
      </c>
      <c r="K2217" t="str">
        <f>PROPER(Table1[[#This Row],[marital]])</f>
        <v>Single</v>
      </c>
      <c r="L2217" t="s">
        <v>24</v>
      </c>
      <c r="M2217" t="str">
        <f>UPPER(Table1[[#This Row],[education]])</f>
        <v>UNKNOWN</v>
      </c>
      <c r="N2217" t="s">
        <v>30</v>
      </c>
      <c r="O2217" t="s">
        <v>22</v>
      </c>
      <c r="P2217" t="s">
        <v>23</v>
      </c>
      <c r="Q2217">
        <v>156</v>
      </c>
      <c r="R2217">
        <v>1</v>
      </c>
      <c r="S2217" t="s">
        <v>40</v>
      </c>
      <c r="T2217" t="s">
        <v>22</v>
      </c>
      <c r="U2217">
        <f>Table1[[#This Row],[campaign]]*Table1[[#This Row],[duration]]</f>
        <v>156</v>
      </c>
    </row>
    <row r="2218" spans="1:21" x14ac:dyDescent="0.25">
      <c r="A2218" t="s">
        <v>88</v>
      </c>
      <c r="B2218" t="s">
        <v>227</v>
      </c>
      <c r="C2218" t="s">
        <v>228</v>
      </c>
      <c r="D2218" t="s">
        <v>17</v>
      </c>
      <c r="E2218">
        <v>41</v>
      </c>
      <c r="F2218" t="s">
        <v>18</v>
      </c>
      <c r="G2218" t="s">
        <v>19</v>
      </c>
      <c r="H2218" s="2">
        <v>43002</v>
      </c>
      <c r="I2218" s="3">
        <v>40040.550000000003</v>
      </c>
      <c r="J2218" t="s">
        <v>20</v>
      </c>
      <c r="K2218" t="str">
        <f>PROPER(Table1[[#This Row],[marital]])</f>
        <v>Married</v>
      </c>
      <c r="L2218" t="s">
        <v>29</v>
      </c>
      <c r="M2218" t="str">
        <f>UPPER(Table1[[#This Row],[education]])</f>
        <v>SECONDARY</v>
      </c>
      <c r="N2218" t="s">
        <v>22</v>
      </c>
      <c r="O2218" t="s">
        <v>22</v>
      </c>
      <c r="P2218" t="s">
        <v>24</v>
      </c>
      <c r="Q2218">
        <v>160</v>
      </c>
      <c r="R2218">
        <v>1</v>
      </c>
      <c r="S2218" t="s">
        <v>24</v>
      </c>
      <c r="T2218" t="s">
        <v>22</v>
      </c>
      <c r="U2218">
        <f>Table1[[#This Row],[campaign]]*Table1[[#This Row],[duration]]</f>
        <v>160</v>
      </c>
    </row>
    <row r="2219" spans="1:21" x14ac:dyDescent="0.25">
      <c r="A2219" t="s">
        <v>78</v>
      </c>
      <c r="B2219" t="s">
        <v>207</v>
      </c>
      <c r="C2219" t="s">
        <v>208</v>
      </c>
      <c r="D2219" t="s">
        <v>26</v>
      </c>
      <c r="E2219">
        <v>29</v>
      </c>
      <c r="F2219" t="s">
        <v>18</v>
      </c>
      <c r="G2219" t="s">
        <v>19</v>
      </c>
      <c r="H2219" s="2">
        <v>43002</v>
      </c>
      <c r="I2219" s="3">
        <v>177787.16</v>
      </c>
      <c r="J2219" t="s">
        <v>20</v>
      </c>
      <c r="K2219" t="str">
        <f>PROPER(Table1[[#This Row],[marital]])</f>
        <v>Married</v>
      </c>
      <c r="L2219" t="s">
        <v>34</v>
      </c>
      <c r="M2219" t="str">
        <f>UPPER(Table1[[#This Row],[education]])</f>
        <v>TERTIARY</v>
      </c>
      <c r="N2219" t="s">
        <v>22</v>
      </c>
      <c r="O2219" t="s">
        <v>22</v>
      </c>
      <c r="P2219" t="s">
        <v>24</v>
      </c>
      <c r="Q2219">
        <v>1021</v>
      </c>
      <c r="R2219">
        <v>1</v>
      </c>
      <c r="S2219" t="s">
        <v>24</v>
      </c>
      <c r="T2219" t="s">
        <v>22</v>
      </c>
      <c r="U2219">
        <f>Table1[[#This Row],[campaign]]*Table1[[#This Row],[duration]]</f>
        <v>1021</v>
      </c>
    </row>
    <row r="2220" spans="1:21" x14ac:dyDescent="0.25">
      <c r="A2220" t="s">
        <v>92</v>
      </c>
      <c r="B2220" t="s">
        <v>235</v>
      </c>
      <c r="C2220" t="s">
        <v>236</v>
      </c>
      <c r="D2220" t="s">
        <v>26</v>
      </c>
      <c r="E2220">
        <v>37</v>
      </c>
      <c r="F2220" t="s">
        <v>18</v>
      </c>
      <c r="G2220" t="s">
        <v>28</v>
      </c>
      <c r="H2220" s="2">
        <v>43002</v>
      </c>
      <c r="I2220" s="3">
        <v>81629.55</v>
      </c>
      <c r="J2220" t="s">
        <v>20</v>
      </c>
      <c r="K2220" t="str">
        <f>PROPER(Table1[[#This Row],[marital]])</f>
        <v>Married</v>
      </c>
      <c r="L2220" t="s">
        <v>21</v>
      </c>
      <c r="M2220" t="str">
        <f>UPPER(Table1[[#This Row],[education]])</f>
        <v>PRIMARY</v>
      </c>
      <c r="N2220" t="s">
        <v>30</v>
      </c>
      <c r="O2220" t="s">
        <v>22</v>
      </c>
      <c r="P2220" t="s">
        <v>23</v>
      </c>
      <c r="Q2220">
        <v>5</v>
      </c>
      <c r="R2220">
        <v>25</v>
      </c>
      <c r="S2220" t="s">
        <v>24</v>
      </c>
      <c r="T2220" t="s">
        <v>22</v>
      </c>
      <c r="U2220">
        <f>Table1[[#This Row],[campaign]]*Table1[[#This Row],[duration]]</f>
        <v>125</v>
      </c>
    </row>
    <row r="2221" spans="1:21" x14ac:dyDescent="0.25">
      <c r="A2221" t="s">
        <v>84</v>
      </c>
      <c r="B2221" t="s">
        <v>219</v>
      </c>
      <c r="C2221" t="s">
        <v>220</v>
      </c>
      <c r="D2221" t="s">
        <v>17</v>
      </c>
      <c r="E2221">
        <v>26</v>
      </c>
      <c r="F2221" t="s">
        <v>18</v>
      </c>
      <c r="G2221" t="s">
        <v>19</v>
      </c>
      <c r="H2221" s="2">
        <v>43002</v>
      </c>
      <c r="I2221" s="3">
        <v>43679.07</v>
      </c>
      <c r="J2221" t="s">
        <v>20</v>
      </c>
      <c r="K2221" t="str">
        <f>PROPER(Table1[[#This Row],[marital]])</f>
        <v>Married</v>
      </c>
      <c r="L2221" t="s">
        <v>29</v>
      </c>
      <c r="M2221" t="str">
        <f>UPPER(Table1[[#This Row],[education]])</f>
        <v>SECONDARY</v>
      </c>
      <c r="N2221" t="s">
        <v>30</v>
      </c>
      <c r="O2221" t="s">
        <v>22</v>
      </c>
      <c r="P2221" t="s">
        <v>23</v>
      </c>
      <c r="Q2221">
        <v>701</v>
      </c>
      <c r="R2221">
        <v>1</v>
      </c>
      <c r="S2221" t="s">
        <v>24</v>
      </c>
      <c r="T2221" t="s">
        <v>30</v>
      </c>
      <c r="U2221">
        <f>Table1[[#This Row],[campaign]]*Table1[[#This Row],[duration]]</f>
        <v>701</v>
      </c>
    </row>
    <row r="2222" spans="1:21" x14ac:dyDescent="0.25">
      <c r="A2222" t="s">
        <v>79</v>
      </c>
      <c r="B2222" t="s">
        <v>209</v>
      </c>
      <c r="C2222" t="s">
        <v>210</v>
      </c>
      <c r="D2222" t="s">
        <v>17</v>
      </c>
      <c r="E2222">
        <v>37</v>
      </c>
      <c r="F2222" t="s">
        <v>18</v>
      </c>
      <c r="G2222" t="s">
        <v>19</v>
      </c>
      <c r="H2222" s="2">
        <v>43002</v>
      </c>
      <c r="I2222" s="3">
        <v>18148.96</v>
      </c>
      <c r="J2222" t="s">
        <v>20</v>
      </c>
      <c r="K2222" t="str">
        <f>PROPER(Table1[[#This Row],[marital]])</f>
        <v>Married</v>
      </c>
      <c r="L2222" t="s">
        <v>29</v>
      </c>
      <c r="M2222" t="str">
        <f>UPPER(Table1[[#This Row],[education]])</f>
        <v>SECONDARY</v>
      </c>
      <c r="N2222" t="s">
        <v>30</v>
      </c>
      <c r="O2222" t="s">
        <v>30</v>
      </c>
      <c r="P2222" t="s">
        <v>23</v>
      </c>
      <c r="Q2222">
        <v>732</v>
      </c>
      <c r="R2222">
        <v>2</v>
      </c>
      <c r="S2222" t="s">
        <v>31</v>
      </c>
      <c r="T2222" t="s">
        <v>30</v>
      </c>
      <c r="U2222">
        <f>Table1[[#This Row],[campaign]]*Table1[[#This Row],[duration]]</f>
        <v>1464</v>
      </c>
    </row>
    <row r="2223" spans="1:21" x14ac:dyDescent="0.25">
      <c r="A2223" t="s">
        <v>76</v>
      </c>
      <c r="B2223" t="s">
        <v>203</v>
      </c>
      <c r="C2223" t="s">
        <v>204</v>
      </c>
      <c r="D2223" t="s">
        <v>26</v>
      </c>
      <c r="E2223">
        <v>46</v>
      </c>
      <c r="F2223" t="s">
        <v>18</v>
      </c>
      <c r="G2223" t="s">
        <v>19</v>
      </c>
      <c r="H2223" s="2">
        <v>43002</v>
      </c>
      <c r="I2223" s="3">
        <v>89016.69</v>
      </c>
      <c r="J2223" t="s">
        <v>20</v>
      </c>
      <c r="K2223" t="str">
        <f>PROPER(Table1[[#This Row],[marital]])</f>
        <v>Married</v>
      </c>
      <c r="L2223" t="s">
        <v>34</v>
      </c>
      <c r="M2223" t="str">
        <f>UPPER(Table1[[#This Row],[education]])</f>
        <v>TERTIARY</v>
      </c>
      <c r="N2223" t="s">
        <v>22</v>
      </c>
      <c r="O2223" t="s">
        <v>22</v>
      </c>
      <c r="P2223" t="s">
        <v>23</v>
      </c>
      <c r="Q2223">
        <v>122</v>
      </c>
      <c r="R2223">
        <v>1</v>
      </c>
      <c r="S2223" t="s">
        <v>24</v>
      </c>
      <c r="T2223" t="s">
        <v>22</v>
      </c>
      <c r="U2223">
        <f>Table1[[#This Row],[campaign]]*Table1[[#This Row],[duration]]</f>
        <v>122</v>
      </c>
    </row>
    <row r="2224" spans="1:21" x14ac:dyDescent="0.25">
      <c r="A2224" t="s">
        <v>49</v>
      </c>
      <c r="B2224" t="s">
        <v>155</v>
      </c>
      <c r="C2224" t="s">
        <v>156</v>
      </c>
      <c r="D2224" t="s">
        <v>17</v>
      </c>
      <c r="E2224">
        <v>48</v>
      </c>
      <c r="F2224" t="s">
        <v>18</v>
      </c>
      <c r="G2224" t="s">
        <v>19</v>
      </c>
      <c r="H2224" s="2">
        <v>43002</v>
      </c>
      <c r="I2224" s="3">
        <v>79507.06</v>
      </c>
      <c r="J2224" t="s">
        <v>20</v>
      </c>
      <c r="K2224" t="str">
        <f>PROPER(Table1[[#This Row],[marital]])</f>
        <v>Married</v>
      </c>
      <c r="L2224" t="s">
        <v>29</v>
      </c>
      <c r="M2224" t="str">
        <f>UPPER(Table1[[#This Row],[education]])</f>
        <v>SECONDARY</v>
      </c>
      <c r="N2224" t="s">
        <v>30</v>
      </c>
      <c r="O2224" t="s">
        <v>22</v>
      </c>
      <c r="P2224" t="s">
        <v>24</v>
      </c>
      <c r="Q2224">
        <v>559</v>
      </c>
      <c r="R2224">
        <v>1</v>
      </c>
      <c r="S2224" t="s">
        <v>24</v>
      </c>
      <c r="T2224" t="s">
        <v>22</v>
      </c>
      <c r="U2224">
        <f>Table1[[#This Row],[campaign]]*Table1[[#This Row],[duration]]</f>
        <v>559</v>
      </c>
    </row>
    <row r="2225" spans="1:21" x14ac:dyDescent="0.25">
      <c r="A2225" t="s">
        <v>87</v>
      </c>
      <c r="B2225" t="s">
        <v>225</v>
      </c>
      <c r="C2225" t="s">
        <v>226</v>
      </c>
      <c r="D2225" t="s">
        <v>26</v>
      </c>
      <c r="E2225">
        <v>39</v>
      </c>
      <c r="F2225" t="s">
        <v>18</v>
      </c>
      <c r="G2225" t="s">
        <v>19</v>
      </c>
      <c r="H2225" s="2">
        <v>43002</v>
      </c>
      <c r="I2225" s="3">
        <v>28929.18</v>
      </c>
      <c r="J2225" t="s">
        <v>50</v>
      </c>
      <c r="K2225" t="str">
        <f>PROPER(Table1[[#This Row],[marital]])</f>
        <v>Divorced</v>
      </c>
      <c r="L2225" t="s">
        <v>29</v>
      </c>
      <c r="M2225" t="str">
        <f>UPPER(Table1[[#This Row],[education]])</f>
        <v>SECONDARY</v>
      </c>
      <c r="N2225" t="s">
        <v>30</v>
      </c>
      <c r="O2225" t="s">
        <v>30</v>
      </c>
      <c r="P2225" t="s">
        <v>24</v>
      </c>
      <c r="Q2225">
        <v>141</v>
      </c>
      <c r="R2225">
        <v>1</v>
      </c>
      <c r="S2225" t="s">
        <v>24</v>
      </c>
      <c r="T2225" t="s">
        <v>22</v>
      </c>
      <c r="U2225">
        <f>Table1[[#This Row],[campaign]]*Table1[[#This Row],[duration]]</f>
        <v>141</v>
      </c>
    </row>
    <row r="2226" spans="1:21" x14ac:dyDescent="0.25">
      <c r="A2226" t="s">
        <v>88</v>
      </c>
      <c r="B2226" t="s">
        <v>227</v>
      </c>
      <c r="C2226" t="s">
        <v>228</v>
      </c>
      <c r="D2226" t="s">
        <v>26</v>
      </c>
      <c r="E2226">
        <v>37</v>
      </c>
      <c r="F2226" t="s">
        <v>18</v>
      </c>
      <c r="G2226" t="s">
        <v>19</v>
      </c>
      <c r="H2226" s="2">
        <v>43002</v>
      </c>
      <c r="I2226" s="3">
        <v>21804.75</v>
      </c>
      <c r="J2226" t="s">
        <v>33</v>
      </c>
      <c r="K2226" t="str">
        <f>PROPER(Table1[[#This Row],[marital]])</f>
        <v>Single</v>
      </c>
      <c r="L2226" t="s">
        <v>34</v>
      </c>
      <c r="M2226" t="str">
        <f>UPPER(Table1[[#This Row],[education]])</f>
        <v>TERTIARY</v>
      </c>
      <c r="N2226" t="s">
        <v>30</v>
      </c>
      <c r="O2226" t="s">
        <v>22</v>
      </c>
      <c r="P2226" t="s">
        <v>23</v>
      </c>
      <c r="Q2226">
        <v>87</v>
      </c>
      <c r="R2226">
        <v>4</v>
      </c>
      <c r="S2226" t="s">
        <v>24</v>
      </c>
      <c r="T2226" t="s">
        <v>22</v>
      </c>
      <c r="U2226">
        <f>Table1[[#This Row],[campaign]]*Table1[[#This Row],[duration]]</f>
        <v>348</v>
      </c>
    </row>
    <row r="2227" spans="1:21" x14ac:dyDescent="0.25">
      <c r="A2227" t="s">
        <v>86</v>
      </c>
      <c r="B2227" t="s">
        <v>223</v>
      </c>
      <c r="C2227" t="s">
        <v>224</v>
      </c>
      <c r="D2227" t="s">
        <v>26</v>
      </c>
      <c r="E2227">
        <v>31</v>
      </c>
      <c r="F2227" t="s">
        <v>18</v>
      </c>
      <c r="G2227" t="s">
        <v>19</v>
      </c>
      <c r="H2227" s="2">
        <v>43002</v>
      </c>
      <c r="I2227" s="3">
        <v>70717.73</v>
      </c>
      <c r="J2227" t="s">
        <v>33</v>
      </c>
      <c r="K2227" t="str">
        <f>PROPER(Table1[[#This Row],[marital]])</f>
        <v>Single</v>
      </c>
      <c r="L2227" t="s">
        <v>34</v>
      </c>
      <c r="M2227" t="str">
        <f>UPPER(Table1[[#This Row],[education]])</f>
        <v>TERTIARY</v>
      </c>
      <c r="N2227" t="s">
        <v>22</v>
      </c>
      <c r="O2227" t="s">
        <v>22</v>
      </c>
      <c r="P2227" t="s">
        <v>23</v>
      </c>
      <c r="Q2227">
        <v>577</v>
      </c>
      <c r="R2227">
        <v>1</v>
      </c>
      <c r="S2227" t="s">
        <v>24</v>
      </c>
      <c r="T2227" t="s">
        <v>22</v>
      </c>
      <c r="U2227">
        <f>Table1[[#This Row],[campaign]]*Table1[[#This Row],[duration]]</f>
        <v>577</v>
      </c>
    </row>
    <row r="2228" spans="1:21" x14ac:dyDescent="0.25">
      <c r="A2228" t="s">
        <v>44</v>
      </c>
      <c r="B2228" t="s">
        <v>145</v>
      </c>
      <c r="C2228" t="s">
        <v>146</v>
      </c>
      <c r="D2228" t="s">
        <v>17</v>
      </c>
      <c r="E2228">
        <v>46</v>
      </c>
      <c r="F2228" t="s">
        <v>18</v>
      </c>
      <c r="G2228" t="s">
        <v>19</v>
      </c>
      <c r="H2228" s="2">
        <v>43002</v>
      </c>
      <c r="I2228" s="3">
        <v>43890.51</v>
      </c>
      <c r="J2228" t="s">
        <v>20</v>
      </c>
      <c r="K2228" t="str">
        <f>PROPER(Table1[[#This Row],[marital]])</f>
        <v>Married</v>
      </c>
      <c r="L2228" t="s">
        <v>34</v>
      </c>
      <c r="M2228" t="str">
        <f>UPPER(Table1[[#This Row],[education]])</f>
        <v>TERTIARY</v>
      </c>
      <c r="N2228" t="s">
        <v>30</v>
      </c>
      <c r="O2228" t="s">
        <v>22</v>
      </c>
      <c r="P2228" t="s">
        <v>23</v>
      </c>
      <c r="Q2228">
        <v>193</v>
      </c>
      <c r="R2228">
        <v>2</v>
      </c>
      <c r="S2228" t="s">
        <v>24</v>
      </c>
      <c r="T2228" t="s">
        <v>22</v>
      </c>
      <c r="U2228">
        <f>Table1[[#This Row],[campaign]]*Table1[[#This Row],[duration]]</f>
        <v>386</v>
      </c>
    </row>
    <row r="2229" spans="1:21" x14ac:dyDescent="0.25">
      <c r="A2229" t="s">
        <v>85</v>
      </c>
      <c r="B2229" t="s">
        <v>221</v>
      </c>
      <c r="C2229" t="s">
        <v>222</v>
      </c>
      <c r="D2229" t="s">
        <v>26</v>
      </c>
      <c r="E2229">
        <v>34</v>
      </c>
      <c r="F2229" t="s">
        <v>18</v>
      </c>
      <c r="G2229" t="s">
        <v>19</v>
      </c>
      <c r="H2229" s="2">
        <v>43002</v>
      </c>
      <c r="I2229" s="3">
        <v>62071.37</v>
      </c>
      <c r="J2229" t="s">
        <v>33</v>
      </c>
      <c r="K2229" t="str">
        <f>PROPER(Table1[[#This Row],[marital]])</f>
        <v>Single</v>
      </c>
      <c r="L2229" t="s">
        <v>34</v>
      </c>
      <c r="M2229" t="str">
        <f>UPPER(Table1[[#This Row],[education]])</f>
        <v>TERTIARY</v>
      </c>
      <c r="N2229" t="s">
        <v>22</v>
      </c>
      <c r="O2229" t="s">
        <v>22</v>
      </c>
      <c r="P2229" t="s">
        <v>23</v>
      </c>
      <c r="Q2229">
        <v>210</v>
      </c>
      <c r="R2229">
        <v>5</v>
      </c>
      <c r="S2229" t="s">
        <v>24</v>
      </c>
      <c r="T2229" t="s">
        <v>22</v>
      </c>
      <c r="U2229">
        <f>Table1[[#This Row],[campaign]]*Table1[[#This Row],[duration]]</f>
        <v>1050</v>
      </c>
    </row>
    <row r="2230" spans="1:21" x14ac:dyDescent="0.25">
      <c r="A2230" t="s">
        <v>69</v>
      </c>
      <c r="B2230" t="s">
        <v>191</v>
      </c>
      <c r="C2230" t="s">
        <v>192</v>
      </c>
      <c r="D2230" t="s">
        <v>17</v>
      </c>
      <c r="E2230">
        <v>37</v>
      </c>
      <c r="F2230" t="s">
        <v>18</v>
      </c>
      <c r="G2230" t="s">
        <v>28</v>
      </c>
      <c r="H2230" s="2">
        <v>43002</v>
      </c>
      <c r="I2230" s="3">
        <v>44994.46</v>
      </c>
      <c r="J2230" t="s">
        <v>20</v>
      </c>
      <c r="K2230" t="str">
        <f>PROPER(Table1[[#This Row],[marital]])</f>
        <v>Married</v>
      </c>
      <c r="L2230" t="s">
        <v>29</v>
      </c>
      <c r="M2230" t="str">
        <f>UPPER(Table1[[#This Row],[education]])</f>
        <v>SECONDARY</v>
      </c>
      <c r="N2230" t="s">
        <v>22</v>
      </c>
      <c r="O2230" t="s">
        <v>22</v>
      </c>
      <c r="P2230" t="s">
        <v>23</v>
      </c>
      <c r="Q2230">
        <v>732</v>
      </c>
      <c r="R2230">
        <v>2</v>
      </c>
      <c r="S2230" t="s">
        <v>24</v>
      </c>
      <c r="T2230" t="s">
        <v>22</v>
      </c>
      <c r="U2230">
        <f>Table1[[#This Row],[campaign]]*Table1[[#This Row],[duration]]</f>
        <v>1464</v>
      </c>
    </row>
    <row r="2231" spans="1:21" x14ac:dyDescent="0.25">
      <c r="A2231" t="s">
        <v>91</v>
      </c>
      <c r="B2231" t="s">
        <v>233</v>
      </c>
      <c r="C2231" t="s">
        <v>234</v>
      </c>
      <c r="D2231" t="s">
        <v>26</v>
      </c>
      <c r="E2231">
        <v>22</v>
      </c>
      <c r="F2231" t="s">
        <v>18</v>
      </c>
      <c r="G2231" t="s">
        <v>19</v>
      </c>
      <c r="H2231" s="2">
        <v>43002</v>
      </c>
      <c r="I2231" s="3">
        <v>49172.73</v>
      </c>
      <c r="J2231" t="s">
        <v>50</v>
      </c>
      <c r="K2231" t="str">
        <f>PROPER(Table1[[#This Row],[marital]])</f>
        <v>Divorced</v>
      </c>
      <c r="L2231" t="s">
        <v>29</v>
      </c>
      <c r="M2231" t="str">
        <f>UPPER(Table1[[#This Row],[education]])</f>
        <v>SECONDARY</v>
      </c>
      <c r="N2231" t="s">
        <v>30</v>
      </c>
      <c r="O2231" t="s">
        <v>30</v>
      </c>
      <c r="P2231" t="s">
        <v>24</v>
      </c>
      <c r="Q2231">
        <v>121</v>
      </c>
      <c r="R2231">
        <v>2</v>
      </c>
      <c r="S2231" t="s">
        <v>24</v>
      </c>
      <c r="T2231" t="s">
        <v>22</v>
      </c>
      <c r="U2231">
        <f>Table1[[#This Row],[campaign]]*Table1[[#This Row],[duration]]</f>
        <v>242</v>
      </c>
    </row>
    <row r="2232" spans="1:21" x14ac:dyDescent="0.25">
      <c r="A2232" t="s">
        <v>53</v>
      </c>
      <c r="B2232" t="s">
        <v>161</v>
      </c>
      <c r="C2232" t="s">
        <v>162</v>
      </c>
      <c r="D2232" t="s">
        <v>26</v>
      </c>
      <c r="E2232">
        <v>32</v>
      </c>
      <c r="F2232" t="s">
        <v>18</v>
      </c>
      <c r="G2232" t="s">
        <v>19</v>
      </c>
      <c r="H2232" s="2">
        <v>43002</v>
      </c>
      <c r="I2232" s="3">
        <v>55642.28</v>
      </c>
      <c r="J2232" t="s">
        <v>33</v>
      </c>
      <c r="K2232" t="str">
        <f>PROPER(Table1[[#This Row],[marital]])</f>
        <v>Single</v>
      </c>
      <c r="L2232" t="s">
        <v>29</v>
      </c>
      <c r="M2232" t="str">
        <f>UPPER(Table1[[#This Row],[education]])</f>
        <v>SECONDARY</v>
      </c>
      <c r="N2232" t="s">
        <v>22</v>
      </c>
      <c r="O2232" t="s">
        <v>30</v>
      </c>
      <c r="P2232" t="s">
        <v>23</v>
      </c>
      <c r="Q2232">
        <v>150</v>
      </c>
      <c r="R2232">
        <v>2</v>
      </c>
      <c r="S2232" t="s">
        <v>24</v>
      </c>
      <c r="T2232" t="s">
        <v>22</v>
      </c>
      <c r="U2232">
        <f>Table1[[#This Row],[campaign]]*Table1[[#This Row],[duration]]</f>
        <v>300</v>
      </c>
    </row>
    <row r="2233" spans="1:21" x14ac:dyDescent="0.25">
      <c r="A2233" t="s">
        <v>101</v>
      </c>
      <c r="B2233" t="s">
        <v>253</v>
      </c>
      <c r="C2233" t="s">
        <v>254</v>
      </c>
      <c r="D2233" t="s">
        <v>26</v>
      </c>
      <c r="E2233">
        <v>33</v>
      </c>
      <c r="F2233" t="s">
        <v>18</v>
      </c>
      <c r="G2233" t="s">
        <v>284</v>
      </c>
      <c r="H2233" s="2">
        <v>43002</v>
      </c>
      <c r="I2233" s="3">
        <v>54789.42</v>
      </c>
      <c r="J2233" t="s">
        <v>33</v>
      </c>
      <c r="K2233" t="str">
        <f>PROPER(Table1[[#This Row],[marital]])</f>
        <v>Single</v>
      </c>
      <c r="L2233" t="s">
        <v>34</v>
      </c>
      <c r="M2233" t="str">
        <f>UPPER(Table1[[#This Row],[education]])</f>
        <v>TERTIARY</v>
      </c>
      <c r="N2233" t="s">
        <v>22</v>
      </c>
      <c r="O2233" t="s">
        <v>22</v>
      </c>
      <c r="P2233" t="s">
        <v>23</v>
      </c>
      <c r="Q2233">
        <v>140</v>
      </c>
      <c r="R2233">
        <v>1</v>
      </c>
      <c r="S2233" t="s">
        <v>24</v>
      </c>
      <c r="T2233" t="s">
        <v>22</v>
      </c>
      <c r="U2233">
        <f>Table1[[#This Row],[campaign]]*Table1[[#This Row],[duration]]</f>
        <v>140</v>
      </c>
    </row>
    <row r="2234" spans="1:21" x14ac:dyDescent="0.25">
      <c r="A2234" t="s">
        <v>57</v>
      </c>
      <c r="B2234" t="s">
        <v>167</v>
      </c>
      <c r="C2234" t="s">
        <v>168</v>
      </c>
      <c r="D2234" t="s">
        <v>26</v>
      </c>
      <c r="E2234">
        <v>31</v>
      </c>
      <c r="F2234" t="s">
        <v>18</v>
      </c>
      <c r="G2234" t="s">
        <v>28</v>
      </c>
      <c r="H2234" s="2">
        <v>43002</v>
      </c>
      <c r="I2234" s="3">
        <v>94698.96</v>
      </c>
      <c r="J2234" t="s">
        <v>20</v>
      </c>
      <c r="K2234" t="str">
        <f>PROPER(Table1[[#This Row],[marital]])</f>
        <v>Married</v>
      </c>
      <c r="L2234" t="s">
        <v>29</v>
      </c>
      <c r="M2234" t="str">
        <f>UPPER(Table1[[#This Row],[education]])</f>
        <v>SECONDARY</v>
      </c>
      <c r="N2234" t="s">
        <v>30</v>
      </c>
      <c r="O2234" t="s">
        <v>22</v>
      </c>
      <c r="P2234" t="s">
        <v>23</v>
      </c>
      <c r="Q2234">
        <v>386</v>
      </c>
      <c r="R2234">
        <v>2</v>
      </c>
      <c r="S2234" t="s">
        <v>24</v>
      </c>
      <c r="T2234" t="s">
        <v>22</v>
      </c>
      <c r="U2234">
        <f>Table1[[#This Row],[campaign]]*Table1[[#This Row],[duration]]</f>
        <v>772</v>
      </c>
    </row>
    <row r="2235" spans="1:21" x14ac:dyDescent="0.25">
      <c r="A2235" t="s">
        <v>51</v>
      </c>
      <c r="B2235" t="s">
        <v>157</v>
      </c>
      <c r="C2235" t="s">
        <v>158</v>
      </c>
      <c r="D2235" t="s">
        <v>26</v>
      </c>
      <c r="E2235">
        <v>20</v>
      </c>
      <c r="F2235" t="s">
        <v>18</v>
      </c>
      <c r="G2235" t="s">
        <v>19</v>
      </c>
      <c r="H2235" s="2">
        <v>43002</v>
      </c>
      <c r="I2235" s="3">
        <v>25850.78</v>
      </c>
      <c r="J2235" t="s">
        <v>20</v>
      </c>
      <c r="K2235" t="str">
        <f>PROPER(Table1[[#This Row],[marital]])</f>
        <v>Married</v>
      </c>
      <c r="L2235" t="s">
        <v>29</v>
      </c>
      <c r="M2235" t="str">
        <f>UPPER(Table1[[#This Row],[education]])</f>
        <v>SECONDARY</v>
      </c>
      <c r="N2235" t="s">
        <v>30</v>
      </c>
      <c r="O2235" t="s">
        <v>22</v>
      </c>
      <c r="P2235" t="s">
        <v>23</v>
      </c>
      <c r="Q2235">
        <v>733</v>
      </c>
      <c r="R2235">
        <v>2</v>
      </c>
      <c r="S2235" t="s">
        <v>24</v>
      </c>
      <c r="T2235" t="s">
        <v>30</v>
      </c>
      <c r="U2235">
        <f>Table1[[#This Row],[campaign]]*Table1[[#This Row],[duration]]</f>
        <v>1466</v>
      </c>
    </row>
    <row r="2236" spans="1:21" x14ac:dyDescent="0.25">
      <c r="A2236" t="s">
        <v>82</v>
      </c>
      <c r="B2236" t="s">
        <v>215</v>
      </c>
      <c r="C2236" t="s">
        <v>216</v>
      </c>
      <c r="D2236" t="s">
        <v>17</v>
      </c>
      <c r="E2236">
        <v>40</v>
      </c>
      <c r="F2236" t="s">
        <v>18</v>
      </c>
      <c r="G2236" t="s">
        <v>19</v>
      </c>
      <c r="H2236" s="2">
        <v>43002</v>
      </c>
      <c r="I2236" s="3">
        <v>37934.81</v>
      </c>
      <c r="J2236" t="s">
        <v>20</v>
      </c>
      <c r="K2236" t="str">
        <f>PROPER(Table1[[#This Row],[marital]])</f>
        <v>Married</v>
      </c>
      <c r="L2236" t="s">
        <v>29</v>
      </c>
      <c r="M2236" t="str">
        <f>UPPER(Table1[[#This Row],[education]])</f>
        <v>SECONDARY</v>
      </c>
      <c r="N2236" t="s">
        <v>30</v>
      </c>
      <c r="O2236" t="s">
        <v>22</v>
      </c>
      <c r="P2236" t="s">
        <v>23</v>
      </c>
      <c r="Q2236">
        <v>108</v>
      </c>
      <c r="R2236">
        <v>1</v>
      </c>
      <c r="S2236" t="s">
        <v>24</v>
      </c>
      <c r="T2236" t="s">
        <v>22</v>
      </c>
      <c r="U2236">
        <f>Table1[[#This Row],[campaign]]*Table1[[#This Row],[duration]]</f>
        <v>108</v>
      </c>
    </row>
    <row r="2237" spans="1:21" x14ac:dyDescent="0.25">
      <c r="A2237" t="s">
        <v>84</v>
      </c>
      <c r="B2237" t="s">
        <v>219</v>
      </c>
      <c r="C2237" t="s">
        <v>220</v>
      </c>
      <c r="D2237" t="s">
        <v>26</v>
      </c>
      <c r="E2237">
        <v>42</v>
      </c>
      <c r="F2237" t="s">
        <v>18</v>
      </c>
      <c r="G2237" t="s">
        <v>19</v>
      </c>
      <c r="H2237" s="2">
        <v>43002</v>
      </c>
      <c r="I2237" s="3">
        <v>26314.85</v>
      </c>
      <c r="J2237" t="s">
        <v>33</v>
      </c>
      <c r="K2237" t="str">
        <f>PROPER(Table1[[#This Row],[marital]])</f>
        <v>Single</v>
      </c>
      <c r="L2237" t="s">
        <v>34</v>
      </c>
      <c r="M2237" t="str">
        <f>UPPER(Table1[[#This Row],[education]])</f>
        <v>TERTIARY</v>
      </c>
      <c r="N2237" t="s">
        <v>22</v>
      </c>
      <c r="O2237" t="s">
        <v>30</v>
      </c>
      <c r="P2237" t="s">
        <v>23</v>
      </c>
      <c r="Q2237">
        <v>80</v>
      </c>
      <c r="R2237">
        <v>1</v>
      </c>
      <c r="S2237" t="s">
        <v>31</v>
      </c>
      <c r="T2237" t="s">
        <v>22</v>
      </c>
      <c r="U2237">
        <f>Table1[[#This Row],[campaign]]*Table1[[#This Row],[duration]]</f>
        <v>80</v>
      </c>
    </row>
    <row r="2238" spans="1:21" x14ac:dyDescent="0.25">
      <c r="A2238" t="s">
        <v>106</v>
      </c>
      <c r="B2238" t="s">
        <v>263</v>
      </c>
      <c r="C2238" t="s">
        <v>264</v>
      </c>
      <c r="D2238" t="s">
        <v>17</v>
      </c>
      <c r="E2238">
        <v>36</v>
      </c>
      <c r="F2238" t="s">
        <v>18</v>
      </c>
      <c r="G2238" t="s">
        <v>19</v>
      </c>
      <c r="H2238" s="2">
        <v>43002</v>
      </c>
      <c r="I2238" s="3">
        <v>58250.37</v>
      </c>
      <c r="J2238" t="s">
        <v>50</v>
      </c>
      <c r="K2238" t="str">
        <f>PROPER(Table1[[#This Row],[marital]])</f>
        <v>Divorced</v>
      </c>
      <c r="L2238" t="s">
        <v>29</v>
      </c>
      <c r="M2238" t="str">
        <f>UPPER(Table1[[#This Row],[education]])</f>
        <v>SECONDARY</v>
      </c>
      <c r="N2238" t="s">
        <v>30</v>
      </c>
      <c r="O2238" t="s">
        <v>22</v>
      </c>
      <c r="P2238" t="s">
        <v>24</v>
      </c>
      <c r="Q2238">
        <v>155</v>
      </c>
      <c r="R2238">
        <v>3</v>
      </c>
      <c r="S2238" t="s">
        <v>24</v>
      </c>
      <c r="T2238" t="s">
        <v>22</v>
      </c>
      <c r="U2238">
        <f>Table1[[#This Row],[campaign]]*Table1[[#This Row],[duration]]</f>
        <v>465</v>
      </c>
    </row>
    <row r="2239" spans="1:21" x14ac:dyDescent="0.25">
      <c r="A2239" t="s">
        <v>60</v>
      </c>
      <c r="B2239" t="s">
        <v>173</v>
      </c>
      <c r="C2239" t="s">
        <v>174</v>
      </c>
      <c r="D2239" t="s">
        <v>17</v>
      </c>
      <c r="E2239">
        <v>34</v>
      </c>
      <c r="F2239" t="s">
        <v>18</v>
      </c>
      <c r="G2239" t="s">
        <v>19</v>
      </c>
      <c r="H2239" s="2">
        <v>43002</v>
      </c>
      <c r="I2239" s="3">
        <v>13725.45</v>
      </c>
      <c r="J2239" t="s">
        <v>20</v>
      </c>
      <c r="K2239" t="str">
        <f>PROPER(Table1[[#This Row],[marital]])</f>
        <v>Married</v>
      </c>
      <c r="L2239" t="s">
        <v>29</v>
      </c>
      <c r="M2239" t="str">
        <f>UPPER(Table1[[#This Row],[education]])</f>
        <v>SECONDARY</v>
      </c>
      <c r="N2239" t="s">
        <v>30</v>
      </c>
      <c r="O2239" t="s">
        <v>30</v>
      </c>
      <c r="P2239" t="s">
        <v>23</v>
      </c>
      <c r="Q2239">
        <v>389</v>
      </c>
      <c r="R2239">
        <v>4</v>
      </c>
      <c r="S2239" t="s">
        <v>24</v>
      </c>
      <c r="T2239" t="s">
        <v>22</v>
      </c>
      <c r="U2239">
        <f>Table1[[#This Row],[campaign]]*Table1[[#This Row],[duration]]</f>
        <v>1556</v>
      </c>
    </row>
    <row r="2240" spans="1:21" x14ac:dyDescent="0.25">
      <c r="A2240" t="s">
        <v>61</v>
      </c>
      <c r="B2240" t="s">
        <v>175</v>
      </c>
      <c r="C2240" t="s">
        <v>176</v>
      </c>
      <c r="D2240" t="s">
        <v>17</v>
      </c>
      <c r="E2240">
        <v>34</v>
      </c>
      <c r="F2240" t="s">
        <v>18</v>
      </c>
      <c r="G2240" t="s">
        <v>19</v>
      </c>
      <c r="H2240" s="2">
        <v>43002</v>
      </c>
      <c r="I2240" s="3">
        <v>73054.990000000005</v>
      </c>
      <c r="J2240" t="s">
        <v>20</v>
      </c>
      <c r="K2240" t="str">
        <f>PROPER(Table1[[#This Row],[marital]])</f>
        <v>Married</v>
      </c>
      <c r="L2240" t="s">
        <v>34</v>
      </c>
      <c r="M2240" t="str">
        <f>UPPER(Table1[[#This Row],[education]])</f>
        <v>TERTIARY</v>
      </c>
      <c r="N2240" t="s">
        <v>30</v>
      </c>
      <c r="O2240" t="s">
        <v>22</v>
      </c>
      <c r="P2240" t="s">
        <v>23</v>
      </c>
      <c r="Q2240">
        <v>133</v>
      </c>
      <c r="R2240">
        <v>3</v>
      </c>
      <c r="S2240" t="s">
        <v>24</v>
      </c>
      <c r="T2240" t="s">
        <v>22</v>
      </c>
      <c r="U2240">
        <f>Table1[[#This Row],[campaign]]*Table1[[#This Row],[duration]]</f>
        <v>399</v>
      </c>
    </row>
    <row r="2241" spans="1:21" x14ac:dyDescent="0.25">
      <c r="A2241" t="s">
        <v>60</v>
      </c>
      <c r="B2241" t="s">
        <v>173</v>
      </c>
      <c r="C2241" t="s">
        <v>174</v>
      </c>
      <c r="D2241" t="s">
        <v>26</v>
      </c>
      <c r="E2241">
        <v>36</v>
      </c>
      <c r="F2241" t="s">
        <v>18</v>
      </c>
      <c r="G2241" t="s">
        <v>19</v>
      </c>
      <c r="H2241" s="2">
        <v>43002</v>
      </c>
      <c r="I2241" s="3">
        <v>49547.01</v>
      </c>
      <c r="J2241" t="s">
        <v>20</v>
      </c>
      <c r="K2241" t="str">
        <f>PROPER(Table1[[#This Row],[marital]])</f>
        <v>Married</v>
      </c>
      <c r="L2241" t="s">
        <v>29</v>
      </c>
      <c r="M2241" t="str">
        <f>UPPER(Table1[[#This Row],[education]])</f>
        <v>SECONDARY</v>
      </c>
      <c r="N2241" t="s">
        <v>30</v>
      </c>
      <c r="O2241" t="s">
        <v>22</v>
      </c>
      <c r="P2241" t="s">
        <v>23</v>
      </c>
      <c r="Q2241">
        <v>328</v>
      </c>
      <c r="R2241">
        <v>6</v>
      </c>
      <c r="S2241" t="s">
        <v>24</v>
      </c>
      <c r="T2241" t="s">
        <v>22</v>
      </c>
      <c r="U2241">
        <f>Table1[[#This Row],[campaign]]*Table1[[#This Row],[duration]]</f>
        <v>1968</v>
      </c>
    </row>
    <row r="2242" spans="1:21" x14ac:dyDescent="0.25">
      <c r="A2242" t="s">
        <v>79</v>
      </c>
      <c r="B2242" t="s">
        <v>209</v>
      </c>
      <c r="C2242" t="s">
        <v>210</v>
      </c>
      <c r="D2242" t="s">
        <v>17</v>
      </c>
      <c r="E2242">
        <v>37</v>
      </c>
      <c r="F2242" t="s">
        <v>18</v>
      </c>
      <c r="G2242" t="s">
        <v>19</v>
      </c>
      <c r="H2242" s="2">
        <v>43002</v>
      </c>
      <c r="I2242" s="3">
        <v>125080.43</v>
      </c>
      <c r="J2242" t="s">
        <v>20</v>
      </c>
      <c r="K2242" t="str">
        <f>PROPER(Table1[[#This Row],[marital]])</f>
        <v>Married</v>
      </c>
      <c r="L2242" t="s">
        <v>29</v>
      </c>
      <c r="M2242" t="str">
        <f>UPPER(Table1[[#This Row],[education]])</f>
        <v>SECONDARY</v>
      </c>
      <c r="N2242" t="s">
        <v>30</v>
      </c>
      <c r="O2242" t="s">
        <v>22</v>
      </c>
      <c r="P2242" t="s">
        <v>23</v>
      </c>
      <c r="Q2242">
        <v>119</v>
      </c>
      <c r="R2242">
        <v>2</v>
      </c>
      <c r="S2242" t="s">
        <v>24</v>
      </c>
      <c r="T2242" t="s">
        <v>22</v>
      </c>
      <c r="U2242">
        <f>Table1[[#This Row],[campaign]]*Table1[[#This Row],[duration]]</f>
        <v>238</v>
      </c>
    </row>
    <row r="2243" spans="1:21" x14ac:dyDescent="0.25">
      <c r="A2243" t="s">
        <v>43</v>
      </c>
      <c r="B2243" t="s">
        <v>143</v>
      </c>
      <c r="C2243" t="s">
        <v>144</v>
      </c>
      <c r="D2243" t="s">
        <v>17</v>
      </c>
      <c r="E2243">
        <v>31</v>
      </c>
      <c r="F2243" t="s">
        <v>18</v>
      </c>
      <c r="G2243" t="s">
        <v>19</v>
      </c>
      <c r="H2243" s="2">
        <v>43002</v>
      </c>
      <c r="I2243" s="3">
        <v>57255.1</v>
      </c>
      <c r="J2243" t="s">
        <v>20</v>
      </c>
      <c r="K2243" t="str">
        <f>PROPER(Table1[[#This Row],[marital]])</f>
        <v>Married</v>
      </c>
      <c r="L2243" t="s">
        <v>21</v>
      </c>
      <c r="M2243" t="str">
        <f>UPPER(Table1[[#This Row],[education]])</f>
        <v>PRIMARY</v>
      </c>
      <c r="N2243" t="s">
        <v>30</v>
      </c>
      <c r="O2243" t="s">
        <v>22</v>
      </c>
      <c r="P2243" t="s">
        <v>24</v>
      </c>
      <c r="Q2243">
        <v>87</v>
      </c>
      <c r="R2243">
        <v>6</v>
      </c>
      <c r="S2243" t="s">
        <v>24</v>
      </c>
      <c r="T2243" t="s">
        <v>22</v>
      </c>
      <c r="U2243">
        <f>Table1[[#This Row],[campaign]]*Table1[[#This Row],[duration]]</f>
        <v>522</v>
      </c>
    </row>
    <row r="2244" spans="1:21" x14ac:dyDescent="0.25">
      <c r="A2244" t="s">
        <v>61</v>
      </c>
      <c r="B2244" t="s">
        <v>175</v>
      </c>
      <c r="C2244" t="s">
        <v>176</v>
      </c>
      <c r="D2244" t="s">
        <v>26</v>
      </c>
      <c r="E2244">
        <v>44</v>
      </c>
      <c r="F2244" t="s">
        <v>18</v>
      </c>
      <c r="G2244" t="s">
        <v>19</v>
      </c>
      <c r="H2244" s="2">
        <v>43002</v>
      </c>
      <c r="I2244" s="3">
        <v>41074.06</v>
      </c>
      <c r="J2244" t="s">
        <v>33</v>
      </c>
      <c r="K2244" t="str">
        <f>PROPER(Table1[[#This Row],[marital]])</f>
        <v>Single</v>
      </c>
      <c r="L2244" t="s">
        <v>29</v>
      </c>
      <c r="M2244" t="str">
        <f>UPPER(Table1[[#This Row],[education]])</f>
        <v>SECONDARY</v>
      </c>
      <c r="N2244" t="s">
        <v>22</v>
      </c>
      <c r="O2244" t="s">
        <v>30</v>
      </c>
      <c r="P2244" t="s">
        <v>23</v>
      </c>
      <c r="Q2244">
        <v>162</v>
      </c>
      <c r="R2244">
        <v>1</v>
      </c>
      <c r="S2244" t="s">
        <v>31</v>
      </c>
      <c r="T2244" t="s">
        <v>22</v>
      </c>
      <c r="U2244">
        <f>Table1[[#This Row],[campaign]]*Table1[[#This Row],[duration]]</f>
        <v>162</v>
      </c>
    </row>
    <row r="2245" spans="1:21" x14ac:dyDescent="0.25">
      <c r="A2245" t="s">
        <v>95</v>
      </c>
      <c r="B2245" t="s">
        <v>241</v>
      </c>
      <c r="C2245" t="s">
        <v>242</v>
      </c>
      <c r="D2245" t="s">
        <v>26</v>
      </c>
      <c r="E2245">
        <v>38</v>
      </c>
      <c r="F2245" t="s">
        <v>18</v>
      </c>
      <c r="G2245" t="s">
        <v>19</v>
      </c>
      <c r="H2245" s="2">
        <v>43002</v>
      </c>
      <c r="I2245" s="3">
        <v>7541.27</v>
      </c>
      <c r="J2245" t="s">
        <v>20</v>
      </c>
      <c r="K2245" t="str">
        <f>PROPER(Table1[[#This Row],[marital]])</f>
        <v>Married</v>
      </c>
      <c r="L2245" t="s">
        <v>29</v>
      </c>
      <c r="M2245" t="str">
        <f>UPPER(Table1[[#This Row],[education]])</f>
        <v>SECONDARY</v>
      </c>
      <c r="N2245" t="s">
        <v>30</v>
      </c>
      <c r="O2245" t="s">
        <v>22</v>
      </c>
      <c r="P2245" t="s">
        <v>24</v>
      </c>
      <c r="Q2245">
        <v>294</v>
      </c>
      <c r="R2245">
        <v>2</v>
      </c>
      <c r="S2245" t="s">
        <v>24</v>
      </c>
      <c r="T2245" t="s">
        <v>22</v>
      </c>
      <c r="U2245">
        <f>Table1[[#This Row],[campaign]]*Table1[[#This Row],[duration]]</f>
        <v>588</v>
      </c>
    </row>
    <row r="2246" spans="1:21" x14ac:dyDescent="0.25">
      <c r="A2246" t="s">
        <v>64</v>
      </c>
      <c r="B2246" t="s">
        <v>181</v>
      </c>
      <c r="C2246" t="s">
        <v>182</v>
      </c>
      <c r="D2246" t="s">
        <v>17</v>
      </c>
      <c r="E2246">
        <v>24</v>
      </c>
      <c r="F2246" t="s">
        <v>18</v>
      </c>
      <c r="G2246" t="s">
        <v>19</v>
      </c>
      <c r="H2246" s="2">
        <v>43002</v>
      </c>
      <c r="I2246" s="3">
        <v>78912.75</v>
      </c>
      <c r="J2246" t="s">
        <v>33</v>
      </c>
      <c r="K2246" t="str">
        <f>PROPER(Table1[[#This Row],[marital]])</f>
        <v>Single</v>
      </c>
      <c r="L2246" t="s">
        <v>34</v>
      </c>
      <c r="M2246" t="str">
        <f>UPPER(Table1[[#This Row],[education]])</f>
        <v>TERTIARY</v>
      </c>
      <c r="N2246" t="s">
        <v>30</v>
      </c>
      <c r="O2246" t="s">
        <v>30</v>
      </c>
      <c r="P2246" t="s">
        <v>23</v>
      </c>
      <c r="Q2246">
        <v>128</v>
      </c>
      <c r="R2246">
        <v>2</v>
      </c>
      <c r="S2246" t="s">
        <v>24</v>
      </c>
      <c r="T2246" t="s">
        <v>22</v>
      </c>
      <c r="U2246">
        <f>Table1[[#This Row],[campaign]]*Table1[[#This Row],[duration]]</f>
        <v>256</v>
      </c>
    </row>
    <row r="2247" spans="1:21" x14ac:dyDescent="0.25">
      <c r="A2247" t="s">
        <v>108</v>
      </c>
      <c r="B2247" t="s">
        <v>267</v>
      </c>
      <c r="C2247" t="s">
        <v>268</v>
      </c>
      <c r="D2247" t="s">
        <v>26</v>
      </c>
      <c r="E2247">
        <v>52</v>
      </c>
      <c r="F2247" t="s">
        <v>42</v>
      </c>
      <c r="G2247" t="s">
        <v>28</v>
      </c>
      <c r="H2247" s="2">
        <v>43002</v>
      </c>
      <c r="I2247" s="3">
        <v>65353.31</v>
      </c>
      <c r="J2247" t="s">
        <v>20</v>
      </c>
      <c r="K2247" t="str">
        <f>PROPER(Table1[[#This Row],[marital]])</f>
        <v>Married</v>
      </c>
      <c r="L2247" t="s">
        <v>29</v>
      </c>
      <c r="M2247" t="str">
        <f>UPPER(Table1[[#This Row],[education]])</f>
        <v>SECONDARY</v>
      </c>
      <c r="N2247" t="s">
        <v>30</v>
      </c>
      <c r="O2247" t="s">
        <v>22</v>
      </c>
      <c r="P2247" t="s">
        <v>23</v>
      </c>
      <c r="Q2247">
        <v>108</v>
      </c>
      <c r="R2247">
        <v>1</v>
      </c>
      <c r="S2247" t="s">
        <v>24</v>
      </c>
      <c r="T2247" t="s">
        <v>22</v>
      </c>
      <c r="U2247">
        <f>Table1[[#This Row],[campaign]]*Table1[[#This Row],[duration]]</f>
        <v>108</v>
      </c>
    </row>
    <row r="2248" spans="1:21" x14ac:dyDescent="0.25">
      <c r="A2248" t="s">
        <v>35</v>
      </c>
      <c r="B2248" t="s">
        <v>133</v>
      </c>
      <c r="C2248" t="s">
        <v>134</v>
      </c>
      <c r="D2248" t="s">
        <v>17</v>
      </c>
      <c r="E2248">
        <v>43</v>
      </c>
      <c r="F2248" t="s">
        <v>42</v>
      </c>
      <c r="G2248" t="s">
        <v>284</v>
      </c>
      <c r="H2248" s="2">
        <v>43002</v>
      </c>
      <c r="I2248" s="3">
        <v>12110.54</v>
      </c>
      <c r="J2248" t="s">
        <v>33</v>
      </c>
      <c r="K2248" t="str">
        <f>PROPER(Table1[[#This Row],[marital]])</f>
        <v>Single</v>
      </c>
      <c r="L2248" t="s">
        <v>29</v>
      </c>
      <c r="M2248" t="str">
        <f>UPPER(Table1[[#This Row],[education]])</f>
        <v>SECONDARY</v>
      </c>
      <c r="N2248" t="s">
        <v>30</v>
      </c>
      <c r="O2248" t="s">
        <v>30</v>
      </c>
      <c r="P2248" t="s">
        <v>23</v>
      </c>
      <c r="Q2248">
        <v>172</v>
      </c>
      <c r="R2248">
        <v>2</v>
      </c>
      <c r="S2248" t="s">
        <v>24</v>
      </c>
      <c r="T2248" t="s">
        <v>22</v>
      </c>
      <c r="U2248">
        <f>Table1[[#This Row],[campaign]]*Table1[[#This Row],[duration]]</f>
        <v>344</v>
      </c>
    </row>
    <row r="2249" spans="1:21" x14ac:dyDescent="0.25">
      <c r="A2249" t="s">
        <v>90</v>
      </c>
      <c r="B2249" t="s">
        <v>231</v>
      </c>
      <c r="C2249" t="s">
        <v>232</v>
      </c>
      <c r="D2249" t="s">
        <v>17</v>
      </c>
      <c r="E2249">
        <v>19</v>
      </c>
      <c r="F2249" t="s">
        <v>42</v>
      </c>
      <c r="G2249" t="s">
        <v>284</v>
      </c>
      <c r="H2249" s="2">
        <v>43002</v>
      </c>
      <c r="I2249" s="3">
        <v>45807.21</v>
      </c>
      <c r="J2249" t="s">
        <v>20</v>
      </c>
      <c r="K2249" t="str">
        <f>PROPER(Table1[[#This Row],[marital]])</f>
        <v>Married</v>
      </c>
      <c r="L2249" t="s">
        <v>29</v>
      </c>
      <c r="M2249" t="str">
        <f>UPPER(Table1[[#This Row],[education]])</f>
        <v>SECONDARY</v>
      </c>
      <c r="N2249" t="s">
        <v>30</v>
      </c>
      <c r="O2249" t="s">
        <v>30</v>
      </c>
      <c r="P2249" t="s">
        <v>24</v>
      </c>
      <c r="Q2249">
        <v>208</v>
      </c>
      <c r="R2249">
        <v>5</v>
      </c>
      <c r="S2249" t="s">
        <v>24</v>
      </c>
      <c r="T2249" t="s">
        <v>22</v>
      </c>
      <c r="U2249">
        <f>Table1[[#This Row],[campaign]]*Table1[[#This Row],[duration]]</f>
        <v>1040</v>
      </c>
    </row>
    <row r="2250" spans="1:21" x14ac:dyDescent="0.25">
      <c r="A2250" t="s">
        <v>98</v>
      </c>
      <c r="B2250" t="s">
        <v>247</v>
      </c>
      <c r="C2250" t="s">
        <v>248</v>
      </c>
      <c r="D2250" t="s">
        <v>26</v>
      </c>
      <c r="E2250">
        <v>52</v>
      </c>
      <c r="F2250" t="s">
        <v>42</v>
      </c>
      <c r="G2250" t="s">
        <v>284</v>
      </c>
      <c r="H2250" s="2">
        <v>43002</v>
      </c>
      <c r="I2250" s="3">
        <v>97043.22</v>
      </c>
      <c r="J2250" t="s">
        <v>20</v>
      </c>
      <c r="K2250" t="str">
        <f>PROPER(Table1[[#This Row],[marital]])</f>
        <v>Married</v>
      </c>
      <c r="L2250" t="s">
        <v>29</v>
      </c>
      <c r="M2250" t="str">
        <f>UPPER(Table1[[#This Row],[education]])</f>
        <v>SECONDARY</v>
      </c>
      <c r="N2250" t="s">
        <v>30</v>
      </c>
      <c r="O2250" t="s">
        <v>22</v>
      </c>
      <c r="P2250" t="s">
        <v>24</v>
      </c>
      <c r="Q2250">
        <v>212</v>
      </c>
      <c r="R2250">
        <v>2</v>
      </c>
      <c r="S2250" t="s">
        <v>24</v>
      </c>
      <c r="T2250" t="s">
        <v>22</v>
      </c>
      <c r="U2250">
        <f>Table1[[#This Row],[campaign]]*Table1[[#This Row],[duration]]</f>
        <v>424</v>
      </c>
    </row>
    <row r="2251" spans="1:21" x14ac:dyDescent="0.25">
      <c r="A2251" t="s">
        <v>63</v>
      </c>
      <c r="B2251" t="s">
        <v>179</v>
      </c>
      <c r="C2251" t="s">
        <v>180</v>
      </c>
      <c r="D2251" t="s">
        <v>17</v>
      </c>
      <c r="E2251">
        <v>48</v>
      </c>
      <c r="F2251" t="s">
        <v>42</v>
      </c>
      <c r="G2251" t="s">
        <v>284</v>
      </c>
      <c r="H2251" s="2">
        <v>43002</v>
      </c>
      <c r="I2251" s="3">
        <v>48819.37</v>
      </c>
      <c r="J2251" t="s">
        <v>50</v>
      </c>
      <c r="K2251" t="str">
        <f>PROPER(Table1[[#This Row],[marital]])</f>
        <v>Divorced</v>
      </c>
      <c r="L2251" t="s">
        <v>34</v>
      </c>
      <c r="M2251" t="str">
        <f>UPPER(Table1[[#This Row],[education]])</f>
        <v>TERTIARY</v>
      </c>
      <c r="N2251" t="s">
        <v>22</v>
      </c>
      <c r="O2251" t="s">
        <v>22</v>
      </c>
      <c r="P2251" t="s">
        <v>23</v>
      </c>
      <c r="Q2251">
        <v>148</v>
      </c>
      <c r="R2251">
        <v>1</v>
      </c>
      <c r="S2251" t="s">
        <v>31</v>
      </c>
      <c r="T2251" t="s">
        <v>22</v>
      </c>
      <c r="U2251">
        <f>Table1[[#This Row],[campaign]]*Table1[[#This Row],[duration]]</f>
        <v>148</v>
      </c>
    </row>
    <row r="2252" spans="1:21" x14ac:dyDescent="0.25">
      <c r="A2252" t="s">
        <v>77</v>
      </c>
      <c r="B2252" t="s">
        <v>205</v>
      </c>
      <c r="C2252" t="s">
        <v>206</v>
      </c>
      <c r="D2252" t="s">
        <v>26</v>
      </c>
      <c r="E2252">
        <v>61</v>
      </c>
      <c r="F2252" t="s">
        <v>42</v>
      </c>
      <c r="G2252" t="s">
        <v>284</v>
      </c>
      <c r="H2252" s="2">
        <v>43002</v>
      </c>
      <c r="I2252" s="3">
        <v>28179.1</v>
      </c>
      <c r="J2252" t="s">
        <v>20</v>
      </c>
      <c r="K2252" t="str">
        <f>PROPER(Table1[[#This Row],[marital]])</f>
        <v>Married</v>
      </c>
      <c r="L2252" t="s">
        <v>34</v>
      </c>
      <c r="M2252" t="str">
        <f>UPPER(Table1[[#This Row],[education]])</f>
        <v>TERTIARY</v>
      </c>
      <c r="N2252" t="s">
        <v>30</v>
      </c>
      <c r="O2252" t="s">
        <v>22</v>
      </c>
      <c r="P2252" t="s">
        <v>23</v>
      </c>
      <c r="Q2252">
        <v>99</v>
      </c>
      <c r="R2252">
        <v>1</v>
      </c>
      <c r="S2252" t="s">
        <v>24</v>
      </c>
      <c r="T2252" t="s">
        <v>22</v>
      </c>
      <c r="U2252">
        <f>Table1[[#This Row],[campaign]]*Table1[[#This Row],[duration]]</f>
        <v>99</v>
      </c>
    </row>
    <row r="2253" spans="1:21" x14ac:dyDescent="0.25">
      <c r="A2253" t="s">
        <v>74</v>
      </c>
      <c r="B2253" t="s">
        <v>199</v>
      </c>
      <c r="C2253" t="s">
        <v>200</v>
      </c>
      <c r="D2253" t="s">
        <v>17</v>
      </c>
      <c r="E2253">
        <v>48</v>
      </c>
      <c r="F2253" t="s">
        <v>42</v>
      </c>
      <c r="G2253" t="s">
        <v>28</v>
      </c>
      <c r="H2253" s="2">
        <v>43002</v>
      </c>
      <c r="I2253" s="3">
        <v>35411.64</v>
      </c>
      <c r="J2253" t="s">
        <v>20</v>
      </c>
      <c r="K2253" t="str">
        <f>PROPER(Table1[[#This Row],[marital]])</f>
        <v>Married</v>
      </c>
      <c r="L2253" t="s">
        <v>34</v>
      </c>
      <c r="M2253" t="str">
        <f>UPPER(Table1[[#This Row],[education]])</f>
        <v>TERTIARY</v>
      </c>
      <c r="N2253" t="s">
        <v>22</v>
      </c>
      <c r="O2253" t="s">
        <v>22</v>
      </c>
      <c r="P2253" t="s">
        <v>23</v>
      </c>
      <c r="Q2253">
        <v>185</v>
      </c>
      <c r="R2253">
        <v>1</v>
      </c>
      <c r="S2253" t="s">
        <v>70</v>
      </c>
      <c r="T2253" t="s">
        <v>30</v>
      </c>
      <c r="U2253">
        <f>Table1[[#This Row],[campaign]]*Table1[[#This Row],[duration]]</f>
        <v>185</v>
      </c>
    </row>
    <row r="2254" spans="1:21" x14ac:dyDescent="0.25">
      <c r="A2254" t="s">
        <v>57</v>
      </c>
      <c r="B2254" t="s">
        <v>167</v>
      </c>
      <c r="C2254" t="s">
        <v>168</v>
      </c>
      <c r="D2254" t="s">
        <v>26</v>
      </c>
      <c r="E2254">
        <v>50</v>
      </c>
      <c r="F2254" t="s">
        <v>42</v>
      </c>
      <c r="G2254" t="s">
        <v>284</v>
      </c>
      <c r="H2254" s="2">
        <v>43002</v>
      </c>
      <c r="I2254" s="3">
        <v>22140.33</v>
      </c>
      <c r="J2254" t="s">
        <v>20</v>
      </c>
      <c r="K2254" t="str">
        <f>PROPER(Table1[[#This Row],[marital]])</f>
        <v>Married</v>
      </c>
      <c r="L2254" t="s">
        <v>21</v>
      </c>
      <c r="M2254" t="str">
        <f>UPPER(Table1[[#This Row],[education]])</f>
        <v>PRIMARY</v>
      </c>
      <c r="N2254" t="s">
        <v>22</v>
      </c>
      <c r="O2254" t="s">
        <v>22</v>
      </c>
      <c r="P2254" t="s">
        <v>23</v>
      </c>
      <c r="Q2254">
        <v>133</v>
      </c>
      <c r="R2254">
        <v>2</v>
      </c>
      <c r="S2254" t="s">
        <v>24</v>
      </c>
      <c r="T2254" t="s">
        <v>22</v>
      </c>
      <c r="U2254">
        <f>Table1[[#This Row],[campaign]]*Table1[[#This Row],[duration]]</f>
        <v>266</v>
      </c>
    </row>
    <row r="2255" spans="1:21" x14ac:dyDescent="0.25">
      <c r="A2255" t="s">
        <v>32</v>
      </c>
      <c r="B2255" t="s">
        <v>131</v>
      </c>
      <c r="C2255" t="s">
        <v>132</v>
      </c>
      <c r="D2255" t="s">
        <v>17</v>
      </c>
      <c r="E2255">
        <v>45</v>
      </c>
      <c r="F2255" t="s">
        <v>42</v>
      </c>
      <c r="G2255" t="s">
        <v>28</v>
      </c>
      <c r="H2255" s="2">
        <v>43002</v>
      </c>
      <c r="I2255" s="3">
        <v>96514.31</v>
      </c>
      <c r="J2255" t="s">
        <v>33</v>
      </c>
      <c r="K2255" t="str">
        <f>PROPER(Table1[[#This Row],[marital]])</f>
        <v>Single</v>
      </c>
      <c r="L2255" t="s">
        <v>29</v>
      </c>
      <c r="M2255" t="str">
        <f>UPPER(Table1[[#This Row],[education]])</f>
        <v>SECONDARY</v>
      </c>
      <c r="N2255" t="s">
        <v>22</v>
      </c>
      <c r="O2255" t="s">
        <v>22</v>
      </c>
      <c r="P2255" t="s">
        <v>23</v>
      </c>
      <c r="Q2255">
        <v>170</v>
      </c>
      <c r="R2255">
        <v>1</v>
      </c>
      <c r="S2255" t="s">
        <v>24</v>
      </c>
      <c r="T2255" t="s">
        <v>22</v>
      </c>
      <c r="U2255">
        <f>Table1[[#This Row],[campaign]]*Table1[[#This Row],[duration]]</f>
        <v>170</v>
      </c>
    </row>
    <row r="2256" spans="1:21" x14ac:dyDescent="0.25">
      <c r="A2256" t="s">
        <v>95</v>
      </c>
      <c r="B2256" t="s">
        <v>241</v>
      </c>
      <c r="C2256" t="s">
        <v>242</v>
      </c>
      <c r="D2256" t="s">
        <v>17</v>
      </c>
      <c r="E2256">
        <v>39</v>
      </c>
      <c r="F2256" t="s">
        <v>42</v>
      </c>
      <c r="G2256" t="s">
        <v>28</v>
      </c>
      <c r="H2256" s="2">
        <v>43002</v>
      </c>
      <c r="I2256" s="3">
        <v>41381.49</v>
      </c>
      <c r="J2256" t="s">
        <v>20</v>
      </c>
      <c r="K2256" t="str">
        <f>PROPER(Table1[[#This Row],[marital]])</f>
        <v>Married</v>
      </c>
      <c r="L2256" t="s">
        <v>34</v>
      </c>
      <c r="M2256" t="str">
        <f>UPPER(Table1[[#This Row],[education]])</f>
        <v>TERTIARY</v>
      </c>
      <c r="N2256" t="s">
        <v>30</v>
      </c>
      <c r="O2256" t="s">
        <v>22</v>
      </c>
      <c r="P2256" t="s">
        <v>24</v>
      </c>
      <c r="Q2256">
        <v>668</v>
      </c>
      <c r="R2256">
        <v>7</v>
      </c>
      <c r="S2256" t="s">
        <v>24</v>
      </c>
      <c r="T2256" t="s">
        <v>22</v>
      </c>
      <c r="U2256">
        <f>Table1[[#This Row],[campaign]]*Table1[[#This Row],[duration]]</f>
        <v>4676</v>
      </c>
    </row>
    <row r="2257" spans="1:21" x14ac:dyDescent="0.25">
      <c r="A2257" t="s">
        <v>89</v>
      </c>
      <c r="B2257" t="s">
        <v>229</v>
      </c>
      <c r="C2257" t="s">
        <v>230</v>
      </c>
      <c r="D2257" t="s">
        <v>17</v>
      </c>
      <c r="E2257">
        <v>58</v>
      </c>
      <c r="F2257" t="s">
        <v>42</v>
      </c>
      <c r="G2257" t="s">
        <v>284</v>
      </c>
      <c r="H2257" s="2">
        <v>43002</v>
      </c>
      <c r="I2257" s="3">
        <v>70317.960000000006</v>
      </c>
      <c r="J2257" t="s">
        <v>33</v>
      </c>
      <c r="K2257" t="str">
        <f>PROPER(Table1[[#This Row],[marital]])</f>
        <v>Single</v>
      </c>
      <c r="L2257" t="s">
        <v>34</v>
      </c>
      <c r="M2257" t="str">
        <f>UPPER(Table1[[#This Row],[education]])</f>
        <v>TERTIARY</v>
      </c>
      <c r="N2257" t="s">
        <v>30</v>
      </c>
      <c r="O2257" t="s">
        <v>22</v>
      </c>
      <c r="P2257" t="s">
        <v>23</v>
      </c>
      <c r="Q2257">
        <v>81</v>
      </c>
      <c r="R2257">
        <v>3</v>
      </c>
      <c r="S2257" t="s">
        <v>31</v>
      </c>
      <c r="T2257" t="s">
        <v>22</v>
      </c>
      <c r="U2257">
        <f>Table1[[#This Row],[campaign]]*Table1[[#This Row],[duration]]</f>
        <v>243</v>
      </c>
    </row>
    <row r="2258" spans="1:21" x14ac:dyDescent="0.25">
      <c r="A2258" t="s">
        <v>73</v>
      </c>
      <c r="B2258" t="s">
        <v>197</v>
      </c>
      <c r="C2258" t="s">
        <v>198</v>
      </c>
      <c r="D2258" t="s">
        <v>26</v>
      </c>
      <c r="E2258">
        <v>51</v>
      </c>
      <c r="F2258" t="s">
        <v>42</v>
      </c>
      <c r="G2258" t="s">
        <v>284</v>
      </c>
      <c r="H2258" s="2">
        <v>43002</v>
      </c>
      <c r="I2258" s="3">
        <v>24359.49</v>
      </c>
      <c r="J2258" t="s">
        <v>33</v>
      </c>
      <c r="K2258" t="str">
        <f>PROPER(Table1[[#This Row],[marital]])</f>
        <v>Single</v>
      </c>
      <c r="L2258" t="s">
        <v>29</v>
      </c>
      <c r="M2258" t="str">
        <f>UPPER(Table1[[#This Row],[education]])</f>
        <v>SECONDARY</v>
      </c>
      <c r="N2258" t="s">
        <v>22</v>
      </c>
      <c r="O2258" t="s">
        <v>22</v>
      </c>
      <c r="P2258" t="s">
        <v>23</v>
      </c>
      <c r="Q2258">
        <v>230</v>
      </c>
      <c r="R2258">
        <v>2</v>
      </c>
      <c r="S2258" t="s">
        <v>24</v>
      </c>
      <c r="T2258" t="s">
        <v>22</v>
      </c>
      <c r="U2258">
        <f>Table1[[#This Row],[campaign]]*Table1[[#This Row],[duration]]</f>
        <v>460</v>
      </c>
    </row>
    <row r="2259" spans="1:21" x14ac:dyDescent="0.25">
      <c r="A2259" t="s">
        <v>47</v>
      </c>
      <c r="B2259" t="s">
        <v>151</v>
      </c>
      <c r="C2259" t="s">
        <v>152</v>
      </c>
      <c r="D2259" t="s">
        <v>26</v>
      </c>
      <c r="E2259">
        <v>50</v>
      </c>
      <c r="F2259" t="s">
        <v>42</v>
      </c>
      <c r="G2259" t="s">
        <v>284</v>
      </c>
      <c r="H2259" s="2">
        <v>43002</v>
      </c>
      <c r="I2259" s="3">
        <v>47637.36</v>
      </c>
      <c r="J2259" t="s">
        <v>20</v>
      </c>
      <c r="K2259" t="str">
        <f>PROPER(Table1[[#This Row],[marital]])</f>
        <v>Married</v>
      </c>
      <c r="L2259" t="s">
        <v>29</v>
      </c>
      <c r="M2259" t="str">
        <f>UPPER(Table1[[#This Row],[education]])</f>
        <v>SECONDARY</v>
      </c>
      <c r="N2259" t="s">
        <v>22</v>
      </c>
      <c r="O2259" t="s">
        <v>22</v>
      </c>
      <c r="P2259" t="s">
        <v>24</v>
      </c>
      <c r="Q2259">
        <v>287</v>
      </c>
      <c r="R2259">
        <v>1</v>
      </c>
      <c r="S2259" t="s">
        <v>24</v>
      </c>
      <c r="T2259" t="s">
        <v>22</v>
      </c>
      <c r="U2259">
        <f>Table1[[#This Row],[campaign]]*Table1[[#This Row],[duration]]</f>
        <v>287</v>
      </c>
    </row>
    <row r="2260" spans="1:21" x14ac:dyDescent="0.25">
      <c r="A2260" t="s">
        <v>100</v>
      </c>
      <c r="B2260" t="s">
        <v>251</v>
      </c>
      <c r="C2260" t="s">
        <v>252</v>
      </c>
      <c r="D2260" t="s">
        <v>17</v>
      </c>
      <c r="E2260">
        <v>42</v>
      </c>
      <c r="F2260" t="s">
        <v>42</v>
      </c>
      <c r="G2260" t="s">
        <v>28</v>
      </c>
      <c r="H2260" s="2">
        <v>43002</v>
      </c>
      <c r="I2260" s="3">
        <v>81873.179999999993</v>
      </c>
      <c r="J2260" t="s">
        <v>20</v>
      </c>
      <c r="K2260" t="str">
        <f>PROPER(Table1[[#This Row],[marital]])</f>
        <v>Married</v>
      </c>
      <c r="L2260" t="s">
        <v>21</v>
      </c>
      <c r="M2260" t="str">
        <f>UPPER(Table1[[#This Row],[education]])</f>
        <v>PRIMARY</v>
      </c>
      <c r="N2260" t="s">
        <v>22</v>
      </c>
      <c r="O2260" t="s">
        <v>22</v>
      </c>
      <c r="P2260" t="s">
        <v>23</v>
      </c>
      <c r="Q2260">
        <v>618</v>
      </c>
      <c r="R2260">
        <v>1</v>
      </c>
      <c r="S2260" t="s">
        <v>24</v>
      </c>
      <c r="T2260" t="s">
        <v>22</v>
      </c>
      <c r="U2260">
        <f>Table1[[#This Row],[campaign]]*Table1[[#This Row],[duration]]</f>
        <v>618</v>
      </c>
    </row>
    <row r="2261" spans="1:21" x14ac:dyDescent="0.25">
      <c r="A2261" t="s">
        <v>78</v>
      </c>
      <c r="B2261" t="s">
        <v>207</v>
      </c>
      <c r="C2261" t="s">
        <v>208</v>
      </c>
      <c r="D2261" t="s">
        <v>26</v>
      </c>
      <c r="E2261">
        <v>43</v>
      </c>
      <c r="F2261" t="s">
        <v>42</v>
      </c>
      <c r="G2261" t="s">
        <v>284</v>
      </c>
      <c r="H2261" s="2">
        <v>43002</v>
      </c>
      <c r="I2261" s="3">
        <v>14980.25</v>
      </c>
      <c r="J2261" t="s">
        <v>20</v>
      </c>
      <c r="K2261" t="str">
        <f>PROPER(Table1[[#This Row],[marital]])</f>
        <v>Married</v>
      </c>
      <c r="L2261" t="s">
        <v>34</v>
      </c>
      <c r="M2261" t="str">
        <f>UPPER(Table1[[#This Row],[education]])</f>
        <v>TERTIARY</v>
      </c>
      <c r="N2261" t="s">
        <v>30</v>
      </c>
      <c r="O2261" t="s">
        <v>22</v>
      </c>
      <c r="P2261" t="s">
        <v>23</v>
      </c>
      <c r="Q2261">
        <v>788</v>
      </c>
      <c r="R2261">
        <v>1</v>
      </c>
      <c r="S2261" t="s">
        <v>24</v>
      </c>
      <c r="T2261" t="s">
        <v>30</v>
      </c>
      <c r="U2261">
        <f>Table1[[#This Row],[campaign]]*Table1[[#This Row],[duration]]</f>
        <v>788</v>
      </c>
    </row>
    <row r="2262" spans="1:21" x14ac:dyDescent="0.25">
      <c r="A2262" t="s">
        <v>75</v>
      </c>
      <c r="B2262" t="s">
        <v>201</v>
      </c>
      <c r="C2262" t="s">
        <v>202</v>
      </c>
      <c r="D2262" t="s">
        <v>17</v>
      </c>
      <c r="E2262">
        <v>50</v>
      </c>
      <c r="F2262" t="s">
        <v>42</v>
      </c>
      <c r="G2262" t="s">
        <v>284</v>
      </c>
      <c r="H2262" s="2">
        <v>43002</v>
      </c>
      <c r="I2262" s="3">
        <v>49492.67</v>
      </c>
      <c r="J2262" t="s">
        <v>50</v>
      </c>
      <c r="K2262" t="str">
        <f>PROPER(Table1[[#This Row],[marital]])</f>
        <v>Divorced</v>
      </c>
      <c r="L2262" t="s">
        <v>29</v>
      </c>
      <c r="M2262" t="str">
        <f>UPPER(Table1[[#This Row],[education]])</f>
        <v>SECONDARY</v>
      </c>
      <c r="N2262" t="s">
        <v>22</v>
      </c>
      <c r="O2262" t="s">
        <v>22</v>
      </c>
      <c r="P2262" t="s">
        <v>23</v>
      </c>
      <c r="Q2262">
        <v>285</v>
      </c>
      <c r="R2262">
        <v>6</v>
      </c>
      <c r="S2262" t="s">
        <v>24</v>
      </c>
      <c r="T2262" t="s">
        <v>22</v>
      </c>
      <c r="U2262">
        <f>Table1[[#This Row],[campaign]]*Table1[[#This Row],[duration]]</f>
        <v>1710</v>
      </c>
    </row>
    <row r="2263" spans="1:21" x14ac:dyDescent="0.25">
      <c r="A2263" t="s">
        <v>59</v>
      </c>
      <c r="B2263" t="s">
        <v>171</v>
      </c>
      <c r="C2263" t="s">
        <v>172</v>
      </c>
      <c r="D2263" t="s">
        <v>26</v>
      </c>
      <c r="E2263">
        <v>50</v>
      </c>
      <c r="F2263" t="s">
        <v>42</v>
      </c>
      <c r="G2263" t="s">
        <v>284</v>
      </c>
      <c r="H2263" s="2">
        <v>43002</v>
      </c>
      <c r="I2263" s="3">
        <v>41963.76</v>
      </c>
      <c r="J2263" t="s">
        <v>33</v>
      </c>
      <c r="K2263" t="str">
        <f>PROPER(Table1[[#This Row],[marital]])</f>
        <v>Single</v>
      </c>
      <c r="L2263" t="s">
        <v>29</v>
      </c>
      <c r="M2263" t="str">
        <f>UPPER(Table1[[#This Row],[education]])</f>
        <v>SECONDARY</v>
      </c>
      <c r="N2263" t="s">
        <v>22</v>
      </c>
      <c r="O2263" t="s">
        <v>22</v>
      </c>
      <c r="P2263" t="s">
        <v>23</v>
      </c>
      <c r="Q2263">
        <v>163</v>
      </c>
      <c r="R2263">
        <v>2</v>
      </c>
      <c r="S2263" t="s">
        <v>24</v>
      </c>
      <c r="T2263" t="s">
        <v>22</v>
      </c>
      <c r="U2263">
        <f>Table1[[#This Row],[campaign]]*Table1[[#This Row],[duration]]</f>
        <v>326</v>
      </c>
    </row>
    <row r="2264" spans="1:21" x14ac:dyDescent="0.25">
      <c r="A2264" t="s">
        <v>90</v>
      </c>
      <c r="B2264" t="s">
        <v>231</v>
      </c>
      <c r="C2264" t="s">
        <v>232</v>
      </c>
      <c r="D2264" t="s">
        <v>26</v>
      </c>
      <c r="E2264">
        <v>61</v>
      </c>
      <c r="F2264" t="s">
        <v>42</v>
      </c>
      <c r="G2264" t="s">
        <v>28</v>
      </c>
      <c r="H2264" s="2">
        <v>43002</v>
      </c>
      <c r="I2264" s="3">
        <v>72229.63</v>
      </c>
      <c r="J2264" t="s">
        <v>33</v>
      </c>
      <c r="K2264" t="str">
        <f>PROPER(Table1[[#This Row],[marital]])</f>
        <v>Single</v>
      </c>
      <c r="L2264" t="s">
        <v>34</v>
      </c>
      <c r="M2264" t="str">
        <f>UPPER(Table1[[#This Row],[education]])</f>
        <v>TERTIARY</v>
      </c>
      <c r="N2264" t="s">
        <v>22</v>
      </c>
      <c r="O2264" t="s">
        <v>22</v>
      </c>
      <c r="P2264" t="s">
        <v>23</v>
      </c>
      <c r="Q2264">
        <v>159</v>
      </c>
      <c r="R2264">
        <v>1</v>
      </c>
      <c r="S2264" t="s">
        <v>24</v>
      </c>
      <c r="T2264" t="s">
        <v>22</v>
      </c>
      <c r="U2264">
        <f>Table1[[#This Row],[campaign]]*Table1[[#This Row],[duration]]</f>
        <v>159</v>
      </c>
    </row>
    <row r="2265" spans="1:21" x14ac:dyDescent="0.25">
      <c r="A2265" t="s">
        <v>47</v>
      </c>
      <c r="B2265" t="s">
        <v>151</v>
      </c>
      <c r="C2265" t="s">
        <v>152</v>
      </c>
      <c r="D2265" t="s">
        <v>17</v>
      </c>
      <c r="E2265">
        <v>45</v>
      </c>
      <c r="F2265" t="s">
        <v>42</v>
      </c>
      <c r="G2265" t="s">
        <v>284</v>
      </c>
      <c r="H2265" s="2">
        <v>43002</v>
      </c>
      <c r="I2265" s="3">
        <v>15683.21</v>
      </c>
      <c r="J2265" t="s">
        <v>20</v>
      </c>
      <c r="K2265" t="str">
        <f>PROPER(Table1[[#This Row],[marital]])</f>
        <v>Married</v>
      </c>
      <c r="L2265" t="s">
        <v>29</v>
      </c>
      <c r="M2265" t="str">
        <f>UPPER(Table1[[#This Row],[education]])</f>
        <v>SECONDARY</v>
      </c>
      <c r="N2265" t="s">
        <v>30</v>
      </c>
      <c r="O2265" t="s">
        <v>22</v>
      </c>
      <c r="P2265" t="s">
        <v>23</v>
      </c>
      <c r="Q2265">
        <v>197</v>
      </c>
      <c r="R2265">
        <v>2</v>
      </c>
      <c r="S2265" t="s">
        <v>31</v>
      </c>
      <c r="T2265" t="s">
        <v>22</v>
      </c>
      <c r="U2265">
        <f>Table1[[#This Row],[campaign]]*Table1[[#This Row],[duration]]</f>
        <v>394</v>
      </c>
    </row>
    <row r="2266" spans="1:21" x14ac:dyDescent="0.25">
      <c r="A2266" t="s">
        <v>78</v>
      </c>
      <c r="B2266" t="s">
        <v>207</v>
      </c>
      <c r="C2266" t="s">
        <v>208</v>
      </c>
      <c r="D2266" t="s">
        <v>26</v>
      </c>
      <c r="E2266">
        <v>25</v>
      </c>
      <c r="F2266" t="s">
        <v>36</v>
      </c>
      <c r="G2266" t="s">
        <v>19</v>
      </c>
      <c r="H2266" s="2">
        <v>43002</v>
      </c>
      <c r="I2266" s="3">
        <v>60498.76</v>
      </c>
      <c r="J2266" t="s">
        <v>20</v>
      </c>
      <c r="K2266" t="str">
        <f>PROPER(Table1[[#This Row],[marital]])</f>
        <v>Married</v>
      </c>
      <c r="L2266" t="s">
        <v>34</v>
      </c>
      <c r="M2266" t="str">
        <f>UPPER(Table1[[#This Row],[education]])</f>
        <v>TERTIARY</v>
      </c>
      <c r="N2266" t="s">
        <v>22</v>
      </c>
      <c r="O2266" t="s">
        <v>22</v>
      </c>
      <c r="P2266" t="s">
        <v>23</v>
      </c>
      <c r="Q2266">
        <v>212</v>
      </c>
      <c r="R2266">
        <v>2</v>
      </c>
      <c r="S2266" t="s">
        <v>24</v>
      </c>
      <c r="T2266" t="s">
        <v>22</v>
      </c>
      <c r="U2266">
        <f>Table1[[#This Row],[campaign]]*Table1[[#This Row],[duration]]</f>
        <v>424</v>
      </c>
    </row>
    <row r="2267" spans="1:21" x14ac:dyDescent="0.25">
      <c r="A2267" t="s">
        <v>100</v>
      </c>
      <c r="B2267" t="s">
        <v>251</v>
      </c>
      <c r="C2267" t="s">
        <v>252</v>
      </c>
      <c r="D2267" t="s">
        <v>17</v>
      </c>
      <c r="E2267">
        <v>33</v>
      </c>
      <c r="F2267" t="s">
        <v>36</v>
      </c>
      <c r="G2267" t="s">
        <v>284</v>
      </c>
      <c r="H2267" s="2">
        <v>43002</v>
      </c>
      <c r="I2267" s="3">
        <v>56848.959999999999</v>
      </c>
      <c r="J2267" t="s">
        <v>20</v>
      </c>
      <c r="K2267" t="str">
        <f>PROPER(Table1[[#This Row],[marital]])</f>
        <v>Married</v>
      </c>
      <c r="L2267" t="s">
        <v>34</v>
      </c>
      <c r="M2267" t="str">
        <f>UPPER(Table1[[#This Row],[education]])</f>
        <v>TERTIARY</v>
      </c>
      <c r="N2267" t="s">
        <v>30</v>
      </c>
      <c r="O2267" t="s">
        <v>22</v>
      </c>
      <c r="P2267" t="s">
        <v>24</v>
      </c>
      <c r="Q2267">
        <v>44</v>
      </c>
      <c r="R2267">
        <v>15</v>
      </c>
      <c r="S2267" t="s">
        <v>24</v>
      </c>
      <c r="T2267" t="s">
        <v>22</v>
      </c>
      <c r="U2267">
        <f>Table1[[#This Row],[campaign]]*Table1[[#This Row],[duration]]</f>
        <v>660</v>
      </c>
    </row>
    <row r="2268" spans="1:21" x14ac:dyDescent="0.25">
      <c r="A2268" t="s">
        <v>38</v>
      </c>
      <c r="B2268" t="s">
        <v>137</v>
      </c>
      <c r="C2268" t="s">
        <v>138</v>
      </c>
      <c r="D2268" t="s">
        <v>26</v>
      </c>
      <c r="E2268">
        <v>25</v>
      </c>
      <c r="F2268" t="s">
        <v>36</v>
      </c>
      <c r="G2268" t="s">
        <v>284</v>
      </c>
      <c r="H2268" s="2">
        <v>43002</v>
      </c>
      <c r="I2268" s="3">
        <v>7571.46</v>
      </c>
      <c r="J2268" t="s">
        <v>20</v>
      </c>
      <c r="K2268" t="str">
        <f>PROPER(Table1[[#This Row],[marital]])</f>
        <v>Married</v>
      </c>
      <c r="L2268" t="s">
        <v>29</v>
      </c>
      <c r="M2268" t="str">
        <f>UPPER(Table1[[#This Row],[education]])</f>
        <v>SECONDARY</v>
      </c>
      <c r="N2268" t="s">
        <v>22</v>
      </c>
      <c r="O2268" t="s">
        <v>22</v>
      </c>
      <c r="P2268" t="s">
        <v>23</v>
      </c>
      <c r="Q2268">
        <v>180</v>
      </c>
      <c r="R2268">
        <v>2</v>
      </c>
      <c r="S2268" t="s">
        <v>70</v>
      </c>
      <c r="T2268" t="s">
        <v>22</v>
      </c>
      <c r="U2268">
        <f>Table1[[#This Row],[campaign]]*Table1[[#This Row],[duration]]</f>
        <v>360</v>
      </c>
    </row>
    <row r="2269" spans="1:21" x14ac:dyDescent="0.25">
      <c r="A2269" t="s">
        <v>102</v>
      </c>
      <c r="B2269" t="s">
        <v>255</v>
      </c>
      <c r="C2269" t="s">
        <v>256</v>
      </c>
      <c r="D2269" t="s">
        <v>17</v>
      </c>
      <c r="E2269">
        <v>18</v>
      </c>
      <c r="F2269" t="s">
        <v>36</v>
      </c>
      <c r="G2269" t="s">
        <v>19</v>
      </c>
      <c r="H2269" s="2">
        <v>43002</v>
      </c>
      <c r="I2269" s="3">
        <v>40794.9</v>
      </c>
      <c r="J2269" t="s">
        <v>33</v>
      </c>
      <c r="K2269" t="str">
        <f>PROPER(Table1[[#This Row],[marital]])</f>
        <v>Single</v>
      </c>
      <c r="L2269" t="s">
        <v>21</v>
      </c>
      <c r="M2269" t="str">
        <f>UPPER(Table1[[#This Row],[education]])</f>
        <v>PRIMARY</v>
      </c>
      <c r="N2269" t="s">
        <v>22</v>
      </c>
      <c r="O2269" t="s">
        <v>22</v>
      </c>
      <c r="P2269" t="s">
        <v>24</v>
      </c>
      <c r="Q2269">
        <v>11</v>
      </c>
      <c r="R2269">
        <v>1</v>
      </c>
      <c r="S2269" t="s">
        <v>24</v>
      </c>
      <c r="T2269" t="s">
        <v>22</v>
      </c>
      <c r="U2269">
        <f>Table1[[#This Row],[campaign]]*Table1[[#This Row],[duration]]</f>
        <v>11</v>
      </c>
    </row>
    <row r="2270" spans="1:21" x14ac:dyDescent="0.25">
      <c r="A2270" t="s">
        <v>48</v>
      </c>
      <c r="B2270" t="s">
        <v>153</v>
      </c>
      <c r="C2270" t="s">
        <v>154</v>
      </c>
      <c r="D2270" t="s">
        <v>17</v>
      </c>
      <c r="E2270">
        <v>26</v>
      </c>
      <c r="F2270" t="s">
        <v>36</v>
      </c>
      <c r="G2270" t="s">
        <v>19</v>
      </c>
      <c r="H2270" s="2">
        <v>43002</v>
      </c>
      <c r="I2270" s="3">
        <v>87161.51</v>
      </c>
      <c r="J2270" t="s">
        <v>33</v>
      </c>
      <c r="K2270" t="str">
        <f>PROPER(Table1[[#This Row],[marital]])</f>
        <v>Single</v>
      </c>
      <c r="L2270" t="s">
        <v>29</v>
      </c>
      <c r="M2270" t="str">
        <f>UPPER(Table1[[#This Row],[education]])</f>
        <v>SECONDARY</v>
      </c>
      <c r="N2270" t="s">
        <v>30</v>
      </c>
      <c r="O2270" t="s">
        <v>22</v>
      </c>
      <c r="P2270" t="s">
        <v>24</v>
      </c>
      <c r="Q2270">
        <v>863</v>
      </c>
      <c r="R2270">
        <v>1</v>
      </c>
      <c r="S2270" t="s">
        <v>24</v>
      </c>
      <c r="T2270" t="s">
        <v>22</v>
      </c>
      <c r="U2270">
        <f>Table1[[#This Row],[campaign]]*Table1[[#This Row],[duration]]</f>
        <v>863</v>
      </c>
    </row>
    <row r="2271" spans="1:21" x14ac:dyDescent="0.25">
      <c r="A2271" t="s">
        <v>51</v>
      </c>
      <c r="B2271" t="s">
        <v>157</v>
      </c>
      <c r="C2271" t="s">
        <v>158</v>
      </c>
      <c r="D2271" t="s">
        <v>17</v>
      </c>
      <c r="E2271">
        <v>35</v>
      </c>
      <c r="F2271" t="s">
        <v>36</v>
      </c>
      <c r="G2271" t="s">
        <v>19</v>
      </c>
      <c r="H2271" s="2">
        <v>43002</v>
      </c>
      <c r="I2271" s="3">
        <v>17240.580000000002</v>
      </c>
      <c r="J2271" t="s">
        <v>33</v>
      </c>
      <c r="K2271" t="str">
        <f>PROPER(Table1[[#This Row],[marital]])</f>
        <v>Single</v>
      </c>
      <c r="L2271" t="s">
        <v>29</v>
      </c>
      <c r="M2271" t="str">
        <f>UPPER(Table1[[#This Row],[education]])</f>
        <v>SECONDARY</v>
      </c>
      <c r="N2271" t="s">
        <v>30</v>
      </c>
      <c r="O2271" t="s">
        <v>22</v>
      </c>
      <c r="P2271" t="s">
        <v>24</v>
      </c>
      <c r="Q2271">
        <v>388</v>
      </c>
      <c r="R2271">
        <v>7</v>
      </c>
      <c r="S2271" t="s">
        <v>24</v>
      </c>
      <c r="T2271" t="s">
        <v>22</v>
      </c>
      <c r="U2271">
        <f>Table1[[#This Row],[campaign]]*Table1[[#This Row],[duration]]</f>
        <v>2716</v>
      </c>
    </row>
    <row r="2272" spans="1:21" x14ac:dyDescent="0.25">
      <c r="A2272" t="s">
        <v>100</v>
      </c>
      <c r="B2272" t="s">
        <v>251</v>
      </c>
      <c r="C2272" t="s">
        <v>252</v>
      </c>
      <c r="D2272" t="s">
        <v>17</v>
      </c>
      <c r="E2272">
        <v>37</v>
      </c>
      <c r="F2272" t="s">
        <v>36</v>
      </c>
      <c r="G2272" t="s">
        <v>284</v>
      </c>
      <c r="H2272" s="2">
        <v>43002</v>
      </c>
      <c r="I2272" s="3">
        <v>60987.96</v>
      </c>
      <c r="J2272" t="s">
        <v>20</v>
      </c>
      <c r="K2272" t="str">
        <f>PROPER(Table1[[#This Row],[marital]])</f>
        <v>Married</v>
      </c>
      <c r="L2272" t="s">
        <v>29</v>
      </c>
      <c r="M2272" t="str">
        <f>UPPER(Table1[[#This Row],[education]])</f>
        <v>SECONDARY</v>
      </c>
      <c r="N2272" t="s">
        <v>30</v>
      </c>
      <c r="O2272" t="s">
        <v>22</v>
      </c>
      <c r="P2272" t="s">
        <v>24</v>
      </c>
      <c r="Q2272">
        <v>143</v>
      </c>
      <c r="R2272">
        <v>3</v>
      </c>
      <c r="S2272" t="s">
        <v>24</v>
      </c>
      <c r="T2272" t="s">
        <v>22</v>
      </c>
      <c r="U2272">
        <f>Table1[[#This Row],[campaign]]*Table1[[#This Row],[duration]]</f>
        <v>429</v>
      </c>
    </row>
    <row r="2273" spans="1:21" x14ac:dyDescent="0.25">
      <c r="A2273" t="s">
        <v>43</v>
      </c>
      <c r="B2273" t="s">
        <v>143</v>
      </c>
      <c r="C2273" t="s">
        <v>144</v>
      </c>
      <c r="D2273" t="s">
        <v>17</v>
      </c>
      <c r="E2273">
        <v>22</v>
      </c>
      <c r="F2273" t="s">
        <v>36</v>
      </c>
      <c r="G2273" t="s">
        <v>28</v>
      </c>
      <c r="H2273" s="2">
        <v>43002</v>
      </c>
      <c r="I2273" s="3">
        <v>22011.34</v>
      </c>
      <c r="J2273" t="s">
        <v>33</v>
      </c>
      <c r="K2273" t="str">
        <f>PROPER(Table1[[#This Row],[marital]])</f>
        <v>Single</v>
      </c>
      <c r="L2273" t="s">
        <v>34</v>
      </c>
      <c r="M2273" t="str">
        <f>UPPER(Table1[[#This Row],[education]])</f>
        <v>TERTIARY</v>
      </c>
      <c r="N2273" t="s">
        <v>30</v>
      </c>
      <c r="O2273" t="s">
        <v>22</v>
      </c>
      <c r="P2273" t="s">
        <v>23</v>
      </c>
      <c r="Q2273">
        <v>191</v>
      </c>
      <c r="R2273">
        <v>1</v>
      </c>
      <c r="S2273" t="s">
        <v>31</v>
      </c>
      <c r="T2273" t="s">
        <v>22</v>
      </c>
      <c r="U2273">
        <f>Table1[[#This Row],[campaign]]*Table1[[#This Row],[duration]]</f>
        <v>191</v>
      </c>
    </row>
    <row r="2274" spans="1:21" x14ac:dyDescent="0.25">
      <c r="A2274" t="s">
        <v>106</v>
      </c>
      <c r="B2274" t="s">
        <v>263</v>
      </c>
      <c r="C2274" t="s">
        <v>264</v>
      </c>
      <c r="D2274" t="s">
        <v>17</v>
      </c>
      <c r="E2274">
        <v>46</v>
      </c>
      <c r="F2274" t="s">
        <v>36</v>
      </c>
      <c r="G2274" t="s">
        <v>28</v>
      </c>
      <c r="H2274" s="2">
        <v>43002</v>
      </c>
      <c r="I2274" s="3">
        <v>55101.64</v>
      </c>
      <c r="J2274" t="s">
        <v>50</v>
      </c>
      <c r="K2274" t="str">
        <f>PROPER(Table1[[#This Row],[marital]])</f>
        <v>Divorced</v>
      </c>
      <c r="L2274" t="s">
        <v>34</v>
      </c>
      <c r="M2274" t="str">
        <f>UPPER(Table1[[#This Row],[education]])</f>
        <v>TERTIARY</v>
      </c>
      <c r="N2274" t="s">
        <v>30</v>
      </c>
      <c r="O2274" t="s">
        <v>30</v>
      </c>
      <c r="P2274" t="s">
        <v>24</v>
      </c>
      <c r="Q2274">
        <v>62</v>
      </c>
      <c r="R2274">
        <v>2</v>
      </c>
      <c r="S2274" t="s">
        <v>24</v>
      </c>
      <c r="T2274" t="s">
        <v>22</v>
      </c>
      <c r="U2274">
        <f>Table1[[#This Row],[campaign]]*Table1[[#This Row],[duration]]</f>
        <v>124</v>
      </c>
    </row>
    <row r="2275" spans="1:21" x14ac:dyDescent="0.25">
      <c r="A2275" t="s">
        <v>88</v>
      </c>
      <c r="B2275" t="s">
        <v>227</v>
      </c>
      <c r="C2275" t="s">
        <v>228</v>
      </c>
      <c r="D2275" t="s">
        <v>17</v>
      </c>
      <c r="E2275">
        <v>25</v>
      </c>
      <c r="F2275" t="s">
        <v>36</v>
      </c>
      <c r="G2275" t="s">
        <v>284</v>
      </c>
      <c r="H2275" s="2">
        <v>43002</v>
      </c>
      <c r="I2275" s="3">
        <v>61487.57</v>
      </c>
      <c r="J2275" t="s">
        <v>20</v>
      </c>
      <c r="K2275" t="str">
        <f>PROPER(Table1[[#This Row],[marital]])</f>
        <v>Married</v>
      </c>
      <c r="L2275" t="s">
        <v>21</v>
      </c>
      <c r="M2275" t="str">
        <f>UPPER(Table1[[#This Row],[education]])</f>
        <v>PRIMARY</v>
      </c>
      <c r="N2275" t="s">
        <v>30</v>
      </c>
      <c r="O2275" t="s">
        <v>22</v>
      </c>
      <c r="P2275" t="s">
        <v>24</v>
      </c>
      <c r="Q2275">
        <v>13</v>
      </c>
      <c r="R2275">
        <v>1</v>
      </c>
      <c r="S2275" t="s">
        <v>24</v>
      </c>
      <c r="T2275" t="s">
        <v>22</v>
      </c>
      <c r="U2275">
        <f>Table1[[#This Row],[campaign]]*Table1[[#This Row],[duration]]</f>
        <v>13</v>
      </c>
    </row>
    <row r="2276" spans="1:21" x14ac:dyDescent="0.25">
      <c r="A2276" t="s">
        <v>68</v>
      </c>
      <c r="B2276" t="s">
        <v>189</v>
      </c>
      <c r="C2276" t="s">
        <v>190</v>
      </c>
      <c r="D2276" t="s">
        <v>26</v>
      </c>
      <c r="E2276">
        <v>36</v>
      </c>
      <c r="F2276" t="s">
        <v>36</v>
      </c>
      <c r="G2276" t="s">
        <v>19</v>
      </c>
      <c r="H2276" s="2">
        <v>43002</v>
      </c>
      <c r="I2276" s="3">
        <v>126777.96</v>
      </c>
      <c r="J2276" t="s">
        <v>33</v>
      </c>
      <c r="K2276" t="str">
        <f>PROPER(Table1[[#This Row],[marital]])</f>
        <v>Single</v>
      </c>
      <c r="L2276" t="s">
        <v>29</v>
      </c>
      <c r="M2276" t="str">
        <f>UPPER(Table1[[#This Row],[education]])</f>
        <v>SECONDARY</v>
      </c>
      <c r="N2276" t="s">
        <v>30</v>
      </c>
      <c r="O2276" t="s">
        <v>22</v>
      </c>
      <c r="P2276" t="s">
        <v>23</v>
      </c>
      <c r="Q2276">
        <v>1073</v>
      </c>
      <c r="R2276">
        <v>1</v>
      </c>
      <c r="S2276" t="s">
        <v>24</v>
      </c>
      <c r="T2276" t="s">
        <v>30</v>
      </c>
      <c r="U2276">
        <f>Table1[[#This Row],[campaign]]*Table1[[#This Row],[duration]]</f>
        <v>1073</v>
      </c>
    </row>
    <row r="2277" spans="1:21" x14ac:dyDescent="0.25">
      <c r="A2277" t="s">
        <v>68</v>
      </c>
      <c r="B2277" t="s">
        <v>189</v>
      </c>
      <c r="C2277" t="s">
        <v>190</v>
      </c>
      <c r="D2277" t="s">
        <v>26</v>
      </c>
      <c r="E2277">
        <v>27</v>
      </c>
      <c r="F2277" t="s">
        <v>27</v>
      </c>
      <c r="G2277" t="s">
        <v>19</v>
      </c>
      <c r="H2277" s="2">
        <v>43002</v>
      </c>
      <c r="I2277" s="3">
        <v>75817.600000000006</v>
      </c>
      <c r="J2277" t="s">
        <v>20</v>
      </c>
      <c r="K2277" t="str">
        <f>PROPER(Table1[[#This Row],[marital]])</f>
        <v>Married</v>
      </c>
      <c r="L2277" t="s">
        <v>34</v>
      </c>
      <c r="M2277" t="str">
        <f>UPPER(Table1[[#This Row],[education]])</f>
        <v>TERTIARY</v>
      </c>
      <c r="N2277" t="s">
        <v>30</v>
      </c>
      <c r="O2277" t="s">
        <v>22</v>
      </c>
      <c r="P2277" t="s">
        <v>23</v>
      </c>
      <c r="Q2277">
        <v>337</v>
      </c>
      <c r="R2277">
        <v>2</v>
      </c>
      <c r="S2277" t="s">
        <v>24</v>
      </c>
      <c r="T2277" t="s">
        <v>22</v>
      </c>
      <c r="U2277">
        <f>Table1[[#This Row],[campaign]]*Table1[[#This Row],[duration]]</f>
        <v>674</v>
      </c>
    </row>
    <row r="2278" spans="1:21" x14ac:dyDescent="0.25">
      <c r="A2278" t="s">
        <v>56</v>
      </c>
      <c r="B2278" t="s">
        <v>165</v>
      </c>
      <c r="C2278" t="s">
        <v>166</v>
      </c>
      <c r="D2278" t="s">
        <v>26</v>
      </c>
      <c r="E2278">
        <v>38</v>
      </c>
      <c r="F2278" t="s">
        <v>27</v>
      </c>
      <c r="G2278" t="s">
        <v>284</v>
      </c>
      <c r="H2278" s="2">
        <v>43002</v>
      </c>
      <c r="I2278" s="3">
        <v>20766.88</v>
      </c>
      <c r="J2278" t="s">
        <v>20</v>
      </c>
      <c r="K2278" t="str">
        <f>PROPER(Table1[[#This Row],[marital]])</f>
        <v>Married</v>
      </c>
      <c r="L2278" t="s">
        <v>21</v>
      </c>
      <c r="M2278" t="str">
        <f>UPPER(Table1[[#This Row],[education]])</f>
        <v>PRIMARY</v>
      </c>
      <c r="N2278" t="s">
        <v>30</v>
      </c>
      <c r="O2278" t="s">
        <v>30</v>
      </c>
      <c r="P2278" t="s">
        <v>54</v>
      </c>
      <c r="Q2278">
        <v>88</v>
      </c>
      <c r="R2278">
        <v>10</v>
      </c>
      <c r="S2278" t="s">
        <v>24</v>
      </c>
      <c r="T2278" t="s">
        <v>22</v>
      </c>
      <c r="U2278">
        <f>Table1[[#This Row],[campaign]]*Table1[[#This Row],[duration]]</f>
        <v>880</v>
      </c>
    </row>
    <row r="2279" spans="1:21" x14ac:dyDescent="0.25">
      <c r="A2279" t="s">
        <v>79</v>
      </c>
      <c r="B2279" t="s">
        <v>209</v>
      </c>
      <c r="C2279" t="s">
        <v>210</v>
      </c>
      <c r="D2279" t="s">
        <v>26</v>
      </c>
      <c r="E2279">
        <v>33</v>
      </c>
      <c r="F2279" t="s">
        <v>27</v>
      </c>
      <c r="G2279" t="s">
        <v>284</v>
      </c>
      <c r="H2279" s="2">
        <v>43002</v>
      </c>
      <c r="I2279" s="3">
        <v>198.15</v>
      </c>
      <c r="J2279" t="s">
        <v>20</v>
      </c>
      <c r="K2279" t="str">
        <f>PROPER(Table1[[#This Row],[marital]])</f>
        <v>Married</v>
      </c>
      <c r="L2279" t="s">
        <v>29</v>
      </c>
      <c r="M2279" t="str">
        <f>UPPER(Table1[[#This Row],[education]])</f>
        <v>SECONDARY</v>
      </c>
      <c r="N2279" t="s">
        <v>22</v>
      </c>
      <c r="O2279" t="s">
        <v>22</v>
      </c>
      <c r="P2279" t="s">
        <v>23</v>
      </c>
      <c r="Q2279">
        <v>167</v>
      </c>
      <c r="R2279">
        <v>1</v>
      </c>
      <c r="S2279" t="s">
        <v>40</v>
      </c>
      <c r="T2279" t="s">
        <v>22</v>
      </c>
      <c r="U2279">
        <f>Table1[[#This Row],[campaign]]*Table1[[#This Row],[duration]]</f>
        <v>167</v>
      </c>
    </row>
    <row r="2280" spans="1:21" x14ac:dyDescent="0.25">
      <c r="A2280" t="s">
        <v>61</v>
      </c>
      <c r="B2280" t="s">
        <v>175</v>
      </c>
      <c r="C2280" t="s">
        <v>176</v>
      </c>
      <c r="D2280" t="s">
        <v>26</v>
      </c>
      <c r="E2280">
        <v>29</v>
      </c>
      <c r="F2280" t="s">
        <v>27</v>
      </c>
      <c r="G2280" t="s">
        <v>284</v>
      </c>
      <c r="H2280" s="2">
        <v>43002</v>
      </c>
      <c r="I2280" s="3">
        <v>110966.36</v>
      </c>
      <c r="J2280" t="s">
        <v>33</v>
      </c>
      <c r="K2280" t="str">
        <f>PROPER(Table1[[#This Row],[marital]])</f>
        <v>Single</v>
      </c>
      <c r="L2280" t="s">
        <v>29</v>
      </c>
      <c r="M2280" t="str">
        <f>UPPER(Table1[[#This Row],[education]])</f>
        <v>SECONDARY</v>
      </c>
      <c r="N2280" t="s">
        <v>22</v>
      </c>
      <c r="O2280" t="s">
        <v>22</v>
      </c>
      <c r="P2280" t="s">
        <v>23</v>
      </c>
      <c r="Q2280">
        <v>96</v>
      </c>
      <c r="R2280">
        <v>4</v>
      </c>
      <c r="S2280" t="s">
        <v>24</v>
      </c>
      <c r="T2280" t="s">
        <v>22</v>
      </c>
      <c r="U2280">
        <f>Table1[[#This Row],[campaign]]*Table1[[#This Row],[duration]]</f>
        <v>384</v>
      </c>
    </row>
    <row r="2281" spans="1:21" x14ac:dyDescent="0.25">
      <c r="A2281" t="s">
        <v>104</v>
      </c>
      <c r="B2281" t="s">
        <v>259</v>
      </c>
      <c r="C2281" t="s">
        <v>260</v>
      </c>
      <c r="D2281" t="s">
        <v>17</v>
      </c>
      <c r="E2281">
        <v>29</v>
      </c>
      <c r="F2281" t="s">
        <v>27</v>
      </c>
      <c r="G2281" t="s">
        <v>28</v>
      </c>
      <c r="H2281" s="2">
        <v>43002</v>
      </c>
      <c r="I2281" s="3">
        <v>16686.16</v>
      </c>
      <c r="J2281" t="s">
        <v>20</v>
      </c>
      <c r="K2281" t="str">
        <f>PROPER(Table1[[#This Row],[marital]])</f>
        <v>Married</v>
      </c>
      <c r="L2281" t="s">
        <v>29</v>
      </c>
      <c r="M2281" t="str">
        <f>UPPER(Table1[[#This Row],[education]])</f>
        <v>SECONDARY</v>
      </c>
      <c r="N2281" t="s">
        <v>30</v>
      </c>
      <c r="O2281" t="s">
        <v>22</v>
      </c>
      <c r="P2281" t="s">
        <v>23</v>
      </c>
      <c r="Q2281">
        <v>537</v>
      </c>
      <c r="R2281">
        <v>3</v>
      </c>
      <c r="S2281" t="s">
        <v>24</v>
      </c>
      <c r="T2281" t="s">
        <v>22</v>
      </c>
      <c r="U2281">
        <f>Table1[[#This Row],[campaign]]*Table1[[#This Row],[duration]]</f>
        <v>1611</v>
      </c>
    </row>
    <row r="2282" spans="1:21" x14ac:dyDescent="0.25">
      <c r="A2282" t="s">
        <v>80</v>
      </c>
      <c r="B2282" t="s">
        <v>211</v>
      </c>
      <c r="C2282" t="s">
        <v>212</v>
      </c>
      <c r="D2282" t="s">
        <v>26</v>
      </c>
      <c r="E2282">
        <v>49</v>
      </c>
      <c r="F2282" t="s">
        <v>18</v>
      </c>
      <c r="G2282" t="s">
        <v>19</v>
      </c>
      <c r="H2282" s="2">
        <v>43003</v>
      </c>
      <c r="I2282" s="3">
        <v>51332.55</v>
      </c>
      <c r="J2282" t="s">
        <v>33</v>
      </c>
      <c r="K2282" t="str">
        <f>PROPER(Table1[[#This Row],[marital]])</f>
        <v>Single</v>
      </c>
      <c r="L2282" t="s">
        <v>29</v>
      </c>
      <c r="M2282" t="str">
        <f>UPPER(Table1[[#This Row],[education]])</f>
        <v>SECONDARY</v>
      </c>
      <c r="N2282" t="s">
        <v>30</v>
      </c>
      <c r="O2282" t="s">
        <v>22</v>
      </c>
      <c r="P2282" t="s">
        <v>24</v>
      </c>
      <c r="Q2282">
        <v>5</v>
      </c>
      <c r="R2282">
        <v>3</v>
      </c>
      <c r="S2282" t="s">
        <v>24</v>
      </c>
      <c r="T2282" t="s">
        <v>22</v>
      </c>
      <c r="U2282">
        <f>Table1[[#This Row],[campaign]]*Table1[[#This Row],[duration]]</f>
        <v>15</v>
      </c>
    </row>
    <row r="2283" spans="1:21" x14ac:dyDescent="0.25">
      <c r="A2283" t="s">
        <v>52</v>
      </c>
      <c r="B2283" t="s">
        <v>159</v>
      </c>
      <c r="C2283" t="s">
        <v>160</v>
      </c>
      <c r="D2283" t="s">
        <v>17</v>
      </c>
      <c r="E2283">
        <v>32</v>
      </c>
      <c r="F2283" t="s">
        <v>18</v>
      </c>
      <c r="G2283" t="s">
        <v>19</v>
      </c>
      <c r="H2283" s="2">
        <v>43003</v>
      </c>
      <c r="I2283" s="3">
        <v>88538.06</v>
      </c>
      <c r="J2283" t="s">
        <v>20</v>
      </c>
      <c r="K2283" t="str">
        <f>PROPER(Table1[[#This Row],[marital]])</f>
        <v>Married</v>
      </c>
      <c r="L2283" t="s">
        <v>29</v>
      </c>
      <c r="M2283" t="str">
        <f>UPPER(Table1[[#This Row],[education]])</f>
        <v>SECONDARY</v>
      </c>
      <c r="N2283" t="s">
        <v>22</v>
      </c>
      <c r="O2283" t="s">
        <v>22</v>
      </c>
      <c r="P2283" t="s">
        <v>23</v>
      </c>
      <c r="Q2283">
        <v>139</v>
      </c>
      <c r="R2283">
        <v>1</v>
      </c>
      <c r="S2283" t="s">
        <v>24</v>
      </c>
      <c r="T2283" t="s">
        <v>22</v>
      </c>
      <c r="U2283">
        <f>Table1[[#This Row],[campaign]]*Table1[[#This Row],[duration]]</f>
        <v>139</v>
      </c>
    </row>
    <row r="2284" spans="1:21" x14ac:dyDescent="0.25">
      <c r="A2284" t="s">
        <v>45</v>
      </c>
      <c r="B2284" t="s">
        <v>147</v>
      </c>
      <c r="C2284" t="s">
        <v>148</v>
      </c>
      <c r="D2284" t="s">
        <v>26</v>
      </c>
      <c r="E2284">
        <v>38</v>
      </c>
      <c r="F2284" t="s">
        <v>18</v>
      </c>
      <c r="G2284" t="s">
        <v>19</v>
      </c>
      <c r="H2284" s="2">
        <v>43003</v>
      </c>
      <c r="I2284" s="3">
        <v>143498.45000000001</v>
      </c>
      <c r="J2284" t="s">
        <v>33</v>
      </c>
      <c r="K2284" t="str">
        <f>PROPER(Table1[[#This Row],[marital]])</f>
        <v>Single</v>
      </c>
      <c r="L2284" t="s">
        <v>21</v>
      </c>
      <c r="M2284" t="str">
        <f>UPPER(Table1[[#This Row],[education]])</f>
        <v>PRIMARY</v>
      </c>
      <c r="N2284" t="s">
        <v>30</v>
      </c>
      <c r="O2284" t="s">
        <v>22</v>
      </c>
      <c r="P2284" t="s">
        <v>24</v>
      </c>
      <c r="Q2284">
        <v>570</v>
      </c>
      <c r="R2284">
        <v>2</v>
      </c>
      <c r="S2284" t="s">
        <v>24</v>
      </c>
      <c r="T2284" t="s">
        <v>22</v>
      </c>
      <c r="U2284">
        <f>Table1[[#This Row],[campaign]]*Table1[[#This Row],[duration]]</f>
        <v>1140</v>
      </c>
    </row>
    <row r="2285" spans="1:21" x14ac:dyDescent="0.25">
      <c r="A2285" t="s">
        <v>32</v>
      </c>
      <c r="B2285" t="s">
        <v>131</v>
      </c>
      <c r="C2285" t="s">
        <v>132</v>
      </c>
      <c r="D2285" t="s">
        <v>17</v>
      </c>
      <c r="E2285">
        <v>29</v>
      </c>
      <c r="F2285" t="s">
        <v>18</v>
      </c>
      <c r="G2285" t="s">
        <v>28</v>
      </c>
      <c r="H2285" s="2">
        <v>43003</v>
      </c>
      <c r="I2285" s="3">
        <v>51178.22</v>
      </c>
      <c r="J2285" t="s">
        <v>20</v>
      </c>
      <c r="K2285" t="str">
        <f>PROPER(Table1[[#This Row],[marital]])</f>
        <v>Married</v>
      </c>
      <c r="L2285" t="s">
        <v>34</v>
      </c>
      <c r="M2285" t="str">
        <f>UPPER(Table1[[#This Row],[education]])</f>
        <v>TERTIARY</v>
      </c>
      <c r="N2285" t="s">
        <v>30</v>
      </c>
      <c r="O2285" t="s">
        <v>22</v>
      </c>
      <c r="P2285" t="s">
        <v>23</v>
      </c>
      <c r="Q2285">
        <v>100</v>
      </c>
      <c r="R2285">
        <v>3</v>
      </c>
      <c r="S2285" t="s">
        <v>24</v>
      </c>
      <c r="T2285" t="s">
        <v>22</v>
      </c>
      <c r="U2285">
        <f>Table1[[#This Row],[campaign]]*Table1[[#This Row],[duration]]</f>
        <v>300</v>
      </c>
    </row>
    <row r="2286" spans="1:21" x14ac:dyDescent="0.25">
      <c r="A2286" t="s">
        <v>63</v>
      </c>
      <c r="B2286" t="s">
        <v>179</v>
      </c>
      <c r="C2286" t="s">
        <v>180</v>
      </c>
      <c r="D2286" t="s">
        <v>26</v>
      </c>
      <c r="E2286">
        <v>31</v>
      </c>
      <c r="F2286" t="s">
        <v>18</v>
      </c>
      <c r="G2286" t="s">
        <v>284</v>
      </c>
      <c r="H2286" s="2">
        <v>43003</v>
      </c>
      <c r="I2286" s="3">
        <v>7373.54</v>
      </c>
      <c r="J2286" t="s">
        <v>20</v>
      </c>
      <c r="K2286" t="str">
        <f>PROPER(Table1[[#This Row],[marital]])</f>
        <v>Married</v>
      </c>
      <c r="L2286" t="s">
        <v>29</v>
      </c>
      <c r="M2286" t="str">
        <f>UPPER(Table1[[#This Row],[education]])</f>
        <v>SECONDARY</v>
      </c>
      <c r="N2286" t="s">
        <v>30</v>
      </c>
      <c r="O2286" t="s">
        <v>22</v>
      </c>
      <c r="P2286" t="s">
        <v>24</v>
      </c>
      <c r="Q2286">
        <v>253</v>
      </c>
      <c r="R2286">
        <v>2</v>
      </c>
      <c r="S2286" t="s">
        <v>24</v>
      </c>
      <c r="T2286" t="s">
        <v>22</v>
      </c>
      <c r="U2286">
        <f>Table1[[#This Row],[campaign]]*Table1[[#This Row],[duration]]</f>
        <v>506</v>
      </c>
    </row>
    <row r="2287" spans="1:21" x14ac:dyDescent="0.25">
      <c r="A2287" t="s">
        <v>38</v>
      </c>
      <c r="B2287" t="s">
        <v>137</v>
      </c>
      <c r="C2287" t="s">
        <v>138</v>
      </c>
      <c r="D2287" t="s">
        <v>26</v>
      </c>
      <c r="E2287">
        <v>28</v>
      </c>
      <c r="F2287" t="s">
        <v>18</v>
      </c>
      <c r="G2287" t="s">
        <v>19</v>
      </c>
      <c r="H2287" s="2">
        <v>43003</v>
      </c>
      <c r="I2287" s="3">
        <v>159824.12</v>
      </c>
      <c r="J2287" t="s">
        <v>20</v>
      </c>
      <c r="K2287" t="str">
        <f>PROPER(Table1[[#This Row],[marital]])</f>
        <v>Married</v>
      </c>
      <c r="L2287" t="s">
        <v>29</v>
      </c>
      <c r="M2287" t="str">
        <f>UPPER(Table1[[#This Row],[education]])</f>
        <v>SECONDARY</v>
      </c>
      <c r="N2287" t="s">
        <v>30</v>
      </c>
      <c r="O2287" t="s">
        <v>22</v>
      </c>
      <c r="P2287" t="s">
        <v>23</v>
      </c>
      <c r="Q2287">
        <v>525</v>
      </c>
      <c r="R2287">
        <v>2</v>
      </c>
      <c r="S2287" t="s">
        <v>24</v>
      </c>
      <c r="T2287" t="s">
        <v>22</v>
      </c>
      <c r="U2287">
        <f>Table1[[#This Row],[campaign]]*Table1[[#This Row],[duration]]</f>
        <v>1050</v>
      </c>
    </row>
    <row r="2288" spans="1:21" x14ac:dyDescent="0.25">
      <c r="A2288" t="s">
        <v>85</v>
      </c>
      <c r="B2288" t="s">
        <v>221</v>
      </c>
      <c r="C2288" t="s">
        <v>222</v>
      </c>
      <c r="D2288" t="s">
        <v>26</v>
      </c>
      <c r="E2288">
        <v>36</v>
      </c>
      <c r="F2288" t="s">
        <v>18</v>
      </c>
      <c r="G2288" t="s">
        <v>28</v>
      </c>
      <c r="H2288" s="2">
        <v>43003</v>
      </c>
      <c r="I2288" s="3">
        <v>73655.820000000007</v>
      </c>
      <c r="J2288" t="s">
        <v>33</v>
      </c>
      <c r="K2288" t="str">
        <f>PROPER(Table1[[#This Row],[marital]])</f>
        <v>Single</v>
      </c>
      <c r="L2288" t="s">
        <v>29</v>
      </c>
      <c r="M2288" t="str">
        <f>UPPER(Table1[[#This Row],[education]])</f>
        <v>SECONDARY</v>
      </c>
      <c r="N2288" t="s">
        <v>22</v>
      </c>
      <c r="O2288" t="s">
        <v>22</v>
      </c>
      <c r="P2288" t="s">
        <v>23</v>
      </c>
      <c r="Q2288">
        <v>696</v>
      </c>
      <c r="R2288">
        <v>3</v>
      </c>
      <c r="S2288" t="s">
        <v>24</v>
      </c>
      <c r="T2288" t="s">
        <v>22</v>
      </c>
      <c r="U2288">
        <f>Table1[[#This Row],[campaign]]*Table1[[#This Row],[duration]]</f>
        <v>2088</v>
      </c>
    </row>
    <row r="2289" spans="1:21" x14ac:dyDescent="0.25">
      <c r="A2289" t="s">
        <v>79</v>
      </c>
      <c r="B2289" t="s">
        <v>209</v>
      </c>
      <c r="C2289" t="s">
        <v>210</v>
      </c>
      <c r="D2289" t="s">
        <v>17</v>
      </c>
      <c r="E2289">
        <v>51</v>
      </c>
      <c r="F2289" t="s">
        <v>18</v>
      </c>
      <c r="G2289" t="s">
        <v>28</v>
      </c>
      <c r="H2289" s="2">
        <v>43003</v>
      </c>
      <c r="I2289" s="3">
        <v>84669.21</v>
      </c>
      <c r="J2289" t="s">
        <v>20</v>
      </c>
      <c r="K2289" t="str">
        <f>PROPER(Table1[[#This Row],[marital]])</f>
        <v>Married</v>
      </c>
      <c r="L2289" t="s">
        <v>34</v>
      </c>
      <c r="M2289" t="str">
        <f>UPPER(Table1[[#This Row],[education]])</f>
        <v>TERTIARY</v>
      </c>
      <c r="N2289" t="s">
        <v>22</v>
      </c>
      <c r="O2289" t="s">
        <v>22</v>
      </c>
      <c r="P2289" t="s">
        <v>24</v>
      </c>
      <c r="Q2289">
        <v>535</v>
      </c>
      <c r="R2289">
        <v>6</v>
      </c>
      <c r="S2289" t="s">
        <v>24</v>
      </c>
      <c r="T2289" t="s">
        <v>22</v>
      </c>
      <c r="U2289">
        <f>Table1[[#This Row],[campaign]]*Table1[[#This Row],[duration]]</f>
        <v>3210</v>
      </c>
    </row>
    <row r="2290" spans="1:21" x14ac:dyDescent="0.25">
      <c r="A2290" t="s">
        <v>108</v>
      </c>
      <c r="B2290" t="s">
        <v>267</v>
      </c>
      <c r="C2290" t="s">
        <v>268</v>
      </c>
      <c r="D2290" t="s">
        <v>17</v>
      </c>
      <c r="E2290">
        <v>42</v>
      </c>
      <c r="F2290" t="s">
        <v>42</v>
      </c>
      <c r="G2290" t="s">
        <v>28</v>
      </c>
      <c r="H2290" s="2">
        <v>43003</v>
      </c>
      <c r="I2290" s="3">
        <v>122468.99</v>
      </c>
      <c r="J2290" t="s">
        <v>20</v>
      </c>
      <c r="K2290" t="str">
        <f>PROPER(Table1[[#This Row],[marital]])</f>
        <v>Married</v>
      </c>
      <c r="L2290" t="s">
        <v>29</v>
      </c>
      <c r="M2290" t="str">
        <f>UPPER(Table1[[#This Row],[education]])</f>
        <v>SECONDARY</v>
      </c>
      <c r="N2290" t="s">
        <v>22</v>
      </c>
      <c r="O2290" t="s">
        <v>22</v>
      </c>
      <c r="P2290" t="s">
        <v>23</v>
      </c>
      <c r="Q2290">
        <v>131</v>
      </c>
      <c r="R2290">
        <v>3</v>
      </c>
      <c r="S2290" t="s">
        <v>24</v>
      </c>
      <c r="T2290" t="s">
        <v>22</v>
      </c>
      <c r="U2290">
        <f>Table1[[#This Row],[campaign]]*Table1[[#This Row],[duration]]</f>
        <v>393</v>
      </c>
    </row>
    <row r="2291" spans="1:21" x14ac:dyDescent="0.25">
      <c r="A2291" t="s">
        <v>76</v>
      </c>
      <c r="B2291" t="s">
        <v>203</v>
      </c>
      <c r="C2291" t="s">
        <v>204</v>
      </c>
      <c r="D2291" t="s">
        <v>17</v>
      </c>
      <c r="E2291">
        <v>45</v>
      </c>
      <c r="F2291" t="s">
        <v>42</v>
      </c>
      <c r="G2291" t="s">
        <v>19</v>
      </c>
      <c r="H2291" s="2">
        <v>43003</v>
      </c>
      <c r="I2291" s="3">
        <v>72137.460000000006</v>
      </c>
      <c r="J2291" t="s">
        <v>33</v>
      </c>
      <c r="K2291" t="str">
        <f>PROPER(Table1[[#This Row],[marital]])</f>
        <v>Single</v>
      </c>
      <c r="L2291" t="s">
        <v>29</v>
      </c>
      <c r="M2291" t="str">
        <f>UPPER(Table1[[#This Row],[education]])</f>
        <v>SECONDARY</v>
      </c>
      <c r="N2291" t="s">
        <v>22</v>
      </c>
      <c r="O2291" t="s">
        <v>22</v>
      </c>
      <c r="P2291" t="s">
        <v>24</v>
      </c>
      <c r="Q2291">
        <v>6</v>
      </c>
      <c r="R2291">
        <v>1</v>
      </c>
      <c r="S2291" t="s">
        <v>24</v>
      </c>
      <c r="T2291" t="s">
        <v>22</v>
      </c>
      <c r="U2291">
        <f>Table1[[#This Row],[campaign]]*Table1[[#This Row],[duration]]</f>
        <v>6</v>
      </c>
    </row>
    <row r="2292" spans="1:21" x14ac:dyDescent="0.25">
      <c r="A2292" t="s">
        <v>37</v>
      </c>
      <c r="B2292" t="s">
        <v>135</v>
      </c>
      <c r="C2292" t="s">
        <v>136</v>
      </c>
      <c r="D2292" t="s">
        <v>17</v>
      </c>
      <c r="E2292">
        <v>36</v>
      </c>
      <c r="F2292" t="s">
        <v>42</v>
      </c>
      <c r="G2292" t="s">
        <v>28</v>
      </c>
      <c r="H2292" s="2">
        <v>43003</v>
      </c>
      <c r="I2292" s="3">
        <v>23440.33</v>
      </c>
      <c r="J2292" t="s">
        <v>20</v>
      </c>
      <c r="K2292" t="str">
        <f>PROPER(Table1[[#This Row],[marital]])</f>
        <v>Married</v>
      </c>
      <c r="L2292" t="s">
        <v>34</v>
      </c>
      <c r="M2292" t="str">
        <f>UPPER(Table1[[#This Row],[education]])</f>
        <v>TERTIARY</v>
      </c>
      <c r="N2292" t="s">
        <v>30</v>
      </c>
      <c r="O2292" t="s">
        <v>22</v>
      </c>
      <c r="P2292" t="s">
        <v>23</v>
      </c>
      <c r="Q2292">
        <v>105</v>
      </c>
      <c r="R2292">
        <v>1</v>
      </c>
      <c r="S2292" t="s">
        <v>24</v>
      </c>
      <c r="T2292" t="s">
        <v>22</v>
      </c>
      <c r="U2292">
        <f>Table1[[#This Row],[campaign]]*Table1[[#This Row],[duration]]</f>
        <v>105</v>
      </c>
    </row>
    <row r="2293" spans="1:21" x14ac:dyDescent="0.25">
      <c r="A2293" t="s">
        <v>38</v>
      </c>
      <c r="B2293" t="s">
        <v>137</v>
      </c>
      <c r="C2293" t="s">
        <v>138</v>
      </c>
      <c r="D2293" t="s">
        <v>17</v>
      </c>
      <c r="E2293">
        <v>53</v>
      </c>
      <c r="F2293" t="s">
        <v>42</v>
      </c>
      <c r="G2293" t="s">
        <v>284</v>
      </c>
      <c r="H2293" s="2">
        <v>43003</v>
      </c>
      <c r="I2293" s="3">
        <v>100776.52</v>
      </c>
      <c r="J2293" t="s">
        <v>20</v>
      </c>
      <c r="K2293" t="str">
        <f>PROPER(Table1[[#This Row],[marital]])</f>
        <v>Married</v>
      </c>
      <c r="L2293" t="s">
        <v>29</v>
      </c>
      <c r="M2293" t="str">
        <f>UPPER(Table1[[#This Row],[education]])</f>
        <v>SECONDARY</v>
      </c>
      <c r="N2293" t="s">
        <v>22</v>
      </c>
      <c r="O2293" t="s">
        <v>22</v>
      </c>
      <c r="P2293" t="s">
        <v>24</v>
      </c>
      <c r="Q2293">
        <v>370</v>
      </c>
      <c r="R2293">
        <v>1</v>
      </c>
      <c r="S2293" t="s">
        <v>24</v>
      </c>
      <c r="T2293" t="s">
        <v>22</v>
      </c>
      <c r="U2293">
        <f>Table1[[#This Row],[campaign]]*Table1[[#This Row],[duration]]</f>
        <v>370</v>
      </c>
    </row>
    <row r="2294" spans="1:21" x14ac:dyDescent="0.25">
      <c r="A2294" t="s">
        <v>73</v>
      </c>
      <c r="B2294" t="s">
        <v>197</v>
      </c>
      <c r="C2294" t="s">
        <v>198</v>
      </c>
      <c r="D2294" t="s">
        <v>17</v>
      </c>
      <c r="E2294">
        <v>49</v>
      </c>
      <c r="F2294" t="s">
        <v>42</v>
      </c>
      <c r="G2294" t="s">
        <v>28</v>
      </c>
      <c r="H2294" s="2">
        <v>43003</v>
      </c>
      <c r="I2294" s="3">
        <v>1304.9000000000001</v>
      </c>
      <c r="J2294" t="s">
        <v>33</v>
      </c>
      <c r="K2294" t="str">
        <f>PROPER(Table1[[#This Row],[marital]])</f>
        <v>Single</v>
      </c>
      <c r="L2294" t="s">
        <v>34</v>
      </c>
      <c r="M2294" t="str">
        <f>UPPER(Table1[[#This Row],[education]])</f>
        <v>TERTIARY</v>
      </c>
      <c r="N2294" t="s">
        <v>22</v>
      </c>
      <c r="O2294" t="s">
        <v>22</v>
      </c>
      <c r="P2294" t="s">
        <v>23</v>
      </c>
      <c r="Q2294">
        <v>29</v>
      </c>
      <c r="R2294">
        <v>14</v>
      </c>
      <c r="S2294" t="s">
        <v>24</v>
      </c>
      <c r="T2294" t="s">
        <v>22</v>
      </c>
      <c r="U2294">
        <f>Table1[[#This Row],[campaign]]*Table1[[#This Row],[duration]]</f>
        <v>406</v>
      </c>
    </row>
    <row r="2295" spans="1:21" x14ac:dyDescent="0.25">
      <c r="A2295" t="s">
        <v>49</v>
      </c>
      <c r="B2295" t="s">
        <v>155</v>
      </c>
      <c r="C2295" t="s">
        <v>156</v>
      </c>
      <c r="D2295" t="s">
        <v>17</v>
      </c>
      <c r="E2295">
        <v>41</v>
      </c>
      <c r="F2295" t="s">
        <v>42</v>
      </c>
      <c r="G2295" t="s">
        <v>28</v>
      </c>
      <c r="H2295" s="2">
        <v>43003</v>
      </c>
      <c r="I2295" s="3">
        <v>139395</v>
      </c>
      <c r="J2295" t="s">
        <v>20</v>
      </c>
      <c r="K2295" t="str">
        <f>PROPER(Table1[[#This Row],[marital]])</f>
        <v>Married</v>
      </c>
      <c r="L2295" t="s">
        <v>29</v>
      </c>
      <c r="M2295" t="str">
        <f>UPPER(Table1[[#This Row],[education]])</f>
        <v>SECONDARY</v>
      </c>
      <c r="N2295" t="s">
        <v>30</v>
      </c>
      <c r="O2295" t="s">
        <v>30</v>
      </c>
      <c r="P2295" t="s">
        <v>23</v>
      </c>
      <c r="Q2295">
        <v>184</v>
      </c>
      <c r="R2295">
        <v>1</v>
      </c>
      <c r="S2295" t="s">
        <v>31</v>
      </c>
      <c r="T2295" t="s">
        <v>22</v>
      </c>
      <c r="U2295">
        <f>Table1[[#This Row],[campaign]]*Table1[[#This Row],[duration]]</f>
        <v>184</v>
      </c>
    </row>
    <row r="2296" spans="1:21" x14ac:dyDescent="0.25">
      <c r="A2296" t="s">
        <v>105</v>
      </c>
      <c r="B2296" t="s">
        <v>261</v>
      </c>
      <c r="C2296" t="s">
        <v>262</v>
      </c>
      <c r="D2296" t="s">
        <v>17</v>
      </c>
      <c r="E2296">
        <v>52</v>
      </c>
      <c r="F2296" t="s">
        <v>42</v>
      </c>
      <c r="G2296" t="s">
        <v>284</v>
      </c>
      <c r="H2296" s="2">
        <v>43003</v>
      </c>
      <c r="I2296" s="3">
        <v>40333.550000000003</v>
      </c>
      <c r="J2296" t="s">
        <v>20</v>
      </c>
      <c r="K2296" t="str">
        <f>PROPER(Table1[[#This Row],[marital]])</f>
        <v>Married</v>
      </c>
      <c r="L2296" t="s">
        <v>29</v>
      </c>
      <c r="M2296" t="str">
        <f>UPPER(Table1[[#This Row],[education]])</f>
        <v>SECONDARY</v>
      </c>
      <c r="N2296" t="s">
        <v>22</v>
      </c>
      <c r="O2296" t="s">
        <v>30</v>
      </c>
      <c r="P2296" t="s">
        <v>23</v>
      </c>
      <c r="Q2296">
        <v>47</v>
      </c>
      <c r="R2296">
        <v>2</v>
      </c>
      <c r="S2296" t="s">
        <v>40</v>
      </c>
      <c r="T2296" t="s">
        <v>22</v>
      </c>
      <c r="U2296">
        <f>Table1[[#This Row],[campaign]]*Table1[[#This Row],[duration]]</f>
        <v>94</v>
      </c>
    </row>
    <row r="2297" spans="1:21" x14ac:dyDescent="0.25">
      <c r="A2297" t="s">
        <v>66</v>
      </c>
      <c r="B2297" t="s">
        <v>185</v>
      </c>
      <c r="C2297" t="s">
        <v>186</v>
      </c>
      <c r="D2297" t="s">
        <v>17</v>
      </c>
      <c r="E2297">
        <v>45</v>
      </c>
      <c r="F2297" t="s">
        <v>42</v>
      </c>
      <c r="G2297" t="s">
        <v>28</v>
      </c>
      <c r="H2297" s="2">
        <v>43003</v>
      </c>
      <c r="I2297" s="3">
        <v>16266.66</v>
      </c>
      <c r="J2297" t="s">
        <v>20</v>
      </c>
      <c r="K2297" t="str">
        <f>PROPER(Table1[[#This Row],[marital]])</f>
        <v>Married</v>
      </c>
      <c r="L2297" t="s">
        <v>29</v>
      </c>
      <c r="M2297" t="str">
        <f>UPPER(Table1[[#This Row],[education]])</f>
        <v>SECONDARY</v>
      </c>
      <c r="N2297" t="s">
        <v>22</v>
      </c>
      <c r="O2297" t="s">
        <v>30</v>
      </c>
      <c r="P2297" t="s">
        <v>24</v>
      </c>
      <c r="Q2297">
        <v>193</v>
      </c>
      <c r="R2297">
        <v>4</v>
      </c>
      <c r="S2297" t="s">
        <v>24</v>
      </c>
      <c r="T2297" t="s">
        <v>22</v>
      </c>
      <c r="U2297">
        <f>Table1[[#This Row],[campaign]]*Table1[[#This Row],[duration]]</f>
        <v>772</v>
      </c>
    </row>
    <row r="2298" spans="1:21" x14ac:dyDescent="0.25">
      <c r="A2298" t="s">
        <v>46</v>
      </c>
      <c r="B2298" t="s">
        <v>149</v>
      </c>
      <c r="C2298" t="s">
        <v>150</v>
      </c>
      <c r="D2298" t="s">
        <v>26</v>
      </c>
      <c r="E2298">
        <v>30</v>
      </c>
      <c r="F2298" t="s">
        <v>36</v>
      </c>
      <c r="G2298" t="s">
        <v>19</v>
      </c>
      <c r="H2298" s="2">
        <v>43003</v>
      </c>
      <c r="I2298" s="3">
        <v>175833.51</v>
      </c>
      <c r="J2298" t="s">
        <v>20</v>
      </c>
      <c r="K2298" t="str">
        <f>PROPER(Table1[[#This Row],[marital]])</f>
        <v>Married</v>
      </c>
      <c r="L2298" t="s">
        <v>29</v>
      </c>
      <c r="M2298" t="str">
        <f>UPPER(Table1[[#This Row],[education]])</f>
        <v>SECONDARY</v>
      </c>
      <c r="N2298" t="s">
        <v>30</v>
      </c>
      <c r="O2298" t="s">
        <v>22</v>
      </c>
      <c r="P2298" t="s">
        <v>23</v>
      </c>
      <c r="Q2298">
        <v>709</v>
      </c>
      <c r="R2298">
        <v>2</v>
      </c>
      <c r="S2298" t="s">
        <v>24</v>
      </c>
      <c r="T2298" t="s">
        <v>30</v>
      </c>
      <c r="U2298">
        <f>Table1[[#This Row],[campaign]]*Table1[[#This Row],[duration]]</f>
        <v>1418</v>
      </c>
    </row>
    <row r="2299" spans="1:21" x14ac:dyDescent="0.25">
      <c r="A2299" t="s">
        <v>74</v>
      </c>
      <c r="B2299" t="s">
        <v>199</v>
      </c>
      <c r="C2299" t="s">
        <v>200</v>
      </c>
      <c r="D2299" t="s">
        <v>17</v>
      </c>
      <c r="E2299">
        <v>37</v>
      </c>
      <c r="F2299" t="s">
        <v>36</v>
      </c>
      <c r="G2299" t="s">
        <v>28</v>
      </c>
      <c r="H2299" s="2">
        <v>43003</v>
      </c>
      <c r="I2299" s="3">
        <v>120632.69</v>
      </c>
      <c r="J2299" t="s">
        <v>20</v>
      </c>
      <c r="K2299" t="str">
        <f>PROPER(Table1[[#This Row],[marital]])</f>
        <v>Married</v>
      </c>
      <c r="L2299" t="s">
        <v>34</v>
      </c>
      <c r="M2299" t="str">
        <f>UPPER(Table1[[#This Row],[education]])</f>
        <v>TERTIARY</v>
      </c>
      <c r="N2299" t="s">
        <v>22</v>
      </c>
      <c r="O2299" t="s">
        <v>22</v>
      </c>
      <c r="P2299" t="s">
        <v>23</v>
      </c>
      <c r="Q2299">
        <v>358</v>
      </c>
      <c r="R2299">
        <v>2</v>
      </c>
      <c r="S2299" t="s">
        <v>24</v>
      </c>
      <c r="T2299" t="s">
        <v>22</v>
      </c>
      <c r="U2299">
        <f>Table1[[#This Row],[campaign]]*Table1[[#This Row],[duration]]</f>
        <v>716</v>
      </c>
    </row>
    <row r="2300" spans="1:21" x14ac:dyDescent="0.25">
      <c r="A2300" t="s">
        <v>103</v>
      </c>
      <c r="B2300" t="s">
        <v>257</v>
      </c>
      <c r="C2300" t="s">
        <v>258</v>
      </c>
      <c r="D2300" t="s">
        <v>26</v>
      </c>
      <c r="E2300">
        <v>37</v>
      </c>
      <c r="F2300" t="s">
        <v>27</v>
      </c>
      <c r="G2300" t="s">
        <v>28</v>
      </c>
      <c r="H2300" s="2">
        <v>43003</v>
      </c>
      <c r="I2300" s="3">
        <v>89506.4</v>
      </c>
      <c r="J2300" t="s">
        <v>20</v>
      </c>
      <c r="K2300" t="str">
        <f>PROPER(Table1[[#This Row],[marital]])</f>
        <v>Married</v>
      </c>
      <c r="L2300" t="s">
        <v>34</v>
      </c>
      <c r="M2300" t="str">
        <f>UPPER(Table1[[#This Row],[education]])</f>
        <v>TERTIARY</v>
      </c>
      <c r="N2300" t="s">
        <v>30</v>
      </c>
      <c r="O2300" t="s">
        <v>22</v>
      </c>
      <c r="P2300" t="s">
        <v>24</v>
      </c>
      <c r="Q2300">
        <v>253</v>
      </c>
      <c r="R2300">
        <v>1</v>
      </c>
      <c r="S2300" t="s">
        <v>24</v>
      </c>
      <c r="T2300" t="s">
        <v>22</v>
      </c>
      <c r="U2300">
        <f>Table1[[#This Row],[campaign]]*Table1[[#This Row],[duration]]</f>
        <v>253</v>
      </c>
    </row>
    <row r="2301" spans="1:21" x14ac:dyDescent="0.25">
      <c r="A2301" t="s">
        <v>76</v>
      </c>
      <c r="B2301" t="s">
        <v>203</v>
      </c>
      <c r="C2301" t="s">
        <v>204</v>
      </c>
      <c r="D2301" t="s">
        <v>17</v>
      </c>
      <c r="E2301">
        <v>34</v>
      </c>
      <c r="F2301" t="s">
        <v>18</v>
      </c>
      <c r="G2301" t="s">
        <v>19</v>
      </c>
      <c r="H2301" s="2">
        <v>43004</v>
      </c>
      <c r="I2301" s="3">
        <v>121455.52</v>
      </c>
      <c r="J2301" t="s">
        <v>20</v>
      </c>
      <c r="K2301" t="str">
        <f>PROPER(Table1[[#This Row],[marital]])</f>
        <v>Married</v>
      </c>
      <c r="L2301" t="s">
        <v>34</v>
      </c>
      <c r="M2301" t="str">
        <f>UPPER(Table1[[#This Row],[education]])</f>
        <v>TERTIARY</v>
      </c>
      <c r="N2301" t="s">
        <v>30</v>
      </c>
      <c r="O2301" t="s">
        <v>22</v>
      </c>
      <c r="P2301" t="s">
        <v>24</v>
      </c>
      <c r="Q2301">
        <v>197</v>
      </c>
      <c r="R2301">
        <v>3</v>
      </c>
      <c r="S2301" t="s">
        <v>24</v>
      </c>
      <c r="T2301" t="s">
        <v>22</v>
      </c>
      <c r="U2301">
        <f>Table1[[#This Row],[campaign]]*Table1[[#This Row],[duration]]</f>
        <v>591</v>
      </c>
    </row>
    <row r="2302" spans="1:21" x14ac:dyDescent="0.25">
      <c r="A2302" t="s">
        <v>99</v>
      </c>
      <c r="B2302" t="s">
        <v>249</v>
      </c>
      <c r="C2302" t="s">
        <v>250</v>
      </c>
      <c r="D2302" t="s">
        <v>26</v>
      </c>
      <c r="E2302">
        <v>36</v>
      </c>
      <c r="F2302" t="s">
        <v>18</v>
      </c>
      <c r="G2302" t="s">
        <v>19</v>
      </c>
      <c r="H2302" s="2">
        <v>43004</v>
      </c>
      <c r="I2302" s="3">
        <v>96349.45</v>
      </c>
      <c r="J2302" t="s">
        <v>20</v>
      </c>
      <c r="K2302" t="str">
        <f>PROPER(Table1[[#This Row],[marital]])</f>
        <v>Married</v>
      </c>
      <c r="L2302" t="s">
        <v>29</v>
      </c>
      <c r="M2302" t="str">
        <f>UPPER(Table1[[#This Row],[education]])</f>
        <v>SECONDARY</v>
      </c>
      <c r="N2302" t="s">
        <v>22</v>
      </c>
      <c r="O2302" t="s">
        <v>22</v>
      </c>
      <c r="P2302" t="s">
        <v>23</v>
      </c>
      <c r="Q2302">
        <v>94</v>
      </c>
      <c r="R2302">
        <v>2</v>
      </c>
      <c r="S2302" t="s">
        <v>24</v>
      </c>
      <c r="T2302" t="s">
        <v>22</v>
      </c>
      <c r="U2302">
        <f>Table1[[#This Row],[campaign]]*Table1[[#This Row],[duration]]</f>
        <v>188</v>
      </c>
    </row>
    <row r="2303" spans="1:21" x14ac:dyDescent="0.25">
      <c r="A2303" t="s">
        <v>45</v>
      </c>
      <c r="B2303" t="s">
        <v>147</v>
      </c>
      <c r="C2303" t="s">
        <v>148</v>
      </c>
      <c r="D2303" t="s">
        <v>17</v>
      </c>
      <c r="E2303">
        <v>28</v>
      </c>
      <c r="F2303" t="s">
        <v>18</v>
      </c>
      <c r="G2303" t="s">
        <v>284</v>
      </c>
      <c r="H2303" s="2">
        <v>43004</v>
      </c>
      <c r="I2303" s="3">
        <v>17648.330000000002</v>
      </c>
      <c r="J2303" t="s">
        <v>50</v>
      </c>
      <c r="K2303" t="str">
        <f>PROPER(Table1[[#This Row],[marital]])</f>
        <v>Divorced</v>
      </c>
      <c r="L2303" t="s">
        <v>29</v>
      </c>
      <c r="M2303" t="str">
        <f>UPPER(Table1[[#This Row],[education]])</f>
        <v>SECONDARY</v>
      </c>
      <c r="N2303" t="s">
        <v>22</v>
      </c>
      <c r="O2303" t="s">
        <v>30</v>
      </c>
      <c r="P2303" t="s">
        <v>23</v>
      </c>
      <c r="Q2303">
        <v>445</v>
      </c>
      <c r="R2303">
        <v>2</v>
      </c>
      <c r="S2303" t="s">
        <v>24</v>
      </c>
      <c r="T2303" t="s">
        <v>22</v>
      </c>
      <c r="U2303">
        <f>Table1[[#This Row],[campaign]]*Table1[[#This Row],[duration]]</f>
        <v>890</v>
      </c>
    </row>
    <row r="2304" spans="1:21" x14ac:dyDescent="0.25">
      <c r="A2304" t="s">
        <v>75</v>
      </c>
      <c r="B2304" t="s">
        <v>201</v>
      </c>
      <c r="C2304" t="s">
        <v>202</v>
      </c>
      <c r="D2304" t="s">
        <v>26</v>
      </c>
      <c r="E2304">
        <v>45</v>
      </c>
      <c r="F2304" t="s">
        <v>18</v>
      </c>
      <c r="G2304" t="s">
        <v>28</v>
      </c>
      <c r="H2304" s="2">
        <v>43004</v>
      </c>
      <c r="I2304" s="3">
        <v>33461.72</v>
      </c>
      <c r="J2304" t="s">
        <v>33</v>
      </c>
      <c r="K2304" t="str">
        <f>PROPER(Table1[[#This Row],[marital]])</f>
        <v>Single</v>
      </c>
      <c r="L2304" t="s">
        <v>29</v>
      </c>
      <c r="M2304" t="str">
        <f>UPPER(Table1[[#This Row],[education]])</f>
        <v>SECONDARY</v>
      </c>
      <c r="N2304" t="s">
        <v>30</v>
      </c>
      <c r="O2304" t="s">
        <v>22</v>
      </c>
      <c r="P2304" t="s">
        <v>23</v>
      </c>
      <c r="Q2304">
        <v>153</v>
      </c>
      <c r="R2304">
        <v>1</v>
      </c>
      <c r="S2304" t="s">
        <v>31</v>
      </c>
      <c r="T2304" t="s">
        <v>22</v>
      </c>
      <c r="U2304">
        <f>Table1[[#This Row],[campaign]]*Table1[[#This Row],[duration]]</f>
        <v>153</v>
      </c>
    </row>
    <row r="2305" spans="1:21" x14ac:dyDescent="0.25">
      <c r="A2305" t="s">
        <v>88</v>
      </c>
      <c r="B2305" t="s">
        <v>227</v>
      </c>
      <c r="C2305" t="s">
        <v>228</v>
      </c>
      <c r="D2305" t="s">
        <v>26</v>
      </c>
      <c r="E2305">
        <v>51</v>
      </c>
      <c r="F2305" t="s">
        <v>18</v>
      </c>
      <c r="G2305" t="s">
        <v>19</v>
      </c>
      <c r="H2305" s="2">
        <v>43004</v>
      </c>
      <c r="I2305" s="3">
        <v>120782.94</v>
      </c>
      <c r="J2305" t="s">
        <v>20</v>
      </c>
      <c r="K2305" t="str">
        <f>PROPER(Table1[[#This Row],[marital]])</f>
        <v>Married</v>
      </c>
      <c r="L2305" t="s">
        <v>24</v>
      </c>
      <c r="M2305" t="str">
        <f>UPPER(Table1[[#This Row],[education]])</f>
        <v>UNKNOWN</v>
      </c>
      <c r="N2305" t="s">
        <v>22</v>
      </c>
      <c r="O2305" t="s">
        <v>22</v>
      </c>
      <c r="P2305" t="s">
        <v>24</v>
      </c>
      <c r="Q2305">
        <v>113</v>
      </c>
      <c r="R2305">
        <v>1</v>
      </c>
      <c r="S2305" t="s">
        <v>24</v>
      </c>
      <c r="T2305" t="s">
        <v>22</v>
      </c>
      <c r="U2305">
        <f>Table1[[#This Row],[campaign]]*Table1[[#This Row],[duration]]</f>
        <v>113</v>
      </c>
    </row>
    <row r="2306" spans="1:21" x14ac:dyDescent="0.25">
      <c r="A2306" t="s">
        <v>98</v>
      </c>
      <c r="B2306" t="s">
        <v>247</v>
      </c>
      <c r="C2306" t="s">
        <v>248</v>
      </c>
      <c r="D2306" t="s">
        <v>26</v>
      </c>
      <c r="E2306">
        <v>34</v>
      </c>
      <c r="F2306" t="s">
        <v>18</v>
      </c>
      <c r="G2306" t="s">
        <v>284</v>
      </c>
      <c r="H2306" s="2">
        <v>43004</v>
      </c>
      <c r="I2306" s="3">
        <v>33481.15</v>
      </c>
      <c r="J2306" t="s">
        <v>20</v>
      </c>
      <c r="K2306" t="str">
        <f>PROPER(Table1[[#This Row],[marital]])</f>
        <v>Married</v>
      </c>
      <c r="L2306" t="s">
        <v>29</v>
      </c>
      <c r="M2306" t="str">
        <f>UPPER(Table1[[#This Row],[education]])</f>
        <v>SECONDARY</v>
      </c>
      <c r="N2306" t="s">
        <v>22</v>
      </c>
      <c r="O2306" t="s">
        <v>22</v>
      </c>
      <c r="P2306" t="s">
        <v>23</v>
      </c>
      <c r="Q2306">
        <v>80</v>
      </c>
      <c r="R2306">
        <v>1</v>
      </c>
      <c r="S2306" t="s">
        <v>24</v>
      </c>
      <c r="T2306" t="s">
        <v>22</v>
      </c>
      <c r="U2306">
        <f>Table1[[#This Row],[campaign]]*Table1[[#This Row],[duration]]</f>
        <v>80</v>
      </c>
    </row>
    <row r="2307" spans="1:21" x14ac:dyDescent="0.25">
      <c r="A2307" t="s">
        <v>92</v>
      </c>
      <c r="B2307" t="s">
        <v>235</v>
      </c>
      <c r="C2307" t="s">
        <v>236</v>
      </c>
      <c r="D2307" t="s">
        <v>17</v>
      </c>
      <c r="E2307">
        <v>31</v>
      </c>
      <c r="F2307" t="s">
        <v>18</v>
      </c>
      <c r="G2307" t="s">
        <v>19</v>
      </c>
      <c r="H2307" s="2">
        <v>43004</v>
      </c>
      <c r="I2307" s="3">
        <v>173912.66</v>
      </c>
      <c r="J2307" t="s">
        <v>50</v>
      </c>
      <c r="K2307" t="str">
        <f>PROPER(Table1[[#This Row],[marital]])</f>
        <v>Divorced</v>
      </c>
      <c r="L2307" t="s">
        <v>29</v>
      </c>
      <c r="M2307" t="str">
        <f>UPPER(Table1[[#This Row],[education]])</f>
        <v>SECONDARY</v>
      </c>
      <c r="N2307" t="s">
        <v>30</v>
      </c>
      <c r="O2307" t="s">
        <v>22</v>
      </c>
      <c r="P2307" t="s">
        <v>24</v>
      </c>
      <c r="Q2307">
        <v>318</v>
      </c>
      <c r="R2307">
        <v>1</v>
      </c>
      <c r="S2307" t="s">
        <v>24</v>
      </c>
      <c r="T2307" t="s">
        <v>22</v>
      </c>
      <c r="U2307">
        <f>Table1[[#This Row],[campaign]]*Table1[[#This Row],[duration]]</f>
        <v>318</v>
      </c>
    </row>
    <row r="2308" spans="1:21" x14ac:dyDescent="0.25">
      <c r="A2308" t="s">
        <v>57</v>
      </c>
      <c r="B2308" t="s">
        <v>167</v>
      </c>
      <c r="C2308" t="s">
        <v>168</v>
      </c>
      <c r="D2308" t="s">
        <v>26</v>
      </c>
      <c r="E2308">
        <v>43</v>
      </c>
      <c r="F2308" t="s">
        <v>18</v>
      </c>
      <c r="G2308" t="s">
        <v>19</v>
      </c>
      <c r="H2308" s="2">
        <v>43004</v>
      </c>
      <c r="I2308" s="3">
        <v>158313.48000000001</v>
      </c>
      <c r="J2308" t="s">
        <v>20</v>
      </c>
      <c r="K2308" t="str">
        <f>PROPER(Table1[[#This Row],[marital]])</f>
        <v>Married</v>
      </c>
      <c r="L2308" t="s">
        <v>34</v>
      </c>
      <c r="M2308" t="str">
        <f>UPPER(Table1[[#This Row],[education]])</f>
        <v>TERTIARY</v>
      </c>
      <c r="N2308" t="s">
        <v>30</v>
      </c>
      <c r="O2308" t="s">
        <v>22</v>
      </c>
      <c r="P2308" t="s">
        <v>23</v>
      </c>
      <c r="Q2308">
        <v>100</v>
      </c>
      <c r="R2308">
        <v>1</v>
      </c>
      <c r="S2308" t="s">
        <v>31</v>
      </c>
      <c r="T2308" t="s">
        <v>22</v>
      </c>
      <c r="U2308">
        <f>Table1[[#This Row],[campaign]]*Table1[[#This Row],[duration]]</f>
        <v>100</v>
      </c>
    </row>
    <row r="2309" spans="1:21" x14ac:dyDescent="0.25">
      <c r="A2309" t="s">
        <v>44</v>
      </c>
      <c r="B2309" t="s">
        <v>145</v>
      </c>
      <c r="C2309" t="s">
        <v>146</v>
      </c>
      <c r="D2309" t="s">
        <v>17</v>
      </c>
      <c r="E2309">
        <v>49</v>
      </c>
      <c r="F2309" t="s">
        <v>42</v>
      </c>
      <c r="G2309" t="s">
        <v>28</v>
      </c>
      <c r="H2309" s="2">
        <v>43004</v>
      </c>
      <c r="I2309" s="3">
        <v>112864.94</v>
      </c>
      <c r="J2309" t="s">
        <v>50</v>
      </c>
      <c r="K2309" t="str">
        <f>PROPER(Table1[[#This Row],[marital]])</f>
        <v>Divorced</v>
      </c>
      <c r="L2309" t="s">
        <v>34</v>
      </c>
      <c r="M2309" t="str">
        <f>UPPER(Table1[[#This Row],[education]])</f>
        <v>TERTIARY</v>
      </c>
      <c r="N2309" t="s">
        <v>22</v>
      </c>
      <c r="O2309" t="s">
        <v>22</v>
      </c>
      <c r="P2309" t="s">
        <v>24</v>
      </c>
      <c r="Q2309">
        <v>40</v>
      </c>
      <c r="R2309">
        <v>3</v>
      </c>
      <c r="S2309" t="s">
        <v>24</v>
      </c>
      <c r="T2309" t="s">
        <v>22</v>
      </c>
      <c r="U2309">
        <f>Table1[[#This Row],[campaign]]*Table1[[#This Row],[duration]]</f>
        <v>120</v>
      </c>
    </row>
    <row r="2310" spans="1:21" x14ac:dyDescent="0.25">
      <c r="A2310" t="s">
        <v>25</v>
      </c>
      <c r="B2310" t="s">
        <v>129</v>
      </c>
      <c r="C2310" t="s">
        <v>130</v>
      </c>
      <c r="D2310" t="s">
        <v>26</v>
      </c>
      <c r="E2310">
        <v>45</v>
      </c>
      <c r="F2310" t="s">
        <v>42</v>
      </c>
      <c r="G2310" t="s">
        <v>284</v>
      </c>
      <c r="H2310" s="2">
        <v>43004</v>
      </c>
      <c r="I2310" s="3">
        <v>106416.19</v>
      </c>
      <c r="J2310" t="s">
        <v>50</v>
      </c>
      <c r="K2310" t="str">
        <f>PROPER(Table1[[#This Row],[marital]])</f>
        <v>Divorced</v>
      </c>
      <c r="L2310" t="s">
        <v>34</v>
      </c>
      <c r="M2310" t="str">
        <f>UPPER(Table1[[#This Row],[education]])</f>
        <v>TERTIARY</v>
      </c>
      <c r="N2310" t="s">
        <v>30</v>
      </c>
      <c r="O2310" t="s">
        <v>22</v>
      </c>
      <c r="P2310" t="s">
        <v>24</v>
      </c>
      <c r="Q2310">
        <v>55</v>
      </c>
      <c r="R2310">
        <v>25</v>
      </c>
      <c r="S2310" t="s">
        <v>24</v>
      </c>
      <c r="T2310" t="s">
        <v>22</v>
      </c>
      <c r="U2310">
        <f>Table1[[#This Row],[campaign]]*Table1[[#This Row],[duration]]</f>
        <v>1375</v>
      </c>
    </row>
    <row r="2311" spans="1:21" x14ac:dyDescent="0.25">
      <c r="A2311" t="s">
        <v>62</v>
      </c>
      <c r="B2311" t="s">
        <v>177</v>
      </c>
      <c r="C2311" t="s">
        <v>178</v>
      </c>
      <c r="D2311" t="s">
        <v>17</v>
      </c>
      <c r="E2311">
        <v>48</v>
      </c>
      <c r="F2311" t="s">
        <v>42</v>
      </c>
      <c r="G2311" t="s">
        <v>19</v>
      </c>
      <c r="H2311" s="2">
        <v>43004</v>
      </c>
      <c r="I2311" s="3">
        <v>80716.479999999996</v>
      </c>
      <c r="J2311" t="s">
        <v>20</v>
      </c>
      <c r="K2311" t="str">
        <f>PROPER(Table1[[#This Row],[marital]])</f>
        <v>Married</v>
      </c>
      <c r="L2311" t="s">
        <v>34</v>
      </c>
      <c r="M2311" t="str">
        <f>UPPER(Table1[[#This Row],[education]])</f>
        <v>TERTIARY</v>
      </c>
      <c r="N2311" t="s">
        <v>22</v>
      </c>
      <c r="O2311" t="s">
        <v>22</v>
      </c>
      <c r="P2311" t="s">
        <v>23</v>
      </c>
      <c r="Q2311">
        <v>67</v>
      </c>
      <c r="R2311">
        <v>1</v>
      </c>
      <c r="S2311" t="s">
        <v>24</v>
      </c>
      <c r="T2311" t="s">
        <v>22</v>
      </c>
      <c r="U2311">
        <f>Table1[[#This Row],[campaign]]*Table1[[#This Row],[duration]]</f>
        <v>67</v>
      </c>
    </row>
    <row r="2312" spans="1:21" x14ac:dyDescent="0.25">
      <c r="A2312" t="s">
        <v>73</v>
      </c>
      <c r="B2312" t="s">
        <v>197</v>
      </c>
      <c r="C2312" t="s">
        <v>198</v>
      </c>
      <c r="D2312" t="s">
        <v>17</v>
      </c>
      <c r="E2312">
        <v>64</v>
      </c>
      <c r="F2312" t="s">
        <v>42</v>
      </c>
      <c r="G2312" t="s">
        <v>28</v>
      </c>
      <c r="H2312" s="2">
        <v>43004</v>
      </c>
      <c r="I2312" s="3">
        <v>15409.75</v>
      </c>
      <c r="J2312" t="s">
        <v>20</v>
      </c>
      <c r="K2312" t="str">
        <f>PROPER(Table1[[#This Row],[marital]])</f>
        <v>Married</v>
      </c>
      <c r="L2312" t="s">
        <v>34</v>
      </c>
      <c r="M2312" t="str">
        <f>UPPER(Table1[[#This Row],[education]])</f>
        <v>TERTIARY</v>
      </c>
      <c r="N2312" t="s">
        <v>22</v>
      </c>
      <c r="O2312" t="s">
        <v>22</v>
      </c>
      <c r="P2312" t="s">
        <v>23</v>
      </c>
      <c r="Q2312">
        <v>76</v>
      </c>
      <c r="R2312">
        <v>2</v>
      </c>
      <c r="S2312" t="s">
        <v>24</v>
      </c>
      <c r="T2312" t="s">
        <v>22</v>
      </c>
      <c r="U2312">
        <f>Table1[[#This Row],[campaign]]*Table1[[#This Row],[duration]]</f>
        <v>152</v>
      </c>
    </row>
    <row r="2313" spans="1:21" x14ac:dyDescent="0.25">
      <c r="A2313" t="s">
        <v>55</v>
      </c>
      <c r="B2313" t="s">
        <v>163</v>
      </c>
      <c r="C2313" t="s">
        <v>164</v>
      </c>
      <c r="D2313" t="s">
        <v>17</v>
      </c>
      <c r="E2313">
        <v>53</v>
      </c>
      <c r="F2313" t="s">
        <v>42</v>
      </c>
      <c r="G2313" t="s">
        <v>28</v>
      </c>
      <c r="H2313" s="2">
        <v>43004</v>
      </c>
      <c r="I2313" s="3">
        <v>97707.34</v>
      </c>
      <c r="J2313" t="s">
        <v>20</v>
      </c>
      <c r="K2313" t="str">
        <f>PROPER(Table1[[#This Row],[marital]])</f>
        <v>Married</v>
      </c>
      <c r="L2313" t="s">
        <v>34</v>
      </c>
      <c r="M2313" t="str">
        <f>UPPER(Table1[[#This Row],[education]])</f>
        <v>TERTIARY</v>
      </c>
      <c r="N2313" t="s">
        <v>30</v>
      </c>
      <c r="O2313" t="s">
        <v>22</v>
      </c>
      <c r="P2313" t="s">
        <v>24</v>
      </c>
      <c r="Q2313">
        <v>73</v>
      </c>
      <c r="R2313">
        <v>1</v>
      </c>
      <c r="S2313" t="s">
        <v>24</v>
      </c>
      <c r="T2313" t="s">
        <v>22</v>
      </c>
      <c r="U2313">
        <f>Table1[[#This Row],[campaign]]*Table1[[#This Row],[duration]]</f>
        <v>73</v>
      </c>
    </row>
    <row r="2314" spans="1:21" x14ac:dyDescent="0.25">
      <c r="A2314" t="s">
        <v>52</v>
      </c>
      <c r="B2314" t="s">
        <v>159</v>
      </c>
      <c r="C2314" t="s">
        <v>160</v>
      </c>
      <c r="D2314" t="s">
        <v>17</v>
      </c>
      <c r="E2314">
        <v>45</v>
      </c>
      <c r="F2314" t="s">
        <v>42</v>
      </c>
      <c r="G2314" t="s">
        <v>284</v>
      </c>
      <c r="H2314" s="2">
        <v>43004</v>
      </c>
      <c r="I2314" s="3">
        <v>115133.64</v>
      </c>
      <c r="J2314" t="s">
        <v>20</v>
      </c>
      <c r="K2314" t="str">
        <f>PROPER(Table1[[#This Row],[marital]])</f>
        <v>Married</v>
      </c>
      <c r="L2314" t="s">
        <v>29</v>
      </c>
      <c r="M2314" t="str">
        <f>UPPER(Table1[[#This Row],[education]])</f>
        <v>SECONDARY</v>
      </c>
      <c r="N2314" t="s">
        <v>30</v>
      </c>
      <c r="O2314" t="s">
        <v>22</v>
      </c>
      <c r="P2314" t="s">
        <v>24</v>
      </c>
      <c r="Q2314">
        <v>89</v>
      </c>
      <c r="R2314">
        <v>2</v>
      </c>
      <c r="S2314" t="s">
        <v>24</v>
      </c>
      <c r="T2314" t="s">
        <v>22</v>
      </c>
      <c r="U2314">
        <f>Table1[[#This Row],[campaign]]*Table1[[#This Row],[duration]]</f>
        <v>178</v>
      </c>
    </row>
    <row r="2315" spans="1:21" x14ac:dyDescent="0.25">
      <c r="A2315" t="s">
        <v>67</v>
      </c>
      <c r="B2315" t="s">
        <v>187</v>
      </c>
      <c r="C2315" t="s">
        <v>188</v>
      </c>
      <c r="D2315" t="s">
        <v>26</v>
      </c>
      <c r="E2315">
        <v>20</v>
      </c>
      <c r="F2315" t="s">
        <v>36</v>
      </c>
      <c r="G2315" t="s">
        <v>19</v>
      </c>
      <c r="H2315" s="2">
        <v>43004</v>
      </c>
      <c r="I2315" s="3">
        <v>48988.97</v>
      </c>
      <c r="J2315" t="s">
        <v>50</v>
      </c>
      <c r="K2315" t="str">
        <f>PROPER(Table1[[#This Row],[marital]])</f>
        <v>Divorced</v>
      </c>
      <c r="L2315" t="s">
        <v>34</v>
      </c>
      <c r="M2315" t="str">
        <f>UPPER(Table1[[#This Row],[education]])</f>
        <v>TERTIARY</v>
      </c>
      <c r="N2315" t="s">
        <v>30</v>
      </c>
      <c r="O2315" t="s">
        <v>22</v>
      </c>
      <c r="P2315" t="s">
        <v>23</v>
      </c>
      <c r="Q2315">
        <v>109</v>
      </c>
      <c r="R2315">
        <v>3</v>
      </c>
      <c r="S2315" t="s">
        <v>24</v>
      </c>
      <c r="T2315" t="s">
        <v>22</v>
      </c>
      <c r="U2315">
        <f>Table1[[#This Row],[campaign]]*Table1[[#This Row],[duration]]</f>
        <v>327</v>
      </c>
    </row>
    <row r="2316" spans="1:21" x14ac:dyDescent="0.25">
      <c r="A2316" t="s">
        <v>45</v>
      </c>
      <c r="B2316" t="s">
        <v>147</v>
      </c>
      <c r="C2316" t="s">
        <v>148</v>
      </c>
      <c r="D2316" t="s">
        <v>26</v>
      </c>
      <c r="E2316">
        <v>35</v>
      </c>
      <c r="F2316" t="s">
        <v>36</v>
      </c>
      <c r="G2316" t="s">
        <v>28</v>
      </c>
      <c r="H2316" s="2">
        <v>43004</v>
      </c>
      <c r="I2316" s="3">
        <v>120235.01</v>
      </c>
      <c r="J2316" t="s">
        <v>50</v>
      </c>
      <c r="K2316" t="str">
        <f>PROPER(Table1[[#This Row],[marital]])</f>
        <v>Divorced</v>
      </c>
      <c r="L2316" t="s">
        <v>21</v>
      </c>
      <c r="M2316" t="str">
        <f>UPPER(Table1[[#This Row],[education]])</f>
        <v>PRIMARY</v>
      </c>
      <c r="N2316" t="s">
        <v>22</v>
      </c>
      <c r="O2316" t="s">
        <v>22</v>
      </c>
      <c r="P2316" t="s">
        <v>23</v>
      </c>
      <c r="Q2316">
        <v>98</v>
      </c>
      <c r="R2316">
        <v>1</v>
      </c>
      <c r="S2316" t="s">
        <v>24</v>
      </c>
      <c r="T2316" t="s">
        <v>22</v>
      </c>
      <c r="U2316">
        <f>Table1[[#This Row],[campaign]]*Table1[[#This Row],[duration]]</f>
        <v>98</v>
      </c>
    </row>
    <row r="2317" spans="1:21" x14ac:dyDescent="0.25">
      <c r="A2317" t="s">
        <v>71</v>
      </c>
      <c r="B2317" t="s">
        <v>193</v>
      </c>
      <c r="C2317" t="s">
        <v>194</v>
      </c>
      <c r="D2317" t="s">
        <v>26</v>
      </c>
      <c r="E2317">
        <v>34</v>
      </c>
      <c r="F2317" t="s">
        <v>36</v>
      </c>
      <c r="G2317" t="s">
        <v>19</v>
      </c>
      <c r="H2317" s="2">
        <v>43004</v>
      </c>
      <c r="I2317" s="3">
        <v>20908.63</v>
      </c>
      <c r="J2317" t="s">
        <v>33</v>
      </c>
      <c r="K2317" t="str">
        <f>PROPER(Table1[[#This Row],[marital]])</f>
        <v>Single</v>
      </c>
      <c r="L2317" t="s">
        <v>34</v>
      </c>
      <c r="M2317" t="str">
        <f>UPPER(Table1[[#This Row],[education]])</f>
        <v>TERTIARY</v>
      </c>
      <c r="N2317" t="s">
        <v>30</v>
      </c>
      <c r="O2317" t="s">
        <v>22</v>
      </c>
      <c r="P2317" t="s">
        <v>24</v>
      </c>
      <c r="Q2317">
        <v>21</v>
      </c>
      <c r="R2317">
        <v>17</v>
      </c>
      <c r="S2317" t="s">
        <v>24</v>
      </c>
      <c r="T2317" t="s">
        <v>22</v>
      </c>
      <c r="U2317">
        <f>Table1[[#This Row],[campaign]]*Table1[[#This Row],[duration]]</f>
        <v>357</v>
      </c>
    </row>
    <row r="2318" spans="1:21" x14ac:dyDescent="0.25">
      <c r="A2318" t="s">
        <v>37</v>
      </c>
      <c r="B2318" t="s">
        <v>135</v>
      </c>
      <c r="C2318" t="s">
        <v>136</v>
      </c>
      <c r="D2318" t="s">
        <v>26</v>
      </c>
      <c r="E2318">
        <v>19</v>
      </c>
      <c r="F2318" t="s">
        <v>27</v>
      </c>
      <c r="G2318" t="s">
        <v>28</v>
      </c>
      <c r="H2318" s="2">
        <v>43004</v>
      </c>
      <c r="I2318" s="3">
        <v>95490.16</v>
      </c>
      <c r="J2318" t="s">
        <v>20</v>
      </c>
      <c r="K2318" t="str">
        <f>PROPER(Table1[[#This Row],[marital]])</f>
        <v>Married</v>
      </c>
      <c r="L2318" t="s">
        <v>34</v>
      </c>
      <c r="M2318" t="str">
        <f>UPPER(Table1[[#This Row],[education]])</f>
        <v>TERTIARY</v>
      </c>
      <c r="N2318" t="s">
        <v>30</v>
      </c>
      <c r="O2318" t="s">
        <v>22</v>
      </c>
      <c r="P2318" t="s">
        <v>23</v>
      </c>
      <c r="Q2318">
        <v>465</v>
      </c>
      <c r="R2318">
        <v>1</v>
      </c>
      <c r="S2318" t="s">
        <v>24</v>
      </c>
      <c r="T2318" t="s">
        <v>22</v>
      </c>
      <c r="U2318">
        <f>Table1[[#This Row],[campaign]]*Table1[[#This Row],[duration]]</f>
        <v>465</v>
      </c>
    </row>
    <row r="2319" spans="1:21" x14ac:dyDescent="0.25">
      <c r="A2319" t="s">
        <v>44</v>
      </c>
      <c r="B2319" t="s">
        <v>145</v>
      </c>
      <c r="C2319" t="s">
        <v>146</v>
      </c>
      <c r="D2319" t="s">
        <v>26</v>
      </c>
      <c r="E2319">
        <v>31</v>
      </c>
      <c r="F2319" t="s">
        <v>27</v>
      </c>
      <c r="G2319" t="s">
        <v>284</v>
      </c>
      <c r="H2319" s="2">
        <v>43004</v>
      </c>
      <c r="I2319" s="3">
        <v>41293.97</v>
      </c>
      <c r="J2319" t="s">
        <v>33</v>
      </c>
      <c r="K2319" t="str">
        <f>PROPER(Table1[[#This Row],[marital]])</f>
        <v>Single</v>
      </c>
      <c r="L2319" t="s">
        <v>21</v>
      </c>
      <c r="M2319" t="str">
        <f>UPPER(Table1[[#This Row],[education]])</f>
        <v>PRIMARY</v>
      </c>
      <c r="N2319" t="s">
        <v>22</v>
      </c>
      <c r="O2319" t="s">
        <v>22</v>
      </c>
      <c r="P2319" t="s">
        <v>23</v>
      </c>
      <c r="Q2319">
        <v>106</v>
      </c>
      <c r="R2319">
        <v>3</v>
      </c>
      <c r="S2319" t="s">
        <v>24</v>
      </c>
      <c r="T2319" t="s">
        <v>22</v>
      </c>
      <c r="U2319">
        <f>Table1[[#This Row],[campaign]]*Table1[[#This Row],[duration]]</f>
        <v>318</v>
      </c>
    </row>
    <row r="2320" spans="1:21" x14ac:dyDescent="0.25">
      <c r="A2320" t="s">
        <v>68</v>
      </c>
      <c r="B2320" t="s">
        <v>189</v>
      </c>
      <c r="C2320" t="s">
        <v>190</v>
      </c>
      <c r="D2320" t="s">
        <v>26</v>
      </c>
      <c r="E2320">
        <v>40</v>
      </c>
      <c r="F2320" t="s">
        <v>27</v>
      </c>
      <c r="G2320" t="s">
        <v>19</v>
      </c>
      <c r="H2320" s="2">
        <v>43004</v>
      </c>
      <c r="I2320" s="3">
        <v>9760.58</v>
      </c>
      <c r="J2320" t="s">
        <v>20</v>
      </c>
      <c r="K2320" t="str">
        <f>PROPER(Table1[[#This Row],[marital]])</f>
        <v>Married</v>
      </c>
      <c r="L2320" t="s">
        <v>29</v>
      </c>
      <c r="M2320" t="str">
        <f>UPPER(Table1[[#This Row],[education]])</f>
        <v>SECONDARY</v>
      </c>
      <c r="N2320" t="s">
        <v>30</v>
      </c>
      <c r="O2320" t="s">
        <v>22</v>
      </c>
      <c r="P2320" t="s">
        <v>23</v>
      </c>
      <c r="Q2320">
        <v>304</v>
      </c>
      <c r="R2320">
        <v>1</v>
      </c>
      <c r="S2320" t="s">
        <v>31</v>
      </c>
      <c r="T2320" t="s">
        <v>22</v>
      </c>
      <c r="U2320">
        <f>Table1[[#This Row],[campaign]]*Table1[[#This Row],[duration]]</f>
        <v>304</v>
      </c>
    </row>
    <row r="2321" spans="1:21" x14ac:dyDescent="0.25">
      <c r="A2321" t="s">
        <v>102</v>
      </c>
      <c r="B2321" t="s">
        <v>255</v>
      </c>
      <c r="C2321" t="s">
        <v>256</v>
      </c>
      <c r="D2321" t="s">
        <v>17</v>
      </c>
      <c r="E2321">
        <v>27</v>
      </c>
      <c r="F2321" t="s">
        <v>18</v>
      </c>
      <c r="G2321" t="s">
        <v>19</v>
      </c>
      <c r="H2321" s="2">
        <v>43005</v>
      </c>
      <c r="I2321" s="3">
        <v>81557.210000000006</v>
      </c>
      <c r="J2321" t="s">
        <v>20</v>
      </c>
      <c r="K2321" t="str">
        <f>PROPER(Table1[[#This Row],[marital]])</f>
        <v>Married</v>
      </c>
      <c r="L2321" t="s">
        <v>29</v>
      </c>
      <c r="M2321" t="str">
        <f>UPPER(Table1[[#This Row],[education]])</f>
        <v>SECONDARY</v>
      </c>
      <c r="N2321" t="s">
        <v>22</v>
      </c>
      <c r="O2321" t="s">
        <v>22</v>
      </c>
      <c r="P2321" t="s">
        <v>23</v>
      </c>
      <c r="Q2321">
        <v>342</v>
      </c>
      <c r="R2321">
        <v>3</v>
      </c>
      <c r="S2321" t="s">
        <v>24</v>
      </c>
      <c r="T2321" t="s">
        <v>22</v>
      </c>
      <c r="U2321">
        <f>Table1[[#This Row],[campaign]]*Table1[[#This Row],[duration]]</f>
        <v>1026</v>
      </c>
    </row>
    <row r="2322" spans="1:21" x14ac:dyDescent="0.25">
      <c r="A2322" t="s">
        <v>35</v>
      </c>
      <c r="B2322" t="s">
        <v>133</v>
      </c>
      <c r="C2322" t="s">
        <v>134</v>
      </c>
      <c r="D2322" t="s">
        <v>26</v>
      </c>
      <c r="E2322">
        <v>46</v>
      </c>
      <c r="F2322" t="s">
        <v>18</v>
      </c>
      <c r="G2322" t="s">
        <v>19</v>
      </c>
      <c r="H2322" s="2">
        <v>43005</v>
      </c>
      <c r="I2322" s="3">
        <v>39659.07</v>
      </c>
      <c r="J2322" t="s">
        <v>33</v>
      </c>
      <c r="K2322" t="str">
        <f>PROPER(Table1[[#This Row],[marital]])</f>
        <v>Single</v>
      </c>
      <c r="L2322" t="s">
        <v>34</v>
      </c>
      <c r="M2322" t="str">
        <f>UPPER(Table1[[#This Row],[education]])</f>
        <v>TERTIARY</v>
      </c>
      <c r="N2322" t="s">
        <v>22</v>
      </c>
      <c r="O2322" t="s">
        <v>22</v>
      </c>
      <c r="P2322" t="s">
        <v>24</v>
      </c>
      <c r="Q2322">
        <v>16</v>
      </c>
      <c r="R2322">
        <v>25</v>
      </c>
      <c r="S2322" t="s">
        <v>24</v>
      </c>
      <c r="T2322" t="s">
        <v>22</v>
      </c>
      <c r="U2322">
        <f>Table1[[#This Row],[campaign]]*Table1[[#This Row],[duration]]</f>
        <v>400</v>
      </c>
    </row>
    <row r="2323" spans="1:21" x14ac:dyDescent="0.25">
      <c r="A2323" t="s">
        <v>61</v>
      </c>
      <c r="B2323" t="s">
        <v>175</v>
      </c>
      <c r="C2323" t="s">
        <v>176</v>
      </c>
      <c r="D2323" t="s">
        <v>26</v>
      </c>
      <c r="E2323">
        <v>43</v>
      </c>
      <c r="F2323" t="s">
        <v>18</v>
      </c>
      <c r="G2323" t="s">
        <v>19</v>
      </c>
      <c r="H2323" s="2">
        <v>43005</v>
      </c>
      <c r="I2323" s="3">
        <v>11693.24</v>
      </c>
      <c r="J2323" t="s">
        <v>33</v>
      </c>
      <c r="K2323" t="str">
        <f>PROPER(Table1[[#This Row],[marital]])</f>
        <v>Single</v>
      </c>
      <c r="L2323" t="s">
        <v>29</v>
      </c>
      <c r="M2323" t="str">
        <f>UPPER(Table1[[#This Row],[education]])</f>
        <v>SECONDARY</v>
      </c>
      <c r="N2323" t="s">
        <v>30</v>
      </c>
      <c r="O2323" t="s">
        <v>22</v>
      </c>
      <c r="P2323" t="s">
        <v>24</v>
      </c>
      <c r="Q2323">
        <v>543</v>
      </c>
      <c r="R2323">
        <v>2</v>
      </c>
      <c r="S2323" t="s">
        <v>24</v>
      </c>
      <c r="T2323" t="s">
        <v>30</v>
      </c>
      <c r="U2323">
        <f>Table1[[#This Row],[campaign]]*Table1[[#This Row],[duration]]</f>
        <v>1086</v>
      </c>
    </row>
    <row r="2324" spans="1:21" x14ac:dyDescent="0.25">
      <c r="A2324" t="s">
        <v>99</v>
      </c>
      <c r="B2324" t="s">
        <v>249</v>
      </c>
      <c r="C2324" t="s">
        <v>250</v>
      </c>
      <c r="D2324" t="s">
        <v>17</v>
      </c>
      <c r="E2324">
        <v>40</v>
      </c>
      <c r="F2324" t="s">
        <v>18</v>
      </c>
      <c r="G2324" t="s">
        <v>28</v>
      </c>
      <c r="H2324" s="2">
        <v>43005</v>
      </c>
      <c r="I2324" s="3">
        <v>106519.07</v>
      </c>
      <c r="J2324" t="s">
        <v>20</v>
      </c>
      <c r="K2324" t="str">
        <f>PROPER(Table1[[#This Row],[marital]])</f>
        <v>Married</v>
      </c>
      <c r="L2324" t="s">
        <v>21</v>
      </c>
      <c r="M2324" t="str">
        <f>UPPER(Table1[[#This Row],[education]])</f>
        <v>PRIMARY</v>
      </c>
      <c r="N2324" t="s">
        <v>22</v>
      </c>
      <c r="O2324" t="s">
        <v>22</v>
      </c>
      <c r="P2324" t="s">
        <v>23</v>
      </c>
      <c r="Q2324">
        <v>338</v>
      </c>
      <c r="R2324">
        <v>3</v>
      </c>
      <c r="S2324" t="s">
        <v>24</v>
      </c>
      <c r="T2324" t="s">
        <v>22</v>
      </c>
      <c r="U2324">
        <f>Table1[[#This Row],[campaign]]*Table1[[#This Row],[duration]]</f>
        <v>1014</v>
      </c>
    </row>
    <row r="2325" spans="1:21" x14ac:dyDescent="0.25">
      <c r="A2325" t="s">
        <v>91</v>
      </c>
      <c r="B2325" t="s">
        <v>233</v>
      </c>
      <c r="C2325" t="s">
        <v>234</v>
      </c>
      <c r="D2325" t="s">
        <v>17</v>
      </c>
      <c r="E2325">
        <v>37</v>
      </c>
      <c r="F2325" t="s">
        <v>18</v>
      </c>
      <c r="G2325" t="s">
        <v>284</v>
      </c>
      <c r="H2325" s="2">
        <v>43005</v>
      </c>
      <c r="I2325" s="3">
        <v>9001.19</v>
      </c>
      <c r="J2325" t="s">
        <v>20</v>
      </c>
      <c r="K2325" t="str">
        <f>PROPER(Table1[[#This Row],[marital]])</f>
        <v>Married</v>
      </c>
      <c r="L2325" t="s">
        <v>29</v>
      </c>
      <c r="M2325" t="str">
        <f>UPPER(Table1[[#This Row],[education]])</f>
        <v>SECONDARY</v>
      </c>
      <c r="N2325" t="s">
        <v>22</v>
      </c>
      <c r="O2325" t="s">
        <v>22</v>
      </c>
      <c r="P2325" t="s">
        <v>23</v>
      </c>
      <c r="Q2325">
        <v>197</v>
      </c>
      <c r="R2325">
        <v>5</v>
      </c>
      <c r="S2325" t="s">
        <v>24</v>
      </c>
      <c r="T2325" t="s">
        <v>22</v>
      </c>
      <c r="U2325">
        <f>Table1[[#This Row],[campaign]]*Table1[[#This Row],[duration]]</f>
        <v>985</v>
      </c>
    </row>
    <row r="2326" spans="1:21" x14ac:dyDescent="0.25">
      <c r="A2326" t="s">
        <v>101</v>
      </c>
      <c r="B2326" t="s">
        <v>253</v>
      </c>
      <c r="C2326" t="s">
        <v>254</v>
      </c>
      <c r="D2326" t="s">
        <v>26</v>
      </c>
      <c r="E2326">
        <v>45</v>
      </c>
      <c r="F2326" t="s">
        <v>18</v>
      </c>
      <c r="G2326" t="s">
        <v>284</v>
      </c>
      <c r="H2326" s="2">
        <v>43005</v>
      </c>
      <c r="I2326" s="3">
        <v>101925.93</v>
      </c>
      <c r="J2326" t="s">
        <v>20</v>
      </c>
      <c r="K2326" t="str">
        <f>PROPER(Table1[[#This Row],[marital]])</f>
        <v>Married</v>
      </c>
      <c r="L2326" t="s">
        <v>29</v>
      </c>
      <c r="M2326" t="str">
        <f>UPPER(Table1[[#This Row],[education]])</f>
        <v>SECONDARY</v>
      </c>
      <c r="N2326" t="s">
        <v>30</v>
      </c>
      <c r="O2326" t="s">
        <v>30</v>
      </c>
      <c r="P2326" t="s">
        <v>24</v>
      </c>
      <c r="Q2326">
        <v>956</v>
      </c>
      <c r="R2326">
        <v>2</v>
      </c>
      <c r="S2326" t="s">
        <v>24</v>
      </c>
      <c r="T2326" t="s">
        <v>22</v>
      </c>
      <c r="U2326">
        <f>Table1[[#This Row],[campaign]]*Table1[[#This Row],[duration]]</f>
        <v>1912</v>
      </c>
    </row>
    <row r="2327" spans="1:21" x14ac:dyDescent="0.25">
      <c r="A2327" t="s">
        <v>58</v>
      </c>
      <c r="B2327" t="s">
        <v>169</v>
      </c>
      <c r="C2327" t="s">
        <v>170</v>
      </c>
      <c r="D2327" t="s">
        <v>26</v>
      </c>
      <c r="E2327">
        <v>45</v>
      </c>
      <c r="F2327" t="s">
        <v>18</v>
      </c>
      <c r="G2327" t="s">
        <v>19</v>
      </c>
      <c r="H2327" s="2">
        <v>43005</v>
      </c>
      <c r="I2327" s="3">
        <v>88579.36</v>
      </c>
      <c r="J2327" t="s">
        <v>33</v>
      </c>
      <c r="K2327" t="str">
        <f>PROPER(Table1[[#This Row],[marital]])</f>
        <v>Single</v>
      </c>
      <c r="L2327" t="s">
        <v>29</v>
      </c>
      <c r="M2327" t="str">
        <f>UPPER(Table1[[#This Row],[education]])</f>
        <v>SECONDARY</v>
      </c>
      <c r="N2327" t="s">
        <v>30</v>
      </c>
      <c r="O2327" t="s">
        <v>22</v>
      </c>
      <c r="P2327" t="s">
        <v>23</v>
      </c>
      <c r="Q2327">
        <v>95</v>
      </c>
      <c r="R2327">
        <v>1</v>
      </c>
      <c r="S2327" t="s">
        <v>40</v>
      </c>
      <c r="T2327" t="s">
        <v>22</v>
      </c>
      <c r="U2327">
        <f>Table1[[#This Row],[campaign]]*Table1[[#This Row],[duration]]</f>
        <v>95</v>
      </c>
    </row>
    <row r="2328" spans="1:21" x14ac:dyDescent="0.25">
      <c r="A2328" t="s">
        <v>65</v>
      </c>
      <c r="B2328" t="s">
        <v>183</v>
      </c>
      <c r="C2328" t="s">
        <v>184</v>
      </c>
      <c r="D2328" t="s">
        <v>17</v>
      </c>
      <c r="E2328">
        <v>31</v>
      </c>
      <c r="F2328" t="s">
        <v>18</v>
      </c>
      <c r="G2328" t="s">
        <v>19</v>
      </c>
      <c r="H2328" s="2">
        <v>43005</v>
      </c>
      <c r="I2328" s="3">
        <v>18499.12</v>
      </c>
      <c r="J2328" t="s">
        <v>20</v>
      </c>
      <c r="K2328" t="str">
        <f>PROPER(Table1[[#This Row],[marital]])</f>
        <v>Married</v>
      </c>
      <c r="L2328" t="s">
        <v>29</v>
      </c>
      <c r="M2328" t="str">
        <f>UPPER(Table1[[#This Row],[education]])</f>
        <v>SECONDARY</v>
      </c>
      <c r="N2328" t="s">
        <v>30</v>
      </c>
      <c r="O2328" t="s">
        <v>22</v>
      </c>
      <c r="P2328" t="s">
        <v>24</v>
      </c>
      <c r="Q2328">
        <v>546</v>
      </c>
      <c r="R2328">
        <v>9</v>
      </c>
      <c r="S2328" t="s">
        <v>24</v>
      </c>
      <c r="T2328" t="s">
        <v>22</v>
      </c>
      <c r="U2328">
        <f>Table1[[#This Row],[campaign]]*Table1[[#This Row],[duration]]</f>
        <v>4914</v>
      </c>
    </row>
    <row r="2329" spans="1:21" x14ac:dyDescent="0.25">
      <c r="A2329" t="s">
        <v>47</v>
      </c>
      <c r="B2329" t="s">
        <v>151</v>
      </c>
      <c r="C2329" t="s">
        <v>152</v>
      </c>
      <c r="D2329" t="s">
        <v>26</v>
      </c>
      <c r="E2329">
        <v>37</v>
      </c>
      <c r="F2329" t="s">
        <v>18</v>
      </c>
      <c r="G2329" t="s">
        <v>28</v>
      </c>
      <c r="H2329" s="2">
        <v>43005</v>
      </c>
      <c r="I2329" s="3">
        <v>38772.21</v>
      </c>
      <c r="J2329" t="s">
        <v>20</v>
      </c>
      <c r="K2329" t="str">
        <f>PROPER(Table1[[#This Row],[marital]])</f>
        <v>Married</v>
      </c>
      <c r="L2329" t="s">
        <v>29</v>
      </c>
      <c r="M2329" t="str">
        <f>UPPER(Table1[[#This Row],[education]])</f>
        <v>SECONDARY</v>
      </c>
      <c r="N2329" t="s">
        <v>30</v>
      </c>
      <c r="O2329" t="s">
        <v>30</v>
      </c>
      <c r="P2329" t="s">
        <v>24</v>
      </c>
      <c r="Q2329">
        <v>124</v>
      </c>
      <c r="R2329">
        <v>4</v>
      </c>
      <c r="S2329" t="s">
        <v>24</v>
      </c>
      <c r="T2329" t="s">
        <v>22</v>
      </c>
      <c r="U2329">
        <f>Table1[[#This Row],[campaign]]*Table1[[#This Row],[duration]]</f>
        <v>496</v>
      </c>
    </row>
    <row r="2330" spans="1:21" x14ac:dyDescent="0.25">
      <c r="A2330" t="s">
        <v>67</v>
      </c>
      <c r="B2330" t="s">
        <v>187</v>
      </c>
      <c r="C2330" t="s">
        <v>188</v>
      </c>
      <c r="D2330" t="s">
        <v>26</v>
      </c>
      <c r="E2330">
        <v>53</v>
      </c>
      <c r="F2330" t="s">
        <v>42</v>
      </c>
      <c r="G2330" t="s">
        <v>284</v>
      </c>
      <c r="H2330" s="2">
        <v>43005</v>
      </c>
      <c r="I2330" s="3">
        <v>62244.13</v>
      </c>
      <c r="J2330" t="s">
        <v>33</v>
      </c>
      <c r="K2330" t="str">
        <f>PROPER(Table1[[#This Row],[marital]])</f>
        <v>Single</v>
      </c>
      <c r="L2330" t="s">
        <v>29</v>
      </c>
      <c r="M2330" t="str">
        <f>UPPER(Table1[[#This Row],[education]])</f>
        <v>SECONDARY</v>
      </c>
      <c r="N2330" t="s">
        <v>30</v>
      </c>
      <c r="O2330" t="s">
        <v>22</v>
      </c>
      <c r="P2330" t="s">
        <v>23</v>
      </c>
      <c r="Q2330">
        <v>113</v>
      </c>
      <c r="R2330">
        <v>4</v>
      </c>
      <c r="S2330" t="s">
        <v>24</v>
      </c>
      <c r="T2330" t="s">
        <v>22</v>
      </c>
      <c r="U2330">
        <f>Table1[[#This Row],[campaign]]*Table1[[#This Row],[duration]]</f>
        <v>452</v>
      </c>
    </row>
    <row r="2331" spans="1:21" x14ac:dyDescent="0.25">
      <c r="A2331" t="s">
        <v>80</v>
      </c>
      <c r="B2331" t="s">
        <v>211</v>
      </c>
      <c r="C2331" t="s">
        <v>212</v>
      </c>
      <c r="D2331" t="s">
        <v>17</v>
      </c>
      <c r="E2331">
        <v>58</v>
      </c>
      <c r="F2331" t="s">
        <v>42</v>
      </c>
      <c r="G2331" t="s">
        <v>284</v>
      </c>
      <c r="H2331" s="2">
        <v>43005</v>
      </c>
      <c r="I2331" s="3">
        <v>87631.3</v>
      </c>
      <c r="J2331" t="s">
        <v>50</v>
      </c>
      <c r="K2331" t="str">
        <f>PROPER(Table1[[#This Row],[marital]])</f>
        <v>Divorced</v>
      </c>
      <c r="L2331" t="s">
        <v>29</v>
      </c>
      <c r="M2331" t="str">
        <f>UPPER(Table1[[#This Row],[education]])</f>
        <v>SECONDARY</v>
      </c>
      <c r="N2331" t="s">
        <v>30</v>
      </c>
      <c r="O2331" t="s">
        <v>22</v>
      </c>
      <c r="P2331" t="s">
        <v>23</v>
      </c>
      <c r="Q2331">
        <v>245</v>
      </c>
      <c r="R2331">
        <v>3</v>
      </c>
      <c r="S2331" t="s">
        <v>24</v>
      </c>
      <c r="T2331" t="s">
        <v>22</v>
      </c>
      <c r="U2331">
        <f>Table1[[#This Row],[campaign]]*Table1[[#This Row],[duration]]</f>
        <v>735</v>
      </c>
    </row>
    <row r="2332" spans="1:21" x14ac:dyDescent="0.25">
      <c r="A2332" t="s">
        <v>97</v>
      </c>
      <c r="B2332" t="s">
        <v>245</v>
      </c>
      <c r="C2332" t="s">
        <v>246</v>
      </c>
      <c r="D2332" t="s">
        <v>17</v>
      </c>
      <c r="E2332">
        <v>52</v>
      </c>
      <c r="F2332" t="s">
        <v>42</v>
      </c>
      <c r="G2332" t="s">
        <v>28</v>
      </c>
      <c r="H2332" s="2">
        <v>43005</v>
      </c>
      <c r="I2332" s="3">
        <v>95610.03</v>
      </c>
      <c r="J2332" t="s">
        <v>33</v>
      </c>
      <c r="K2332" t="str">
        <f>PROPER(Table1[[#This Row],[marital]])</f>
        <v>Single</v>
      </c>
      <c r="L2332" t="s">
        <v>29</v>
      </c>
      <c r="M2332" t="str">
        <f>UPPER(Table1[[#This Row],[education]])</f>
        <v>SECONDARY</v>
      </c>
      <c r="N2332" t="s">
        <v>30</v>
      </c>
      <c r="O2332" t="s">
        <v>22</v>
      </c>
      <c r="P2332" t="s">
        <v>23</v>
      </c>
      <c r="Q2332">
        <v>188</v>
      </c>
      <c r="R2332">
        <v>2</v>
      </c>
      <c r="S2332" t="s">
        <v>24</v>
      </c>
      <c r="T2332" t="s">
        <v>22</v>
      </c>
      <c r="U2332">
        <f>Table1[[#This Row],[campaign]]*Table1[[#This Row],[duration]]</f>
        <v>376</v>
      </c>
    </row>
    <row r="2333" spans="1:21" x14ac:dyDescent="0.25">
      <c r="A2333" t="s">
        <v>86</v>
      </c>
      <c r="B2333" t="s">
        <v>223</v>
      </c>
      <c r="C2333" t="s">
        <v>224</v>
      </c>
      <c r="D2333" t="s">
        <v>17</v>
      </c>
      <c r="E2333">
        <v>54</v>
      </c>
      <c r="F2333" t="s">
        <v>42</v>
      </c>
      <c r="G2333" t="s">
        <v>28</v>
      </c>
      <c r="H2333" s="2">
        <v>43005</v>
      </c>
      <c r="I2333" s="3">
        <v>51912.76</v>
      </c>
      <c r="J2333" t="s">
        <v>33</v>
      </c>
      <c r="K2333" t="str">
        <f>PROPER(Table1[[#This Row],[marital]])</f>
        <v>Single</v>
      </c>
      <c r="L2333" t="s">
        <v>34</v>
      </c>
      <c r="M2333" t="str">
        <f>UPPER(Table1[[#This Row],[education]])</f>
        <v>TERTIARY</v>
      </c>
      <c r="N2333" t="s">
        <v>22</v>
      </c>
      <c r="O2333" t="s">
        <v>22</v>
      </c>
      <c r="P2333" t="s">
        <v>23</v>
      </c>
      <c r="Q2333">
        <v>199</v>
      </c>
      <c r="R2333">
        <v>5</v>
      </c>
      <c r="S2333" t="s">
        <v>24</v>
      </c>
      <c r="T2333" t="s">
        <v>22</v>
      </c>
      <c r="U2333">
        <f>Table1[[#This Row],[campaign]]*Table1[[#This Row],[duration]]</f>
        <v>995</v>
      </c>
    </row>
    <row r="2334" spans="1:21" x14ac:dyDescent="0.25">
      <c r="A2334" t="s">
        <v>38</v>
      </c>
      <c r="B2334" t="s">
        <v>137</v>
      </c>
      <c r="C2334" t="s">
        <v>138</v>
      </c>
      <c r="D2334" t="s">
        <v>17</v>
      </c>
      <c r="E2334">
        <v>50</v>
      </c>
      <c r="F2334" t="s">
        <v>42</v>
      </c>
      <c r="G2334" t="s">
        <v>28</v>
      </c>
      <c r="H2334" s="2">
        <v>43005</v>
      </c>
      <c r="I2334" s="3">
        <v>4844.3</v>
      </c>
      <c r="J2334" t="s">
        <v>20</v>
      </c>
      <c r="K2334" t="str">
        <f>PROPER(Table1[[#This Row],[marital]])</f>
        <v>Married</v>
      </c>
      <c r="L2334" t="s">
        <v>34</v>
      </c>
      <c r="M2334" t="str">
        <f>UPPER(Table1[[#This Row],[education]])</f>
        <v>TERTIARY</v>
      </c>
      <c r="N2334" t="s">
        <v>30</v>
      </c>
      <c r="O2334" t="s">
        <v>22</v>
      </c>
      <c r="P2334" t="s">
        <v>23</v>
      </c>
      <c r="Q2334">
        <v>470</v>
      </c>
      <c r="R2334">
        <v>7</v>
      </c>
      <c r="S2334" t="s">
        <v>40</v>
      </c>
      <c r="T2334" t="s">
        <v>30</v>
      </c>
      <c r="U2334">
        <f>Table1[[#This Row],[campaign]]*Table1[[#This Row],[duration]]</f>
        <v>3290</v>
      </c>
    </row>
    <row r="2335" spans="1:21" x14ac:dyDescent="0.25">
      <c r="A2335" t="s">
        <v>66</v>
      </c>
      <c r="B2335" t="s">
        <v>185</v>
      </c>
      <c r="C2335" t="s">
        <v>186</v>
      </c>
      <c r="D2335" t="s">
        <v>17</v>
      </c>
      <c r="E2335">
        <v>33</v>
      </c>
      <c r="F2335" t="s">
        <v>36</v>
      </c>
      <c r="G2335" t="s">
        <v>28</v>
      </c>
      <c r="H2335" s="2">
        <v>43005</v>
      </c>
      <c r="I2335" s="3">
        <v>162199.54999999999</v>
      </c>
      <c r="J2335" t="s">
        <v>20</v>
      </c>
      <c r="K2335" t="str">
        <f>PROPER(Table1[[#This Row],[marital]])</f>
        <v>Married</v>
      </c>
      <c r="L2335" t="s">
        <v>29</v>
      </c>
      <c r="M2335" t="str">
        <f>UPPER(Table1[[#This Row],[education]])</f>
        <v>SECONDARY</v>
      </c>
      <c r="N2335" t="s">
        <v>22</v>
      </c>
      <c r="O2335" t="s">
        <v>22</v>
      </c>
      <c r="P2335" t="s">
        <v>24</v>
      </c>
      <c r="Q2335">
        <v>90</v>
      </c>
      <c r="R2335">
        <v>1</v>
      </c>
      <c r="S2335" t="s">
        <v>24</v>
      </c>
      <c r="T2335" t="s">
        <v>22</v>
      </c>
      <c r="U2335">
        <f>Table1[[#This Row],[campaign]]*Table1[[#This Row],[duration]]</f>
        <v>90</v>
      </c>
    </row>
    <row r="2336" spans="1:21" x14ac:dyDescent="0.25">
      <c r="A2336" t="s">
        <v>35</v>
      </c>
      <c r="B2336" t="s">
        <v>133</v>
      </c>
      <c r="C2336" t="s">
        <v>134</v>
      </c>
      <c r="D2336" t="s">
        <v>17</v>
      </c>
      <c r="E2336">
        <v>36</v>
      </c>
      <c r="F2336" t="s">
        <v>36</v>
      </c>
      <c r="G2336" t="s">
        <v>19</v>
      </c>
      <c r="H2336" s="2">
        <v>43005</v>
      </c>
      <c r="I2336" s="3">
        <v>215236.99</v>
      </c>
      <c r="J2336" t="s">
        <v>20</v>
      </c>
      <c r="K2336" t="str">
        <f>PROPER(Table1[[#This Row],[marital]])</f>
        <v>Married</v>
      </c>
      <c r="L2336" t="s">
        <v>29</v>
      </c>
      <c r="M2336" t="str">
        <f>UPPER(Table1[[#This Row],[education]])</f>
        <v>SECONDARY</v>
      </c>
      <c r="N2336" t="s">
        <v>30</v>
      </c>
      <c r="O2336" t="s">
        <v>22</v>
      </c>
      <c r="P2336" t="s">
        <v>24</v>
      </c>
      <c r="Q2336">
        <v>350</v>
      </c>
      <c r="R2336">
        <v>5</v>
      </c>
      <c r="S2336" t="s">
        <v>24</v>
      </c>
      <c r="T2336" t="s">
        <v>22</v>
      </c>
      <c r="U2336">
        <f>Table1[[#This Row],[campaign]]*Table1[[#This Row],[duration]]</f>
        <v>1750</v>
      </c>
    </row>
    <row r="2337" spans="1:21" x14ac:dyDescent="0.25">
      <c r="A2337" t="s">
        <v>88</v>
      </c>
      <c r="B2337" t="s">
        <v>227</v>
      </c>
      <c r="C2337" t="s">
        <v>228</v>
      </c>
      <c r="D2337" t="s">
        <v>26</v>
      </c>
      <c r="E2337">
        <v>27</v>
      </c>
      <c r="F2337" t="s">
        <v>36</v>
      </c>
      <c r="G2337" t="s">
        <v>19</v>
      </c>
      <c r="H2337" s="2">
        <v>43005</v>
      </c>
      <c r="I2337" s="3">
        <v>49434.57</v>
      </c>
      <c r="J2337" t="s">
        <v>33</v>
      </c>
      <c r="K2337" t="str">
        <f>PROPER(Table1[[#This Row],[marital]])</f>
        <v>Single</v>
      </c>
      <c r="L2337" t="s">
        <v>34</v>
      </c>
      <c r="M2337" t="str">
        <f>UPPER(Table1[[#This Row],[education]])</f>
        <v>TERTIARY</v>
      </c>
      <c r="N2337" t="s">
        <v>30</v>
      </c>
      <c r="O2337" t="s">
        <v>22</v>
      </c>
      <c r="P2337" t="s">
        <v>23</v>
      </c>
      <c r="Q2337">
        <v>31</v>
      </c>
      <c r="R2337">
        <v>1</v>
      </c>
      <c r="S2337" t="s">
        <v>31</v>
      </c>
      <c r="T2337" t="s">
        <v>22</v>
      </c>
      <c r="U2337">
        <f>Table1[[#This Row],[campaign]]*Table1[[#This Row],[duration]]</f>
        <v>31</v>
      </c>
    </row>
    <row r="2338" spans="1:21" x14ac:dyDescent="0.25">
      <c r="A2338" t="s">
        <v>57</v>
      </c>
      <c r="B2338" t="s">
        <v>167</v>
      </c>
      <c r="C2338" t="s">
        <v>168</v>
      </c>
      <c r="D2338" t="s">
        <v>26</v>
      </c>
      <c r="E2338">
        <v>40</v>
      </c>
      <c r="F2338" t="s">
        <v>27</v>
      </c>
      <c r="G2338" t="s">
        <v>19</v>
      </c>
      <c r="H2338" s="2">
        <v>43005</v>
      </c>
      <c r="I2338" s="3">
        <v>59796.54</v>
      </c>
      <c r="J2338" t="s">
        <v>20</v>
      </c>
      <c r="K2338" t="str">
        <f>PROPER(Table1[[#This Row],[marital]])</f>
        <v>Married</v>
      </c>
      <c r="L2338" t="s">
        <v>34</v>
      </c>
      <c r="M2338" t="str">
        <f>UPPER(Table1[[#This Row],[education]])</f>
        <v>TERTIARY</v>
      </c>
      <c r="N2338" t="s">
        <v>30</v>
      </c>
      <c r="O2338" t="s">
        <v>22</v>
      </c>
      <c r="P2338" t="s">
        <v>23</v>
      </c>
      <c r="Q2338">
        <v>156</v>
      </c>
      <c r="R2338">
        <v>1</v>
      </c>
      <c r="S2338" t="s">
        <v>24</v>
      </c>
      <c r="T2338" t="s">
        <v>22</v>
      </c>
      <c r="U2338">
        <f>Table1[[#This Row],[campaign]]*Table1[[#This Row],[duration]]</f>
        <v>156</v>
      </c>
    </row>
    <row r="2339" spans="1:21" x14ac:dyDescent="0.25">
      <c r="A2339" t="s">
        <v>61</v>
      </c>
      <c r="B2339" t="s">
        <v>175</v>
      </c>
      <c r="C2339" t="s">
        <v>176</v>
      </c>
      <c r="D2339" t="s">
        <v>17</v>
      </c>
      <c r="E2339">
        <v>40</v>
      </c>
      <c r="F2339" t="s">
        <v>18</v>
      </c>
      <c r="G2339" t="s">
        <v>28</v>
      </c>
      <c r="H2339" s="2">
        <v>43006</v>
      </c>
      <c r="I2339" s="3">
        <v>44376.76</v>
      </c>
      <c r="J2339" t="s">
        <v>20</v>
      </c>
      <c r="K2339" t="str">
        <f>PROPER(Table1[[#This Row],[marital]])</f>
        <v>Married</v>
      </c>
      <c r="L2339" t="s">
        <v>34</v>
      </c>
      <c r="M2339" t="str">
        <f>UPPER(Table1[[#This Row],[education]])</f>
        <v>TERTIARY</v>
      </c>
      <c r="N2339" t="s">
        <v>30</v>
      </c>
      <c r="O2339" t="s">
        <v>22</v>
      </c>
      <c r="P2339" t="s">
        <v>24</v>
      </c>
      <c r="Q2339">
        <v>299</v>
      </c>
      <c r="R2339">
        <v>1</v>
      </c>
      <c r="S2339" t="s">
        <v>24</v>
      </c>
      <c r="T2339" t="s">
        <v>22</v>
      </c>
      <c r="U2339">
        <f>Table1[[#This Row],[campaign]]*Table1[[#This Row],[duration]]</f>
        <v>299</v>
      </c>
    </row>
    <row r="2340" spans="1:21" x14ac:dyDescent="0.25">
      <c r="A2340" t="s">
        <v>74</v>
      </c>
      <c r="B2340" t="s">
        <v>199</v>
      </c>
      <c r="C2340" t="s">
        <v>200</v>
      </c>
      <c r="D2340" t="s">
        <v>26</v>
      </c>
      <c r="E2340">
        <v>31</v>
      </c>
      <c r="F2340" t="s">
        <v>18</v>
      </c>
      <c r="G2340" t="s">
        <v>284</v>
      </c>
      <c r="H2340" s="2">
        <v>43006</v>
      </c>
      <c r="I2340" s="3">
        <v>160100.9</v>
      </c>
      <c r="J2340" t="s">
        <v>20</v>
      </c>
      <c r="K2340" t="str">
        <f>PROPER(Table1[[#This Row],[marital]])</f>
        <v>Married</v>
      </c>
      <c r="L2340" t="s">
        <v>29</v>
      </c>
      <c r="M2340" t="str">
        <f>UPPER(Table1[[#This Row],[education]])</f>
        <v>SECONDARY</v>
      </c>
      <c r="N2340" t="s">
        <v>22</v>
      </c>
      <c r="O2340" t="s">
        <v>22</v>
      </c>
      <c r="P2340" t="s">
        <v>23</v>
      </c>
      <c r="Q2340">
        <v>510</v>
      </c>
      <c r="R2340">
        <v>2</v>
      </c>
      <c r="S2340" t="s">
        <v>24</v>
      </c>
      <c r="T2340" t="s">
        <v>22</v>
      </c>
      <c r="U2340">
        <f>Table1[[#This Row],[campaign]]*Table1[[#This Row],[duration]]</f>
        <v>1020</v>
      </c>
    </row>
    <row r="2341" spans="1:21" x14ac:dyDescent="0.25">
      <c r="A2341" t="s">
        <v>105</v>
      </c>
      <c r="B2341" t="s">
        <v>261</v>
      </c>
      <c r="C2341" t="s">
        <v>262</v>
      </c>
      <c r="D2341" t="s">
        <v>17</v>
      </c>
      <c r="E2341">
        <v>37</v>
      </c>
      <c r="F2341" t="s">
        <v>18</v>
      </c>
      <c r="G2341" t="s">
        <v>19</v>
      </c>
      <c r="H2341" s="2">
        <v>43006</v>
      </c>
      <c r="I2341" s="3">
        <v>50850.55</v>
      </c>
      <c r="J2341" t="s">
        <v>20</v>
      </c>
      <c r="K2341" t="str">
        <f>PROPER(Table1[[#This Row],[marital]])</f>
        <v>Married</v>
      </c>
      <c r="L2341" t="s">
        <v>29</v>
      </c>
      <c r="M2341" t="str">
        <f>UPPER(Table1[[#This Row],[education]])</f>
        <v>SECONDARY</v>
      </c>
      <c r="N2341" t="s">
        <v>30</v>
      </c>
      <c r="O2341" t="s">
        <v>22</v>
      </c>
      <c r="P2341" t="s">
        <v>23</v>
      </c>
      <c r="Q2341">
        <v>177</v>
      </c>
      <c r="R2341">
        <v>4</v>
      </c>
      <c r="S2341" t="s">
        <v>24</v>
      </c>
      <c r="T2341" t="s">
        <v>22</v>
      </c>
      <c r="U2341">
        <f>Table1[[#This Row],[campaign]]*Table1[[#This Row],[duration]]</f>
        <v>708</v>
      </c>
    </row>
    <row r="2342" spans="1:21" x14ac:dyDescent="0.25">
      <c r="A2342" t="s">
        <v>38</v>
      </c>
      <c r="B2342" t="s">
        <v>137</v>
      </c>
      <c r="C2342" t="s">
        <v>138</v>
      </c>
      <c r="D2342" t="s">
        <v>17</v>
      </c>
      <c r="E2342">
        <v>41</v>
      </c>
      <c r="F2342" t="s">
        <v>18</v>
      </c>
      <c r="G2342" t="s">
        <v>284</v>
      </c>
      <c r="H2342" s="2">
        <v>43006</v>
      </c>
      <c r="I2342" s="3">
        <v>15649.61</v>
      </c>
      <c r="J2342" t="s">
        <v>20</v>
      </c>
      <c r="K2342" t="str">
        <f>PROPER(Table1[[#This Row],[marital]])</f>
        <v>Married</v>
      </c>
      <c r="L2342" t="s">
        <v>29</v>
      </c>
      <c r="M2342" t="str">
        <f>UPPER(Table1[[#This Row],[education]])</f>
        <v>SECONDARY</v>
      </c>
      <c r="N2342" t="s">
        <v>22</v>
      </c>
      <c r="O2342" t="s">
        <v>22</v>
      </c>
      <c r="P2342" t="s">
        <v>23</v>
      </c>
      <c r="Q2342">
        <v>123</v>
      </c>
      <c r="R2342">
        <v>2</v>
      </c>
      <c r="S2342" t="s">
        <v>24</v>
      </c>
      <c r="T2342" t="s">
        <v>22</v>
      </c>
      <c r="U2342">
        <f>Table1[[#This Row],[campaign]]*Table1[[#This Row],[duration]]</f>
        <v>246</v>
      </c>
    </row>
    <row r="2343" spans="1:21" x14ac:dyDescent="0.25">
      <c r="A2343" t="s">
        <v>52</v>
      </c>
      <c r="B2343" t="s">
        <v>159</v>
      </c>
      <c r="C2343" t="s">
        <v>160</v>
      </c>
      <c r="D2343" t="s">
        <v>26</v>
      </c>
      <c r="E2343">
        <v>30</v>
      </c>
      <c r="F2343" t="s">
        <v>18</v>
      </c>
      <c r="G2343" t="s">
        <v>28</v>
      </c>
      <c r="H2343" s="2">
        <v>43006</v>
      </c>
      <c r="I2343" s="3">
        <v>20471.79</v>
      </c>
      <c r="J2343" t="s">
        <v>20</v>
      </c>
      <c r="K2343" t="str">
        <f>PROPER(Table1[[#This Row],[marital]])</f>
        <v>Married</v>
      </c>
      <c r="L2343" t="s">
        <v>29</v>
      </c>
      <c r="M2343" t="str">
        <f>UPPER(Table1[[#This Row],[education]])</f>
        <v>SECONDARY</v>
      </c>
      <c r="N2343" t="s">
        <v>22</v>
      </c>
      <c r="O2343" t="s">
        <v>22</v>
      </c>
      <c r="P2343" t="s">
        <v>23</v>
      </c>
      <c r="Q2343">
        <v>270</v>
      </c>
      <c r="R2343">
        <v>1</v>
      </c>
      <c r="S2343" t="s">
        <v>24</v>
      </c>
      <c r="T2343" t="s">
        <v>22</v>
      </c>
      <c r="U2343">
        <f>Table1[[#This Row],[campaign]]*Table1[[#This Row],[duration]]</f>
        <v>270</v>
      </c>
    </row>
    <row r="2344" spans="1:21" x14ac:dyDescent="0.25">
      <c r="A2344" t="s">
        <v>37</v>
      </c>
      <c r="B2344" t="s">
        <v>135</v>
      </c>
      <c r="C2344" t="s">
        <v>136</v>
      </c>
      <c r="D2344" t="s">
        <v>26</v>
      </c>
      <c r="E2344">
        <v>31</v>
      </c>
      <c r="F2344" t="s">
        <v>18</v>
      </c>
      <c r="G2344" t="s">
        <v>19</v>
      </c>
      <c r="H2344" s="2">
        <v>43006</v>
      </c>
      <c r="I2344" s="3">
        <v>18652.43</v>
      </c>
      <c r="J2344" t="s">
        <v>20</v>
      </c>
      <c r="K2344" t="str">
        <f>PROPER(Table1[[#This Row],[marital]])</f>
        <v>Married</v>
      </c>
      <c r="L2344" t="s">
        <v>21</v>
      </c>
      <c r="M2344" t="str">
        <f>UPPER(Table1[[#This Row],[education]])</f>
        <v>PRIMARY</v>
      </c>
      <c r="N2344" t="s">
        <v>30</v>
      </c>
      <c r="O2344" t="s">
        <v>22</v>
      </c>
      <c r="P2344" t="s">
        <v>24</v>
      </c>
      <c r="Q2344">
        <v>225</v>
      </c>
      <c r="R2344">
        <v>4</v>
      </c>
      <c r="S2344" t="s">
        <v>24</v>
      </c>
      <c r="T2344" t="s">
        <v>22</v>
      </c>
      <c r="U2344">
        <f>Table1[[#This Row],[campaign]]*Table1[[#This Row],[duration]]</f>
        <v>900</v>
      </c>
    </row>
    <row r="2345" spans="1:21" x14ac:dyDescent="0.25">
      <c r="A2345" t="s">
        <v>68</v>
      </c>
      <c r="B2345" t="s">
        <v>189</v>
      </c>
      <c r="C2345" t="s">
        <v>190</v>
      </c>
      <c r="D2345" t="s">
        <v>26</v>
      </c>
      <c r="E2345">
        <v>22</v>
      </c>
      <c r="F2345" t="s">
        <v>18</v>
      </c>
      <c r="G2345" t="s">
        <v>19</v>
      </c>
      <c r="H2345" s="2">
        <v>43006</v>
      </c>
      <c r="I2345" s="3">
        <v>125556.63</v>
      </c>
      <c r="J2345" t="s">
        <v>20</v>
      </c>
      <c r="K2345" t="str">
        <f>PROPER(Table1[[#This Row],[marital]])</f>
        <v>Married</v>
      </c>
      <c r="L2345" t="s">
        <v>34</v>
      </c>
      <c r="M2345" t="str">
        <f>UPPER(Table1[[#This Row],[education]])</f>
        <v>TERTIARY</v>
      </c>
      <c r="N2345" t="s">
        <v>22</v>
      </c>
      <c r="O2345" t="s">
        <v>22</v>
      </c>
      <c r="P2345" t="s">
        <v>23</v>
      </c>
      <c r="Q2345">
        <v>63</v>
      </c>
      <c r="R2345">
        <v>1</v>
      </c>
      <c r="S2345" t="s">
        <v>24</v>
      </c>
      <c r="T2345" t="s">
        <v>22</v>
      </c>
      <c r="U2345">
        <f>Table1[[#This Row],[campaign]]*Table1[[#This Row],[duration]]</f>
        <v>63</v>
      </c>
    </row>
    <row r="2346" spans="1:21" x14ac:dyDescent="0.25">
      <c r="A2346" t="s">
        <v>53</v>
      </c>
      <c r="B2346" t="s">
        <v>161</v>
      </c>
      <c r="C2346" t="s">
        <v>162</v>
      </c>
      <c r="D2346" t="s">
        <v>17</v>
      </c>
      <c r="E2346">
        <v>45</v>
      </c>
      <c r="F2346" t="s">
        <v>18</v>
      </c>
      <c r="G2346" t="s">
        <v>19</v>
      </c>
      <c r="H2346" s="2">
        <v>43006</v>
      </c>
      <c r="I2346" s="3">
        <v>109951.49</v>
      </c>
      <c r="J2346" t="s">
        <v>20</v>
      </c>
      <c r="K2346" t="str">
        <f>PROPER(Table1[[#This Row],[marital]])</f>
        <v>Married</v>
      </c>
      <c r="L2346" t="s">
        <v>34</v>
      </c>
      <c r="M2346" t="str">
        <f>UPPER(Table1[[#This Row],[education]])</f>
        <v>TERTIARY</v>
      </c>
      <c r="N2346" t="s">
        <v>30</v>
      </c>
      <c r="O2346" t="s">
        <v>22</v>
      </c>
      <c r="P2346" t="s">
        <v>24</v>
      </c>
      <c r="Q2346">
        <v>247</v>
      </c>
      <c r="R2346">
        <v>13</v>
      </c>
      <c r="S2346" t="s">
        <v>24</v>
      </c>
      <c r="T2346" t="s">
        <v>22</v>
      </c>
      <c r="U2346">
        <f>Table1[[#This Row],[campaign]]*Table1[[#This Row],[duration]]</f>
        <v>3211</v>
      </c>
    </row>
    <row r="2347" spans="1:21" x14ac:dyDescent="0.25">
      <c r="A2347" t="s">
        <v>74</v>
      </c>
      <c r="B2347" t="s">
        <v>199</v>
      </c>
      <c r="C2347" t="s">
        <v>200</v>
      </c>
      <c r="D2347" t="s">
        <v>26</v>
      </c>
      <c r="E2347">
        <v>29</v>
      </c>
      <c r="F2347" t="s">
        <v>18</v>
      </c>
      <c r="G2347" t="s">
        <v>19</v>
      </c>
      <c r="H2347" s="2">
        <v>43006</v>
      </c>
      <c r="I2347" s="3">
        <v>155136.18</v>
      </c>
      <c r="J2347" t="s">
        <v>33</v>
      </c>
      <c r="K2347" t="str">
        <f>PROPER(Table1[[#This Row],[marital]])</f>
        <v>Single</v>
      </c>
      <c r="L2347" t="s">
        <v>29</v>
      </c>
      <c r="M2347" t="str">
        <f>UPPER(Table1[[#This Row],[education]])</f>
        <v>SECONDARY</v>
      </c>
      <c r="N2347" t="s">
        <v>30</v>
      </c>
      <c r="O2347" t="s">
        <v>30</v>
      </c>
      <c r="P2347" t="s">
        <v>23</v>
      </c>
      <c r="Q2347">
        <v>206</v>
      </c>
      <c r="R2347">
        <v>5</v>
      </c>
      <c r="S2347" t="s">
        <v>31</v>
      </c>
      <c r="T2347" t="s">
        <v>22</v>
      </c>
      <c r="U2347">
        <f>Table1[[#This Row],[campaign]]*Table1[[#This Row],[duration]]</f>
        <v>1030</v>
      </c>
    </row>
    <row r="2348" spans="1:21" x14ac:dyDescent="0.25">
      <c r="A2348" t="s">
        <v>86</v>
      </c>
      <c r="B2348" t="s">
        <v>223</v>
      </c>
      <c r="C2348" t="s">
        <v>224</v>
      </c>
      <c r="D2348" t="s">
        <v>17</v>
      </c>
      <c r="E2348">
        <v>50</v>
      </c>
      <c r="F2348" t="s">
        <v>18</v>
      </c>
      <c r="G2348" t="s">
        <v>19</v>
      </c>
      <c r="H2348" s="2">
        <v>43006</v>
      </c>
      <c r="I2348" s="3">
        <v>39279.160000000003</v>
      </c>
      <c r="J2348" t="s">
        <v>20</v>
      </c>
      <c r="K2348" t="str">
        <f>PROPER(Table1[[#This Row],[marital]])</f>
        <v>Married</v>
      </c>
      <c r="L2348" t="s">
        <v>34</v>
      </c>
      <c r="M2348" t="str">
        <f>UPPER(Table1[[#This Row],[education]])</f>
        <v>TERTIARY</v>
      </c>
      <c r="N2348" t="s">
        <v>30</v>
      </c>
      <c r="O2348" t="s">
        <v>22</v>
      </c>
      <c r="P2348" t="s">
        <v>24</v>
      </c>
      <c r="Q2348">
        <v>168</v>
      </c>
      <c r="R2348">
        <v>2</v>
      </c>
      <c r="S2348" t="s">
        <v>24</v>
      </c>
      <c r="T2348" t="s">
        <v>22</v>
      </c>
      <c r="U2348">
        <f>Table1[[#This Row],[campaign]]*Table1[[#This Row],[duration]]</f>
        <v>336</v>
      </c>
    </row>
    <row r="2349" spans="1:21" x14ac:dyDescent="0.25">
      <c r="A2349" t="s">
        <v>74</v>
      </c>
      <c r="B2349" t="s">
        <v>199</v>
      </c>
      <c r="C2349" t="s">
        <v>200</v>
      </c>
      <c r="D2349" t="s">
        <v>17</v>
      </c>
      <c r="E2349">
        <v>41</v>
      </c>
      <c r="F2349" t="s">
        <v>18</v>
      </c>
      <c r="G2349" t="s">
        <v>19</v>
      </c>
      <c r="H2349" s="2">
        <v>43006</v>
      </c>
      <c r="I2349" s="3">
        <v>106086.78</v>
      </c>
      <c r="J2349" t="s">
        <v>33</v>
      </c>
      <c r="K2349" t="str">
        <f>PROPER(Table1[[#This Row],[marital]])</f>
        <v>Single</v>
      </c>
      <c r="L2349" t="s">
        <v>34</v>
      </c>
      <c r="M2349" t="str">
        <f>UPPER(Table1[[#This Row],[education]])</f>
        <v>TERTIARY</v>
      </c>
      <c r="N2349" t="s">
        <v>30</v>
      </c>
      <c r="O2349" t="s">
        <v>22</v>
      </c>
      <c r="P2349" t="s">
        <v>24</v>
      </c>
      <c r="Q2349">
        <v>836</v>
      </c>
      <c r="R2349">
        <v>12</v>
      </c>
      <c r="S2349" t="s">
        <v>24</v>
      </c>
      <c r="T2349" t="s">
        <v>22</v>
      </c>
      <c r="U2349">
        <f>Table1[[#This Row],[campaign]]*Table1[[#This Row],[duration]]</f>
        <v>10032</v>
      </c>
    </row>
    <row r="2350" spans="1:21" x14ac:dyDescent="0.25">
      <c r="A2350" t="s">
        <v>52</v>
      </c>
      <c r="B2350" t="s">
        <v>159</v>
      </c>
      <c r="C2350" t="s">
        <v>160</v>
      </c>
      <c r="D2350" t="s">
        <v>17</v>
      </c>
      <c r="E2350">
        <v>59</v>
      </c>
      <c r="F2350" t="s">
        <v>42</v>
      </c>
      <c r="G2350" t="s">
        <v>28</v>
      </c>
      <c r="H2350" s="2">
        <v>43006</v>
      </c>
      <c r="I2350" s="3">
        <v>102097.39</v>
      </c>
      <c r="J2350" t="s">
        <v>33</v>
      </c>
      <c r="K2350" t="str">
        <f>PROPER(Table1[[#This Row],[marital]])</f>
        <v>Single</v>
      </c>
      <c r="L2350" t="s">
        <v>34</v>
      </c>
      <c r="M2350" t="str">
        <f>UPPER(Table1[[#This Row],[education]])</f>
        <v>TERTIARY</v>
      </c>
      <c r="N2350" t="s">
        <v>22</v>
      </c>
      <c r="O2350" t="s">
        <v>22</v>
      </c>
      <c r="P2350" t="s">
        <v>23</v>
      </c>
      <c r="Q2350">
        <v>131</v>
      </c>
      <c r="R2350">
        <v>2</v>
      </c>
      <c r="S2350" t="s">
        <v>24</v>
      </c>
      <c r="T2350" t="s">
        <v>22</v>
      </c>
      <c r="U2350">
        <f>Table1[[#This Row],[campaign]]*Table1[[#This Row],[duration]]</f>
        <v>262</v>
      </c>
    </row>
    <row r="2351" spans="1:21" x14ac:dyDescent="0.25">
      <c r="A2351" t="s">
        <v>38</v>
      </c>
      <c r="B2351" t="s">
        <v>137</v>
      </c>
      <c r="C2351" t="s">
        <v>138</v>
      </c>
      <c r="D2351" t="s">
        <v>17</v>
      </c>
      <c r="E2351">
        <v>47</v>
      </c>
      <c r="F2351" t="s">
        <v>42</v>
      </c>
      <c r="G2351" t="s">
        <v>28</v>
      </c>
      <c r="H2351" s="2">
        <v>43006</v>
      </c>
      <c r="I2351" s="3">
        <v>21301.82</v>
      </c>
      <c r="J2351" t="s">
        <v>33</v>
      </c>
      <c r="K2351" t="str">
        <f>PROPER(Table1[[#This Row],[marital]])</f>
        <v>Single</v>
      </c>
      <c r="L2351" t="s">
        <v>29</v>
      </c>
      <c r="M2351" t="str">
        <f>UPPER(Table1[[#This Row],[education]])</f>
        <v>SECONDARY</v>
      </c>
      <c r="N2351" t="s">
        <v>30</v>
      </c>
      <c r="O2351" t="s">
        <v>30</v>
      </c>
      <c r="P2351" t="s">
        <v>24</v>
      </c>
      <c r="Q2351">
        <v>89</v>
      </c>
      <c r="R2351">
        <v>1</v>
      </c>
      <c r="S2351" t="s">
        <v>24</v>
      </c>
      <c r="T2351" t="s">
        <v>22</v>
      </c>
      <c r="U2351">
        <f>Table1[[#This Row],[campaign]]*Table1[[#This Row],[duration]]</f>
        <v>89</v>
      </c>
    </row>
    <row r="2352" spans="1:21" x14ac:dyDescent="0.25">
      <c r="A2352" t="s">
        <v>53</v>
      </c>
      <c r="B2352" t="s">
        <v>161</v>
      </c>
      <c r="C2352" t="s">
        <v>162</v>
      </c>
      <c r="D2352" t="s">
        <v>26</v>
      </c>
      <c r="E2352">
        <v>55</v>
      </c>
      <c r="F2352" t="s">
        <v>42</v>
      </c>
      <c r="G2352" t="s">
        <v>284</v>
      </c>
      <c r="H2352" s="2">
        <v>43006</v>
      </c>
      <c r="I2352" s="3">
        <v>18256.48</v>
      </c>
      <c r="J2352" t="s">
        <v>20</v>
      </c>
      <c r="K2352" t="str">
        <f>PROPER(Table1[[#This Row],[marital]])</f>
        <v>Married</v>
      </c>
      <c r="L2352" t="s">
        <v>29</v>
      </c>
      <c r="M2352" t="str">
        <f>UPPER(Table1[[#This Row],[education]])</f>
        <v>SECONDARY</v>
      </c>
      <c r="N2352" t="s">
        <v>30</v>
      </c>
      <c r="O2352" t="s">
        <v>22</v>
      </c>
      <c r="P2352" t="s">
        <v>23</v>
      </c>
      <c r="Q2352">
        <v>116</v>
      </c>
      <c r="R2352">
        <v>4</v>
      </c>
      <c r="S2352" t="s">
        <v>24</v>
      </c>
      <c r="T2352" t="s">
        <v>22</v>
      </c>
      <c r="U2352">
        <f>Table1[[#This Row],[campaign]]*Table1[[#This Row],[duration]]</f>
        <v>464</v>
      </c>
    </row>
    <row r="2353" spans="1:21" x14ac:dyDescent="0.25">
      <c r="A2353" t="s">
        <v>63</v>
      </c>
      <c r="B2353" t="s">
        <v>179</v>
      </c>
      <c r="C2353" t="s">
        <v>180</v>
      </c>
      <c r="D2353" t="s">
        <v>17</v>
      </c>
      <c r="E2353">
        <v>37</v>
      </c>
      <c r="F2353" t="s">
        <v>42</v>
      </c>
      <c r="G2353" t="s">
        <v>28</v>
      </c>
      <c r="H2353" s="2">
        <v>43006</v>
      </c>
      <c r="I2353" s="3">
        <v>137139.97</v>
      </c>
      <c r="J2353" t="s">
        <v>20</v>
      </c>
      <c r="K2353" t="str">
        <f>PROPER(Table1[[#This Row],[marital]])</f>
        <v>Married</v>
      </c>
      <c r="L2353" t="s">
        <v>24</v>
      </c>
      <c r="M2353" t="str">
        <f>UPPER(Table1[[#This Row],[education]])</f>
        <v>UNKNOWN</v>
      </c>
      <c r="N2353" t="s">
        <v>22</v>
      </c>
      <c r="O2353" t="s">
        <v>22</v>
      </c>
      <c r="P2353" t="s">
        <v>24</v>
      </c>
      <c r="Q2353">
        <v>58</v>
      </c>
      <c r="R2353">
        <v>1</v>
      </c>
      <c r="S2353" t="s">
        <v>24</v>
      </c>
      <c r="T2353" t="s">
        <v>22</v>
      </c>
      <c r="U2353">
        <f>Table1[[#This Row],[campaign]]*Table1[[#This Row],[duration]]</f>
        <v>58</v>
      </c>
    </row>
    <row r="2354" spans="1:21" x14ac:dyDescent="0.25">
      <c r="A2354" t="s">
        <v>62</v>
      </c>
      <c r="B2354" t="s">
        <v>177</v>
      </c>
      <c r="C2354" t="s">
        <v>178</v>
      </c>
      <c r="D2354" t="s">
        <v>17</v>
      </c>
      <c r="E2354">
        <v>64</v>
      </c>
      <c r="F2354" t="s">
        <v>42</v>
      </c>
      <c r="G2354" t="s">
        <v>28</v>
      </c>
      <c r="H2354" s="2">
        <v>43006</v>
      </c>
      <c r="I2354" s="3">
        <v>208081.93</v>
      </c>
      <c r="J2354" t="s">
        <v>20</v>
      </c>
      <c r="K2354" t="str">
        <f>PROPER(Table1[[#This Row],[marital]])</f>
        <v>Married</v>
      </c>
      <c r="L2354" t="s">
        <v>29</v>
      </c>
      <c r="M2354" t="str">
        <f>UPPER(Table1[[#This Row],[education]])</f>
        <v>SECONDARY</v>
      </c>
      <c r="N2354" t="s">
        <v>22</v>
      </c>
      <c r="O2354" t="s">
        <v>22</v>
      </c>
      <c r="P2354" t="s">
        <v>24</v>
      </c>
      <c r="Q2354">
        <v>36</v>
      </c>
      <c r="R2354">
        <v>1</v>
      </c>
      <c r="S2354" t="s">
        <v>24</v>
      </c>
      <c r="T2354" t="s">
        <v>22</v>
      </c>
      <c r="U2354">
        <f>Table1[[#This Row],[campaign]]*Table1[[#This Row],[duration]]</f>
        <v>36</v>
      </c>
    </row>
    <row r="2355" spans="1:21" x14ac:dyDescent="0.25">
      <c r="A2355" t="s">
        <v>75</v>
      </c>
      <c r="B2355" t="s">
        <v>201</v>
      </c>
      <c r="C2355" t="s">
        <v>202</v>
      </c>
      <c r="D2355" t="s">
        <v>17</v>
      </c>
      <c r="E2355">
        <v>45</v>
      </c>
      <c r="F2355" t="s">
        <v>42</v>
      </c>
      <c r="G2355" t="s">
        <v>28</v>
      </c>
      <c r="H2355" s="2">
        <v>43006</v>
      </c>
      <c r="I2355" s="3">
        <v>136952.54999999999</v>
      </c>
      <c r="J2355" t="s">
        <v>20</v>
      </c>
      <c r="K2355" t="str">
        <f>PROPER(Table1[[#This Row],[marital]])</f>
        <v>Married</v>
      </c>
      <c r="L2355" t="s">
        <v>29</v>
      </c>
      <c r="M2355" t="str">
        <f>UPPER(Table1[[#This Row],[education]])</f>
        <v>SECONDARY</v>
      </c>
      <c r="N2355" t="s">
        <v>30</v>
      </c>
      <c r="O2355" t="s">
        <v>22</v>
      </c>
      <c r="P2355" t="s">
        <v>23</v>
      </c>
      <c r="Q2355">
        <v>240</v>
      </c>
      <c r="R2355">
        <v>2</v>
      </c>
      <c r="S2355" t="s">
        <v>24</v>
      </c>
      <c r="T2355" t="s">
        <v>22</v>
      </c>
      <c r="U2355">
        <f>Table1[[#This Row],[campaign]]*Table1[[#This Row],[duration]]</f>
        <v>480</v>
      </c>
    </row>
    <row r="2356" spans="1:21" x14ac:dyDescent="0.25">
      <c r="A2356" t="s">
        <v>97</v>
      </c>
      <c r="B2356" t="s">
        <v>245</v>
      </c>
      <c r="C2356" t="s">
        <v>246</v>
      </c>
      <c r="D2356" t="s">
        <v>26</v>
      </c>
      <c r="E2356">
        <v>38</v>
      </c>
      <c r="F2356" t="s">
        <v>42</v>
      </c>
      <c r="G2356" t="s">
        <v>284</v>
      </c>
      <c r="H2356" s="2">
        <v>43006</v>
      </c>
      <c r="I2356" s="3">
        <v>103813.54</v>
      </c>
      <c r="J2356" t="s">
        <v>33</v>
      </c>
      <c r="K2356" t="str">
        <f>PROPER(Table1[[#This Row],[marital]])</f>
        <v>Single</v>
      </c>
      <c r="L2356" t="s">
        <v>29</v>
      </c>
      <c r="M2356" t="str">
        <f>UPPER(Table1[[#This Row],[education]])</f>
        <v>SECONDARY</v>
      </c>
      <c r="N2356" t="s">
        <v>22</v>
      </c>
      <c r="O2356" t="s">
        <v>22</v>
      </c>
      <c r="P2356" t="s">
        <v>23</v>
      </c>
      <c r="Q2356">
        <v>132</v>
      </c>
      <c r="R2356">
        <v>4</v>
      </c>
      <c r="S2356" t="s">
        <v>24</v>
      </c>
      <c r="T2356" t="s">
        <v>22</v>
      </c>
      <c r="U2356">
        <f>Table1[[#This Row],[campaign]]*Table1[[#This Row],[duration]]</f>
        <v>528</v>
      </c>
    </row>
    <row r="2357" spans="1:21" x14ac:dyDescent="0.25">
      <c r="A2357" t="s">
        <v>35</v>
      </c>
      <c r="B2357" t="s">
        <v>133</v>
      </c>
      <c r="C2357" t="s">
        <v>134</v>
      </c>
      <c r="D2357" t="s">
        <v>26</v>
      </c>
      <c r="E2357">
        <v>59</v>
      </c>
      <c r="F2357" t="s">
        <v>42</v>
      </c>
      <c r="G2357" t="s">
        <v>284</v>
      </c>
      <c r="H2357" s="2">
        <v>43006</v>
      </c>
      <c r="I2357" s="3">
        <v>9960.76</v>
      </c>
      <c r="J2357" t="s">
        <v>20</v>
      </c>
      <c r="K2357" t="str">
        <f>PROPER(Table1[[#This Row],[marital]])</f>
        <v>Married</v>
      </c>
      <c r="L2357" t="s">
        <v>29</v>
      </c>
      <c r="M2357" t="str">
        <f>UPPER(Table1[[#This Row],[education]])</f>
        <v>SECONDARY</v>
      </c>
      <c r="N2357" t="s">
        <v>30</v>
      </c>
      <c r="O2357" t="s">
        <v>30</v>
      </c>
      <c r="P2357" t="s">
        <v>23</v>
      </c>
      <c r="Q2357">
        <v>544</v>
      </c>
      <c r="R2357">
        <v>1</v>
      </c>
      <c r="S2357" t="s">
        <v>24</v>
      </c>
      <c r="T2357" t="s">
        <v>22</v>
      </c>
      <c r="U2357">
        <f>Table1[[#This Row],[campaign]]*Table1[[#This Row],[duration]]</f>
        <v>544</v>
      </c>
    </row>
    <row r="2358" spans="1:21" x14ac:dyDescent="0.25">
      <c r="A2358" t="s">
        <v>65</v>
      </c>
      <c r="B2358" t="s">
        <v>183</v>
      </c>
      <c r="C2358" t="s">
        <v>184</v>
      </c>
      <c r="D2358" t="s">
        <v>26</v>
      </c>
      <c r="E2358">
        <v>58</v>
      </c>
      <c r="F2358" t="s">
        <v>42</v>
      </c>
      <c r="G2358" t="s">
        <v>284</v>
      </c>
      <c r="H2358" s="2">
        <v>43006</v>
      </c>
      <c r="I2358" s="3">
        <v>80467.34</v>
      </c>
      <c r="J2358" t="s">
        <v>20</v>
      </c>
      <c r="K2358" t="str">
        <f>PROPER(Table1[[#This Row],[marital]])</f>
        <v>Married</v>
      </c>
      <c r="L2358" t="s">
        <v>29</v>
      </c>
      <c r="M2358" t="str">
        <f>UPPER(Table1[[#This Row],[education]])</f>
        <v>SECONDARY</v>
      </c>
      <c r="N2358" t="s">
        <v>30</v>
      </c>
      <c r="O2358" t="s">
        <v>30</v>
      </c>
      <c r="P2358" t="s">
        <v>24</v>
      </c>
      <c r="Q2358">
        <v>266</v>
      </c>
      <c r="R2358">
        <v>1</v>
      </c>
      <c r="S2358" t="s">
        <v>24</v>
      </c>
      <c r="T2358" t="s">
        <v>22</v>
      </c>
      <c r="U2358">
        <f>Table1[[#This Row],[campaign]]*Table1[[#This Row],[duration]]</f>
        <v>266</v>
      </c>
    </row>
    <row r="2359" spans="1:21" x14ac:dyDescent="0.25">
      <c r="A2359" t="s">
        <v>103</v>
      </c>
      <c r="B2359" t="s">
        <v>257</v>
      </c>
      <c r="C2359" t="s">
        <v>258</v>
      </c>
      <c r="D2359" t="s">
        <v>17</v>
      </c>
      <c r="E2359">
        <v>61</v>
      </c>
      <c r="F2359" t="s">
        <v>42</v>
      </c>
      <c r="G2359" t="s">
        <v>28</v>
      </c>
      <c r="H2359" s="2">
        <v>43006</v>
      </c>
      <c r="I2359" s="3">
        <v>28547.81</v>
      </c>
      <c r="J2359" t="s">
        <v>33</v>
      </c>
      <c r="K2359" t="str">
        <f>PROPER(Table1[[#This Row],[marital]])</f>
        <v>Single</v>
      </c>
      <c r="L2359" t="s">
        <v>29</v>
      </c>
      <c r="M2359" t="str">
        <f>UPPER(Table1[[#This Row],[education]])</f>
        <v>SECONDARY</v>
      </c>
      <c r="N2359" t="s">
        <v>22</v>
      </c>
      <c r="O2359" t="s">
        <v>22</v>
      </c>
      <c r="P2359" t="s">
        <v>23</v>
      </c>
      <c r="Q2359">
        <v>443</v>
      </c>
      <c r="R2359">
        <v>2</v>
      </c>
      <c r="S2359" t="s">
        <v>24</v>
      </c>
      <c r="T2359" t="s">
        <v>22</v>
      </c>
      <c r="U2359">
        <f>Table1[[#This Row],[campaign]]*Table1[[#This Row],[duration]]</f>
        <v>886</v>
      </c>
    </row>
    <row r="2360" spans="1:21" x14ac:dyDescent="0.25">
      <c r="A2360" t="s">
        <v>52</v>
      </c>
      <c r="B2360" t="s">
        <v>159</v>
      </c>
      <c r="C2360" t="s">
        <v>160</v>
      </c>
      <c r="D2360" t="s">
        <v>26</v>
      </c>
      <c r="E2360">
        <v>32</v>
      </c>
      <c r="F2360" t="s">
        <v>36</v>
      </c>
      <c r="G2360" t="s">
        <v>284</v>
      </c>
      <c r="H2360" s="2">
        <v>43006</v>
      </c>
      <c r="I2360" s="3">
        <v>29780.69</v>
      </c>
      <c r="J2360" t="s">
        <v>20</v>
      </c>
      <c r="K2360" t="str">
        <f>PROPER(Table1[[#This Row],[marital]])</f>
        <v>Married</v>
      </c>
      <c r="L2360" t="s">
        <v>21</v>
      </c>
      <c r="M2360" t="str">
        <f>UPPER(Table1[[#This Row],[education]])</f>
        <v>PRIMARY</v>
      </c>
      <c r="N2360" t="s">
        <v>30</v>
      </c>
      <c r="O2360" t="s">
        <v>22</v>
      </c>
      <c r="P2360" t="s">
        <v>23</v>
      </c>
      <c r="Q2360">
        <v>324</v>
      </c>
      <c r="R2360">
        <v>1</v>
      </c>
      <c r="S2360" t="s">
        <v>24</v>
      </c>
      <c r="T2360" t="s">
        <v>22</v>
      </c>
      <c r="U2360">
        <f>Table1[[#This Row],[campaign]]*Table1[[#This Row],[duration]]</f>
        <v>324</v>
      </c>
    </row>
    <row r="2361" spans="1:21" x14ac:dyDescent="0.25">
      <c r="A2361" t="s">
        <v>38</v>
      </c>
      <c r="B2361" t="s">
        <v>137</v>
      </c>
      <c r="C2361" t="s">
        <v>138</v>
      </c>
      <c r="D2361" t="s">
        <v>26</v>
      </c>
      <c r="E2361">
        <v>35</v>
      </c>
      <c r="F2361" t="s">
        <v>27</v>
      </c>
      <c r="G2361" t="s">
        <v>284</v>
      </c>
      <c r="H2361" s="2">
        <v>43006</v>
      </c>
      <c r="I2361" s="3">
        <v>115060.27</v>
      </c>
      <c r="J2361" t="s">
        <v>33</v>
      </c>
      <c r="K2361" t="str">
        <f>PROPER(Table1[[#This Row],[marital]])</f>
        <v>Single</v>
      </c>
      <c r="L2361" t="s">
        <v>29</v>
      </c>
      <c r="M2361" t="str">
        <f>UPPER(Table1[[#This Row],[education]])</f>
        <v>SECONDARY</v>
      </c>
      <c r="N2361" t="s">
        <v>30</v>
      </c>
      <c r="O2361" t="s">
        <v>22</v>
      </c>
      <c r="P2361" t="s">
        <v>23</v>
      </c>
      <c r="Q2361">
        <v>15</v>
      </c>
      <c r="R2361">
        <v>10</v>
      </c>
      <c r="S2361" t="s">
        <v>31</v>
      </c>
      <c r="T2361" t="s">
        <v>22</v>
      </c>
      <c r="U2361">
        <f>Table1[[#This Row],[campaign]]*Table1[[#This Row],[duration]]</f>
        <v>150</v>
      </c>
    </row>
    <row r="2362" spans="1:21" x14ac:dyDescent="0.25">
      <c r="A2362" t="s">
        <v>73</v>
      </c>
      <c r="B2362" t="s">
        <v>197</v>
      </c>
      <c r="C2362" t="s">
        <v>198</v>
      </c>
      <c r="D2362" t="s">
        <v>17</v>
      </c>
      <c r="E2362">
        <v>41</v>
      </c>
      <c r="F2362" t="s">
        <v>27</v>
      </c>
      <c r="G2362" t="s">
        <v>19</v>
      </c>
      <c r="H2362" s="2">
        <v>43006</v>
      </c>
      <c r="I2362" s="3">
        <v>127144.66</v>
      </c>
      <c r="J2362" t="s">
        <v>20</v>
      </c>
      <c r="K2362" t="str">
        <f>PROPER(Table1[[#This Row],[marital]])</f>
        <v>Married</v>
      </c>
      <c r="L2362" t="s">
        <v>21</v>
      </c>
      <c r="M2362" t="str">
        <f>UPPER(Table1[[#This Row],[education]])</f>
        <v>PRIMARY</v>
      </c>
      <c r="N2362" t="s">
        <v>22</v>
      </c>
      <c r="O2362" t="s">
        <v>22</v>
      </c>
      <c r="P2362" t="s">
        <v>23</v>
      </c>
      <c r="Q2362">
        <v>263</v>
      </c>
      <c r="R2362">
        <v>2</v>
      </c>
      <c r="S2362" t="s">
        <v>24</v>
      </c>
      <c r="T2362" t="s">
        <v>22</v>
      </c>
      <c r="U2362">
        <f>Table1[[#This Row],[campaign]]*Table1[[#This Row],[duration]]</f>
        <v>526</v>
      </c>
    </row>
    <row r="2363" spans="1:21" x14ac:dyDescent="0.25">
      <c r="A2363" t="s">
        <v>85</v>
      </c>
      <c r="B2363" t="s">
        <v>221</v>
      </c>
      <c r="C2363" t="s">
        <v>222</v>
      </c>
      <c r="D2363" t="s">
        <v>26</v>
      </c>
      <c r="E2363">
        <v>33</v>
      </c>
      <c r="F2363" t="s">
        <v>18</v>
      </c>
      <c r="G2363" t="s">
        <v>19</v>
      </c>
      <c r="H2363" s="2">
        <v>43007</v>
      </c>
      <c r="I2363" s="3">
        <v>6826.88</v>
      </c>
      <c r="J2363" t="s">
        <v>50</v>
      </c>
      <c r="K2363" t="str">
        <f>PROPER(Table1[[#This Row],[marital]])</f>
        <v>Divorced</v>
      </c>
      <c r="L2363" t="s">
        <v>29</v>
      </c>
      <c r="M2363" t="str">
        <f>UPPER(Table1[[#This Row],[education]])</f>
        <v>SECONDARY</v>
      </c>
      <c r="N2363" t="s">
        <v>30</v>
      </c>
      <c r="O2363" t="s">
        <v>22</v>
      </c>
      <c r="P2363" t="s">
        <v>24</v>
      </c>
      <c r="Q2363">
        <v>199</v>
      </c>
      <c r="R2363">
        <v>1</v>
      </c>
      <c r="S2363" t="s">
        <v>24</v>
      </c>
      <c r="T2363" t="s">
        <v>22</v>
      </c>
      <c r="U2363">
        <f>Table1[[#This Row],[campaign]]*Table1[[#This Row],[duration]]</f>
        <v>199</v>
      </c>
    </row>
    <row r="2364" spans="1:21" x14ac:dyDescent="0.25">
      <c r="A2364" t="s">
        <v>65</v>
      </c>
      <c r="B2364" t="s">
        <v>183</v>
      </c>
      <c r="C2364" t="s">
        <v>184</v>
      </c>
      <c r="D2364" t="s">
        <v>26</v>
      </c>
      <c r="E2364">
        <v>30</v>
      </c>
      <c r="F2364" t="s">
        <v>18</v>
      </c>
      <c r="G2364" t="s">
        <v>19</v>
      </c>
      <c r="H2364" s="2">
        <v>43007</v>
      </c>
      <c r="I2364" s="3">
        <v>116608.15</v>
      </c>
      <c r="J2364" t="s">
        <v>20</v>
      </c>
      <c r="K2364" t="str">
        <f>PROPER(Table1[[#This Row],[marital]])</f>
        <v>Married</v>
      </c>
      <c r="L2364" t="s">
        <v>29</v>
      </c>
      <c r="M2364" t="str">
        <f>UPPER(Table1[[#This Row],[education]])</f>
        <v>SECONDARY</v>
      </c>
      <c r="N2364" t="s">
        <v>30</v>
      </c>
      <c r="O2364" t="s">
        <v>22</v>
      </c>
      <c r="P2364" t="s">
        <v>23</v>
      </c>
      <c r="Q2364">
        <v>145</v>
      </c>
      <c r="R2364">
        <v>2</v>
      </c>
      <c r="S2364" t="s">
        <v>24</v>
      </c>
      <c r="T2364" t="s">
        <v>22</v>
      </c>
      <c r="U2364">
        <f>Table1[[#This Row],[campaign]]*Table1[[#This Row],[duration]]</f>
        <v>290</v>
      </c>
    </row>
    <row r="2365" spans="1:21" x14ac:dyDescent="0.25">
      <c r="A2365" t="s">
        <v>44</v>
      </c>
      <c r="B2365" t="s">
        <v>145</v>
      </c>
      <c r="C2365" t="s">
        <v>146</v>
      </c>
      <c r="D2365" t="s">
        <v>26</v>
      </c>
      <c r="E2365">
        <v>35</v>
      </c>
      <c r="F2365" t="s">
        <v>18</v>
      </c>
      <c r="G2365" t="s">
        <v>19</v>
      </c>
      <c r="H2365" s="2">
        <v>43007</v>
      </c>
      <c r="I2365" s="3">
        <v>23999.79</v>
      </c>
      <c r="J2365" t="s">
        <v>50</v>
      </c>
      <c r="K2365" t="str">
        <f>PROPER(Table1[[#This Row],[marital]])</f>
        <v>Divorced</v>
      </c>
      <c r="L2365" t="s">
        <v>34</v>
      </c>
      <c r="M2365" t="str">
        <f>UPPER(Table1[[#This Row],[education]])</f>
        <v>TERTIARY</v>
      </c>
      <c r="N2365" t="s">
        <v>22</v>
      </c>
      <c r="O2365" t="s">
        <v>30</v>
      </c>
      <c r="P2365" t="s">
        <v>23</v>
      </c>
      <c r="Q2365">
        <v>56</v>
      </c>
      <c r="R2365">
        <v>1</v>
      </c>
      <c r="S2365" t="s">
        <v>24</v>
      </c>
      <c r="T2365" t="s">
        <v>22</v>
      </c>
      <c r="U2365">
        <f>Table1[[#This Row],[campaign]]*Table1[[#This Row],[duration]]</f>
        <v>56</v>
      </c>
    </row>
    <row r="2366" spans="1:21" x14ac:dyDescent="0.25">
      <c r="A2366" t="s">
        <v>57</v>
      </c>
      <c r="B2366" t="s">
        <v>167</v>
      </c>
      <c r="C2366" t="s">
        <v>168</v>
      </c>
      <c r="D2366" t="s">
        <v>17</v>
      </c>
      <c r="E2366">
        <v>49</v>
      </c>
      <c r="F2366" t="s">
        <v>18</v>
      </c>
      <c r="G2366" t="s">
        <v>284</v>
      </c>
      <c r="H2366" s="2">
        <v>43007</v>
      </c>
      <c r="I2366" s="3">
        <v>7066.88</v>
      </c>
      <c r="J2366" t="s">
        <v>20</v>
      </c>
      <c r="K2366" t="str">
        <f>PROPER(Table1[[#This Row],[marital]])</f>
        <v>Married</v>
      </c>
      <c r="L2366" t="s">
        <v>29</v>
      </c>
      <c r="M2366" t="str">
        <f>UPPER(Table1[[#This Row],[education]])</f>
        <v>SECONDARY</v>
      </c>
      <c r="N2366" t="s">
        <v>30</v>
      </c>
      <c r="O2366" t="s">
        <v>22</v>
      </c>
      <c r="P2366" t="s">
        <v>23</v>
      </c>
      <c r="Q2366">
        <v>11</v>
      </c>
      <c r="R2366">
        <v>9</v>
      </c>
      <c r="S2366" t="s">
        <v>24</v>
      </c>
      <c r="T2366" t="s">
        <v>22</v>
      </c>
      <c r="U2366">
        <f>Table1[[#This Row],[campaign]]*Table1[[#This Row],[duration]]</f>
        <v>99</v>
      </c>
    </row>
    <row r="2367" spans="1:21" x14ac:dyDescent="0.25">
      <c r="A2367" t="s">
        <v>53</v>
      </c>
      <c r="B2367" t="s">
        <v>161</v>
      </c>
      <c r="C2367" t="s">
        <v>162</v>
      </c>
      <c r="D2367" t="s">
        <v>17</v>
      </c>
      <c r="E2367">
        <v>31</v>
      </c>
      <c r="F2367" t="s">
        <v>18</v>
      </c>
      <c r="G2367" t="s">
        <v>19</v>
      </c>
      <c r="H2367" s="2">
        <v>43007</v>
      </c>
      <c r="I2367" s="3">
        <v>54518.49</v>
      </c>
      <c r="J2367" t="s">
        <v>50</v>
      </c>
      <c r="K2367" t="str">
        <f>PROPER(Table1[[#This Row],[marital]])</f>
        <v>Divorced</v>
      </c>
      <c r="L2367" t="s">
        <v>29</v>
      </c>
      <c r="M2367" t="str">
        <f>UPPER(Table1[[#This Row],[education]])</f>
        <v>SECONDARY</v>
      </c>
      <c r="N2367" t="s">
        <v>30</v>
      </c>
      <c r="O2367" t="s">
        <v>22</v>
      </c>
      <c r="P2367" t="s">
        <v>23</v>
      </c>
      <c r="Q2367">
        <v>411</v>
      </c>
      <c r="R2367">
        <v>1</v>
      </c>
      <c r="S2367" t="s">
        <v>40</v>
      </c>
      <c r="T2367" t="s">
        <v>22</v>
      </c>
      <c r="U2367">
        <f>Table1[[#This Row],[campaign]]*Table1[[#This Row],[duration]]</f>
        <v>411</v>
      </c>
    </row>
    <row r="2368" spans="1:21" x14ac:dyDescent="0.25">
      <c r="A2368" t="s">
        <v>74</v>
      </c>
      <c r="B2368" t="s">
        <v>199</v>
      </c>
      <c r="C2368" t="s">
        <v>200</v>
      </c>
      <c r="D2368" t="s">
        <v>17</v>
      </c>
      <c r="E2368">
        <v>34</v>
      </c>
      <c r="F2368" t="s">
        <v>18</v>
      </c>
      <c r="G2368" t="s">
        <v>28</v>
      </c>
      <c r="H2368" s="2">
        <v>43007</v>
      </c>
      <c r="I2368" s="3">
        <v>201727.16</v>
      </c>
      <c r="J2368" t="s">
        <v>33</v>
      </c>
      <c r="K2368" t="str">
        <f>PROPER(Table1[[#This Row],[marital]])</f>
        <v>Single</v>
      </c>
      <c r="L2368" t="s">
        <v>29</v>
      </c>
      <c r="M2368" t="str">
        <f>UPPER(Table1[[#This Row],[education]])</f>
        <v>SECONDARY</v>
      </c>
      <c r="N2368" t="s">
        <v>22</v>
      </c>
      <c r="O2368" t="s">
        <v>22</v>
      </c>
      <c r="P2368" t="s">
        <v>23</v>
      </c>
      <c r="Q2368">
        <v>165</v>
      </c>
      <c r="R2368">
        <v>23</v>
      </c>
      <c r="S2368" t="s">
        <v>24</v>
      </c>
      <c r="T2368" t="s">
        <v>22</v>
      </c>
      <c r="U2368">
        <f>Table1[[#This Row],[campaign]]*Table1[[#This Row],[duration]]</f>
        <v>3795</v>
      </c>
    </row>
    <row r="2369" spans="1:21" x14ac:dyDescent="0.25">
      <c r="A2369" t="s">
        <v>44</v>
      </c>
      <c r="B2369" t="s">
        <v>145</v>
      </c>
      <c r="C2369" t="s">
        <v>146</v>
      </c>
      <c r="D2369" t="s">
        <v>17</v>
      </c>
      <c r="E2369">
        <v>37</v>
      </c>
      <c r="F2369" t="s">
        <v>18</v>
      </c>
      <c r="G2369" t="s">
        <v>19</v>
      </c>
      <c r="H2369" s="2">
        <v>43007</v>
      </c>
      <c r="I2369" s="3">
        <v>136812.29999999999</v>
      </c>
      <c r="J2369" t="s">
        <v>33</v>
      </c>
      <c r="K2369" t="str">
        <f>PROPER(Table1[[#This Row],[marital]])</f>
        <v>Single</v>
      </c>
      <c r="L2369" t="s">
        <v>24</v>
      </c>
      <c r="M2369" t="str">
        <f>UPPER(Table1[[#This Row],[education]])</f>
        <v>UNKNOWN</v>
      </c>
      <c r="N2369" t="s">
        <v>30</v>
      </c>
      <c r="O2369" t="s">
        <v>22</v>
      </c>
      <c r="P2369" t="s">
        <v>24</v>
      </c>
      <c r="Q2369">
        <v>619</v>
      </c>
      <c r="R2369">
        <v>3</v>
      </c>
      <c r="S2369" t="s">
        <v>24</v>
      </c>
      <c r="T2369" t="s">
        <v>22</v>
      </c>
      <c r="U2369">
        <f>Table1[[#This Row],[campaign]]*Table1[[#This Row],[duration]]</f>
        <v>1857</v>
      </c>
    </row>
    <row r="2370" spans="1:21" x14ac:dyDescent="0.25">
      <c r="A2370" t="s">
        <v>81</v>
      </c>
      <c r="B2370" t="s">
        <v>213</v>
      </c>
      <c r="C2370" t="s">
        <v>214</v>
      </c>
      <c r="D2370" t="s">
        <v>17</v>
      </c>
      <c r="E2370">
        <v>26</v>
      </c>
      <c r="F2370" t="s">
        <v>18</v>
      </c>
      <c r="G2370" t="s">
        <v>19</v>
      </c>
      <c r="H2370" s="2">
        <v>43007</v>
      </c>
      <c r="I2370" s="3">
        <v>91904.72</v>
      </c>
      <c r="J2370" t="s">
        <v>20</v>
      </c>
      <c r="K2370" t="str">
        <f>PROPER(Table1[[#This Row],[marital]])</f>
        <v>Married</v>
      </c>
      <c r="L2370" t="s">
        <v>29</v>
      </c>
      <c r="M2370" t="str">
        <f>UPPER(Table1[[#This Row],[education]])</f>
        <v>SECONDARY</v>
      </c>
      <c r="N2370" t="s">
        <v>30</v>
      </c>
      <c r="O2370" t="s">
        <v>22</v>
      </c>
      <c r="P2370" t="s">
        <v>23</v>
      </c>
      <c r="Q2370">
        <v>203</v>
      </c>
      <c r="R2370">
        <v>1</v>
      </c>
      <c r="S2370" t="s">
        <v>24</v>
      </c>
      <c r="T2370" t="s">
        <v>22</v>
      </c>
      <c r="U2370">
        <f>Table1[[#This Row],[campaign]]*Table1[[#This Row],[duration]]</f>
        <v>203</v>
      </c>
    </row>
    <row r="2371" spans="1:21" x14ac:dyDescent="0.25">
      <c r="A2371" t="s">
        <v>105</v>
      </c>
      <c r="B2371" t="s">
        <v>261</v>
      </c>
      <c r="C2371" t="s">
        <v>262</v>
      </c>
      <c r="D2371" t="s">
        <v>26</v>
      </c>
      <c r="E2371">
        <v>32</v>
      </c>
      <c r="F2371" t="s">
        <v>18</v>
      </c>
      <c r="G2371" t="s">
        <v>19</v>
      </c>
      <c r="H2371" s="2">
        <v>43007</v>
      </c>
      <c r="I2371" s="3">
        <v>29842.97</v>
      </c>
      <c r="J2371" t="s">
        <v>20</v>
      </c>
      <c r="K2371" t="str">
        <f>PROPER(Table1[[#This Row],[marital]])</f>
        <v>Married</v>
      </c>
      <c r="L2371" t="s">
        <v>29</v>
      </c>
      <c r="M2371" t="str">
        <f>UPPER(Table1[[#This Row],[education]])</f>
        <v>SECONDARY</v>
      </c>
      <c r="N2371" t="s">
        <v>30</v>
      </c>
      <c r="O2371" t="s">
        <v>22</v>
      </c>
      <c r="P2371" t="s">
        <v>24</v>
      </c>
      <c r="Q2371">
        <v>254</v>
      </c>
      <c r="R2371">
        <v>1</v>
      </c>
      <c r="S2371" t="s">
        <v>24</v>
      </c>
      <c r="T2371" t="s">
        <v>22</v>
      </c>
      <c r="U2371">
        <f>Table1[[#This Row],[campaign]]*Table1[[#This Row],[duration]]</f>
        <v>254</v>
      </c>
    </row>
    <row r="2372" spans="1:21" x14ac:dyDescent="0.25">
      <c r="A2372" t="s">
        <v>47</v>
      </c>
      <c r="B2372" t="s">
        <v>151</v>
      </c>
      <c r="C2372" t="s">
        <v>152</v>
      </c>
      <c r="D2372" t="s">
        <v>17</v>
      </c>
      <c r="E2372">
        <v>33</v>
      </c>
      <c r="F2372" t="s">
        <v>18</v>
      </c>
      <c r="G2372" t="s">
        <v>19</v>
      </c>
      <c r="H2372" s="2">
        <v>43007</v>
      </c>
      <c r="I2372" s="3">
        <v>35336.93</v>
      </c>
      <c r="J2372" t="s">
        <v>33</v>
      </c>
      <c r="K2372" t="str">
        <f>PROPER(Table1[[#This Row],[marital]])</f>
        <v>Single</v>
      </c>
      <c r="L2372" t="s">
        <v>29</v>
      </c>
      <c r="M2372" t="str">
        <f>UPPER(Table1[[#This Row],[education]])</f>
        <v>SECONDARY</v>
      </c>
      <c r="N2372" t="s">
        <v>30</v>
      </c>
      <c r="O2372" t="s">
        <v>22</v>
      </c>
      <c r="P2372" t="s">
        <v>23</v>
      </c>
      <c r="Q2372">
        <v>1149</v>
      </c>
      <c r="R2372">
        <v>6</v>
      </c>
      <c r="S2372" t="s">
        <v>24</v>
      </c>
      <c r="T2372" t="s">
        <v>30</v>
      </c>
      <c r="U2372">
        <f>Table1[[#This Row],[campaign]]*Table1[[#This Row],[duration]]</f>
        <v>6894</v>
      </c>
    </row>
    <row r="2373" spans="1:21" x14ac:dyDescent="0.25">
      <c r="A2373" t="s">
        <v>59</v>
      </c>
      <c r="B2373" t="s">
        <v>171</v>
      </c>
      <c r="C2373" t="s">
        <v>172</v>
      </c>
      <c r="D2373" t="s">
        <v>26</v>
      </c>
      <c r="E2373">
        <v>26</v>
      </c>
      <c r="F2373" t="s">
        <v>18</v>
      </c>
      <c r="G2373" t="s">
        <v>19</v>
      </c>
      <c r="H2373" s="2">
        <v>43007</v>
      </c>
      <c r="I2373" s="3">
        <v>20649.43</v>
      </c>
      <c r="J2373" t="s">
        <v>50</v>
      </c>
      <c r="K2373" t="str">
        <f>PROPER(Table1[[#This Row],[marital]])</f>
        <v>Divorced</v>
      </c>
      <c r="L2373" t="s">
        <v>34</v>
      </c>
      <c r="M2373" t="str">
        <f>UPPER(Table1[[#This Row],[education]])</f>
        <v>TERTIARY</v>
      </c>
      <c r="N2373" t="s">
        <v>30</v>
      </c>
      <c r="O2373" t="s">
        <v>22</v>
      </c>
      <c r="P2373" t="s">
        <v>24</v>
      </c>
      <c r="Q2373">
        <v>189</v>
      </c>
      <c r="R2373">
        <v>1</v>
      </c>
      <c r="S2373" t="s">
        <v>24</v>
      </c>
      <c r="T2373" t="s">
        <v>22</v>
      </c>
      <c r="U2373">
        <f>Table1[[#This Row],[campaign]]*Table1[[#This Row],[duration]]</f>
        <v>189</v>
      </c>
    </row>
    <row r="2374" spans="1:21" x14ac:dyDescent="0.25">
      <c r="A2374" t="s">
        <v>98</v>
      </c>
      <c r="B2374" t="s">
        <v>247</v>
      </c>
      <c r="C2374" t="s">
        <v>248</v>
      </c>
      <c r="D2374" t="s">
        <v>17</v>
      </c>
      <c r="E2374">
        <v>34</v>
      </c>
      <c r="F2374" t="s">
        <v>18</v>
      </c>
      <c r="G2374" t="s">
        <v>28</v>
      </c>
      <c r="H2374" s="2">
        <v>43007</v>
      </c>
      <c r="I2374" s="3">
        <v>45956.78</v>
      </c>
      <c r="J2374" t="s">
        <v>33</v>
      </c>
      <c r="K2374" t="str">
        <f>PROPER(Table1[[#This Row],[marital]])</f>
        <v>Single</v>
      </c>
      <c r="L2374" t="s">
        <v>29</v>
      </c>
      <c r="M2374" t="str">
        <f>UPPER(Table1[[#This Row],[education]])</f>
        <v>SECONDARY</v>
      </c>
      <c r="N2374" t="s">
        <v>30</v>
      </c>
      <c r="O2374" t="s">
        <v>22</v>
      </c>
      <c r="P2374" t="s">
        <v>23</v>
      </c>
      <c r="Q2374">
        <v>707</v>
      </c>
      <c r="R2374">
        <v>2</v>
      </c>
      <c r="S2374" t="s">
        <v>70</v>
      </c>
      <c r="T2374" t="s">
        <v>30</v>
      </c>
      <c r="U2374">
        <f>Table1[[#This Row],[campaign]]*Table1[[#This Row],[duration]]</f>
        <v>1414</v>
      </c>
    </row>
    <row r="2375" spans="1:21" x14ac:dyDescent="0.25">
      <c r="A2375" t="s">
        <v>79</v>
      </c>
      <c r="B2375" t="s">
        <v>209</v>
      </c>
      <c r="C2375" t="s">
        <v>210</v>
      </c>
      <c r="D2375" t="s">
        <v>17</v>
      </c>
      <c r="E2375">
        <v>38</v>
      </c>
      <c r="F2375" t="s">
        <v>42</v>
      </c>
      <c r="G2375" t="s">
        <v>28</v>
      </c>
      <c r="H2375" s="2">
        <v>43007</v>
      </c>
      <c r="I2375" s="3">
        <v>65046.42</v>
      </c>
      <c r="J2375" t="s">
        <v>20</v>
      </c>
      <c r="K2375" t="str">
        <f>PROPER(Table1[[#This Row],[marital]])</f>
        <v>Married</v>
      </c>
      <c r="L2375" t="s">
        <v>29</v>
      </c>
      <c r="M2375" t="str">
        <f>UPPER(Table1[[#This Row],[education]])</f>
        <v>SECONDARY</v>
      </c>
      <c r="N2375" t="s">
        <v>30</v>
      </c>
      <c r="O2375" t="s">
        <v>22</v>
      </c>
      <c r="P2375" t="s">
        <v>23</v>
      </c>
      <c r="Q2375">
        <v>196</v>
      </c>
      <c r="R2375">
        <v>1</v>
      </c>
      <c r="S2375" t="s">
        <v>24</v>
      </c>
      <c r="T2375" t="s">
        <v>22</v>
      </c>
      <c r="U2375">
        <f>Table1[[#This Row],[campaign]]*Table1[[#This Row],[duration]]</f>
        <v>196</v>
      </c>
    </row>
    <row r="2376" spans="1:21" x14ac:dyDescent="0.25">
      <c r="A2376" t="s">
        <v>68</v>
      </c>
      <c r="B2376" t="s">
        <v>189</v>
      </c>
      <c r="C2376" t="s">
        <v>190</v>
      </c>
      <c r="D2376" t="s">
        <v>17</v>
      </c>
      <c r="E2376">
        <v>45</v>
      </c>
      <c r="F2376" t="s">
        <v>42</v>
      </c>
      <c r="G2376" t="s">
        <v>284</v>
      </c>
      <c r="H2376" s="2">
        <v>43007</v>
      </c>
      <c r="I2376" s="3">
        <v>96405.81</v>
      </c>
      <c r="J2376" t="s">
        <v>50</v>
      </c>
      <c r="K2376" t="str">
        <f>PROPER(Table1[[#This Row],[marital]])</f>
        <v>Divorced</v>
      </c>
      <c r="L2376" t="s">
        <v>29</v>
      </c>
      <c r="M2376" t="str">
        <f>UPPER(Table1[[#This Row],[education]])</f>
        <v>SECONDARY</v>
      </c>
      <c r="N2376" t="s">
        <v>30</v>
      </c>
      <c r="O2376" t="s">
        <v>22</v>
      </c>
      <c r="P2376" t="s">
        <v>24</v>
      </c>
      <c r="Q2376">
        <v>171</v>
      </c>
      <c r="R2376">
        <v>1</v>
      </c>
      <c r="S2376" t="s">
        <v>24</v>
      </c>
      <c r="T2376" t="s">
        <v>22</v>
      </c>
      <c r="U2376">
        <f>Table1[[#This Row],[campaign]]*Table1[[#This Row],[duration]]</f>
        <v>171</v>
      </c>
    </row>
    <row r="2377" spans="1:21" x14ac:dyDescent="0.25">
      <c r="A2377" t="s">
        <v>16</v>
      </c>
      <c r="B2377" t="s">
        <v>127</v>
      </c>
      <c r="C2377" t="s">
        <v>128</v>
      </c>
      <c r="D2377" t="s">
        <v>17</v>
      </c>
      <c r="E2377">
        <v>43</v>
      </c>
      <c r="F2377" t="s">
        <v>42</v>
      </c>
      <c r="G2377" t="s">
        <v>28</v>
      </c>
      <c r="H2377" s="2">
        <v>43007</v>
      </c>
      <c r="I2377" s="3">
        <v>86243.88</v>
      </c>
      <c r="J2377" t="s">
        <v>33</v>
      </c>
      <c r="K2377" t="str">
        <f>PROPER(Table1[[#This Row],[marital]])</f>
        <v>Single</v>
      </c>
      <c r="L2377" t="s">
        <v>29</v>
      </c>
      <c r="M2377" t="str">
        <f>UPPER(Table1[[#This Row],[education]])</f>
        <v>SECONDARY</v>
      </c>
      <c r="N2377" t="s">
        <v>22</v>
      </c>
      <c r="O2377" t="s">
        <v>22</v>
      </c>
      <c r="P2377" t="s">
        <v>23</v>
      </c>
      <c r="Q2377">
        <v>1451</v>
      </c>
      <c r="R2377">
        <v>2</v>
      </c>
      <c r="S2377" t="s">
        <v>24</v>
      </c>
      <c r="T2377" t="s">
        <v>30</v>
      </c>
      <c r="U2377">
        <f>Table1[[#This Row],[campaign]]*Table1[[#This Row],[duration]]</f>
        <v>2902</v>
      </c>
    </row>
    <row r="2378" spans="1:21" x14ac:dyDescent="0.25">
      <c r="A2378" t="s">
        <v>109</v>
      </c>
      <c r="B2378" t="s">
        <v>269</v>
      </c>
      <c r="C2378" t="s">
        <v>270</v>
      </c>
      <c r="D2378" t="s">
        <v>17</v>
      </c>
      <c r="E2378">
        <v>46</v>
      </c>
      <c r="F2378" t="s">
        <v>42</v>
      </c>
      <c r="G2378" t="s">
        <v>19</v>
      </c>
      <c r="H2378" s="2">
        <v>43007</v>
      </c>
      <c r="I2378" s="3">
        <v>18630.22</v>
      </c>
      <c r="J2378" t="s">
        <v>20</v>
      </c>
      <c r="K2378" t="str">
        <f>PROPER(Table1[[#This Row],[marital]])</f>
        <v>Married</v>
      </c>
      <c r="L2378" t="s">
        <v>29</v>
      </c>
      <c r="M2378" t="str">
        <f>UPPER(Table1[[#This Row],[education]])</f>
        <v>SECONDARY</v>
      </c>
      <c r="N2378" t="s">
        <v>30</v>
      </c>
      <c r="O2378" t="s">
        <v>22</v>
      </c>
      <c r="P2378" t="s">
        <v>24</v>
      </c>
      <c r="Q2378">
        <v>563</v>
      </c>
      <c r="R2378">
        <v>1</v>
      </c>
      <c r="S2378" t="s">
        <v>24</v>
      </c>
      <c r="T2378" t="s">
        <v>30</v>
      </c>
      <c r="U2378">
        <f>Table1[[#This Row],[campaign]]*Table1[[#This Row],[duration]]</f>
        <v>563</v>
      </c>
    </row>
    <row r="2379" spans="1:21" x14ac:dyDescent="0.25">
      <c r="A2379" t="s">
        <v>38</v>
      </c>
      <c r="B2379" t="s">
        <v>137</v>
      </c>
      <c r="C2379" t="s">
        <v>138</v>
      </c>
      <c r="D2379" t="s">
        <v>17</v>
      </c>
      <c r="E2379">
        <v>58</v>
      </c>
      <c r="F2379" t="s">
        <v>42</v>
      </c>
      <c r="G2379" t="s">
        <v>284</v>
      </c>
      <c r="H2379" s="2">
        <v>43007</v>
      </c>
      <c r="I2379" s="3">
        <v>10723.28</v>
      </c>
      <c r="J2379" t="s">
        <v>33</v>
      </c>
      <c r="K2379" t="str">
        <f>PROPER(Table1[[#This Row],[marital]])</f>
        <v>Single</v>
      </c>
      <c r="L2379" t="s">
        <v>29</v>
      </c>
      <c r="M2379" t="str">
        <f>UPPER(Table1[[#This Row],[education]])</f>
        <v>SECONDARY</v>
      </c>
      <c r="N2379" t="s">
        <v>22</v>
      </c>
      <c r="O2379" t="s">
        <v>22</v>
      </c>
      <c r="P2379" t="s">
        <v>23</v>
      </c>
      <c r="Q2379">
        <v>239</v>
      </c>
      <c r="R2379">
        <v>4</v>
      </c>
      <c r="S2379" t="s">
        <v>24</v>
      </c>
      <c r="T2379" t="s">
        <v>22</v>
      </c>
      <c r="U2379">
        <f>Table1[[#This Row],[campaign]]*Table1[[#This Row],[duration]]</f>
        <v>956</v>
      </c>
    </row>
    <row r="2380" spans="1:21" x14ac:dyDescent="0.25">
      <c r="A2380" t="s">
        <v>58</v>
      </c>
      <c r="B2380" t="s">
        <v>169</v>
      </c>
      <c r="C2380" t="s">
        <v>170</v>
      </c>
      <c r="D2380" t="s">
        <v>17</v>
      </c>
      <c r="E2380">
        <v>43</v>
      </c>
      <c r="F2380" t="s">
        <v>42</v>
      </c>
      <c r="G2380" t="s">
        <v>28</v>
      </c>
      <c r="H2380" s="2">
        <v>43007</v>
      </c>
      <c r="I2380" s="3">
        <v>31717.57</v>
      </c>
      <c r="J2380" t="s">
        <v>20</v>
      </c>
      <c r="K2380" t="str">
        <f>PROPER(Table1[[#This Row],[marital]])</f>
        <v>Married</v>
      </c>
      <c r="L2380" t="s">
        <v>29</v>
      </c>
      <c r="M2380" t="str">
        <f>UPPER(Table1[[#This Row],[education]])</f>
        <v>SECONDARY</v>
      </c>
      <c r="N2380" t="s">
        <v>30</v>
      </c>
      <c r="O2380" t="s">
        <v>22</v>
      </c>
      <c r="P2380" t="s">
        <v>54</v>
      </c>
      <c r="Q2380">
        <v>73</v>
      </c>
      <c r="R2380">
        <v>6</v>
      </c>
      <c r="S2380" t="s">
        <v>24</v>
      </c>
      <c r="T2380" t="s">
        <v>22</v>
      </c>
      <c r="U2380">
        <f>Table1[[#This Row],[campaign]]*Table1[[#This Row],[duration]]</f>
        <v>438</v>
      </c>
    </row>
    <row r="2381" spans="1:21" x14ac:dyDescent="0.25">
      <c r="A2381" t="s">
        <v>52</v>
      </c>
      <c r="B2381" t="s">
        <v>159</v>
      </c>
      <c r="C2381" t="s">
        <v>160</v>
      </c>
      <c r="D2381" t="s">
        <v>26</v>
      </c>
      <c r="E2381">
        <v>39</v>
      </c>
      <c r="F2381" t="s">
        <v>36</v>
      </c>
      <c r="G2381" t="s">
        <v>19</v>
      </c>
      <c r="H2381" s="2">
        <v>43007</v>
      </c>
      <c r="I2381" s="3">
        <v>149447.34</v>
      </c>
      <c r="J2381" t="s">
        <v>50</v>
      </c>
      <c r="K2381" t="str">
        <f>PROPER(Table1[[#This Row],[marital]])</f>
        <v>Divorced</v>
      </c>
      <c r="L2381" t="s">
        <v>29</v>
      </c>
      <c r="M2381" t="str">
        <f>UPPER(Table1[[#This Row],[education]])</f>
        <v>SECONDARY</v>
      </c>
      <c r="N2381" t="s">
        <v>30</v>
      </c>
      <c r="O2381" t="s">
        <v>22</v>
      </c>
      <c r="P2381" t="s">
        <v>23</v>
      </c>
      <c r="Q2381">
        <v>203</v>
      </c>
      <c r="R2381">
        <v>2</v>
      </c>
      <c r="S2381" t="s">
        <v>31</v>
      </c>
      <c r="T2381" t="s">
        <v>22</v>
      </c>
      <c r="U2381">
        <f>Table1[[#This Row],[campaign]]*Table1[[#This Row],[duration]]</f>
        <v>406</v>
      </c>
    </row>
    <row r="2382" spans="1:21" x14ac:dyDescent="0.25">
      <c r="A2382" t="s">
        <v>73</v>
      </c>
      <c r="B2382" t="s">
        <v>197</v>
      </c>
      <c r="C2382" t="s">
        <v>198</v>
      </c>
      <c r="D2382" t="s">
        <v>26</v>
      </c>
      <c r="E2382">
        <v>43</v>
      </c>
      <c r="F2382" t="s">
        <v>27</v>
      </c>
      <c r="G2382" t="s">
        <v>284</v>
      </c>
      <c r="H2382" s="2">
        <v>43007</v>
      </c>
      <c r="I2382" s="3">
        <v>32248.49</v>
      </c>
      <c r="J2382" t="s">
        <v>33</v>
      </c>
      <c r="K2382" t="str">
        <f>PROPER(Table1[[#This Row],[marital]])</f>
        <v>Single</v>
      </c>
      <c r="L2382" t="s">
        <v>29</v>
      </c>
      <c r="M2382" t="str">
        <f>UPPER(Table1[[#This Row],[education]])</f>
        <v>SECONDARY</v>
      </c>
      <c r="N2382" t="s">
        <v>30</v>
      </c>
      <c r="O2382" t="s">
        <v>22</v>
      </c>
      <c r="P2382" t="s">
        <v>23</v>
      </c>
      <c r="Q2382">
        <v>158</v>
      </c>
      <c r="R2382">
        <v>1</v>
      </c>
      <c r="S2382" t="s">
        <v>70</v>
      </c>
      <c r="T2382" t="s">
        <v>22</v>
      </c>
      <c r="U2382">
        <f>Table1[[#This Row],[campaign]]*Table1[[#This Row],[duration]]</f>
        <v>158</v>
      </c>
    </row>
    <row r="2383" spans="1:21" x14ac:dyDescent="0.25">
      <c r="A2383" t="s">
        <v>44</v>
      </c>
      <c r="B2383" t="s">
        <v>145</v>
      </c>
      <c r="C2383" t="s">
        <v>146</v>
      </c>
      <c r="D2383" t="s">
        <v>26</v>
      </c>
      <c r="E2383">
        <v>24</v>
      </c>
      <c r="F2383" t="s">
        <v>27</v>
      </c>
      <c r="G2383" t="s">
        <v>284</v>
      </c>
      <c r="H2383" s="2">
        <v>43007</v>
      </c>
      <c r="I2383" s="3">
        <v>1341.76</v>
      </c>
      <c r="J2383" t="s">
        <v>20</v>
      </c>
      <c r="K2383" t="str">
        <f>PROPER(Table1[[#This Row],[marital]])</f>
        <v>Married</v>
      </c>
      <c r="L2383" t="s">
        <v>29</v>
      </c>
      <c r="M2383" t="str">
        <f>UPPER(Table1[[#This Row],[education]])</f>
        <v>SECONDARY</v>
      </c>
      <c r="N2383" t="s">
        <v>22</v>
      </c>
      <c r="O2383" t="s">
        <v>22</v>
      </c>
      <c r="P2383" t="s">
        <v>23</v>
      </c>
      <c r="Q2383">
        <v>100</v>
      </c>
      <c r="R2383">
        <v>4</v>
      </c>
      <c r="S2383" t="s">
        <v>24</v>
      </c>
      <c r="T2383" t="s">
        <v>22</v>
      </c>
      <c r="U2383">
        <f>Table1[[#This Row],[campaign]]*Table1[[#This Row],[duration]]</f>
        <v>400</v>
      </c>
    </row>
    <row r="2384" spans="1:21" x14ac:dyDescent="0.25">
      <c r="A2384" t="s">
        <v>43</v>
      </c>
      <c r="B2384" t="s">
        <v>143</v>
      </c>
      <c r="C2384" t="s">
        <v>144</v>
      </c>
      <c r="D2384" t="s">
        <v>26</v>
      </c>
      <c r="E2384">
        <v>24</v>
      </c>
      <c r="F2384" t="s">
        <v>27</v>
      </c>
      <c r="G2384" t="s">
        <v>19</v>
      </c>
      <c r="H2384" s="2">
        <v>43007</v>
      </c>
      <c r="I2384" s="3">
        <v>25890.34</v>
      </c>
      <c r="J2384" t="s">
        <v>33</v>
      </c>
      <c r="K2384" t="str">
        <f>PROPER(Table1[[#This Row],[marital]])</f>
        <v>Single</v>
      </c>
      <c r="L2384" t="s">
        <v>34</v>
      </c>
      <c r="M2384" t="str">
        <f>UPPER(Table1[[#This Row],[education]])</f>
        <v>TERTIARY</v>
      </c>
      <c r="N2384" t="s">
        <v>22</v>
      </c>
      <c r="O2384" t="s">
        <v>30</v>
      </c>
      <c r="P2384" t="s">
        <v>23</v>
      </c>
      <c r="Q2384">
        <v>160</v>
      </c>
      <c r="R2384">
        <v>1</v>
      </c>
      <c r="S2384" t="s">
        <v>24</v>
      </c>
      <c r="T2384" t="s">
        <v>22</v>
      </c>
      <c r="U2384">
        <f>Table1[[#This Row],[campaign]]*Table1[[#This Row],[duration]]</f>
        <v>160</v>
      </c>
    </row>
    <row r="2385" spans="1:21" x14ac:dyDescent="0.25">
      <c r="A2385" t="s">
        <v>88</v>
      </c>
      <c r="B2385" t="s">
        <v>227</v>
      </c>
      <c r="C2385" t="s">
        <v>228</v>
      </c>
      <c r="D2385" t="s">
        <v>26</v>
      </c>
      <c r="E2385">
        <v>33</v>
      </c>
      <c r="F2385" t="s">
        <v>18</v>
      </c>
      <c r="G2385" t="s">
        <v>19</v>
      </c>
      <c r="H2385" s="2">
        <v>43008</v>
      </c>
      <c r="I2385" s="3">
        <v>45452.3</v>
      </c>
      <c r="J2385" t="s">
        <v>33</v>
      </c>
      <c r="K2385" t="str">
        <f>PROPER(Table1[[#This Row],[marital]])</f>
        <v>Single</v>
      </c>
      <c r="L2385" t="s">
        <v>29</v>
      </c>
      <c r="M2385" t="str">
        <f>UPPER(Table1[[#This Row],[education]])</f>
        <v>SECONDARY</v>
      </c>
      <c r="N2385" t="s">
        <v>30</v>
      </c>
      <c r="O2385" t="s">
        <v>22</v>
      </c>
      <c r="P2385" t="s">
        <v>23</v>
      </c>
      <c r="Q2385">
        <v>661</v>
      </c>
      <c r="R2385">
        <v>1</v>
      </c>
      <c r="S2385" t="s">
        <v>24</v>
      </c>
      <c r="T2385" t="s">
        <v>22</v>
      </c>
      <c r="U2385">
        <f>Table1[[#This Row],[campaign]]*Table1[[#This Row],[duration]]</f>
        <v>661</v>
      </c>
    </row>
    <row r="2386" spans="1:21" x14ac:dyDescent="0.25">
      <c r="A2386" t="s">
        <v>73</v>
      </c>
      <c r="B2386" t="s">
        <v>197</v>
      </c>
      <c r="C2386" t="s">
        <v>198</v>
      </c>
      <c r="D2386" t="s">
        <v>17</v>
      </c>
      <c r="E2386">
        <v>28</v>
      </c>
      <c r="F2386" t="s">
        <v>18</v>
      </c>
      <c r="G2386" t="s">
        <v>19</v>
      </c>
      <c r="H2386" s="2">
        <v>43008</v>
      </c>
      <c r="I2386" s="3">
        <v>110138.31</v>
      </c>
      <c r="J2386" t="s">
        <v>20</v>
      </c>
      <c r="K2386" t="str">
        <f>PROPER(Table1[[#This Row],[marital]])</f>
        <v>Married</v>
      </c>
      <c r="L2386" t="s">
        <v>34</v>
      </c>
      <c r="M2386" t="str">
        <f>UPPER(Table1[[#This Row],[education]])</f>
        <v>TERTIARY</v>
      </c>
      <c r="N2386" t="s">
        <v>30</v>
      </c>
      <c r="O2386" t="s">
        <v>22</v>
      </c>
      <c r="P2386" t="s">
        <v>23</v>
      </c>
      <c r="Q2386">
        <v>166</v>
      </c>
      <c r="R2386">
        <v>1</v>
      </c>
      <c r="S2386" t="s">
        <v>24</v>
      </c>
      <c r="T2386" t="s">
        <v>22</v>
      </c>
      <c r="U2386">
        <f>Table1[[#This Row],[campaign]]*Table1[[#This Row],[duration]]</f>
        <v>166</v>
      </c>
    </row>
    <row r="2387" spans="1:21" x14ac:dyDescent="0.25">
      <c r="A2387" t="s">
        <v>79</v>
      </c>
      <c r="B2387" t="s">
        <v>209</v>
      </c>
      <c r="C2387" t="s">
        <v>210</v>
      </c>
      <c r="D2387" t="s">
        <v>26</v>
      </c>
      <c r="E2387">
        <v>46</v>
      </c>
      <c r="F2387" t="s">
        <v>18</v>
      </c>
      <c r="G2387" t="s">
        <v>19</v>
      </c>
      <c r="H2387" s="2">
        <v>43008</v>
      </c>
      <c r="I2387" s="3">
        <v>168015.25</v>
      </c>
      <c r="J2387" t="s">
        <v>20</v>
      </c>
      <c r="K2387" t="str">
        <f>PROPER(Table1[[#This Row],[marital]])</f>
        <v>Married</v>
      </c>
      <c r="L2387" t="s">
        <v>29</v>
      </c>
      <c r="M2387" t="str">
        <f>UPPER(Table1[[#This Row],[education]])</f>
        <v>SECONDARY</v>
      </c>
      <c r="N2387" t="s">
        <v>30</v>
      </c>
      <c r="O2387" t="s">
        <v>30</v>
      </c>
      <c r="P2387" t="s">
        <v>23</v>
      </c>
      <c r="Q2387">
        <v>114</v>
      </c>
      <c r="R2387">
        <v>2</v>
      </c>
      <c r="S2387" t="s">
        <v>24</v>
      </c>
      <c r="T2387" t="s">
        <v>22</v>
      </c>
      <c r="U2387">
        <f>Table1[[#This Row],[campaign]]*Table1[[#This Row],[duration]]</f>
        <v>228</v>
      </c>
    </row>
    <row r="2388" spans="1:21" x14ac:dyDescent="0.25">
      <c r="A2388" t="s">
        <v>96</v>
      </c>
      <c r="B2388" t="s">
        <v>243</v>
      </c>
      <c r="C2388" t="s">
        <v>244</v>
      </c>
      <c r="D2388" t="s">
        <v>17</v>
      </c>
      <c r="E2388">
        <v>29</v>
      </c>
      <c r="F2388" t="s">
        <v>18</v>
      </c>
      <c r="G2388" t="s">
        <v>19</v>
      </c>
      <c r="H2388" s="2">
        <v>43008</v>
      </c>
      <c r="I2388" s="3">
        <v>87640.6</v>
      </c>
      <c r="J2388" t="s">
        <v>20</v>
      </c>
      <c r="K2388" t="str">
        <f>PROPER(Table1[[#This Row],[marital]])</f>
        <v>Married</v>
      </c>
      <c r="L2388" t="s">
        <v>34</v>
      </c>
      <c r="M2388" t="str">
        <f>UPPER(Table1[[#This Row],[education]])</f>
        <v>TERTIARY</v>
      </c>
      <c r="N2388" t="s">
        <v>30</v>
      </c>
      <c r="O2388" t="s">
        <v>22</v>
      </c>
      <c r="P2388" t="s">
        <v>24</v>
      </c>
      <c r="Q2388">
        <v>58</v>
      </c>
      <c r="R2388">
        <v>1</v>
      </c>
      <c r="S2388" t="s">
        <v>24</v>
      </c>
      <c r="T2388" t="s">
        <v>22</v>
      </c>
      <c r="U2388">
        <f>Table1[[#This Row],[campaign]]*Table1[[#This Row],[duration]]</f>
        <v>58</v>
      </c>
    </row>
    <row r="2389" spans="1:21" x14ac:dyDescent="0.25">
      <c r="A2389" t="s">
        <v>73</v>
      </c>
      <c r="B2389" t="s">
        <v>197</v>
      </c>
      <c r="C2389" t="s">
        <v>198</v>
      </c>
      <c r="D2389" t="s">
        <v>26</v>
      </c>
      <c r="E2389">
        <v>38</v>
      </c>
      <c r="F2389" t="s">
        <v>18</v>
      </c>
      <c r="G2389" t="s">
        <v>28</v>
      </c>
      <c r="H2389" s="2">
        <v>43008</v>
      </c>
      <c r="I2389" s="3">
        <v>5612.06</v>
      </c>
      <c r="J2389" t="s">
        <v>20</v>
      </c>
      <c r="K2389" t="str">
        <f>PROPER(Table1[[#This Row],[marital]])</f>
        <v>Married</v>
      </c>
      <c r="L2389" t="s">
        <v>21</v>
      </c>
      <c r="M2389" t="str">
        <f>UPPER(Table1[[#This Row],[education]])</f>
        <v>PRIMARY</v>
      </c>
      <c r="N2389" t="s">
        <v>30</v>
      </c>
      <c r="O2389" t="s">
        <v>22</v>
      </c>
      <c r="P2389" t="s">
        <v>54</v>
      </c>
      <c r="Q2389">
        <v>25</v>
      </c>
      <c r="R2389">
        <v>8</v>
      </c>
      <c r="S2389" t="s">
        <v>24</v>
      </c>
      <c r="T2389" t="s">
        <v>22</v>
      </c>
      <c r="U2389">
        <f>Table1[[#This Row],[campaign]]*Table1[[#This Row],[duration]]</f>
        <v>200</v>
      </c>
    </row>
    <row r="2390" spans="1:21" x14ac:dyDescent="0.25">
      <c r="A2390" t="s">
        <v>106</v>
      </c>
      <c r="B2390" t="s">
        <v>263</v>
      </c>
      <c r="C2390" t="s">
        <v>264</v>
      </c>
      <c r="D2390" t="s">
        <v>26</v>
      </c>
      <c r="E2390">
        <v>45</v>
      </c>
      <c r="F2390" t="s">
        <v>18</v>
      </c>
      <c r="G2390" t="s">
        <v>284</v>
      </c>
      <c r="H2390" s="2">
        <v>43008</v>
      </c>
      <c r="I2390" s="3">
        <v>18278.55</v>
      </c>
      <c r="J2390" t="s">
        <v>20</v>
      </c>
      <c r="K2390" t="str">
        <f>PROPER(Table1[[#This Row],[marital]])</f>
        <v>Married</v>
      </c>
      <c r="L2390" t="s">
        <v>29</v>
      </c>
      <c r="M2390" t="str">
        <f>UPPER(Table1[[#This Row],[education]])</f>
        <v>SECONDARY</v>
      </c>
      <c r="N2390" t="s">
        <v>30</v>
      </c>
      <c r="O2390" t="s">
        <v>22</v>
      </c>
      <c r="P2390" t="s">
        <v>23</v>
      </c>
      <c r="Q2390">
        <v>121</v>
      </c>
      <c r="R2390">
        <v>2</v>
      </c>
      <c r="S2390" t="s">
        <v>24</v>
      </c>
      <c r="T2390" t="s">
        <v>22</v>
      </c>
      <c r="U2390">
        <f>Table1[[#This Row],[campaign]]*Table1[[#This Row],[duration]]</f>
        <v>242</v>
      </c>
    </row>
    <row r="2391" spans="1:21" x14ac:dyDescent="0.25">
      <c r="A2391" t="s">
        <v>38</v>
      </c>
      <c r="B2391" t="s">
        <v>137</v>
      </c>
      <c r="C2391" t="s">
        <v>138</v>
      </c>
      <c r="D2391" t="s">
        <v>26</v>
      </c>
      <c r="E2391">
        <v>45</v>
      </c>
      <c r="F2391" t="s">
        <v>18</v>
      </c>
      <c r="G2391" t="s">
        <v>19</v>
      </c>
      <c r="H2391" s="2">
        <v>43008</v>
      </c>
      <c r="I2391" s="3">
        <v>183819.06</v>
      </c>
      <c r="J2391" t="s">
        <v>20</v>
      </c>
      <c r="K2391" t="str">
        <f>PROPER(Table1[[#This Row],[marital]])</f>
        <v>Married</v>
      </c>
      <c r="L2391" t="s">
        <v>34</v>
      </c>
      <c r="M2391" t="str">
        <f>UPPER(Table1[[#This Row],[education]])</f>
        <v>TERTIARY</v>
      </c>
      <c r="N2391" t="s">
        <v>22</v>
      </c>
      <c r="O2391" t="s">
        <v>30</v>
      </c>
      <c r="P2391" t="s">
        <v>24</v>
      </c>
      <c r="Q2391">
        <v>226</v>
      </c>
      <c r="R2391">
        <v>4</v>
      </c>
      <c r="S2391" t="s">
        <v>24</v>
      </c>
      <c r="T2391" t="s">
        <v>22</v>
      </c>
      <c r="U2391">
        <f>Table1[[#This Row],[campaign]]*Table1[[#This Row],[duration]]</f>
        <v>904</v>
      </c>
    </row>
    <row r="2392" spans="1:21" x14ac:dyDescent="0.25">
      <c r="A2392" t="s">
        <v>62</v>
      </c>
      <c r="B2392" t="s">
        <v>177</v>
      </c>
      <c r="C2392" t="s">
        <v>178</v>
      </c>
      <c r="D2392" t="s">
        <v>17</v>
      </c>
      <c r="E2392">
        <v>29</v>
      </c>
      <c r="F2392" t="s">
        <v>18</v>
      </c>
      <c r="G2392" t="s">
        <v>19</v>
      </c>
      <c r="H2392" s="2">
        <v>43008</v>
      </c>
      <c r="I2392" s="3">
        <v>14892.76</v>
      </c>
      <c r="J2392" t="s">
        <v>33</v>
      </c>
      <c r="K2392" t="str">
        <f>PROPER(Table1[[#This Row],[marital]])</f>
        <v>Single</v>
      </c>
      <c r="L2392" t="s">
        <v>29</v>
      </c>
      <c r="M2392" t="str">
        <f>UPPER(Table1[[#This Row],[education]])</f>
        <v>SECONDARY</v>
      </c>
      <c r="N2392" t="s">
        <v>22</v>
      </c>
      <c r="O2392" t="s">
        <v>30</v>
      </c>
      <c r="P2392" t="s">
        <v>24</v>
      </c>
      <c r="Q2392">
        <v>234</v>
      </c>
      <c r="R2392">
        <v>2</v>
      </c>
      <c r="S2392" t="s">
        <v>24</v>
      </c>
      <c r="T2392" t="s">
        <v>22</v>
      </c>
      <c r="U2392">
        <f>Table1[[#This Row],[campaign]]*Table1[[#This Row],[duration]]</f>
        <v>468</v>
      </c>
    </row>
    <row r="2393" spans="1:21" x14ac:dyDescent="0.25">
      <c r="A2393" t="s">
        <v>101</v>
      </c>
      <c r="B2393" t="s">
        <v>253</v>
      </c>
      <c r="C2393" t="s">
        <v>254</v>
      </c>
      <c r="D2393" t="s">
        <v>17</v>
      </c>
      <c r="E2393">
        <v>30</v>
      </c>
      <c r="F2393" t="s">
        <v>18</v>
      </c>
      <c r="G2393" t="s">
        <v>284</v>
      </c>
      <c r="H2393" s="2">
        <v>43008</v>
      </c>
      <c r="I2393" s="3">
        <v>31074.99</v>
      </c>
      <c r="J2393" t="s">
        <v>50</v>
      </c>
      <c r="K2393" t="str">
        <f>PROPER(Table1[[#This Row],[marital]])</f>
        <v>Divorced</v>
      </c>
      <c r="L2393" t="s">
        <v>34</v>
      </c>
      <c r="M2393" t="str">
        <f>UPPER(Table1[[#This Row],[education]])</f>
        <v>TERTIARY</v>
      </c>
      <c r="N2393" t="s">
        <v>22</v>
      </c>
      <c r="O2393" t="s">
        <v>30</v>
      </c>
      <c r="P2393" t="s">
        <v>23</v>
      </c>
      <c r="Q2393">
        <v>88</v>
      </c>
      <c r="R2393">
        <v>1</v>
      </c>
      <c r="S2393" t="s">
        <v>24</v>
      </c>
      <c r="T2393" t="s">
        <v>22</v>
      </c>
      <c r="U2393">
        <f>Table1[[#This Row],[campaign]]*Table1[[#This Row],[duration]]</f>
        <v>88</v>
      </c>
    </row>
    <row r="2394" spans="1:21" x14ac:dyDescent="0.25">
      <c r="A2394" t="s">
        <v>73</v>
      </c>
      <c r="B2394" t="s">
        <v>197</v>
      </c>
      <c r="C2394" t="s">
        <v>198</v>
      </c>
      <c r="D2394" t="s">
        <v>17</v>
      </c>
      <c r="E2394">
        <v>40</v>
      </c>
      <c r="F2394" t="s">
        <v>42</v>
      </c>
      <c r="G2394" t="s">
        <v>28</v>
      </c>
      <c r="H2394" s="2">
        <v>43008</v>
      </c>
      <c r="I2394" s="3">
        <v>96247.85</v>
      </c>
      <c r="J2394" t="s">
        <v>20</v>
      </c>
      <c r="K2394" t="str">
        <f>PROPER(Table1[[#This Row],[marital]])</f>
        <v>Married</v>
      </c>
      <c r="L2394" t="s">
        <v>34</v>
      </c>
      <c r="M2394" t="str">
        <f>UPPER(Table1[[#This Row],[education]])</f>
        <v>TERTIARY</v>
      </c>
      <c r="N2394" t="s">
        <v>30</v>
      </c>
      <c r="O2394" t="s">
        <v>30</v>
      </c>
      <c r="P2394" t="s">
        <v>24</v>
      </c>
      <c r="Q2394">
        <v>85</v>
      </c>
      <c r="R2394">
        <v>1</v>
      </c>
      <c r="S2394" t="s">
        <v>24</v>
      </c>
      <c r="T2394" t="s">
        <v>22</v>
      </c>
      <c r="U2394">
        <f>Table1[[#This Row],[campaign]]*Table1[[#This Row],[duration]]</f>
        <v>85</v>
      </c>
    </row>
    <row r="2395" spans="1:21" x14ac:dyDescent="0.25">
      <c r="A2395" t="s">
        <v>65</v>
      </c>
      <c r="B2395" t="s">
        <v>183</v>
      </c>
      <c r="C2395" t="s">
        <v>184</v>
      </c>
      <c r="D2395" t="s">
        <v>26</v>
      </c>
      <c r="E2395">
        <v>44</v>
      </c>
      <c r="F2395" t="s">
        <v>42</v>
      </c>
      <c r="G2395" t="s">
        <v>284</v>
      </c>
      <c r="H2395" s="2">
        <v>43008</v>
      </c>
      <c r="I2395" s="3">
        <v>36768.76</v>
      </c>
      <c r="J2395" t="s">
        <v>20</v>
      </c>
      <c r="K2395" t="str">
        <f>PROPER(Table1[[#This Row],[marital]])</f>
        <v>Married</v>
      </c>
      <c r="L2395" t="s">
        <v>29</v>
      </c>
      <c r="M2395" t="str">
        <f>UPPER(Table1[[#This Row],[education]])</f>
        <v>SECONDARY</v>
      </c>
      <c r="N2395" t="s">
        <v>30</v>
      </c>
      <c r="O2395" t="s">
        <v>22</v>
      </c>
      <c r="P2395" t="s">
        <v>23</v>
      </c>
      <c r="Q2395">
        <v>134</v>
      </c>
      <c r="R2395">
        <v>1</v>
      </c>
      <c r="S2395" t="s">
        <v>24</v>
      </c>
      <c r="T2395" t="s">
        <v>22</v>
      </c>
      <c r="U2395">
        <f>Table1[[#This Row],[campaign]]*Table1[[#This Row],[duration]]</f>
        <v>134</v>
      </c>
    </row>
    <row r="2396" spans="1:21" x14ac:dyDescent="0.25">
      <c r="A2396" t="s">
        <v>62</v>
      </c>
      <c r="B2396" t="s">
        <v>177</v>
      </c>
      <c r="C2396" t="s">
        <v>178</v>
      </c>
      <c r="D2396" t="s">
        <v>17</v>
      </c>
      <c r="E2396">
        <v>45</v>
      </c>
      <c r="F2396" t="s">
        <v>42</v>
      </c>
      <c r="G2396" t="s">
        <v>284</v>
      </c>
      <c r="H2396" s="2">
        <v>43008</v>
      </c>
      <c r="I2396" s="3">
        <v>120995.69</v>
      </c>
      <c r="J2396" t="s">
        <v>20</v>
      </c>
      <c r="K2396" t="str">
        <f>PROPER(Table1[[#This Row],[marital]])</f>
        <v>Married</v>
      </c>
      <c r="L2396" t="s">
        <v>29</v>
      </c>
      <c r="M2396" t="str">
        <f>UPPER(Table1[[#This Row],[education]])</f>
        <v>SECONDARY</v>
      </c>
      <c r="N2396" t="s">
        <v>22</v>
      </c>
      <c r="O2396" t="s">
        <v>22</v>
      </c>
      <c r="P2396" t="s">
        <v>23</v>
      </c>
      <c r="Q2396">
        <v>251</v>
      </c>
      <c r="R2396">
        <v>3</v>
      </c>
      <c r="S2396" t="s">
        <v>24</v>
      </c>
      <c r="T2396" t="s">
        <v>22</v>
      </c>
      <c r="U2396">
        <f>Table1[[#This Row],[campaign]]*Table1[[#This Row],[duration]]</f>
        <v>753</v>
      </c>
    </row>
    <row r="2397" spans="1:21" x14ac:dyDescent="0.25">
      <c r="A2397" t="s">
        <v>35</v>
      </c>
      <c r="B2397" t="s">
        <v>133</v>
      </c>
      <c r="C2397" t="s">
        <v>134</v>
      </c>
      <c r="D2397" t="s">
        <v>17</v>
      </c>
      <c r="E2397">
        <v>57</v>
      </c>
      <c r="F2397" t="s">
        <v>42</v>
      </c>
      <c r="G2397" t="s">
        <v>28</v>
      </c>
      <c r="H2397" s="2">
        <v>43008</v>
      </c>
      <c r="I2397" s="3">
        <v>73667.820000000007</v>
      </c>
      <c r="J2397" t="s">
        <v>33</v>
      </c>
      <c r="K2397" t="str">
        <f>PROPER(Table1[[#This Row],[marital]])</f>
        <v>Single</v>
      </c>
      <c r="L2397" t="s">
        <v>29</v>
      </c>
      <c r="M2397" t="str">
        <f>UPPER(Table1[[#This Row],[education]])</f>
        <v>SECONDARY</v>
      </c>
      <c r="N2397" t="s">
        <v>30</v>
      </c>
      <c r="O2397" t="s">
        <v>22</v>
      </c>
      <c r="P2397" t="s">
        <v>23</v>
      </c>
      <c r="Q2397">
        <v>152</v>
      </c>
      <c r="R2397">
        <v>1</v>
      </c>
      <c r="S2397" t="s">
        <v>24</v>
      </c>
      <c r="T2397" t="s">
        <v>22</v>
      </c>
      <c r="U2397">
        <f>Table1[[#This Row],[campaign]]*Table1[[#This Row],[duration]]</f>
        <v>152</v>
      </c>
    </row>
    <row r="2398" spans="1:21" x14ac:dyDescent="0.25">
      <c r="A2398" t="s">
        <v>89</v>
      </c>
      <c r="B2398" t="s">
        <v>229</v>
      </c>
      <c r="C2398" t="s">
        <v>230</v>
      </c>
      <c r="D2398" t="s">
        <v>17</v>
      </c>
      <c r="E2398">
        <v>50</v>
      </c>
      <c r="F2398" t="s">
        <v>42</v>
      </c>
      <c r="G2398" t="s">
        <v>28</v>
      </c>
      <c r="H2398" s="2">
        <v>43008</v>
      </c>
      <c r="I2398" s="3">
        <v>51849.51</v>
      </c>
      <c r="J2398" t="s">
        <v>20</v>
      </c>
      <c r="K2398" t="str">
        <f>PROPER(Table1[[#This Row],[marital]])</f>
        <v>Married</v>
      </c>
      <c r="L2398" t="s">
        <v>34</v>
      </c>
      <c r="M2398" t="str">
        <f>UPPER(Table1[[#This Row],[education]])</f>
        <v>TERTIARY</v>
      </c>
      <c r="N2398" t="s">
        <v>22</v>
      </c>
      <c r="O2398" t="s">
        <v>22</v>
      </c>
      <c r="P2398" t="s">
        <v>23</v>
      </c>
      <c r="Q2398">
        <v>202</v>
      </c>
      <c r="R2398">
        <v>1</v>
      </c>
      <c r="S2398" t="s">
        <v>31</v>
      </c>
      <c r="T2398" t="s">
        <v>22</v>
      </c>
      <c r="U2398">
        <f>Table1[[#This Row],[campaign]]*Table1[[#This Row],[duration]]</f>
        <v>202</v>
      </c>
    </row>
    <row r="2399" spans="1:21" x14ac:dyDescent="0.25">
      <c r="A2399" t="s">
        <v>32</v>
      </c>
      <c r="B2399" t="s">
        <v>131</v>
      </c>
      <c r="C2399" t="s">
        <v>132</v>
      </c>
      <c r="D2399" t="s">
        <v>17</v>
      </c>
      <c r="E2399">
        <v>55</v>
      </c>
      <c r="F2399" t="s">
        <v>42</v>
      </c>
      <c r="G2399" t="s">
        <v>28</v>
      </c>
      <c r="H2399" s="2">
        <v>43008</v>
      </c>
      <c r="I2399" s="3">
        <v>42955.93</v>
      </c>
      <c r="J2399" t="s">
        <v>33</v>
      </c>
      <c r="K2399" t="str">
        <f>PROPER(Table1[[#This Row],[marital]])</f>
        <v>Single</v>
      </c>
      <c r="L2399" t="s">
        <v>21</v>
      </c>
      <c r="M2399" t="str">
        <f>UPPER(Table1[[#This Row],[education]])</f>
        <v>PRIMARY</v>
      </c>
      <c r="N2399" t="s">
        <v>30</v>
      </c>
      <c r="O2399" t="s">
        <v>22</v>
      </c>
      <c r="P2399" t="s">
        <v>24</v>
      </c>
      <c r="Q2399">
        <v>379</v>
      </c>
      <c r="R2399">
        <v>17</v>
      </c>
      <c r="S2399" t="s">
        <v>24</v>
      </c>
      <c r="T2399" t="s">
        <v>22</v>
      </c>
      <c r="U2399">
        <f>Table1[[#This Row],[campaign]]*Table1[[#This Row],[duration]]</f>
        <v>6443</v>
      </c>
    </row>
    <row r="2400" spans="1:21" x14ac:dyDescent="0.25">
      <c r="A2400" t="s">
        <v>92</v>
      </c>
      <c r="B2400" t="s">
        <v>235</v>
      </c>
      <c r="C2400" t="s">
        <v>236</v>
      </c>
      <c r="D2400" t="s">
        <v>26</v>
      </c>
      <c r="E2400">
        <v>57</v>
      </c>
      <c r="F2400" t="s">
        <v>42</v>
      </c>
      <c r="G2400" t="s">
        <v>284</v>
      </c>
      <c r="H2400" s="2">
        <v>43008</v>
      </c>
      <c r="I2400" s="3">
        <v>6007.43</v>
      </c>
      <c r="J2400" t="s">
        <v>20</v>
      </c>
      <c r="K2400" t="str">
        <f>PROPER(Table1[[#This Row],[marital]])</f>
        <v>Married</v>
      </c>
      <c r="L2400" t="s">
        <v>29</v>
      </c>
      <c r="M2400" t="str">
        <f>UPPER(Table1[[#This Row],[education]])</f>
        <v>SECONDARY</v>
      </c>
      <c r="N2400" t="s">
        <v>22</v>
      </c>
      <c r="O2400" t="s">
        <v>30</v>
      </c>
      <c r="P2400" t="s">
        <v>23</v>
      </c>
      <c r="Q2400">
        <v>123</v>
      </c>
      <c r="R2400">
        <v>6</v>
      </c>
      <c r="S2400" t="s">
        <v>24</v>
      </c>
      <c r="T2400" t="s">
        <v>22</v>
      </c>
      <c r="U2400">
        <f>Table1[[#This Row],[campaign]]*Table1[[#This Row],[duration]]</f>
        <v>738</v>
      </c>
    </row>
    <row r="2401" spans="1:21" x14ac:dyDescent="0.25">
      <c r="A2401" t="s">
        <v>74</v>
      </c>
      <c r="B2401" t="s">
        <v>199</v>
      </c>
      <c r="C2401" t="s">
        <v>200</v>
      </c>
      <c r="D2401" t="s">
        <v>26</v>
      </c>
      <c r="E2401">
        <v>36</v>
      </c>
      <c r="F2401" t="s">
        <v>36</v>
      </c>
      <c r="G2401" t="s">
        <v>28</v>
      </c>
      <c r="H2401" s="2">
        <v>43008</v>
      </c>
      <c r="I2401" s="3">
        <v>22752.67</v>
      </c>
      <c r="J2401" t="s">
        <v>20</v>
      </c>
      <c r="K2401" t="str">
        <f>PROPER(Table1[[#This Row],[marital]])</f>
        <v>Married</v>
      </c>
      <c r="L2401" t="s">
        <v>29</v>
      </c>
      <c r="M2401" t="str">
        <f>UPPER(Table1[[#This Row],[education]])</f>
        <v>SECONDARY</v>
      </c>
      <c r="N2401" t="s">
        <v>22</v>
      </c>
      <c r="O2401" t="s">
        <v>22</v>
      </c>
      <c r="P2401" t="s">
        <v>23</v>
      </c>
      <c r="Q2401">
        <v>156</v>
      </c>
      <c r="R2401">
        <v>2</v>
      </c>
      <c r="S2401" t="s">
        <v>24</v>
      </c>
      <c r="T2401" t="s">
        <v>22</v>
      </c>
      <c r="U2401">
        <f>Table1[[#This Row],[campaign]]*Table1[[#This Row],[duration]]</f>
        <v>312</v>
      </c>
    </row>
    <row r="2402" spans="1:21" x14ac:dyDescent="0.25">
      <c r="A2402" t="s">
        <v>44</v>
      </c>
      <c r="B2402" t="s">
        <v>145</v>
      </c>
      <c r="C2402" t="s">
        <v>146</v>
      </c>
      <c r="D2402" t="s">
        <v>26</v>
      </c>
      <c r="E2402">
        <v>21</v>
      </c>
      <c r="F2402" t="s">
        <v>27</v>
      </c>
      <c r="G2402" t="s">
        <v>284</v>
      </c>
      <c r="H2402" s="2">
        <v>43008</v>
      </c>
      <c r="I2402" s="3">
        <v>75649.37</v>
      </c>
      <c r="J2402" t="s">
        <v>20</v>
      </c>
      <c r="K2402" t="str">
        <f>PROPER(Table1[[#This Row],[marital]])</f>
        <v>Married</v>
      </c>
      <c r="L2402" t="s">
        <v>29</v>
      </c>
      <c r="M2402" t="str">
        <f>UPPER(Table1[[#This Row],[education]])</f>
        <v>SECONDARY</v>
      </c>
      <c r="N2402" t="s">
        <v>22</v>
      </c>
      <c r="O2402" t="s">
        <v>22</v>
      </c>
      <c r="P2402" t="s">
        <v>24</v>
      </c>
      <c r="Q2402">
        <v>332</v>
      </c>
      <c r="R2402">
        <v>1</v>
      </c>
      <c r="S2402" t="s">
        <v>24</v>
      </c>
      <c r="T2402" t="s">
        <v>22</v>
      </c>
      <c r="U2402">
        <f>Table1[[#This Row],[campaign]]*Table1[[#This Row],[duration]]</f>
        <v>332</v>
      </c>
    </row>
    <row r="2403" spans="1:21" x14ac:dyDescent="0.25">
      <c r="A2403" t="s">
        <v>68</v>
      </c>
      <c r="B2403" t="s">
        <v>189</v>
      </c>
      <c r="C2403" t="s">
        <v>190</v>
      </c>
      <c r="D2403" t="s">
        <v>17</v>
      </c>
      <c r="E2403">
        <v>47</v>
      </c>
      <c r="F2403" t="s">
        <v>18</v>
      </c>
      <c r="G2403" t="s">
        <v>19</v>
      </c>
      <c r="H2403" s="2">
        <v>43009</v>
      </c>
      <c r="I2403" s="3">
        <v>13378.6</v>
      </c>
      <c r="J2403" t="s">
        <v>20</v>
      </c>
      <c r="K2403" t="str">
        <f>PROPER(Table1[[#This Row],[marital]])</f>
        <v>Married</v>
      </c>
      <c r="L2403" t="s">
        <v>34</v>
      </c>
      <c r="M2403" t="str">
        <f>UPPER(Table1[[#This Row],[education]])</f>
        <v>TERTIARY</v>
      </c>
      <c r="N2403" t="s">
        <v>30</v>
      </c>
      <c r="O2403" t="s">
        <v>22</v>
      </c>
      <c r="P2403" t="s">
        <v>54</v>
      </c>
      <c r="Q2403">
        <v>90</v>
      </c>
      <c r="R2403">
        <v>3</v>
      </c>
      <c r="S2403" t="s">
        <v>24</v>
      </c>
      <c r="T2403" t="s">
        <v>22</v>
      </c>
      <c r="U2403">
        <f>Table1[[#This Row],[campaign]]*Table1[[#This Row],[duration]]</f>
        <v>270</v>
      </c>
    </row>
    <row r="2404" spans="1:21" x14ac:dyDescent="0.25">
      <c r="A2404" t="s">
        <v>67</v>
      </c>
      <c r="B2404" t="s">
        <v>187</v>
      </c>
      <c r="C2404" t="s">
        <v>188</v>
      </c>
      <c r="D2404" t="s">
        <v>17</v>
      </c>
      <c r="E2404">
        <v>33</v>
      </c>
      <c r="F2404" t="s">
        <v>18</v>
      </c>
      <c r="G2404" t="s">
        <v>19</v>
      </c>
      <c r="H2404" s="2">
        <v>43009</v>
      </c>
      <c r="I2404" s="3">
        <v>19455.759999999998</v>
      </c>
      <c r="J2404" t="s">
        <v>20</v>
      </c>
      <c r="K2404" t="str">
        <f>PROPER(Table1[[#This Row],[marital]])</f>
        <v>Married</v>
      </c>
      <c r="L2404" t="s">
        <v>21</v>
      </c>
      <c r="M2404" t="str">
        <f>UPPER(Table1[[#This Row],[education]])</f>
        <v>PRIMARY</v>
      </c>
      <c r="N2404" t="s">
        <v>30</v>
      </c>
      <c r="O2404" t="s">
        <v>22</v>
      </c>
      <c r="P2404" t="s">
        <v>54</v>
      </c>
      <c r="Q2404">
        <v>291</v>
      </c>
      <c r="R2404">
        <v>1</v>
      </c>
      <c r="S2404" t="s">
        <v>24</v>
      </c>
      <c r="T2404" t="s">
        <v>22</v>
      </c>
      <c r="U2404">
        <f>Table1[[#This Row],[campaign]]*Table1[[#This Row],[duration]]</f>
        <v>291</v>
      </c>
    </row>
    <row r="2405" spans="1:21" x14ac:dyDescent="0.25">
      <c r="A2405" t="s">
        <v>74</v>
      </c>
      <c r="B2405" t="s">
        <v>199</v>
      </c>
      <c r="C2405" t="s">
        <v>200</v>
      </c>
      <c r="D2405" t="s">
        <v>17</v>
      </c>
      <c r="E2405">
        <v>43</v>
      </c>
      <c r="F2405" t="s">
        <v>18</v>
      </c>
      <c r="G2405" t="s">
        <v>19</v>
      </c>
      <c r="H2405" s="2">
        <v>43009</v>
      </c>
      <c r="I2405" s="3">
        <v>47521.27</v>
      </c>
      <c r="J2405" t="s">
        <v>20</v>
      </c>
      <c r="K2405" t="str">
        <f>PROPER(Table1[[#This Row],[marital]])</f>
        <v>Married</v>
      </c>
      <c r="L2405" t="s">
        <v>29</v>
      </c>
      <c r="M2405" t="str">
        <f>UPPER(Table1[[#This Row],[education]])</f>
        <v>SECONDARY</v>
      </c>
      <c r="N2405" t="s">
        <v>30</v>
      </c>
      <c r="O2405" t="s">
        <v>22</v>
      </c>
      <c r="P2405" t="s">
        <v>54</v>
      </c>
      <c r="Q2405">
        <v>23</v>
      </c>
      <c r="R2405">
        <v>2</v>
      </c>
      <c r="S2405" t="s">
        <v>24</v>
      </c>
      <c r="T2405" t="s">
        <v>22</v>
      </c>
      <c r="U2405">
        <f>Table1[[#This Row],[campaign]]*Table1[[#This Row],[duration]]</f>
        <v>46</v>
      </c>
    </row>
    <row r="2406" spans="1:21" x14ac:dyDescent="0.25">
      <c r="A2406" t="s">
        <v>39</v>
      </c>
      <c r="B2406" t="s">
        <v>139</v>
      </c>
      <c r="C2406" t="s">
        <v>140</v>
      </c>
      <c r="D2406" t="s">
        <v>26</v>
      </c>
      <c r="E2406">
        <v>34</v>
      </c>
      <c r="F2406" t="s">
        <v>18</v>
      </c>
      <c r="G2406" t="s">
        <v>19</v>
      </c>
      <c r="H2406" s="2">
        <v>43009</v>
      </c>
      <c r="I2406" s="3">
        <v>72680.36</v>
      </c>
      <c r="J2406" t="s">
        <v>20</v>
      </c>
      <c r="K2406" t="str">
        <f>PROPER(Table1[[#This Row],[marital]])</f>
        <v>Married</v>
      </c>
      <c r="L2406" t="s">
        <v>21</v>
      </c>
      <c r="M2406" t="str">
        <f>UPPER(Table1[[#This Row],[education]])</f>
        <v>PRIMARY</v>
      </c>
      <c r="N2406" t="s">
        <v>22</v>
      </c>
      <c r="O2406" t="s">
        <v>22</v>
      </c>
      <c r="P2406" t="s">
        <v>23</v>
      </c>
      <c r="Q2406">
        <v>122</v>
      </c>
      <c r="R2406">
        <v>2</v>
      </c>
      <c r="S2406" t="s">
        <v>24</v>
      </c>
      <c r="T2406" t="s">
        <v>22</v>
      </c>
      <c r="U2406">
        <f>Table1[[#This Row],[campaign]]*Table1[[#This Row],[duration]]</f>
        <v>244</v>
      </c>
    </row>
    <row r="2407" spans="1:21" x14ac:dyDescent="0.25">
      <c r="A2407" t="s">
        <v>92</v>
      </c>
      <c r="B2407" t="s">
        <v>235</v>
      </c>
      <c r="C2407" t="s">
        <v>236</v>
      </c>
      <c r="D2407" t="s">
        <v>26</v>
      </c>
      <c r="E2407">
        <v>32</v>
      </c>
      <c r="F2407" t="s">
        <v>18</v>
      </c>
      <c r="G2407" t="s">
        <v>19</v>
      </c>
      <c r="H2407" s="2">
        <v>43009</v>
      </c>
      <c r="I2407" s="3">
        <v>47274.9</v>
      </c>
      <c r="J2407" t="s">
        <v>20</v>
      </c>
      <c r="K2407" t="str">
        <f>PROPER(Table1[[#This Row],[marital]])</f>
        <v>Married</v>
      </c>
      <c r="L2407" t="s">
        <v>29</v>
      </c>
      <c r="M2407" t="str">
        <f>UPPER(Table1[[#This Row],[education]])</f>
        <v>SECONDARY</v>
      </c>
      <c r="N2407" t="s">
        <v>30</v>
      </c>
      <c r="O2407" t="s">
        <v>30</v>
      </c>
      <c r="P2407" t="s">
        <v>23</v>
      </c>
      <c r="Q2407">
        <v>105</v>
      </c>
      <c r="R2407">
        <v>2</v>
      </c>
      <c r="S2407" t="s">
        <v>31</v>
      </c>
      <c r="T2407" t="s">
        <v>22</v>
      </c>
      <c r="U2407">
        <f>Table1[[#This Row],[campaign]]*Table1[[#This Row],[duration]]</f>
        <v>210</v>
      </c>
    </row>
    <row r="2408" spans="1:21" x14ac:dyDescent="0.25">
      <c r="A2408" t="s">
        <v>73</v>
      </c>
      <c r="B2408" t="s">
        <v>197</v>
      </c>
      <c r="C2408" t="s">
        <v>198</v>
      </c>
      <c r="D2408" t="s">
        <v>17</v>
      </c>
      <c r="E2408">
        <v>34</v>
      </c>
      <c r="F2408" t="s">
        <v>18</v>
      </c>
      <c r="G2408" t="s">
        <v>28</v>
      </c>
      <c r="H2408" s="2">
        <v>43009</v>
      </c>
      <c r="I2408" s="3">
        <v>31880.45</v>
      </c>
      <c r="J2408" t="s">
        <v>20</v>
      </c>
      <c r="K2408" t="str">
        <f>PROPER(Table1[[#This Row],[marital]])</f>
        <v>Married</v>
      </c>
      <c r="L2408" t="s">
        <v>29</v>
      </c>
      <c r="M2408" t="str">
        <f>UPPER(Table1[[#This Row],[education]])</f>
        <v>SECONDARY</v>
      </c>
      <c r="N2408" t="s">
        <v>30</v>
      </c>
      <c r="O2408" t="s">
        <v>22</v>
      </c>
      <c r="P2408" t="s">
        <v>54</v>
      </c>
      <c r="Q2408">
        <v>1143</v>
      </c>
      <c r="R2408">
        <v>4</v>
      </c>
      <c r="S2408" t="s">
        <v>24</v>
      </c>
      <c r="T2408" t="s">
        <v>22</v>
      </c>
      <c r="U2408">
        <f>Table1[[#This Row],[campaign]]*Table1[[#This Row],[duration]]</f>
        <v>4572</v>
      </c>
    </row>
    <row r="2409" spans="1:21" x14ac:dyDescent="0.25">
      <c r="A2409" t="s">
        <v>105</v>
      </c>
      <c r="B2409" t="s">
        <v>261</v>
      </c>
      <c r="C2409" t="s">
        <v>262</v>
      </c>
      <c r="D2409" t="s">
        <v>17</v>
      </c>
      <c r="E2409">
        <v>29</v>
      </c>
      <c r="F2409" t="s">
        <v>18</v>
      </c>
      <c r="G2409" t="s">
        <v>19</v>
      </c>
      <c r="H2409" s="2">
        <v>43009</v>
      </c>
      <c r="I2409" s="3">
        <v>8304.48</v>
      </c>
      <c r="J2409" t="s">
        <v>20</v>
      </c>
      <c r="K2409" t="str">
        <f>PROPER(Table1[[#This Row],[marital]])</f>
        <v>Married</v>
      </c>
      <c r="L2409" t="s">
        <v>21</v>
      </c>
      <c r="M2409" t="str">
        <f>UPPER(Table1[[#This Row],[education]])</f>
        <v>PRIMARY</v>
      </c>
      <c r="N2409" t="s">
        <v>22</v>
      </c>
      <c r="O2409" t="s">
        <v>22</v>
      </c>
      <c r="P2409" t="s">
        <v>24</v>
      </c>
      <c r="Q2409">
        <v>70</v>
      </c>
      <c r="R2409">
        <v>3</v>
      </c>
      <c r="S2409" t="s">
        <v>24</v>
      </c>
      <c r="T2409" t="s">
        <v>22</v>
      </c>
      <c r="U2409">
        <f>Table1[[#This Row],[campaign]]*Table1[[#This Row],[duration]]</f>
        <v>210</v>
      </c>
    </row>
    <row r="2410" spans="1:21" x14ac:dyDescent="0.25">
      <c r="A2410" t="s">
        <v>60</v>
      </c>
      <c r="B2410" t="s">
        <v>173</v>
      </c>
      <c r="C2410" t="s">
        <v>174</v>
      </c>
      <c r="D2410" t="s">
        <v>17</v>
      </c>
      <c r="E2410">
        <v>53</v>
      </c>
      <c r="F2410" t="s">
        <v>42</v>
      </c>
      <c r="G2410" t="s">
        <v>28</v>
      </c>
      <c r="H2410" s="2">
        <v>43009</v>
      </c>
      <c r="I2410" s="3">
        <v>64589.96</v>
      </c>
      <c r="J2410" t="s">
        <v>20</v>
      </c>
      <c r="K2410" t="str">
        <f>PROPER(Table1[[#This Row],[marital]])</f>
        <v>Married</v>
      </c>
      <c r="L2410" t="s">
        <v>29</v>
      </c>
      <c r="M2410" t="str">
        <f>UPPER(Table1[[#This Row],[education]])</f>
        <v>SECONDARY</v>
      </c>
      <c r="N2410" t="s">
        <v>30</v>
      </c>
      <c r="O2410" t="s">
        <v>22</v>
      </c>
      <c r="P2410" t="s">
        <v>23</v>
      </c>
      <c r="Q2410">
        <v>264</v>
      </c>
      <c r="R2410">
        <v>2</v>
      </c>
      <c r="S2410" t="s">
        <v>24</v>
      </c>
      <c r="T2410" t="s">
        <v>22</v>
      </c>
      <c r="U2410">
        <f>Table1[[#This Row],[campaign]]*Table1[[#This Row],[duration]]</f>
        <v>528</v>
      </c>
    </row>
    <row r="2411" spans="1:21" x14ac:dyDescent="0.25">
      <c r="A2411" t="s">
        <v>47</v>
      </c>
      <c r="B2411" t="s">
        <v>151</v>
      </c>
      <c r="C2411" t="s">
        <v>152</v>
      </c>
      <c r="D2411" t="s">
        <v>17</v>
      </c>
      <c r="E2411">
        <v>52</v>
      </c>
      <c r="F2411" t="s">
        <v>42</v>
      </c>
      <c r="G2411" t="s">
        <v>28</v>
      </c>
      <c r="H2411" s="2">
        <v>43009</v>
      </c>
      <c r="I2411" s="3">
        <v>70553.25</v>
      </c>
      <c r="J2411" t="s">
        <v>33</v>
      </c>
      <c r="K2411" t="str">
        <f>PROPER(Table1[[#This Row],[marital]])</f>
        <v>Single</v>
      </c>
      <c r="L2411" t="s">
        <v>29</v>
      </c>
      <c r="M2411" t="str">
        <f>UPPER(Table1[[#This Row],[education]])</f>
        <v>SECONDARY</v>
      </c>
      <c r="N2411" t="s">
        <v>22</v>
      </c>
      <c r="O2411" t="s">
        <v>22</v>
      </c>
      <c r="P2411" t="s">
        <v>23</v>
      </c>
      <c r="Q2411">
        <v>204</v>
      </c>
      <c r="R2411">
        <v>2</v>
      </c>
      <c r="S2411" t="s">
        <v>24</v>
      </c>
      <c r="T2411" t="s">
        <v>22</v>
      </c>
      <c r="U2411">
        <f>Table1[[#This Row],[campaign]]*Table1[[#This Row],[duration]]</f>
        <v>408</v>
      </c>
    </row>
    <row r="2412" spans="1:21" x14ac:dyDescent="0.25">
      <c r="A2412" t="s">
        <v>107</v>
      </c>
      <c r="B2412" t="s">
        <v>265</v>
      </c>
      <c r="C2412" t="s">
        <v>266</v>
      </c>
      <c r="D2412" t="s">
        <v>26</v>
      </c>
      <c r="E2412">
        <v>56</v>
      </c>
      <c r="F2412" t="s">
        <v>42</v>
      </c>
      <c r="G2412" t="s">
        <v>284</v>
      </c>
      <c r="H2412" s="2">
        <v>43009</v>
      </c>
      <c r="I2412" s="3">
        <v>14968.24</v>
      </c>
      <c r="J2412" t="s">
        <v>33</v>
      </c>
      <c r="K2412" t="str">
        <f>PROPER(Table1[[#This Row],[marital]])</f>
        <v>Single</v>
      </c>
      <c r="L2412" t="s">
        <v>34</v>
      </c>
      <c r="M2412" t="str">
        <f>UPPER(Table1[[#This Row],[education]])</f>
        <v>TERTIARY</v>
      </c>
      <c r="N2412" t="s">
        <v>30</v>
      </c>
      <c r="O2412" t="s">
        <v>22</v>
      </c>
      <c r="P2412" t="s">
        <v>23</v>
      </c>
      <c r="Q2412">
        <v>182</v>
      </c>
      <c r="R2412">
        <v>1</v>
      </c>
      <c r="S2412" t="s">
        <v>24</v>
      </c>
      <c r="T2412" t="s">
        <v>22</v>
      </c>
      <c r="U2412">
        <f>Table1[[#This Row],[campaign]]*Table1[[#This Row],[duration]]</f>
        <v>182</v>
      </c>
    </row>
    <row r="2413" spans="1:21" x14ac:dyDescent="0.25">
      <c r="A2413" t="s">
        <v>52</v>
      </c>
      <c r="B2413" t="s">
        <v>159</v>
      </c>
      <c r="C2413" t="s">
        <v>160</v>
      </c>
      <c r="D2413" t="s">
        <v>17</v>
      </c>
      <c r="E2413">
        <v>54</v>
      </c>
      <c r="F2413" t="s">
        <v>42</v>
      </c>
      <c r="G2413" t="s">
        <v>28</v>
      </c>
      <c r="H2413" s="2">
        <v>43009</v>
      </c>
      <c r="I2413" s="3">
        <v>52218.55</v>
      </c>
      <c r="J2413" t="s">
        <v>50</v>
      </c>
      <c r="K2413" t="str">
        <f>PROPER(Table1[[#This Row],[marital]])</f>
        <v>Divorced</v>
      </c>
      <c r="L2413" t="s">
        <v>29</v>
      </c>
      <c r="M2413" t="str">
        <f>UPPER(Table1[[#This Row],[education]])</f>
        <v>SECONDARY</v>
      </c>
      <c r="N2413" t="s">
        <v>30</v>
      </c>
      <c r="O2413" t="s">
        <v>22</v>
      </c>
      <c r="P2413" t="s">
        <v>23</v>
      </c>
      <c r="Q2413">
        <v>386</v>
      </c>
      <c r="R2413">
        <v>2</v>
      </c>
      <c r="S2413" t="s">
        <v>24</v>
      </c>
      <c r="T2413" t="s">
        <v>22</v>
      </c>
      <c r="U2413">
        <f>Table1[[#This Row],[campaign]]*Table1[[#This Row],[duration]]</f>
        <v>772</v>
      </c>
    </row>
    <row r="2414" spans="1:21" x14ac:dyDescent="0.25">
      <c r="A2414" t="s">
        <v>44</v>
      </c>
      <c r="B2414" t="s">
        <v>145</v>
      </c>
      <c r="C2414" t="s">
        <v>146</v>
      </c>
      <c r="D2414" t="s">
        <v>26</v>
      </c>
      <c r="E2414">
        <v>51</v>
      </c>
      <c r="F2414" t="s">
        <v>42</v>
      </c>
      <c r="G2414" t="s">
        <v>284</v>
      </c>
      <c r="H2414" s="2">
        <v>43009</v>
      </c>
      <c r="I2414" s="3">
        <v>8158.51</v>
      </c>
      <c r="J2414" t="s">
        <v>20</v>
      </c>
      <c r="K2414" t="str">
        <f>PROPER(Table1[[#This Row],[marital]])</f>
        <v>Married</v>
      </c>
      <c r="L2414" t="s">
        <v>21</v>
      </c>
      <c r="M2414" t="str">
        <f>UPPER(Table1[[#This Row],[education]])</f>
        <v>PRIMARY</v>
      </c>
      <c r="N2414" t="s">
        <v>22</v>
      </c>
      <c r="O2414" t="s">
        <v>30</v>
      </c>
      <c r="P2414" t="s">
        <v>24</v>
      </c>
      <c r="Q2414">
        <v>295</v>
      </c>
      <c r="R2414">
        <v>3</v>
      </c>
      <c r="S2414" t="s">
        <v>24</v>
      </c>
      <c r="T2414" t="s">
        <v>22</v>
      </c>
      <c r="U2414">
        <f>Table1[[#This Row],[campaign]]*Table1[[#This Row],[duration]]</f>
        <v>885</v>
      </c>
    </row>
    <row r="2415" spans="1:21" x14ac:dyDescent="0.25">
      <c r="A2415" t="s">
        <v>91</v>
      </c>
      <c r="B2415" t="s">
        <v>233</v>
      </c>
      <c r="C2415" t="s">
        <v>234</v>
      </c>
      <c r="D2415" t="s">
        <v>17</v>
      </c>
      <c r="E2415">
        <v>37</v>
      </c>
      <c r="F2415" t="s">
        <v>18</v>
      </c>
      <c r="G2415" t="s">
        <v>19</v>
      </c>
      <c r="H2415" s="2">
        <v>43010</v>
      </c>
      <c r="I2415" s="3">
        <v>42998.49</v>
      </c>
      <c r="J2415" t="s">
        <v>20</v>
      </c>
      <c r="K2415" t="str">
        <f>PROPER(Table1[[#This Row],[marital]])</f>
        <v>Married</v>
      </c>
      <c r="L2415" t="s">
        <v>29</v>
      </c>
      <c r="M2415" t="str">
        <f>UPPER(Table1[[#This Row],[education]])</f>
        <v>SECONDARY</v>
      </c>
      <c r="N2415" t="s">
        <v>30</v>
      </c>
      <c r="O2415" t="s">
        <v>22</v>
      </c>
      <c r="P2415" t="s">
        <v>23</v>
      </c>
      <c r="Q2415">
        <v>86</v>
      </c>
      <c r="R2415">
        <v>2</v>
      </c>
      <c r="S2415" t="s">
        <v>24</v>
      </c>
      <c r="T2415" t="s">
        <v>22</v>
      </c>
      <c r="U2415">
        <f>Table1[[#This Row],[campaign]]*Table1[[#This Row],[duration]]</f>
        <v>172</v>
      </c>
    </row>
    <row r="2416" spans="1:21" x14ac:dyDescent="0.25">
      <c r="A2416" t="s">
        <v>95</v>
      </c>
      <c r="B2416" t="s">
        <v>241</v>
      </c>
      <c r="C2416" t="s">
        <v>242</v>
      </c>
      <c r="D2416" t="s">
        <v>26</v>
      </c>
      <c r="E2416">
        <v>41</v>
      </c>
      <c r="F2416" t="s">
        <v>18</v>
      </c>
      <c r="G2416" t="s">
        <v>284</v>
      </c>
      <c r="H2416" s="2">
        <v>43010</v>
      </c>
      <c r="I2416" s="3">
        <v>29757.94</v>
      </c>
      <c r="J2416" t="s">
        <v>20</v>
      </c>
      <c r="K2416" t="str">
        <f>PROPER(Table1[[#This Row],[marital]])</f>
        <v>Married</v>
      </c>
      <c r="L2416" t="s">
        <v>29</v>
      </c>
      <c r="M2416" t="str">
        <f>UPPER(Table1[[#This Row],[education]])</f>
        <v>SECONDARY</v>
      </c>
      <c r="N2416" t="s">
        <v>22</v>
      </c>
      <c r="O2416" t="s">
        <v>22</v>
      </c>
      <c r="P2416" t="s">
        <v>23</v>
      </c>
      <c r="Q2416">
        <v>16</v>
      </c>
      <c r="R2416">
        <v>20</v>
      </c>
      <c r="S2416" t="s">
        <v>24</v>
      </c>
      <c r="T2416" t="s">
        <v>22</v>
      </c>
      <c r="U2416">
        <f>Table1[[#This Row],[campaign]]*Table1[[#This Row],[duration]]</f>
        <v>320</v>
      </c>
    </row>
    <row r="2417" spans="1:21" x14ac:dyDescent="0.25">
      <c r="A2417" t="s">
        <v>76</v>
      </c>
      <c r="B2417" t="s">
        <v>203</v>
      </c>
      <c r="C2417" t="s">
        <v>204</v>
      </c>
      <c r="D2417" t="s">
        <v>26</v>
      </c>
      <c r="E2417">
        <v>32</v>
      </c>
      <c r="F2417" t="s">
        <v>18</v>
      </c>
      <c r="G2417" t="s">
        <v>19</v>
      </c>
      <c r="H2417" s="2">
        <v>43010</v>
      </c>
      <c r="I2417" s="3">
        <v>74791.3</v>
      </c>
      <c r="J2417" t="s">
        <v>20</v>
      </c>
      <c r="K2417" t="str">
        <f>PROPER(Table1[[#This Row],[marital]])</f>
        <v>Married</v>
      </c>
      <c r="L2417" t="s">
        <v>34</v>
      </c>
      <c r="M2417" t="str">
        <f>UPPER(Table1[[#This Row],[education]])</f>
        <v>TERTIARY</v>
      </c>
      <c r="N2417" t="s">
        <v>22</v>
      </c>
      <c r="O2417" t="s">
        <v>22</v>
      </c>
      <c r="P2417" t="s">
        <v>23</v>
      </c>
      <c r="Q2417">
        <v>413</v>
      </c>
      <c r="R2417">
        <v>2</v>
      </c>
      <c r="S2417" t="s">
        <v>24</v>
      </c>
      <c r="T2417" t="s">
        <v>22</v>
      </c>
      <c r="U2417">
        <f>Table1[[#This Row],[campaign]]*Table1[[#This Row],[duration]]</f>
        <v>826</v>
      </c>
    </row>
    <row r="2418" spans="1:21" x14ac:dyDescent="0.25">
      <c r="A2418" t="s">
        <v>84</v>
      </c>
      <c r="B2418" t="s">
        <v>219</v>
      </c>
      <c r="C2418" t="s">
        <v>220</v>
      </c>
      <c r="D2418" t="s">
        <v>26</v>
      </c>
      <c r="E2418">
        <v>34</v>
      </c>
      <c r="F2418" t="s">
        <v>18</v>
      </c>
      <c r="G2418" t="s">
        <v>19</v>
      </c>
      <c r="H2418" s="2">
        <v>43010</v>
      </c>
      <c r="I2418" s="3">
        <v>35829.760000000002</v>
      </c>
      <c r="J2418" t="s">
        <v>33</v>
      </c>
      <c r="K2418" t="str">
        <f>PROPER(Table1[[#This Row],[marital]])</f>
        <v>Single</v>
      </c>
      <c r="L2418" t="s">
        <v>34</v>
      </c>
      <c r="M2418" t="str">
        <f>UPPER(Table1[[#This Row],[education]])</f>
        <v>TERTIARY</v>
      </c>
      <c r="N2418" t="s">
        <v>30</v>
      </c>
      <c r="O2418" t="s">
        <v>30</v>
      </c>
      <c r="P2418" t="s">
        <v>24</v>
      </c>
      <c r="Q2418">
        <v>323</v>
      </c>
      <c r="R2418">
        <v>3</v>
      </c>
      <c r="S2418" t="s">
        <v>24</v>
      </c>
      <c r="T2418" t="s">
        <v>22</v>
      </c>
      <c r="U2418">
        <f>Table1[[#This Row],[campaign]]*Table1[[#This Row],[duration]]</f>
        <v>969</v>
      </c>
    </row>
    <row r="2419" spans="1:21" x14ac:dyDescent="0.25">
      <c r="A2419" t="s">
        <v>52</v>
      </c>
      <c r="B2419" t="s">
        <v>159</v>
      </c>
      <c r="C2419" t="s">
        <v>160</v>
      </c>
      <c r="D2419" t="s">
        <v>17</v>
      </c>
      <c r="E2419">
        <v>38</v>
      </c>
      <c r="F2419" t="s">
        <v>18</v>
      </c>
      <c r="G2419" t="s">
        <v>284</v>
      </c>
      <c r="H2419" s="2">
        <v>43010</v>
      </c>
      <c r="I2419" s="3">
        <v>88448.99</v>
      </c>
      <c r="J2419" t="s">
        <v>20</v>
      </c>
      <c r="K2419" t="str">
        <f>PROPER(Table1[[#This Row],[marital]])</f>
        <v>Married</v>
      </c>
      <c r="L2419" t="s">
        <v>34</v>
      </c>
      <c r="M2419" t="str">
        <f>UPPER(Table1[[#This Row],[education]])</f>
        <v>TERTIARY</v>
      </c>
      <c r="N2419" t="s">
        <v>22</v>
      </c>
      <c r="O2419" t="s">
        <v>22</v>
      </c>
      <c r="P2419" t="s">
        <v>23</v>
      </c>
      <c r="Q2419">
        <v>78</v>
      </c>
      <c r="R2419">
        <v>3</v>
      </c>
      <c r="S2419" t="s">
        <v>24</v>
      </c>
      <c r="T2419" t="s">
        <v>22</v>
      </c>
      <c r="U2419">
        <f>Table1[[#This Row],[campaign]]*Table1[[#This Row],[duration]]</f>
        <v>234</v>
      </c>
    </row>
    <row r="2420" spans="1:21" x14ac:dyDescent="0.25">
      <c r="A2420" t="s">
        <v>37</v>
      </c>
      <c r="B2420" t="s">
        <v>135</v>
      </c>
      <c r="C2420" t="s">
        <v>136</v>
      </c>
      <c r="D2420" t="s">
        <v>26</v>
      </c>
      <c r="E2420">
        <v>33</v>
      </c>
      <c r="F2420" t="s">
        <v>18</v>
      </c>
      <c r="G2420" t="s">
        <v>19</v>
      </c>
      <c r="H2420" s="2">
        <v>43010</v>
      </c>
      <c r="I2420" s="3">
        <v>68708.69</v>
      </c>
      <c r="J2420" t="s">
        <v>33</v>
      </c>
      <c r="K2420" t="str">
        <f>PROPER(Table1[[#This Row],[marital]])</f>
        <v>Single</v>
      </c>
      <c r="L2420" t="s">
        <v>34</v>
      </c>
      <c r="M2420" t="str">
        <f>UPPER(Table1[[#This Row],[education]])</f>
        <v>TERTIARY</v>
      </c>
      <c r="N2420" t="s">
        <v>22</v>
      </c>
      <c r="O2420" t="s">
        <v>22</v>
      </c>
      <c r="P2420" t="s">
        <v>23</v>
      </c>
      <c r="Q2420">
        <v>121</v>
      </c>
      <c r="R2420">
        <v>3</v>
      </c>
      <c r="S2420" t="s">
        <v>24</v>
      </c>
      <c r="T2420" t="s">
        <v>22</v>
      </c>
      <c r="U2420">
        <f>Table1[[#This Row],[campaign]]*Table1[[#This Row],[duration]]</f>
        <v>363</v>
      </c>
    </row>
    <row r="2421" spans="1:21" x14ac:dyDescent="0.25">
      <c r="A2421" t="s">
        <v>59</v>
      </c>
      <c r="B2421" t="s">
        <v>171</v>
      </c>
      <c r="C2421" t="s">
        <v>172</v>
      </c>
      <c r="D2421" t="s">
        <v>26</v>
      </c>
      <c r="E2421">
        <v>42</v>
      </c>
      <c r="F2421" t="s">
        <v>18</v>
      </c>
      <c r="G2421" t="s">
        <v>19</v>
      </c>
      <c r="H2421" s="2">
        <v>43010</v>
      </c>
      <c r="I2421" s="3">
        <v>22370.61</v>
      </c>
      <c r="J2421" t="s">
        <v>33</v>
      </c>
      <c r="K2421" t="str">
        <f>PROPER(Table1[[#This Row],[marital]])</f>
        <v>Single</v>
      </c>
      <c r="L2421" t="s">
        <v>29</v>
      </c>
      <c r="M2421" t="str">
        <f>UPPER(Table1[[#This Row],[education]])</f>
        <v>SECONDARY</v>
      </c>
      <c r="N2421" t="s">
        <v>22</v>
      </c>
      <c r="O2421" t="s">
        <v>30</v>
      </c>
      <c r="P2421" t="s">
        <v>23</v>
      </c>
      <c r="Q2421">
        <v>477</v>
      </c>
      <c r="R2421">
        <v>1</v>
      </c>
      <c r="S2421" t="s">
        <v>24</v>
      </c>
      <c r="T2421" t="s">
        <v>30</v>
      </c>
      <c r="U2421">
        <f>Table1[[#This Row],[campaign]]*Table1[[#This Row],[duration]]</f>
        <v>477</v>
      </c>
    </row>
    <row r="2422" spans="1:21" x14ac:dyDescent="0.25">
      <c r="A2422" t="s">
        <v>76</v>
      </c>
      <c r="B2422" t="s">
        <v>203</v>
      </c>
      <c r="C2422" t="s">
        <v>204</v>
      </c>
      <c r="D2422" t="s">
        <v>17</v>
      </c>
      <c r="E2422">
        <v>28</v>
      </c>
      <c r="F2422" t="s">
        <v>18</v>
      </c>
      <c r="G2422" t="s">
        <v>19</v>
      </c>
      <c r="H2422" s="2">
        <v>43010</v>
      </c>
      <c r="I2422" s="3">
        <v>21563.61</v>
      </c>
      <c r="J2422" t="s">
        <v>20</v>
      </c>
      <c r="K2422" t="str">
        <f>PROPER(Table1[[#This Row],[marital]])</f>
        <v>Married</v>
      </c>
      <c r="L2422" t="s">
        <v>34</v>
      </c>
      <c r="M2422" t="str">
        <f>UPPER(Table1[[#This Row],[education]])</f>
        <v>TERTIARY</v>
      </c>
      <c r="N2422" t="s">
        <v>22</v>
      </c>
      <c r="O2422" t="s">
        <v>22</v>
      </c>
      <c r="P2422" t="s">
        <v>23</v>
      </c>
      <c r="Q2422">
        <v>265</v>
      </c>
      <c r="R2422">
        <v>1</v>
      </c>
      <c r="S2422" t="s">
        <v>24</v>
      </c>
      <c r="T2422" t="s">
        <v>22</v>
      </c>
      <c r="U2422">
        <f>Table1[[#This Row],[campaign]]*Table1[[#This Row],[duration]]</f>
        <v>265</v>
      </c>
    </row>
    <row r="2423" spans="1:21" x14ac:dyDescent="0.25">
      <c r="A2423" t="s">
        <v>37</v>
      </c>
      <c r="B2423" t="s">
        <v>135</v>
      </c>
      <c r="C2423" t="s">
        <v>136</v>
      </c>
      <c r="D2423" t="s">
        <v>17</v>
      </c>
      <c r="E2423">
        <v>28</v>
      </c>
      <c r="F2423" t="s">
        <v>18</v>
      </c>
      <c r="G2423" t="s">
        <v>19</v>
      </c>
      <c r="H2423" s="2">
        <v>43010</v>
      </c>
      <c r="I2423" s="3">
        <v>34440.959999999999</v>
      </c>
      <c r="J2423" t="s">
        <v>33</v>
      </c>
      <c r="K2423" t="str">
        <f>PROPER(Table1[[#This Row],[marital]])</f>
        <v>Single</v>
      </c>
      <c r="L2423" t="s">
        <v>34</v>
      </c>
      <c r="M2423" t="str">
        <f>UPPER(Table1[[#This Row],[education]])</f>
        <v>TERTIARY</v>
      </c>
      <c r="N2423" t="s">
        <v>22</v>
      </c>
      <c r="O2423" t="s">
        <v>22</v>
      </c>
      <c r="P2423" t="s">
        <v>23</v>
      </c>
      <c r="Q2423">
        <v>418</v>
      </c>
      <c r="R2423">
        <v>2</v>
      </c>
      <c r="S2423" t="s">
        <v>24</v>
      </c>
      <c r="T2423" t="s">
        <v>30</v>
      </c>
      <c r="U2423">
        <f>Table1[[#This Row],[campaign]]*Table1[[#This Row],[duration]]</f>
        <v>836</v>
      </c>
    </row>
    <row r="2424" spans="1:21" x14ac:dyDescent="0.25">
      <c r="A2424" t="s">
        <v>79</v>
      </c>
      <c r="B2424" t="s">
        <v>209</v>
      </c>
      <c r="C2424" t="s">
        <v>210</v>
      </c>
      <c r="D2424" t="s">
        <v>17</v>
      </c>
      <c r="E2424">
        <v>33</v>
      </c>
      <c r="F2424" t="s">
        <v>18</v>
      </c>
      <c r="G2424" t="s">
        <v>19</v>
      </c>
      <c r="H2424" s="2">
        <v>43010</v>
      </c>
      <c r="I2424" s="3">
        <v>72067.7</v>
      </c>
      <c r="J2424" t="s">
        <v>20</v>
      </c>
      <c r="K2424" t="str">
        <f>PROPER(Table1[[#This Row],[marital]])</f>
        <v>Married</v>
      </c>
      <c r="L2424" t="s">
        <v>21</v>
      </c>
      <c r="M2424" t="str">
        <f>UPPER(Table1[[#This Row],[education]])</f>
        <v>PRIMARY</v>
      </c>
      <c r="N2424" t="s">
        <v>30</v>
      </c>
      <c r="O2424" t="s">
        <v>22</v>
      </c>
      <c r="P2424" t="s">
        <v>23</v>
      </c>
      <c r="Q2424">
        <v>386</v>
      </c>
      <c r="R2424">
        <v>4</v>
      </c>
      <c r="S2424" t="s">
        <v>24</v>
      </c>
      <c r="T2424" t="s">
        <v>22</v>
      </c>
      <c r="U2424">
        <f>Table1[[#This Row],[campaign]]*Table1[[#This Row],[duration]]</f>
        <v>1544</v>
      </c>
    </row>
    <row r="2425" spans="1:21" x14ac:dyDescent="0.25">
      <c r="A2425" t="s">
        <v>44</v>
      </c>
      <c r="B2425" t="s">
        <v>145</v>
      </c>
      <c r="C2425" t="s">
        <v>146</v>
      </c>
      <c r="D2425" t="s">
        <v>26</v>
      </c>
      <c r="E2425">
        <v>41</v>
      </c>
      <c r="F2425" t="s">
        <v>18</v>
      </c>
      <c r="G2425" t="s">
        <v>28</v>
      </c>
      <c r="H2425" s="2">
        <v>43010</v>
      </c>
      <c r="I2425" s="3">
        <v>1437.48</v>
      </c>
      <c r="J2425" t="s">
        <v>33</v>
      </c>
      <c r="K2425" t="str">
        <f>PROPER(Table1[[#This Row],[marital]])</f>
        <v>Single</v>
      </c>
      <c r="L2425" t="s">
        <v>29</v>
      </c>
      <c r="M2425" t="str">
        <f>UPPER(Table1[[#This Row],[education]])</f>
        <v>SECONDARY</v>
      </c>
      <c r="N2425" t="s">
        <v>22</v>
      </c>
      <c r="O2425" t="s">
        <v>22</v>
      </c>
      <c r="P2425" t="s">
        <v>24</v>
      </c>
      <c r="Q2425">
        <v>594</v>
      </c>
      <c r="R2425">
        <v>2</v>
      </c>
      <c r="S2425" t="s">
        <v>24</v>
      </c>
      <c r="T2425" t="s">
        <v>22</v>
      </c>
      <c r="U2425">
        <f>Table1[[#This Row],[campaign]]*Table1[[#This Row],[duration]]</f>
        <v>1188</v>
      </c>
    </row>
    <row r="2426" spans="1:21" x14ac:dyDescent="0.25">
      <c r="A2426" t="s">
        <v>76</v>
      </c>
      <c r="B2426" t="s">
        <v>203</v>
      </c>
      <c r="C2426" t="s">
        <v>204</v>
      </c>
      <c r="D2426" t="s">
        <v>17</v>
      </c>
      <c r="E2426">
        <v>31</v>
      </c>
      <c r="F2426" t="s">
        <v>18</v>
      </c>
      <c r="G2426" t="s">
        <v>28</v>
      </c>
      <c r="H2426" s="2">
        <v>43010</v>
      </c>
      <c r="I2426" s="3">
        <v>118377.79</v>
      </c>
      <c r="J2426" t="s">
        <v>20</v>
      </c>
      <c r="K2426" t="str">
        <f>PROPER(Table1[[#This Row],[marital]])</f>
        <v>Married</v>
      </c>
      <c r="L2426" t="s">
        <v>34</v>
      </c>
      <c r="M2426" t="str">
        <f>UPPER(Table1[[#This Row],[education]])</f>
        <v>TERTIARY</v>
      </c>
      <c r="N2426" t="s">
        <v>22</v>
      </c>
      <c r="O2426" t="s">
        <v>22</v>
      </c>
      <c r="P2426" t="s">
        <v>23</v>
      </c>
      <c r="Q2426">
        <v>161</v>
      </c>
      <c r="R2426">
        <v>1</v>
      </c>
      <c r="S2426" t="s">
        <v>24</v>
      </c>
      <c r="T2426" t="s">
        <v>22</v>
      </c>
      <c r="U2426">
        <f>Table1[[#This Row],[campaign]]*Table1[[#This Row],[duration]]</f>
        <v>161</v>
      </c>
    </row>
    <row r="2427" spans="1:21" x14ac:dyDescent="0.25">
      <c r="A2427" t="s">
        <v>55</v>
      </c>
      <c r="B2427" t="s">
        <v>163</v>
      </c>
      <c r="C2427" t="s">
        <v>164</v>
      </c>
      <c r="D2427" t="s">
        <v>17</v>
      </c>
      <c r="E2427">
        <v>48</v>
      </c>
      <c r="F2427" t="s">
        <v>42</v>
      </c>
      <c r="G2427" t="s">
        <v>28</v>
      </c>
      <c r="H2427" s="2">
        <v>43010</v>
      </c>
      <c r="I2427" s="3">
        <v>81816.25</v>
      </c>
      <c r="J2427" t="s">
        <v>20</v>
      </c>
      <c r="K2427" t="str">
        <f>PROPER(Table1[[#This Row],[marital]])</f>
        <v>Married</v>
      </c>
      <c r="L2427" t="s">
        <v>29</v>
      </c>
      <c r="M2427" t="str">
        <f>UPPER(Table1[[#This Row],[education]])</f>
        <v>SECONDARY</v>
      </c>
      <c r="N2427" t="s">
        <v>30</v>
      </c>
      <c r="O2427" t="s">
        <v>30</v>
      </c>
      <c r="P2427" t="s">
        <v>23</v>
      </c>
      <c r="Q2427">
        <v>450</v>
      </c>
      <c r="R2427">
        <v>3</v>
      </c>
      <c r="S2427" t="s">
        <v>24</v>
      </c>
      <c r="T2427" t="s">
        <v>22</v>
      </c>
      <c r="U2427">
        <f>Table1[[#This Row],[campaign]]*Table1[[#This Row],[duration]]</f>
        <v>1350</v>
      </c>
    </row>
    <row r="2428" spans="1:21" x14ac:dyDescent="0.25">
      <c r="A2428" t="s">
        <v>55</v>
      </c>
      <c r="B2428" t="s">
        <v>163</v>
      </c>
      <c r="C2428" t="s">
        <v>164</v>
      </c>
      <c r="D2428" t="s">
        <v>26</v>
      </c>
      <c r="E2428">
        <v>40</v>
      </c>
      <c r="F2428" t="s">
        <v>42</v>
      </c>
      <c r="G2428" t="s">
        <v>284</v>
      </c>
      <c r="H2428" s="2">
        <v>43010</v>
      </c>
      <c r="I2428" s="3">
        <v>54522.01</v>
      </c>
      <c r="J2428" t="s">
        <v>20</v>
      </c>
      <c r="K2428" t="str">
        <f>PROPER(Table1[[#This Row],[marital]])</f>
        <v>Married</v>
      </c>
      <c r="L2428" t="s">
        <v>29</v>
      </c>
      <c r="M2428" t="str">
        <f>UPPER(Table1[[#This Row],[education]])</f>
        <v>SECONDARY</v>
      </c>
      <c r="N2428" t="s">
        <v>30</v>
      </c>
      <c r="O2428" t="s">
        <v>22</v>
      </c>
      <c r="P2428" t="s">
        <v>23</v>
      </c>
      <c r="Q2428">
        <v>217</v>
      </c>
      <c r="R2428">
        <v>6</v>
      </c>
      <c r="S2428" t="s">
        <v>24</v>
      </c>
      <c r="T2428" t="s">
        <v>22</v>
      </c>
      <c r="U2428">
        <f>Table1[[#This Row],[campaign]]*Table1[[#This Row],[duration]]</f>
        <v>1302</v>
      </c>
    </row>
    <row r="2429" spans="1:21" x14ac:dyDescent="0.25">
      <c r="A2429" t="s">
        <v>35</v>
      </c>
      <c r="B2429" t="s">
        <v>133</v>
      </c>
      <c r="C2429" t="s">
        <v>134</v>
      </c>
      <c r="D2429" t="s">
        <v>17</v>
      </c>
      <c r="E2429">
        <v>36</v>
      </c>
      <c r="F2429" t="s">
        <v>36</v>
      </c>
      <c r="G2429" t="s">
        <v>19</v>
      </c>
      <c r="H2429" s="2">
        <v>43010</v>
      </c>
      <c r="I2429" s="3">
        <v>34762.54</v>
      </c>
      <c r="J2429" t="s">
        <v>33</v>
      </c>
      <c r="K2429" t="str">
        <f>PROPER(Table1[[#This Row],[marital]])</f>
        <v>Single</v>
      </c>
      <c r="L2429" t="s">
        <v>34</v>
      </c>
      <c r="M2429" t="str">
        <f>UPPER(Table1[[#This Row],[education]])</f>
        <v>TERTIARY</v>
      </c>
      <c r="N2429" t="s">
        <v>22</v>
      </c>
      <c r="O2429" t="s">
        <v>22</v>
      </c>
      <c r="P2429" t="s">
        <v>23</v>
      </c>
      <c r="Q2429">
        <v>136</v>
      </c>
      <c r="R2429">
        <v>1</v>
      </c>
      <c r="S2429" t="s">
        <v>24</v>
      </c>
      <c r="T2429" t="s">
        <v>22</v>
      </c>
      <c r="U2429">
        <f>Table1[[#This Row],[campaign]]*Table1[[#This Row],[duration]]</f>
        <v>136</v>
      </c>
    </row>
    <row r="2430" spans="1:21" x14ac:dyDescent="0.25">
      <c r="A2430" t="s">
        <v>87</v>
      </c>
      <c r="B2430" t="s">
        <v>225</v>
      </c>
      <c r="C2430" t="s">
        <v>226</v>
      </c>
      <c r="D2430" t="s">
        <v>26</v>
      </c>
      <c r="E2430">
        <v>43</v>
      </c>
      <c r="F2430" t="s">
        <v>18</v>
      </c>
      <c r="G2430" t="s">
        <v>19</v>
      </c>
      <c r="H2430" s="2">
        <v>43011</v>
      </c>
      <c r="I2430" s="3">
        <v>64136.91</v>
      </c>
      <c r="J2430" t="s">
        <v>33</v>
      </c>
      <c r="K2430" t="str">
        <f>PROPER(Table1[[#This Row],[marital]])</f>
        <v>Single</v>
      </c>
      <c r="L2430" t="s">
        <v>29</v>
      </c>
      <c r="M2430" t="str">
        <f>UPPER(Table1[[#This Row],[education]])</f>
        <v>SECONDARY</v>
      </c>
      <c r="N2430" t="s">
        <v>30</v>
      </c>
      <c r="O2430" t="s">
        <v>22</v>
      </c>
      <c r="P2430" t="s">
        <v>24</v>
      </c>
      <c r="Q2430">
        <v>322</v>
      </c>
      <c r="R2430">
        <v>1</v>
      </c>
      <c r="S2430" t="s">
        <v>24</v>
      </c>
      <c r="T2430" t="s">
        <v>22</v>
      </c>
      <c r="U2430">
        <f>Table1[[#This Row],[campaign]]*Table1[[#This Row],[duration]]</f>
        <v>322</v>
      </c>
    </row>
    <row r="2431" spans="1:21" x14ac:dyDescent="0.25">
      <c r="A2431" t="s">
        <v>58</v>
      </c>
      <c r="B2431" t="s">
        <v>169</v>
      </c>
      <c r="C2431" t="s">
        <v>170</v>
      </c>
      <c r="D2431" t="s">
        <v>17</v>
      </c>
      <c r="E2431">
        <v>36</v>
      </c>
      <c r="F2431" t="s">
        <v>18</v>
      </c>
      <c r="G2431" t="s">
        <v>19</v>
      </c>
      <c r="H2431" s="2">
        <v>43011</v>
      </c>
      <c r="I2431" s="3">
        <v>33842.19</v>
      </c>
      <c r="J2431" t="s">
        <v>33</v>
      </c>
      <c r="K2431" t="str">
        <f>PROPER(Table1[[#This Row],[marital]])</f>
        <v>Single</v>
      </c>
      <c r="L2431" t="s">
        <v>29</v>
      </c>
      <c r="M2431" t="str">
        <f>UPPER(Table1[[#This Row],[education]])</f>
        <v>SECONDARY</v>
      </c>
      <c r="N2431" t="s">
        <v>22</v>
      </c>
      <c r="O2431" t="s">
        <v>22</v>
      </c>
      <c r="P2431" t="s">
        <v>23</v>
      </c>
      <c r="Q2431">
        <v>104</v>
      </c>
      <c r="R2431">
        <v>1</v>
      </c>
      <c r="S2431" t="s">
        <v>31</v>
      </c>
      <c r="T2431" t="s">
        <v>22</v>
      </c>
      <c r="U2431">
        <f>Table1[[#This Row],[campaign]]*Table1[[#This Row],[duration]]</f>
        <v>104</v>
      </c>
    </row>
    <row r="2432" spans="1:21" x14ac:dyDescent="0.25">
      <c r="A2432" t="s">
        <v>73</v>
      </c>
      <c r="B2432" t="s">
        <v>197</v>
      </c>
      <c r="C2432" t="s">
        <v>198</v>
      </c>
      <c r="D2432" t="s">
        <v>17</v>
      </c>
      <c r="E2432">
        <v>40</v>
      </c>
      <c r="F2432" t="s">
        <v>18</v>
      </c>
      <c r="G2432" t="s">
        <v>19</v>
      </c>
      <c r="H2432" s="2">
        <v>43011</v>
      </c>
      <c r="I2432" s="3">
        <v>18838.27</v>
      </c>
      <c r="J2432" t="s">
        <v>20</v>
      </c>
      <c r="K2432" t="str">
        <f>PROPER(Table1[[#This Row],[marital]])</f>
        <v>Married</v>
      </c>
      <c r="L2432" t="s">
        <v>29</v>
      </c>
      <c r="M2432" t="str">
        <f>UPPER(Table1[[#This Row],[education]])</f>
        <v>SECONDARY</v>
      </c>
      <c r="N2432" t="s">
        <v>22</v>
      </c>
      <c r="O2432" t="s">
        <v>30</v>
      </c>
      <c r="P2432" t="s">
        <v>23</v>
      </c>
      <c r="Q2432">
        <v>189</v>
      </c>
      <c r="R2432">
        <v>2</v>
      </c>
      <c r="S2432" t="s">
        <v>31</v>
      </c>
      <c r="T2432" t="s">
        <v>22</v>
      </c>
      <c r="U2432">
        <f>Table1[[#This Row],[campaign]]*Table1[[#This Row],[duration]]</f>
        <v>378</v>
      </c>
    </row>
    <row r="2433" spans="1:21" x14ac:dyDescent="0.25">
      <c r="A2433" t="s">
        <v>97</v>
      </c>
      <c r="B2433" t="s">
        <v>245</v>
      </c>
      <c r="C2433" t="s">
        <v>246</v>
      </c>
      <c r="D2433" t="s">
        <v>26</v>
      </c>
      <c r="E2433">
        <v>43</v>
      </c>
      <c r="F2433" t="s">
        <v>18</v>
      </c>
      <c r="G2433" t="s">
        <v>19</v>
      </c>
      <c r="H2433" s="2">
        <v>43011</v>
      </c>
      <c r="I2433" s="3">
        <v>34701.61</v>
      </c>
      <c r="J2433" t="s">
        <v>20</v>
      </c>
      <c r="K2433" t="str">
        <f>PROPER(Table1[[#This Row],[marital]])</f>
        <v>Married</v>
      </c>
      <c r="L2433" t="s">
        <v>29</v>
      </c>
      <c r="M2433" t="str">
        <f>UPPER(Table1[[#This Row],[education]])</f>
        <v>SECONDARY</v>
      </c>
      <c r="N2433" t="s">
        <v>22</v>
      </c>
      <c r="O2433" t="s">
        <v>22</v>
      </c>
      <c r="P2433" t="s">
        <v>23</v>
      </c>
      <c r="Q2433">
        <v>250</v>
      </c>
      <c r="R2433">
        <v>4</v>
      </c>
      <c r="S2433" t="s">
        <v>31</v>
      </c>
      <c r="T2433" t="s">
        <v>30</v>
      </c>
      <c r="U2433">
        <f>Table1[[#This Row],[campaign]]*Table1[[#This Row],[duration]]</f>
        <v>1000</v>
      </c>
    </row>
    <row r="2434" spans="1:21" x14ac:dyDescent="0.25">
      <c r="A2434" t="s">
        <v>73</v>
      </c>
      <c r="B2434" t="s">
        <v>197</v>
      </c>
      <c r="C2434" t="s">
        <v>198</v>
      </c>
      <c r="D2434" t="s">
        <v>26</v>
      </c>
      <c r="E2434">
        <v>45</v>
      </c>
      <c r="F2434" t="s">
        <v>18</v>
      </c>
      <c r="G2434" t="s">
        <v>19</v>
      </c>
      <c r="H2434" s="2">
        <v>43011</v>
      </c>
      <c r="I2434" s="3">
        <v>79903.28</v>
      </c>
      <c r="J2434" t="s">
        <v>50</v>
      </c>
      <c r="K2434" t="str">
        <f>PROPER(Table1[[#This Row],[marital]])</f>
        <v>Divorced</v>
      </c>
      <c r="L2434" t="s">
        <v>34</v>
      </c>
      <c r="M2434" t="str">
        <f>UPPER(Table1[[#This Row],[education]])</f>
        <v>TERTIARY</v>
      </c>
      <c r="N2434" t="s">
        <v>22</v>
      </c>
      <c r="O2434" t="s">
        <v>22</v>
      </c>
      <c r="P2434" t="s">
        <v>23</v>
      </c>
      <c r="Q2434">
        <v>123</v>
      </c>
      <c r="R2434">
        <v>5</v>
      </c>
      <c r="S2434" t="s">
        <v>24</v>
      </c>
      <c r="T2434" t="s">
        <v>22</v>
      </c>
      <c r="U2434">
        <f>Table1[[#This Row],[campaign]]*Table1[[#This Row],[duration]]</f>
        <v>615</v>
      </c>
    </row>
    <row r="2435" spans="1:21" x14ac:dyDescent="0.25">
      <c r="A2435" t="s">
        <v>65</v>
      </c>
      <c r="B2435" t="s">
        <v>183</v>
      </c>
      <c r="C2435" t="s">
        <v>184</v>
      </c>
      <c r="D2435" t="s">
        <v>17</v>
      </c>
      <c r="E2435">
        <v>32</v>
      </c>
      <c r="F2435" t="s">
        <v>18</v>
      </c>
      <c r="G2435" t="s">
        <v>19</v>
      </c>
      <c r="H2435" s="2">
        <v>43011</v>
      </c>
      <c r="I2435" s="3">
        <v>24069.119999999999</v>
      </c>
      <c r="J2435" t="s">
        <v>20</v>
      </c>
      <c r="K2435" t="str">
        <f>PROPER(Table1[[#This Row],[marital]])</f>
        <v>Married</v>
      </c>
      <c r="L2435" t="s">
        <v>21</v>
      </c>
      <c r="M2435" t="str">
        <f>UPPER(Table1[[#This Row],[education]])</f>
        <v>PRIMARY</v>
      </c>
      <c r="N2435" t="s">
        <v>22</v>
      </c>
      <c r="O2435" t="s">
        <v>22</v>
      </c>
      <c r="P2435" t="s">
        <v>23</v>
      </c>
      <c r="Q2435">
        <v>427</v>
      </c>
      <c r="R2435">
        <v>1</v>
      </c>
      <c r="S2435" t="s">
        <v>31</v>
      </c>
      <c r="T2435" t="s">
        <v>30</v>
      </c>
      <c r="U2435">
        <f>Table1[[#This Row],[campaign]]*Table1[[#This Row],[duration]]</f>
        <v>427</v>
      </c>
    </row>
    <row r="2436" spans="1:21" x14ac:dyDescent="0.25">
      <c r="A2436" t="s">
        <v>79</v>
      </c>
      <c r="B2436" t="s">
        <v>209</v>
      </c>
      <c r="C2436" t="s">
        <v>210</v>
      </c>
      <c r="D2436" t="s">
        <v>17</v>
      </c>
      <c r="E2436">
        <v>36</v>
      </c>
      <c r="F2436" t="s">
        <v>18</v>
      </c>
      <c r="G2436" t="s">
        <v>19</v>
      </c>
      <c r="H2436" s="2">
        <v>43011</v>
      </c>
      <c r="I2436" s="3">
        <v>65494.7</v>
      </c>
      <c r="J2436" t="s">
        <v>33</v>
      </c>
      <c r="K2436" t="str">
        <f>PROPER(Table1[[#This Row],[marital]])</f>
        <v>Single</v>
      </c>
      <c r="L2436" t="s">
        <v>29</v>
      </c>
      <c r="M2436" t="str">
        <f>UPPER(Table1[[#This Row],[education]])</f>
        <v>SECONDARY</v>
      </c>
      <c r="N2436" t="s">
        <v>22</v>
      </c>
      <c r="O2436" t="s">
        <v>30</v>
      </c>
      <c r="P2436" t="s">
        <v>23</v>
      </c>
      <c r="Q2436">
        <v>632</v>
      </c>
      <c r="R2436">
        <v>2</v>
      </c>
      <c r="S2436" t="s">
        <v>24</v>
      </c>
      <c r="T2436" t="s">
        <v>22</v>
      </c>
      <c r="U2436">
        <f>Table1[[#This Row],[campaign]]*Table1[[#This Row],[duration]]</f>
        <v>1264</v>
      </c>
    </row>
    <row r="2437" spans="1:21" x14ac:dyDescent="0.25">
      <c r="A2437" t="s">
        <v>43</v>
      </c>
      <c r="B2437" t="s">
        <v>143</v>
      </c>
      <c r="C2437" t="s">
        <v>144</v>
      </c>
      <c r="D2437" t="s">
        <v>17</v>
      </c>
      <c r="E2437">
        <v>40</v>
      </c>
      <c r="F2437" t="s">
        <v>18</v>
      </c>
      <c r="G2437" t="s">
        <v>19</v>
      </c>
      <c r="H2437" s="2">
        <v>43011</v>
      </c>
      <c r="I2437" s="3">
        <v>11552.82</v>
      </c>
      <c r="J2437" t="s">
        <v>20</v>
      </c>
      <c r="K2437" t="str">
        <f>PROPER(Table1[[#This Row],[marital]])</f>
        <v>Married</v>
      </c>
      <c r="L2437" t="s">
        <v>34</v>
      </c>
      <c r="M2437" t="str">
        <f>UPPER(Table1[[#This Row],[education]])</f>
        <v>TERTIARY</v>
      </c>
      <c r="N2437" t="s">
        <v>30</v>
      </c>
      <c r="O2437" t="s">
        <v>22</v>
      </c>
      <c r="P2437" t="s">
        <v>23</v>
      </c>
      <c r="Q2437">
        <v>101</v>
      </c>
      <c r="R2437">
        <v>3</v>
      </c>
      <c r="S2437" t="s">
        <v>24</v>
      </c>
      <c r="T2437" t="s">
        <v>22</v>
      </c>
      <c r="U2437">
        <f>Table1[[#This Row],[campaign]]*Table1[[#This Row],[duration]]</f>
        <v>303</v>
      </c>
    </row>
    <row r="2438" spans="1:21" x14ac:dyDescent="0.25">
      <c r="A2438" t="s">
        <v>45</v>
      </c>
      <c r="B2438" t="s">
        <v>147</v>
      </c>
      <c r="C2438" t="s">
        <v>148</v>
      </c>
      <c r="D2438" t="s">
        <v>17</v>
      </c>
      <c r="E2438">
        <v>33</v>
      </c>
      <c r="F2438" t="s">
        <v>18</v>
      </c>
      <c r="G2438" t="s">
        <v>19</v>
      </c>
      <c r="H2438" s="2">
        <v>43011</v>
      </c>
      <c r="I2438" s="3">
        <v>59140.31</v>
      </c>
      <c r="J2438" t="s">
        <v>20</v>
      </c>
      <c r="K2438" t="str">
        <f>PROPER(Table1[[#This Row],[marital]])</f>
        <v>Married</v>
      </c>
      <c r="L2438" t="s">
        <v>29</v>
      </c>
      <c r="M2438" t="str">
        <f>UPPER(Table1[[#This Row],[education]])</f>
        <v>SECONDARY</v>
      </c>
      <c r="N2438" t="s">
        <v>22</v>
      </c>
      <c r="O2438" t="s">
        <v>22</v>
      </c>
      <c r="P2438" t="s">
        <v>23</v>
      </c>
      <c r="Q2438">
        <v>467</v>
      </c>
      <c r="R2438">
        <v>2</v>
      </c>
      <c r="S2438" t="s">
        <v>40</v>
      </c>
      <c r="T2438" t="s">
        <v>30</v>
      </c>
      <c r="U2438">
        <f>Table1[[#This Row],[campaign]]*Table1[[#This Row],[duration]]</f>
        <v>934</v>
      </c>
    </row>
    <row r="2439" spans="1:21" x14ac:dyDescent="0.25">
      <c r="A2439" t="s">
        <v>63</v>
      </c>
      <c r="B2439" t="s">
        <v>179</v>
      </c>
      <c r="C2439" t="s">
        <v>180</v>
      </c>
      <c r="D2439" t="s">
        <v>26</v>
      </c>
      <c r="E2439">
        <v>30</v>
      </c>
      <c r="F2439" t="s">
        <v>18</v>
      </c>
      <c r="G2439" t="s">
        <v>19</v>
      </c>
      <c r="H2439" s="2">
        <v>43011</v>
      </c>
      <c r="I2439" s="3">
        <v>206097.36</v>
      </c>
      <c r="J2439" t="s">
        <v>33</v>
      </c>
      <c r="K2439" t="str">
        <f>PROPER(Table1[[#This Row],[marital]])</f>
        <v>Single</v>
      </c>
      <c r="L2439" t="s">
        <v>29</v>
      </c>
      <c r="M2439" t="str">
        <f>UPPER(Table1[[#This Row],[education]])</f>
        <v>SECONDARY</v>
      </c>
      <c r="N2439" t="s">
        <v>30</v>
      </c>
      <c r="O2439" t="s">
        <v>22</v>
      </c>
      <c r="P2439" t="s">
        <v>23</v>
      </c>
      <c r="Q2439">
        <v>640</v>
      </c>
      <c r="R2439">
        <v>2</v>
      </c>
      <c r="S2439" t="s">
        <v>24</v>
      </c>
      <c r="T2439" t="s">
        <v>22</v>
      </c>
      <c r="U2439">
        <f>Table1[[#This Row],[campaign]]*Table1[[#This Row],[duration]]</f>
        <v>1280</v>
      </c>
    </row>
    <row r="2440" spans="1:21" x14ac:dyDescent="0.25">
      <c r="A2440" t="s">
        <v>61</v>
      </c>
      <c r="B2440" t="s">
        <v>175</v>
      </c>
      <c r="C2440" t="s">
        <v>176</v>
      </c>
      <c r="D2440" t="s">
        <v>17</v>
      </c>
      <c r="E2440">
        <v>42</v>
      </c>
      <c r="F2440" t="s">
        <v>18</v>
      </c>
      <c r="G2440" t="s">
        <v>19</v>
      </c>
      <c r="H2440" s="2">
        <v>43011</v>
      </c>
      <c r="I2440" s="3">
        <v>49213.04</v>
      </c>
      <c r="J2440" t="s">
        <v>20</v>
      </c>
      <c r="K2440" t="str">
        <f>PROPER(Table1[[#This Row],[marital]])</f>
        <v>Married</v>
      </c>
      <c r="L2440" t="s">
        <v>34</v>
      </c>
      <c r="M2440" t="str">
        <f>UPPER(Table1[[#This Row],[education]])</f>
        <v>TERTIARY</v>
      </c>
      <c r="N2440" t="s">
        <v>30</v>
      </c>
      <c r="O2440" t="s">
        <v>30</v>
      </c>
      <c r="P2440" t="s">
        <v>23</v>
      </c>
      <c r="Q2440">
        <v>517</v>
      </c>
      <c r="R2440">
        <v>1</v>
      </c>
      <c r="S2440" t="s">
        <v>31</v>
      </c>
      <c r="T2440" t="s">
        <v>22</v>
      </c>
      <c r="U2440">
        <f>Table1[[#This Row],[campaign]]*Table1[[#This Row],[duration]]</f>
        <v>517</v>
      </c>
    </row>
    <row r="2441" spans="1:21" x14ac:dyDescent="0.25">
      <c r="A2441" t="s">
        <v>78</v>
      </c>
      <c r="B2441" t="s">
        <v>207</v>
      </c>
      <c r="C2441" t="s">
        <v>208</v>
      </c>
      <c r="D2441" t="s">
        <v>26</v>
      </c>
      <c r="E2441">
        <v>28</v>
      </c>
      <c r="F2441" t="s">
        <v>18</v>
      </c>
      <c r="G2441" t="s">
        <v>19</v>
      </c>
      <c r="H2441" s="2">
        <v>43011</v>
      </c>
      <c r="I2441" s="3">
        <v>113886.21</v>
      </c>
      <c r="J2441" t="s">
        <v>20</v>
      </c>
      <c r="K2441" t="str">
        <f>PROPER(Table1[[#This Row],[marital]])</f>
        <v>Married</v>
      </c>
      <c r="L2441" t="s">
        <v>29</v>
      </c>
      <c r="M2441" t="str">
        <f>UPPER(Table1[[#This Row],[education]])</f>
        <v>SECONDARY</v>
      </c>
      <c r="N2441" t="s">
        <v>30</v>
      </c>
      <c r="O2441" t="s">
        <v>22</v>
      </c>
      <c r="P2441" t="s">
        <v>24</v>
      </c>
      <c r="Q2441">
        <v>160</v>
      </c>
      <c r="R2441">
        <v>3</v>
      </c>
      <c r="S2441" t="s">
        <v>24</v>
      </c>
      <c r="T2441" t="s">
        <v>22</v>
      </c>
      <c r="U2441">
        <f>Table1[[#This Row],[campaign]]*Table1[[#This Row],[duration]]</f>
        <v>480</v>
      </c>
    </row>
    <row r="2442" spans="1:21" x14ac:dyDescent="0.25">
      <c r="A2442" t="s">
        <v>43</v>
      </c>
      <c r="B2442" t="s">
        <v>143</v>
      </c>
      <c r="C2442" t="s">
        <v>144</v>
      </c>
      <c r="D2442" t="s">
        <v>17</v>
      </c>
      <c r="E2442">
        <v>26</v>
      </c>
      <c r="F2442" t="s">
        <v>42</v>
      </c>
      <c r="G2442" t="s">
        <v>28</v>
      </c>
      <c r="H2442" s="2">
        <v>43011</v>
      </c>
      <c r="I2442" s="3">
        <v>104332.79</v>
      </c>
      <c r="J2442" t="s">
        <v>50</v>
      </c>
      <c r="K2442" t="str">
        <f>PROPER(Table1[[#This Row],[marital]])</f>
        <v>Divorced</v>
      </c>
      <c r="L2442" t="s">
        <v>34</v>
      </c>
      <c r="M2442" t="str">
        <f>UPPER(Table1[[#This Row],[education]])</f>
        <v>TERTIARY</v>
      </c>
      <c r="N2442" t="s">
        <v>30</v>
      </c>
      <c r="O2442" t="s">
        <v>22</v>
      </c>
      <c r="P2442" t="s">
        <v>23</v>
      </c>
      <c r="Q2442">
        <v>177</v>
      </c>
      <c r="R2442">
        <v>3</v>
      </c>
      <c r="S2442" t="s">
        <v>24</v>
      </c>
      <c r="T2442" t="s">
        <v>22</v>
      </c>
      <c r="U2442">
        <f>Table1[[#This Row],[campaign]]*Table1[[#This Row],[duration]]</f>
        <v>531</v>
      </c>
    </row>
    <row r="2443" spans="1:21" x14ac:dyDescent="0.25">
      <c r="A2443" t="s">
        <v>49</v>
      </c>
      <c r="B2443" t="s">
        <v>155</v>
      </c>
      <c r="C2443" t="s">
        <v>156</v>
      </c>
      <c r="D2443" t="s">
        <v>17</v>
      </c>
      <c r="E2443">
        <v>52</v>
      </c>
      <c r="F2443" t="s">
        <v>42</v>
      </c>
      <c r="G2443" t="s">
        <v>28</v>
      </c>
      <c r="H2443" s="2">
        <v>43011</v>
      </c>
      <c r="I2443" s="3">
        <v>59717.06</v>
      </c>
      <c r="J2443" t="s">
        <v>20</v>
      </c>
      <c r="K2443" t="str">
        <f>PROPER(Table1[[#This Row],[marital]])</f>
        <v>Married</v>
      </c>
      <c r="L2443" t="s">
        <v>29</v>
      </c>
      <c r="M2443" t="str">
        <f>UPPER(Table1[[#This Row],[education]])</f>
        <v>SECONDARY</v>
      </c>
      <c r="N2443" t="s">
        <v>30</v>
      </c>
      <c r="O2443" t="s">
        <v>22</v>
      </c>
      <c r="P2443" t="s">
        <v>24</v>
      </c>
      <c r="Q2443">
        <v>206</v>
      </c>
      <c r="R2443">
        <v>1</v>
      </c>
      <c r="S2443" t="s">
        <v>24</v>
      </c>
      <c r="T2443" t="s">
        <v>22</v>
      </c>
      <c r="U2443">
        <f>Table1[[#This Row],[campaign]]*Table1[[#This Row],[duration]]</f>
        <v>206</v>
      </c>
    </row>
    <row r="2444" spans="1:21" x14ac:dyDescent="0.25">
      <c r="A2444" t="s">
        <v>69</v>
      </c>
      <c r="B2444" t="s">
        <v>191</v>
      </c>
      <c r="C2444" t="s">
        <v>192</v>
      </c>
      <c r="D2444" t="s">
        <v>17</v>
      </c>
      <c r="E2444">
        <v>58</v>
      </c>
      <c r="F2444" t="s">
        <v>42</v>
      </c>
      <c r="G2444" t="s">
        <v>28</v>
      </c>
      <c r="H2444" s="2">
        <v>43011</v>
      </c>
      <c r="I2444" s="3">
        <v>46389.75</v>
      </c>
      <c r="J2444" t="s">
        <v>20</v>
      </c>
      <c r="K2444" t="str">
        <f>PROPER(Table1[[#This Row],[marital]])</f>
        <v>Married</v>
      </c>
      <c r="L2444" t="s">
        <v>29</v>
      </c>
      <c r="M2444" t="str">
        <f>UPPER(Table1[[#This Row],[education]])</f>
        <v>SECONDARY</v>
      </c>
      <c r="N2444" t="s">
        <v>30</v>
      </c>
      <c r="O2444" t="s">
        <v>22</v>
      </c>
      <c r="P2444" t="s">
        <v>24</v>
      </c>
      <c r="Q2444">
        <v>208</v>
      </c>
      <c r="R2444">
        <v>2</v>
      </c>
      <c r="S2444" t="s">
        <v>24</v>
      </c>
      <c r="T2444" t="s">
        <v>22</v>
      </c>
      <c r="U2444">
        <f>Table1[[#This Row],[campaign]]*Table1[[#This Row],[duration]]</f>
        <v>416</v>
      </c>
    </row>
    <row r="2445" spans="1:21" x14ac:dyDescent="0.25">
      <c r="A2445" t="s">
        <v>96</v>
      </c>
      <c r="B2445" t="s">
        <v>243</v>
      </c>
      <c r="C2445" t="s">
        <v>244</v>
      </c>
      <c r="D2445" t="s">
        <v>17</v>
      </c>
      <c r="E2445">
        <v>47</v>
      </c>
      <c r="F2445" t="s">
        <v>42</v>
      </c>
      <c r="G2445" t="s">
        <v>284</v>
      </c>
      <c r="H2445" s="2">
        <v>43011</v>
      </c>
      <c r="I2445" s="3">
        <v>130848.25</v>
      </c>
      <c r="J2445" t="s">
        <v>33</v>
      </c>
      <c r="K2445" t="str">
        <f>PROPER(Table1[[#This Row],[marital]])</f>
        <v>Single</v>
      </c>
      <c r="L2445" t="s">
        <v>34</v>
      </c>
      <c r="M2445" t="str">
        <f>UPPER(Table1[[#This Row],[education]])</f>
        <v>TERTIARY</v>
      </c>
      <c r="N2445" t="s">
        <v>30</v>
      </c>
      <c r="O2445" t="s">
        <v>22</v>
      </c>
      <c r="P2445" t="s">
        <v>23</v>
      </c>
      <c r="Q2445">
        <v>169</v>
      </c>
      <c r="R2445">
        <v>1</v>
      </c>
      <c r="S2445" t="s">
        <v>24</v>
      </c>
      <c r="T2445" t="s">
        <v>22</v>
      </c>
      <c r="U2445">
        <f>Table1[[#This Row],[campaign]]*Table1[[#This Row],[duration]]</f>
        <v>169</v>
      </c>
    </row>
    <row r="2446" spans="1:21" x14ac:dyDescent="0.25">
      <c r="A2446" t="s">
        <v>103</v>
      </c>
      <c r="B2446" t="s">
        <v>257</v>
      </c>
      <c r="C2446" t="s">
        <v>258</v>
      </c>
      <c r="D2446" t="s">
        <v>26</v>
      </c>
      <c r="E2446">
        <v>48</v>
      </c>
      <c r="F2446" t="s">
        <v>42</v>
      </c>
      <c r="G2446" t="s">
        <v>284</v>
      </c>
      <c r="H2446" s="2">
        <v>43011</v>
      </c>
      <c r="I2446" s="3">
        <v>18514.07</v>
      </c>
      <c r="J2446" t="s">
        <v>20</v>
      </c>
      <c r="K2446" t="str">
        <f>PROPER(Table1[[#This Row],[marital]])</f>
        <v>Married</v>
      </c>
      <c r="L2446" t="s">
        <v>29</v>
      </c>
      <c r="M2446" t="str">
        <f>UPPER(Table1[[#This Row],[education]])</f>
        <v>SECONDARY</v>
      </c>
      <c r="N2446" t="s">
        <v>30</v>
      </c>
      <c r="O2446" t="s">
        <v>22</v>
      </c>
      <c r="P2446" t="s">
        <v>23</v>
      </c>
      <c r="Q2446">
        <v>287</v>
      </c>
      <c r="R2446">
        <v>2</v>
      </c>
      <c r="S2446" t="s">
        <v>31</v>
      </c>
      <c r="T2446" t="s">
        <v>30</v>
      </c>
      <c r="U2446">
        <f>Table1[[#This Row],[campaign]]*Table1[[#This Row],[duration]]</f>
        <v>574</v>
      </c>
    </row>
    <row r="2447" spans="1:21" x14ac:dyDescent="0.25">
      <c r="A2447" t="s">
        <v>106</v>
      </c>
      <c r="B2447" t="s">
        <v>263</v>
      </c>
      <c r="C2447" t="s">
        <v>264</v>
      </c>
      <c r="D2447" t="s">
        <v>17</v>
      </c>
      <c r="E2447">
        <v>50</v>
      </c>
      <c r="F2447" t="s">
        <v>42</v>
      </c>
      <c r="G2447" t="s">
        <v>28</v>
      </c>
      <c r="H2447" s="2">
        <v>43011</v>
      </c>
      <c r="I2447" s="3">
        <v>32664.06</v>
      </c>
      <c r="J2447" t="s">
        <v>20</v>
      </c>
      <c r="K2447" t="str">
        <f>PROPER(Table1[[#This Row],[marital]])</f>
        <v>Married</v>
      </c>
      <c r="L2447" t="s">
        <v>34</v>
      </c>
      <c r="M2447" t="str">
        <f>UPPER(Table1[[#This Row],[education]])</f>
        <v>TERTIARY</v>
      </c>
      <c r="N2447" t="s">
        <v>30</v>
      </c>
      <c r="O2447" t="s">
        <v>30</v>
      </c>
      <c r="P2447" t="s">
        <v>23</v>
      </c>
      <c r="Q2447">
        <v>505</v>
      </c>
      <c r="R2447">
        <v>3</v>
      </c>
      <c r="S2447" t="s">
        <v>24</v>
      </c>
      <c r="T2447" t="s">
        <v>22</v>
      </c>
      <c r="U2447">
        <f>Table1[[#This Row],[campaign]]*Table1[[#This Row],[duration]]</f>
        <v>1515</v>
      </c>
    </row>
    <row r="2448" spans="1:21" x14ac:dyDescent="0.25">
      <c r="A2448" t="s">
        <v>75</v>
      </c>
      <c r="B2448" t="s">
        <v>201</v>
      </c>
      <c r="C2448" t="s">
        <v>202</v>
      </c>
      <c r="D2448" t="s">
        <v>17</v>
      </c>
      <c r="E2448">
        <v>58</v>
      </c>
      <c r="F2448" t="s">
        <v>42</v>
      </c>
      <c r="G2448" t="s">
        <v>28</v>
      </c>
      <c r="H2448" s="2">
        <v>43011</v>
      </c>
      <c r="I2448" s="3">
        <v>19745.490000000002</v>
      </c>
      <c r="J2448" t="s">
        <v>20</v>
      </c>
      <c r="K2448" t="str">
        <f>PROPER(Table1[[#This Row],[marital]])</f>
        <v>Married</v>
      </c>
      <c r="L2448" t="s">
        <v>29</v>
      </c>
      <c r="M2448" t="str">
        <f>UPPER(Table1[[#This Row],[education]])</f>
        <v>SECONDARY</v>
      </c>
      <c r="N2448" t="s">
        <v>30</v>
      </c>
      <c r="O2448" t="s">
        <v>22</v>
      </c>
      <c r="P2448" t="s">
        <v>23</v>
      </c>
      <c r="Q2448">
        <v>284</v>
      </c>
      <c r="R2448">
        <v>2</v>
      </c>
      <c r="S2448" t="s">
        <v>31</v>
      </c>
      <c r="T2448" t="s">
        <v>22</v>
      </c>
      <c r="U2448">
        <f>Table1[[#This Row],[campaign]]*Table1[[#This Row],[duration]]</f>
        <v>568</v>
      </c>
    </row>
    <row r="2449" spans="1:21" x14ac:dyDescent="0.25">
      <c r="A2449" t="s">
        <v>61</v>
      </c>
      <c r="B2449" t="s">
        <v>175</v>
      </c>
      <c r="C2449" t="s">
        <v>176</v>
      </c>
      <c r="D2449" t="s">
        <v>17</v>
      </c>
      <c r="E2449">
        <v>41</v>
      </c>
      <c r="F2449" t="s">
        <v>36</v>
      </c>
      <c r="G2449" t="s">
        <v>28</v>
      </c>
      <c r="H2449" s="2">
        <v>43011</v>
      </c>
      <c r="I2449" s="3">
        <v>49009</v>
      </c>
      <c r="J2449" t="s">
        <v>20</v>
      </c>
      <c r="K2449" t="str">
        <f>PROPER(Table1[[#This Row],[marital]])</f>
        <v>Married</v>
      </c>
      <c r="L2449" t="s">
        <v>21</v>
      </c>
      <c r="M2449" t="str">
        <f>UPPER(Table1[[#This Row],[education]])</f>
        <v>PRIMARY</v>
      </c>
      <c r="N2449" t="s">
        <v>22</v>
      </c>
      <c r="O2449" t="s">
        <v>22</v>
      </c>
      <c r="P2449" t="s">
        <v>23</v>
      </c>
      <c r="Q2449">
        <v>89</v>
      </c>
      <c r="R2449">
        <v>4</v>
      </c>
      <c r="S2449" t="s">
        <v>31</v>
      </c>
      <c r="T2449" t="s">
        <v>22</v>
      </c>
      <c r="U2449">
        <f>Table1[[#This Row],[campaign]]*Table1[[#This Row],[duration]]</f>
        <v>356</v>
      </c>
    </row>
    <row r="2450" spans="1:21" x14ac:dyDescent="0.25">
      <c r="A2450" t="s">
        <v>84</v>
      </c>
      <c r="B2450" t="s">
        <v>219</v>
      </c>
      <c r="C2450" t="s">
        <v>220</v>
      </c>
      <c r="D2450" t="s">
        <v>17</v>
      </c>
      <c r="E2450">
        <v>27</v>
      </c>
      <c r="F2450" t="s">
        <v>18</v>
      </c>
      <c r="G2450" t="s">
        <v>28</v>
      </c>
      <c r="H2450" s="2">
        <v>43012</v>
      </c>
      <c r="I2450" s="3">
        <v>11021.48</v>
      </c>
      <c r="J2450" t="s">
        <v>33</v>
      </c>
      <c r="K2450" t="str">
        <f>PROPER(Table1[[#This Row],[marital]])</f>
        <v>Single</v>
      </c>
      <c r="L2450" t="s">
        <v>34</v>
      </c>
      <c r="M2450" t="str">
        <f>UPPER(Table1[[#This Row],[education]])</f>
        <v>TERTIARY</v>
      </c>
      <c r="N2450" t="s">
        <v>22</v>
      </c>
      <c r="O2450" t="s">
        <v>22</v>
      </c>
      <c r="P2450" t="s">
        <v>23</v>
      </c>
      <c r="Q2450">
        <v>138</v>
      </c>
      <c r="R2450">
        <v>1</v>
      </c>
      <c r="S2450" t="s">
        <v>24</v>
      </c>
      <c r="T2450" t="s">
        <v>22</v>
      </c>
      <c r="U2450">
        <f>Table1[[#This Row],[campaign]]*Table1[[#This Row],[duration]]</f>
        <v>138</v>
      </c>
    </row>
    <row r="2451" spans="1:21" x14ac:dyDescent="0.25">
      <c r="A2451" t="s">
        <v>58</v>
      </c>
      <c r="B2451" t="s">
        <v>169</v>
      </c>
      <c r="C2451" t="s">
        <v>170</v>
      </c>
      <c r="D2451" t="s">
        <v>26</v>
      </c>
      <c r="E2451">
        <v>42</v>
      </c>
      <c r="F2451" t="s">
        <v>18</v>
      </c>
      <c r="G2451" t="s">
        <v>284</v>
      </c>
      <c r="H2451" s="2">
        <v>43012</v>
      </c>
      <c r="I2451" s="3">
        <v>15763.28</v>
      </c>
      <c r="J2451" t="s">
        <v>20</v>
      </c>
      <c r="K2451" t="str">
        <f>PROPER(Table1[[#This Row],[marital]])</f>
        <v>Married</v>
      </c>
      <c r="L2451" t="s">
        <v>34</v>
      </c>
      <c r="M2451" t="str">
        <f>UPPER(Table1[[#This Row],[education]])</f>
        <v>TERTIARY</v>
      </c>
      <c r="N2451" t="s">
        <v>22</v>
      </c>
      <c r="O2451" t="s">
        <v>22</v>
      </c>
      <c r="P2451" t="s">
        <v>23</v>
      </c>
      <c r="Q2451">
        <v>321</v>
      </c>
      <c r="R2451">
        <v>3</v>
      </c>
      <c r="S2451" t="s">
        <v>70</v>
      </c>
      <c r="T2451" t="s">
        <v>30</v>
      </c>
      <c r="U2451">
        <f>Table1[[#This Row],[campaign]]*Table1[[#This Row],[duration]]</f>
        <v>963</v>
      </c>
    </row>
    <row r="2452" spans="1:21" x14ac:dyDescent="0.25">
      <c r="A2452" t="s">
        <v>62</v>
      </c>
      <c r="B2452" t="s">
        <v>177</v>
      </c>
      <c r="C2452" t="s">
        <v>178</v>
      </c>
      <c r="D2452" t="s">
        <v>17</v>
      </c>
      <c r="E2452">
        <v>41</v>
      </c>
      <c r="F2452" t="s">
        <v>18</v>
      </c>
      <c r="G2452" t="s">
        <v>19</v>
      </c>
      <c r="H2452" s="2">
        <v>43012</v>
      </c>
      <c r="I2452" s="3">
        <v>80978.97</v>
      </c>
      <c r="J2452" t="s">
        <v>20</v>
      </c>
      <c r="K2452" t="str">
        <f>PROPER(Table1[[#This Row],[marital]])</f>
        <v>Married</v>
      </c>
      <c r="L2452" t="s">
        <v>21</v>
      </c>
      <c r="M2452" t="str">
        <f>UPPER(Table1[[#This Row],[education]])</f>
        <v>PRIMARY</v>
      </c>
      <c r="N2452" t="s">
        <v>30</v>
      </c>
      <c r="O2452" t="s">
        <v>22</v>
      </c>
      <c r="P2452" t="s">
        <v>24</v>
      </c>
      <c r="Q2452">
        <v>262</v>
      </c>
      <c r="R2452">
        <v>4</v>
      </c>
      <c r="S2452" t="s">
        <v>24</v>
      </c>
      <c r="T2452" t="s">
        <v>22</v>
      </c>
      <c r="U2452">
        <f>Table1[[#This Row],[campaign]]*Table1[[#This Row],[duration]]</f>
        <v>1048</v>
      </c>
    </row>
    <row r="2453" spans="1:21" x14ac:dyDescent="0.25">
      <c r="A2453" t="s">
        <v>99</v>
      </c>
      <c r="B2453" t="s">
        <v>249</v>
      </c>
      <c r="C2453" t="s">
        <v>250</v>
      </c>
      <c r="D2453" t="s">
        <v>26</v>
      </c>
      <c r="E2453">
        <v>25</v>
      </c>
      <c r="F2453" t="s">
        <v>18</v>
      </c>
      <c r="G2453" t="s">
        <v>28</v>
      </c>
      <c r="H2453" s="2">
        <v>43012</v>
      </c>
      <c r="I2453" s="3">
        <v>8193.66</v>
      </c>
      <c r="J2453" t="s">
        <v>20</v>
      </c>
      <c r="K2453" t="str">
        <f>PROPER(Table1[[#This Row],[marital]])</f>
        <v>Married</v>
      </c>
      <c r="L2453" t="s">
        <v>29</v>
      </c>
      <c r="M2453" t="str">
        <f>UPPER(Table1[[#This Row],[education]])</f>
        <v>SECONDARY</v>
      </c>
      <c r="N2453" t="s">
        <v>22</v>
      </c>
      <c r="O2453" t="s">
        <v>22</v>
      </c>
      <c r="P2453" t="s">
        <v>23</v>
      </c>
      <c r="Q2453">
        <v>61</v>
      </c>
      <c r="R2453">
        <v>1</v>
      </c>
      <c r="S2453" t="s">
        <v>24</v>
      </c>
      <c r="T2453" t="s">
        <v>22</v>
      </c>
      <c r="U2453">
        <f>Table1[[#This Row],[campaign]]*Table1[[#This Row],[duration]]</f>
        <v>61</v>
      </c>
    </row>
    <row r="2454" spans="1:21" x14ac:dyDescent="0.25">
      <c r="A2454" t="s">
        <v>77</v>
      </c>
      <c r="B2454" t="s">
        <v>205</v>
      </c>
      <c r="C2454" t="s">
        <v>206</v>
      </c>
      <c r="D2454" t="s">
        <v>26</v>
      </c>
      <c r="E2454">
        <v>34</v>
      </c>
      <c r="F2454" t="s">
        <v>18</v>
      </c>
      <c r="G2454" t="s">
        <v>19</v>
      </c>
      <c r="H2454" s="2">
        <v>43012</v>
      </c>
      <c r="I2454" s="3">
        <v>15810.63</v>
      </c>
      <c r="J2454" t="s">
        <v>50</v>
      </c>
      <c r="K2454" t="str">
        <f>PROPER(Table1[[#This Row],[marital]])</f>
        <v>Divorced</v>
      </c>
      <c r="L2454" t="s">
        <v>34</v>
      </c>
      <c r="M2454" t="str">
        <f>UPPER(Table1[[#This Row],[education]])</f>
        <v>TERTIARY</v>
      </c>
      <c r="N2454" t="s">
        <v>30</v>
      </c>
      <c r="O2454" t="s">
        <v>22</v>
      </c>
      <c r="P2454" t="s">
        <v>23</v>
      </c>
      <c r="Q2454">
        <v>217</v>
      </c>
      <c r="R2454">
        <v>9</v>
      </c>
      <c r="S2454" t="s">
        <v>24</v>
      </c>
      <c r="T2454" t="s">
        <v>22</v>
      </c>
      <c r="U2454">
        <f>Table1[[#This Row],[campaign]]*Table1[[#This Row],[duration]]</f>
        <v>1953</v>
      </c>
    </row>
    <row r="2455" spans="1:21" x14ac:dyDescent="0.25">
      <c r="A2455" t="s">
        <v>98</v>
      </c>
      <c r="B2455" t="s">
        <v>247</v>
      </c>
      <c r="C2455" t="s">
        <v>248</v>
      </c>
      <c r="D2455" t="s">
        <v>17</v>
      </c>
      <c r="E2455">
        <v>47</v>
      </c>
      <c r="F2455" t="s">
        <v>18</v>
      </c>
      <c r="G2455" t="s">
        <v>19</v>
      </c>
      <c r="H2455" s="2">
        <v>43012</v>
      </c>
      <c r="I2455" s="3">
        <v>80279.78</v>
      </c>
      <c r="J2455" t="s">
        <v>20</v>
      </c>
      <c r="K2455" t="str">
        <f>PROPER(Table1[[#This Row],[marital]])</f>
        <v>Married</v>
      </c>
      <c r="L2455" t="s">
        <v>34</v>
      </c>
      <c r="M2455" t="str">
        <f>UPPER(Table1[[#This Row],[education]])</f>
        <v>TERTIARY</v>
      </c>
      <c r="N2455" t="s">
        <v>30</v>
      </c>
      <c r="O2455" t="s">
        <v>30</v>
      </c>
      <c r="P2455" t="s">
        <v>23</v>
      </c>
      <c r="Q2455">
        <v>192</v>
      </c>
      <c r="R2455">
        <v>2</v>
      </c>
      <c r="S2455" t="s">
        <v>24</v>
      </c>
      <c r="T2455" t="s">
        <v>22</v>
      </c>
      <c r="U2455">
        <f>Table1[[#This Row],[campaign]]*Table1[[#This Row],[duration]]</f>
        <v>384</v>
      </c>
    </row>
    <row r="2456" spans="1:21" x14ac:dyDescent="0.25">
      <c r="A2456" t="s">
        <v>77</v>
      </c>
      <c r="B2456" t="s">
        <v>205</v>
      </c>
      <c r="C2456" t="s">
        <v>206</v>
      </c>
      <c r="D2456" t="s">
        <v>26</v>
      </c>
      <c r="E2456">
        <v>28</v>
      </c>
      <c r="F2456" t="s">
        <v>18</v>
      </c>
      <c r="G2456" t="s">
        <v>19</v>
      </c>
      <c r="H2456" s="2">
        <v>43012</v>
      </c>
      <c r="I2456" s="3">
        <v>29650.639999999999</v>
      </c>
      <c r="J2456" t="s">
        <v>20</v>
      </c>
      <c r="K2456" t="str">
        <f>PROPER(Table1[[#This Row],[marital]])</f>
        <v>Married</v>
      </c>
      <c r="L2456" t="s">
        <v>34</v>
      </c>
      <c r="M2456" t="str">
        <f>UPPER(Table1[[#This Row],[education]])</f>
        <v>TERTIARY</v>
      </c>
      <c r="N2456" t="s">
        <v>22</v>
      </c>
      <c r="O2456" t="s">
        <v>22</v>
      </c>
      <c r="P2456" t="s">
        <v>23</v>
      </c>
      <c r="Q2456">
        <v>174</v>
      </c>
      <c r="R2456">
        <v>2</v>
      </c>
      <c r="S2456" t="s">
        <v>24</v>
      </c>
      <c r="T2456" t="s">
        <v>22</v>
      </c>
      <c r="U2456">
        <f>Table1[[#This Row],[campaign]]*Table1[[#This Row],[duration]]</f>
        <v>348</v>
      </c>
    </row>
    <row r="2457" spans="1:21" x14ac:dyDescent="0.25">
      <c r="A2457" t="s">
        <v>84</v>
      </c>
      <c r="B2457" t="s">
        <v>219</v>
      </c>
      <c r="C2457" t="s">
        <v>220</v>
      </c>
      <c r="D2457" t="s">
        <v>17</v>
      </c>
      <c r="E2457">
        <v>44</v>
      </c>
      <c r="F2457" t="s">
        <v>18</v>
      </c>
      <c r="G2457" t="s">
        <v>284</v>
      </c>
      <c r="H2457" s="2">
        <v>43012</v>
      </c>
      <c r="I2457" s="3">
        <v>80688.19</v>
      </c>
      <c r="J2457" t="s">
        <v>20</v>
      </c>
      <c r="K2457" t="str">
        <f>PROPER(Table1[[#This Row],[marital]])</f>
        <v>Married</v>
      </c>
      <c r="L2457" t="s">
        <v>29</v>
      </c>
      <c r="M2457" t="str">
        <f>UPPER(Table1[[#This Row],[education]])</f>
        <v>SECONDARY</v>
      </c>
      <c r="N2457" t="s">
        <v>22</v>
      </c>
      <c r="O2457" t="s">
        <v>22</v>
      </c>
      <c r="P2457" t="s">
        <v>24</v>
      </c>
      <c r="Q2457">
        <v>292</v>
      </c>
      <c r="R2457">
        <v>2</v>
      </c>
      <c r="S2457" t="s">
        <v>24</v>
      </c>
      <c r="T2457" t="s">
        <v>22</v>
      </c>
      <c r="U2457">
        <f>Table1[[#This Row],[campaign]]*Table1[[#This Row],[duration]]</f>
        <v>584</v>
      </c>
    </row>
    <row r="2458" spans="1:21" x14ac:dyDescent="0.25">
      <c r="A2458" t="s">
        <v>57</v>
      </c>
      <c r="B2458" t="s">
        <v>167</v>
      </c>
      <c r="C2458" t="s">
        <v>168</v>
      </c>
      <c r="D2458" t="s">
        <v>17</v>
      </c>
      <c r="E2458">
        <v>39</v>
      </c>
      <c r="F2458" t="s">
        <v>18</v>
      </c>
      <c r="G2458" t="s">
        <v>28</v>
      </c>
      <c r="H2458" s="2">
        <v>43012</v>
      </c>
      <c r="I2458" s="3">
        <v>14845.4</v>
      </c>
      <c r="J2458" t="s">
        <v>20</v>
      </c>
      <c r="K2458" t="str">
        <f>PROPER(Table1[[#This Row],[marital]])</f>
        <v>Married</v>
      </c>
      <c r="L2458" t="s">
        <v>21</v>
      </c>
      <c r="M2458" t="str">
        <f>UPPER(Table1[[#This Row],[education]])</f>
        <v>PRIMARY</v>
      </c>
      <c r="N2458" t="s">
        <v>30</v>
      </c>
      <c r="O2458" t="s">
        <v>22</v>
      </c>
      <c r="P2458" t="s">
        <v>24</v>
      </c>
      <c r="Q2458">
        <v>240</v>
      </c>
      <c r="R2458">
        <v>2</v>
      </c>
      <c r="S2458" t="s">
        <v>24</v>
      </c>
      <c r="T2458" t="s">
        <v>22</v>
      </c>
      <c r="U2458">
        <f>Table1[[#This Row],[campaign]]*Table1[[#This Row],[duration]]</f>
        <v>480</v>
      </c>
    </row>
    <row r="2459" spans="1:21" x14ac:dyDescent="0.25">
      <c r="A2459" t="s">
        <v>73</v>
      </c>
      <c r="B2459" t="s">
        <v>197</v>
      </c>
      <c r="C2459" t="s">
        <v>198</v>
      </c>
      <c r="D2459" t="s">
        <v>26</v>
      </c>
      <c r="E2459">
        <v>38</v>
      </c>
      <c r="F2459" t="s">
        <v>18</v>
      </c>
      <c r="G2459" t="s">
        <v>19</v>
      </c>
      <c r="H2459" s="2">
        <v>43012</v>
      </c>
      <c r="I2459" s="3">
        <v>101255.66</v>
      </c>
      <c r="J2459" t="s">
        <v>50</v>
      </c>
      <c r="K2459" t="str">
        <f>PROPER(Table1[[#This Row],[marital]])</f>
        <v>Divorced</v>
      </c>
      <c r="L2459" t="s">
        <v>29</v>
      </c>
      <c r="M2459" t="str">
        <f>UPPER(Table1[[#This Row],[education]])</f>
        <v>SECONDARY</v>
      </c>
      <c r="N2459" t="s">
        <v>22</v>
      </c>
      <c r="O2459" t="s">
        <v>22</v>
      </c>
      <c r="P2459" t="s">
        <v>23</v>
      </c>
      <c r="Q2459">
        <v>282</v>
      </c>
      <c r="R2459">
        <v>2</v>
      </c>
      <c r="S2459" t="s">
        <v>24</v>
      </c>
      <c r="T2459" t="s">
        <v>22</v>
      </c>
      <c r="U2459">
        <f>Table1[[#This Row],[campaign]]*Table1[[#This Row],[duration]]</f>
        <v>564</v>
      </c>
    </row>
    <row r="2460" spans="1:21" x14ac:dyDescent="0.25">
      <c r="A2460" t="s">
        <v>87</v>
      </c>
      <c r="B2460" t="s">
        <v>225</v>
      </c>
      <c r="C2460" t="s">
        <v>226</v>
      </c>
      <c r="D2460" t="s">
        <v>17</v>
      </c>
      <c r="E2460">
        <v>37</v>
      </c>
      <c r="F2460" t="s">
        <v>18</v>
      </c>
      <c r="G2460" t="s">
        <v>19</v>
      </c>
      <c r="H2460" s="2">
        <v>43012</v>
      </c>
      <c r="I2460" s="3">
        <v>28377.7</v>
      </c>
      <c r="J2460" t="s">
        <v>20</v>
      </c>
      <c r="K2460" t="str">
        <f>PROPER(Table1[[#This Row],[marital]])</f>
        <v>Married</v>
      </c>
      <c r="L2460" t="s">
        <v>29</v>
      </c>
      <c r="M2460" t="str">
        <f>UPPER(Table1[[#This Row],[education]])</f>
        <v>SECONDARY</v>
      </c>
      <c r="N2460" t="s">
        <v>30</v>
      </c>
      <c r="O2460" t="s">
        <v>30</v>
      </c>
      <c r="P2460" t="s">
        <v>54</v>
      </c>
      <c r="Q2460">
        <v>128</v>
      </c>
      <c r="R2460">
        <v>6</v>
      </c>
      <c r="S2460" t="s">
        <v>24</v>
      </c>
      <c r="T2460" t="s">
        <v>22</v>
      </c>
      <c r="U2460">
        <f>Table1[[#This Row],[campaign]]*Table1[[#This Row],[duration]]</f>
        <v>768</v>
      </c>
    </row>
    <row r="2461" spans="1:21" x14ac:dyDescent="0.25">
      <c r="A2461" t="s">
        <v>71</v>
      </c>
      <c r="B2461" t="s">
        <v>193</v>
      </c>
      <c r="C2461" t="s">
        <v>194</v>
      </c>
      <c r="D2461" t="s">
        <v>17</v>
      </c>
      <c r="E2461">
        <v>22</v>
      </c>
      <c r="F2461" t="s">
        <v>18</v>
      </c>
      <c r="G2461" t="s">
        <v>19</v>
      </c>
      <c r="H2461" s="2">
        <v>43012</v>
      </c>
      <c r="I2461" s="3">
        <v>1165.45</v>
      </c>
      <c r="J2461" t="s">
        <v>20</v>
      </c>
      <c r="K2461" t="str">
        <f>PROPER(Table1[[#This Row],[marital]])</f>
        <v>Married</v>
      </c>
      <c r="L2461" t="s">
        <v>21</v>
      </c>
      <c r="M2461" t="str">
        <f>UPPER(Table1[[#This Row],[education]])</f>
        <v>PRIMARY</v>
      </c>
      <c r="N2461" t="s">
        <v>22</v>
      </c>
      <c r="O2461" t="s">
        <v>22</v>
      </c>
      <c r="P2461" t="s">
        <v>54</v>
      </c>
      <c r="Q2461">
        <v>161</v>
      </c>
      <c r="R2461">
        <v>1</v>
      </c>
      <c r="S2461" t="s">
        <v>24</v>
      </c>
      <c r="T2461" t="s">
        <v>22</v>
      </c>
      <c r="U2461">
        <f>Table1[[#This Row],[campaign]]*Table1[[#This Row],[duration]]</f>
        <v>161</v>
      </c>
    </row>
    <row r="2462" spans="1:21" x14ac:dyDescent="0.25">
      <c r="A2462" t="s">
        <v>37</v>
      </c>
      <c r="B2462" t="s">
        <v>135</v>
      </c>
      <c r="C2462" t="s">
        <v>136</v>
      </c>
      <c r="D2462" t="s">
        <v>17</v>
      </c>
      <c r="E2462">
        <v>34</v>
      </c>
      <c r="F2462" t="s">
        <v>18</v>
      </c>
      <c r="G2462" t="s">
        <v>19</v>
      </c>
      <c r="H2462" s="2">
        <v>43012</v>
      </c>
      <c r="I2462" s="3">
        <v>149154.97</v>
      </c>
      <c r="J2462" t="s">
        <v>33</v>
      </c>
      <c r="K2462" t="str">
        <f>PROPER(Table1[[#This Row],[marital]])</f>
        <v>Single</v>
      </c>
      <c r="L2462" t="s">
        <v>21</v>
      </c>
      <c r="M2462" t="str">
        <f>UPPER(Table1[[#This Row],[education]])</f>
        <v>PRIMARY</v>
      </c>
      <c r="N2462" t="s">
        <v>30</v>
      </c>
      <c r="O2462" t="s">
        <v>22</v>
      </c>
      <c r="P2462" t="s">
        <v>23</v>
      </c>
      <c r="Q2462">
        <v>291</v>
      </c>
      <c r="R2462">
        <v>1</v>
      </c>
      <c r="S2462" t="s">
        <v>31</v>
      </c>
      <c r="T2462" t="s">
        <v>22</v>
      </c>
      <c r="U2462">
        <f>Table1[[#This Row],[campaign]]*Table1[[#This Row],[duration]]</f>
        <v>291</v>
      </c>
    </row>
    <row r="2463" spans="1:21" x14ac:dyDescent="0.25">
      <c r="A2463" t="s">
        <v>38</v>
      </c>
      <c r="B2463" t="s">
        <v>137</v>
      </c>
      <c r="C2463" t="s">
        <v>138</v>
      </c>
      <c r="D2463" t="s">
        <v>26</v>
      </c>
      <c r="E2463">
        <v>49</v>
      </c>
      <c r="F2463" t="s">
        <v>42</v>
      </c>
      <c r="G2463" t="s">
        <v>19</v>
      </c>
      <c r="H2463" s="2">
        <v>43012</v>
      </c>
      <c r="I2463" s="3">
        <v>96598.12</v>
      </c>
      <c r="J2463" t="s">
        <v>33</v>
      </c>
      <c r="K2463" t="str">
        <f>PROPER(Table1[[#This Row],[marital]])</f>
        <v>Single</v>
      </c>
      <c r="L2463" t="s">
        <v>29</v>
      </c>
      <c r="M2463" t="str">
        <f>UPPER(Table1[[#This Row],[education]])</f>
        <v>SECONDARY</v>
      </c>
      <c r="N2463" t="s">
        <v>30</v>
      </c>
      <c r="O2463" t="s">
        <v>22</v>
      </c>
      <c r="P2463" t="s">
        <v>23</v>
      </c>
      <c r="Q2463">
        <v>356</v>
      </c>
      <c r="R2463">
        <v>1</v>
      </c>
      <c r="S2463" t="s">
        <v>24</v>
      </c>
      <c r="T2463" t="s">
        <v>22</v>
      </c>
      <c r="U2463">
        <f>Table1[[#This Row],[campaign]]*Table1[[#This Row],[duration]]</f>
        <v>356</v>
      </c>
    </row>
    <row r="2464" spans="1:21" x14ac:dyDescent="0.25">
      <c r="A2464" t="s">
        <v>47</v>
      </c>
      <c r="B2464" t="s">
        <v>151</v>
      </c>
      <c r="C2464" t="s">
        <v>152</v>
      </c>
      <c r="D2464" t="s">
        <v>26</v>
      </c>
      <c r="E2464">
        <v>53</v>
      </c>
      <c r="F2464" t="s">
        <v>42</v>
      </c>
      <c r="G2464" t="s">
        <v>284</v>
      </c>
      <c r="H2464" s="2">
        <v>43012</v>
      </c>
      <c r="I2464" s="3">
        <v>11771.64</v>
      </c>
      <c r="J2464" t="s">
        <v>20</v>
      </c>
      <c r="K2464" t="str">
        <f>PROPER(Table1[[#This Row],[marital]])</f>
        <v>Married</v>
      </c>
      <c r="L2464" t="s">
        <v>34</v>
      </c>
      <c r="M2464" t="str">
        <f>UPPER(Table1[[#This Row],[education]])</f>
        <v>TERTIARY</v>
      </c>
      <c r="N2464" t="s">
        <v>30</v>
      </c>
      <c r="O2464" t="s">
        <v>22</v>
      </c>
      <c r="P2464" t="s">
        <v>24</v>
      </c>
      <c r="Q2464">
        <v>294</v>
      </c>
      <c r="R2464">
        <v>2</v>
      </c>
      <c r="S2464" t="s">
        <v>24</v>
      </c>
      <c r="T2464" t="s">
        <v>22</v>
      </c>
      <c r="U2464">
        <f>Table1[[#This Row],[campaign]]*Table1[[#This Row],[duration]]</f>
        <v>588</v>
      </c>
    </row>
    <row r="2465" spans="1:21" x14ac:dyDescent="0.25">
      <c r="A2465" t="s">
        <v>92</v>
      </c>
      <c r="B2465" t="s">
        <v>235</v>
      </c>
      <c r="C2465" t="s">
        <v>236</v>
      </c>
      <c r="D2465" t="s">
        <v>26</v>
      </c>
      <c r="E2465">
        <v>36</v>
      </c>
      <c r="F2465" t="s">
        <v>18</v>
      </c>
      <c r="G2465" t="s">
        <v>19</v>
      </c>
      <c r="H2465" s="2">
        <v>43013</v>
      </c>
      <c r="I2465" s="3">
        <v>77035.210000000006</v>
      </c>
      <c r="J2465" t="s">
        <v>33</v>
      </c>
      <c r="K2465" t="str">
        <f>PROPER(Table1[[#This Row],[marital]])</f>
        <v>Single</v>
      </c>
      <c r="L2465" t="s">
        <v>24</v>
      </c>
      <c r="M2465" t="str">
        <f>UPPER(Table1[[#This Row],[education]])</f>
        <v>UNKNOWN</v>
      </c>
      <c r="N2465" t="s">
        <v>22</v>
      </c>
      <c r="O2465" t="s">
        <v>22</v>
      </c>
      <c r="P2465" t="s">
        <v>24</v>
      </c>
      <c r="Q2465">
        <v>422</v>
      </c>
      <c r="R2465">
        <v>1</v>
      </c>
      <c r="S2465" t="s">
        <v>24</v>
      </c>
      <c r="T2465" t="s">
        <v>22</v>
      </c>
      <c r="U2465">
        <f>Table1[[#This Row],[campaign]]*Table1[[#This Row],[duration]]</f>
        <v>422</v>
      </c>
    </row>
    <row r="2466" spans="1:21" x14ac:dyDescent="0.25">
      <c r="A2466" t="s">
        <v>44</v>
      </c>
      <c r="B2466" t="s">
        <v>145</v>
      </c>
      <c r="C2466" t="s">
        <v>146</v>
      </c>
      <c r="D2466" t="s">
        <v>26</v>
      </c>
      <c r="E2466">
        <v>34</v>
      </c>
      <c r="F2466" t="s">
        <v>18</v>
      </c>
      <c r="G2466" t="s">
        <v>19</v>
      </c>
      <c r="H2466" s="2">
        <v>43013</v>
      </c>
      <c r="I2466" s="3">
        <v>13859.7</v>
      </c>
      <c r="J2466" t="s">
        <v>33</v>
      </c>
      <c r="K2466" t="str">
        <f>PROPER(Table1[[#This Row],[marital]])</f>
        <v>Single</v>
      </c>
      <c r="L2466" t="s">
        <v>34</v>
      </c>
      <c r="M2466" t="str">
        <f>UPPER(Table1[[#This Row],[education]])</f>
        <v>TERTIARY</v>
      </c>
      <c r="N2466" t="s">
        <v>30</v>
      </c>
      <c r="O2466" t="s">
        <v>22</v>
      </c>
      <c r="P2466" t="s">
        <v>24</v>
      </c>
      <c r="Q2466">
        <v>806</v>
      </c>
      <c r="R2466">
        <v>1</v>
      </c>
      <c r="S2466" t="s">
        <v>24</v>
      </c>
      <c r="T2466" t="s">
        <v>30</v>
      </c>
      <c r="U2466">
        <f>Table1[[#This Row],[campaign]]*Table1[[#This Row],[duration]]</f>
        <v>806</v>
      </c>
    </row>
    <row r="2467" spans="1:21" x14ac:dyDescent="0.25">
      <c r="A2467" t="s">
        <v>73</v>
      </c>
      <c r="B2467" t="s">
        <v>197</v>
      </c>
      <c r="C2467" t="s">
        <v>198</v>
      </c>
      <c r="D2467" t="s">
        <v>26</v>
      </c>
      <c r="E2467">
        <v>27</v>
      </c>
      <c r="F2467" t="s">
        <v>18</v>
      </c>
      <c r="G2467" t="s">
        <v>28</v>
      </c>
      <c r="H2467" s="2">
        <v>43013</v>
      </c>
      <c r="I2467" s="3">
        <v>5179.45</v>
      </c>
      <c r="J2467" t="s">
        <v>33</v>
      </c>
      <c r="K2467" t="str">
        <f>PROPER(Table1[[#This Row],[marital]])</f>
        <v>Single</v>
      </c>
      <c r="L2467" t="s">
        <v>21</v>
      </c>
      <c r="M2467" t="str">
        <f>UPPER(Table1[[#This Row],[education]])</f>
        <v>PRIMARY</v>
      </c>
      <c r="N2467" t="s">
        <v>22</v>
      </c>
      <c r="O2467" t="s">
        <v>22</v>
      </c>
      <c r="P2467" t="s">
        <v>24</v>
      </c>
      <c r="Q2467">
        <v>227</v>
      </c>
      <c r="R2467">
        <v>1</v>
      </c>
      <c r="S2467" t="s">
        <v>24</v>
      </c>
      <c r="T2467" t="s">
        <v>22</v>
      </c>
      <c r="U2467">
        <f>Table1[[#This Row],[campaign]]*Table1[[#This Row],[duration]]</f>
        <v>227</v>
      </c>
    </row>
    <row r="2468" spans="1:21" x14ac:dyDescent="0.25">
      <c r="A2468" t="s">
        <v>82</v>
      </c>
      <c r="B2468" t="s">
        <v>215</v>
      </c>
      <c r="C2468" t="s">
        <v>216</v>
      </c>
      <c r="D2468" t="s">
        <v>26</v>
      </c>
      <c r="E2468">
        <v>35</v>
      </c>
      <c r="F2468" t="s">
        <v>18</v>
      </c>
      <c r="G2468" t="s">
        <v>28</v>
      </c>
      <c r="H2468" s="2">
        <v>43013</v>
      </c>
      <c r="I2468" s="3">
        <v>58278.3</v>
      </c>
      <c r="J2468" t="s">
        <v>20</v>
      </c>
      <c r="K2468" t="str">
        <f>PROPER(Table1[[#This Row],[marital]])</f>
        <v>Married</v>
      </c>
      <c r="L2468" t="s">
        <v>29</v>
      </c>
      <c r="M2468" t="str">
        <f>UPPER(Table1[[#This Row],[education]])</f>
        <v>SECONDARY</v>
      </c>
      <c r="N2468" t="s">
        <v>22</v>
      </c>
      <c r="O2468" t="s">
        <v>22</v>
      </c>
      <c r="P2468" t="s">
        <v>23</v>
      </c>
      <c r="Q2468">
        <v>560</v>
      </c>
      <c r="R2468">
        <v>2</v>
      </c>
      <c r="S2468" t="s">
        <v>24</v>
      </c>
      <c r="T2468" t="s">
        <v>22</v>
      </c>
      <c r="U2468">
        <f>Table1[[#This Row],[campaign]]*Table1[[#This Row],[duration]]</f>
        <v>1120</v>
      </c>
    </row>
    <row r="2469" spans="1:21" x14ac:dyDescent="0.25">
      <c r="A2469" t="s">
        <v>98</v>
      </c>
      <c r="B2469" t="s">
        <v>247</v>
      </c>
      <c r="C2469" t="s">
        <v>248</v>
      </c>
      <c r="D2469" t="s">
        <v>17</v>
      </c>
      <c r="E2469">
        <v>42</v>
      </c>
      <c r="F2469" t="s">
        <v>18</v>
      </c>
      <c r="G2469" t="s">
        <v>19</v>
      </c>
      <c r="H2469" s="2">
        <v>43013</v>
      </c>
      <c r="I2469" s="3">
        <v>548.57000000000005</v>
      </c>
      <c r="J2469" t="s">
        <v>33</v>
      </c>
      <c r="K2469" t="str">
        <f>PROPER(Table1[[#This Row],[marital]])</f>
        <v>Single</v>
      </c>
      <c r="L2469" t="s">
        <v>29</v>
      </c>
      <c r="M2469" t="str">
        <f>UPPER(Table1[[#This Row],[education]])</f>
        <v>SECONDARY</v>
      </c>
      <c r="N2469" t="s">
        <v>30</v>
      </c>
      <c r="O2469" t="s">
        <v>22</v>
      </c>
      <c r="P2469" t="s">
        <v>23</v>
      </c>
      <c r="Q2469">
        <v>135</v>
      </c>
      <c r="R2469">
        <v>1</v>
      </c>
      <c r="S2469" t="s">
        <v>24</v>
      </c>
      <c r="T2469" t="s">
        <v>22</v>
      </c>
      <c r="U2469">
        <f>Table1[[#This Row],[campaign]]*Table1[[#This Row],[duration]]</f>
        <v>135</v>
      </c>
    </row>
    <row r="2470" spans="1:21" x14ac:dyDescent="0.25">
      <c r="A2470" t="s">
        <v>89</v>
      </c>
      <c r="B2470" t="s">
        <v>229</v>
      </c>
      <c r="C2470" t="s">
        <v>230</v>
      </c>
      <c r="D2470" t="s">
        <v>17</v>
      </c>
      <c r="E2470">
        <v>22</v>
      </c>
      <c r="F2470" t="s">
        <v>18</v>
      </c>
      <c r="G2470" t="s">
        <v>19</v>
      </c>
      <c r="H2470" s="2">
        <v>43013</v>
      </c>
      <c r="I2470" s="3">
        <v>99223.67</v>
      </c>
      <c r="J2470" t="s">
        <v>33</v>
      </c>
      <c r="K2470" t="str">
        <f>PROPER(Table1[[#This Row],[marital]])</f>
        <v>Single</v>
      </c>
      <c r="L2470" t="s">
        <v>29</v>
      </c>
      <c r="M2470" t="str">
        <f>UPPER(Table1[[#This Row],[education]])</f>
        <v>SECONDARY</v>
      </c>
      <c r="N2470" t="s">
        <v>30</v>
      </c>
      <c r="O2470" t="s">
        <v>22</v>
      </c>
      <c r="P2470" t="s">
        <v>24</v>
      </c>
      <c r="Q2470">
        <v>361</v>
      </c>
      <c r="R2470">
        <v>1</v>
      </c>
      <c r="S2470" t="s">
        <v>24</v>
      </c>
      <c r="T2470" t="s">
        <v>22</v>
      </c>
      <c r="U2470">
        <f>Table1[[#This Row],[campaign]]*Table1[[#This Row],[duration]]</f>
        <v>361</v>
      </c>
    </row>
    <row r="2471" spans="1:21" x14ac:dyDescent="0.25">
      <c r="A2471" t="s">
        <v>61</v>
      </c>
      <c r="B2471" t="s">
        <v>175</v>
      </c>
      <c r="C2471" t="s">
        <v>176</v>
      </c>
      <c r="D2471" t="s">
        <v>17</v>
      </c>
      <c r="E2471">
        <v>61</v>
      </c>
      <c r="F2471" t="s">
        <v>42</v>
      </c>
      <c r="G2471" t="s">
        <v>284</v>
      </c>
      <c r="H2471" s="2">
        <v>43013</v>
      </c>
      <c r="I2471" s="3">
        <v>52746.34</v>
      </c>
      <c r="J2471" t="s">
        <v>20</v>
      </c>
      <c r="K2471" t="str">
        <f>PROPER(Table1[[#This Row],[marital]])</f>
        <v>Married</v>
      </c>
      <c r="L2471" t="s">
        <v>21</v>
      </c>
      <c r="M2471" t="str">
        <f>UPPER(Table1[[#This Row],[education]])</f>
        <v>PRIMARY</v>
      </c>
      <c r="N2471" t="s">
        <v>30</v>
      </c>
      <c r="O2471" t="s">
        <v>30</v>
      </c>
      <c r="P2471" t="s">
        <v>23</v>
      </c>
      <c r="Q2471">
        <v>246</v>
      </c>
      <c r="R2471">
        <v>1</v>
      </c>
      <c r="S2471" t="s">
        <v>24</v>
      </c>
      <c r="T2471" t="s">
        <v>22</v>
      </c>
      <c r="U2471">
        <f>Table1[[#This Row],[campaign]]*Table1[[#This Row],[duration]]</f>
        <v>246</v>
      </c>
    </row>
    <row r="2472" spans="1:21" x14ac:dyDescent="0.25">
      <c r="A2472" t="s">
        <v>64</v>
      </c>
      <c r="B2472" t="s">
        <v>181</v>
      </c>
      <c r="C2472" t="s">
        <v>182</v>
      </c>
      <c r="D2472" t="s">
        <v>26</v>
      </c>
      <c r="E2472">
        <v>44</v>
      </c>
      <c r="F2472" t="s">
        <v>36</v>
      </c>
      <c r="G2472" t="s">
        <v>284</v>
      </c>
      <c r="H2472" s="2">
        <v>43013</v>
      </c>
      <c r="I2472" s="3">
        <v>2810.79</v>
      </c>
      <c r="J2472" t="s">
        <v>20</v>
      </c>
      <c r="K2472" t="str">
        <f>PROPER(Table1[[#This Row],[marital]])</f>
        <v>Married</v>
      </c>
      <c r="L2472" t="s">
        <v>34</v>
      </c>
      <c r="M2472" t="str">
        <f>UPPER(Table1[[#This Row],[education]])</f>
        <v>TERTIARY</v>
      </c>
      <c r="N2472" t="s">
        <v>30</v>
      </c>
      <c r="O2472" t="s">
        <v>22</v>
      </c>
      <c r="P2472" t="s">
        <v>23</v>
      </c>
      <c r="Q2472">
        <v>419</v>
      </c>
      <c r="R2472">
        <v>2</v>
      </c>
      <c r="S2472" t="s">
        <v>24</v>
      </c>
      <c r="T2472" t="s">
        <v>22</v>
      </c>
      <c r="U2472">
        <f>Table1[[#This Row],[campaign]]*Table1[[#This Row],[duration]]</f>
        <v>838</v>
      </c>
    </row>
    <row r="2473" spans="1:21" x14ac:dyDescent="0.25">
      <c r="A2473" t="s">
        <v>38</v>
      </c>
      <c r="B2473" t="s">
        <v>137</v>
      </c>
      <c r="C2473" t="s">
        <v>138</v>
      </c>
      <c r="D2473" t="s">
        <v>26</v>
      </c>
      <c r="E2473">
        <v>46</v>
      </c>
      <c r="F2473" t="s">
        <v>27</v>
      </c>
      <c r="G2473" t="s">
        <v>284</v>
      </c>
      <c r="H2473" s="2">
        <v>43013</v>
      </c>
      <c r="I2473" s="3">
        <v>66976.3</v>
      </c>
      <c r="J2473" t="s">
        <v>33</v>
      </c>
      <c r="K2473" t="str">
        <f>PROPER(Table1[[#This Row],[marital]])</f>
        <v>Single</v>
      </c>
      <c r="L2473" t="s">
        <v>29</v>
      </c>
      <c r="M2473" t="str">
        <f>UPPER(Table1[[#This Row],[education]])</f>
        <v>SECONDARY</v>
      </c>
      <c r="N2473" t="s">
        <v>22</v>
      </c>
      <c r="O2473" t="s">
        <v>22</v>
      </c>
      <c r="P2473" t="s">
        <v>23</v>
      </c>
      <c r="Q2473">
        <v>449</v>
      </c>
      <c r="R2473">
        <v>2</v>
      </c>
      <c r="S2473" t="s">
        <v>40</v>
      </c>
      <c r="T2473" t="s">
        <v>30</v>
      </c>
      <c r="U2473">
        <f>Table1[[#This Row],[campaign]]*Table1[[#This Row],[duration]]</f>
        <v>898</v>
      </c>
    </row>
    <row r="2474" spans="1:21" x14ac:dyDescent="0.25">
      <c r="A2474" t="s">
        <v>45</v>
      </c>
      <c r="B2474" t="s">
        <v>147</v>
      </c>
      <c r="C2474" t="s">
        <v>148</v>
      </c>
      <c r="D2474" t="s">
        <v>17</v>
      </c>
      <c r="E2474">
        <v>31</v>
      </c>
      <c r="F2474" t="s">
        <v>18</v>
      </c>
      <c r="G2474" t="s">
        <v>28</v>
      </c>
      <c r="H2474" s="2">
        <v>43014</v>
      </c>
      <c r="I2474" s="3">
        <v>84777.600000000006</v>
      </c>
      <c r="J2474" t="s">
        <v>20</v>
      </c>
      <c r="K2474" t="str">
        <f>PROPER(Table1[[#This Row],[marital]])</f>
        <v>Married</v>
      </c>
      <c r="L2474" t="s">
        <v>29</v>
      </c>
      <c r="M2474" t="str">
        <f>UPPER(Table1[[#This Row],[education]])</f>
        <v>SECONDARY</v>
      </c>
      <c r="N2474" t="s">
        <v>30</v>
      </c>
      <c r="O2474" t="s">
        <v>22</v>
      </c>
      <c r="P2474" t="s">
        <v>23</v>
      </c>
      <c r="Q2474">
        <v>71</v>
      </c>
      <c r="R2474">
        <v>1</v>
      </c>
      <c r="S2474" t="s">
        <v>24</v>
      </c>
      <c r="T2474" t="s">
        <v>22</v>
      </c>
      <c r="U2474">
        <f>Table1[[#This Row],[campaign]]*Table1[[#This Row],[duration]]</f>
        <v>71</v>
      </c>
    </row>
    <row r="2475" spans="1:21" x14ac:dyDescent="0.25">
      <c r="A2475" t="s">
        <v>44</v>
      </c>
      <c r="B2475" t="s">
        <v>145</v>
      </c>
      <c r="C2475" t="s">
        <v>146</v>
      </c>
      <c r="D2475" t="s">
        <v>26</v>
      </c>
      <c r="E2475">
        <v>22</v>
      </c>
      <c r="F2475" t="s">
        <v>18</v>
      </c>
      <c r="G2475" t="s">
        <v>28</v>
      </c>
      <c r="H2475" s="2">
        <v>43014</v>
      </c>
      <c r="I2475" s="3">
        <v>3434.19</v>
      </c>
      <c r="J2475" t="s">
        <v>20</v>
      </c>
      <c r="K2475" t="str">
        <f>PROPER(Table1[[#This Row],[marital]])</f>
        <v>Married</v>
      </c>
      <c r="L2475" t="s">
        <v>34</v>
      </c>
      <c r="M2475" t="str">
        <f>UPPER(Table1[[#This Row],[education]])</f>
        <v>TERTIARY</v>
      </c>
      <c r="N2475" t="s">
        <v>30</v>
      </c>
      <c r="O2475" t="s">
        <v>22</v>
      </c>
      <c r="P2475" t="s">
        <v>23</v>
      </c>
      <c r="Q2475">
        <v>357</v>
      </c>
      <c r="R2475">
        <v>3</v>
      </c>
      <c r="S2475" t="s">
        <v>24</v>
      </c>
      <c r="T2475" t="s">
        <v>22</v>
      </c>
      <c r="U2475">
        <f>Table1[[#This Row],[campaign]]*Table1[[#This Row],[duration]]</f>
        <v>1071</v>
      </c>
    </row>
    <row r="2476" spans="1:21" x14ac:dyDescent="0.25">
      <c r="A2476" t="s">
        <v>79</v>
      </c>
      <c r="B2476" t="s">
        <v>209</v>
      </c>
      <c r="C2476" t="s">
        <v>210</v>
      </c>
      <c r="D2476" t="s">
        <v>26</v>
      </c>
      <c r="E2476">
        <v>25</v>
      </c>
      <c r="F2476" t="s">
        <v>18</v>
      </c>
      <c r="G2476" t="s">
        <v>19</v>
      </c>
      <c r="H2476" s="2">
        <v>43014</v>
      </c>
      <c r="I2476" s="3">
        <v>44432.18</v>
      </c>
      <c r="J2476" t="s">
        <v>20</v>
      </c>
      <c r="K2476" t="str">
        <f>PROPER(Table1[[#This Row],[marital]])</f>
        <v>Married</v>
      </c>
      <c r="L2476" t="s">
        <v>34</v>
      </c>
      <c r="M2476" t="str">
        <f>UPPER(Table1[[#This Row],[education]])</f>
        <v>TERTIARY</v>
      </c>
      <c r="N2476" t="s">
        <v>30</v>
      </c>
      <c r="O2476" t="s">
        <v>22</v>
      </c>
      <c r="P2476" t="s">
        <v>23</v>
      </c>
      <c r="Q2476">
        <v>164</v>
      </c>
      <c r="R2476">
        <v>2</v>
      </c>
      <c r="S2476" t="s">
        <v>31</v>
      </c>
      <c r="T2476" t="s">
        <v>22</v>
      </c>
      <c r="U2476">
        <f>Table1[[#This Row],[campaign]]*Table1[[#This Row],[duration]]</f>
        <v>328</v>
      </c>
    </row>
    <row r="2477" spans="1:21" x14ac:dyDescent="0.25">
      <c r="A2477" t="s">
        <v>75</v>
      </c>
      <c r="B2477" t="s">
        <v>201</v>
      </c>
      <c r="C2477" t="s">
        <v>202</v>
      </c>
      <c r="D2477" t="s">
        <v>17</v>
      </c>
      <c r="E2477">
        <v>47</v>
      </c>
      <c r="F2477" t="s">
        <v>18</v>
      </c>
      <c r="G2477" t="s">
        <v>19</v>
      </c>
      <c r="H2477" s="2">
        <v>43014</v>
      </c>
      <c r="I2477" s="3">
        <v>95142.97</v>
      </c>
      <c r="J2477" t="s">
        <v>50</v>
      </c>
      <c r="K2477" t="str">
        <f>PROPER(Table1[[#This Row],[marital]])</f>
        <v>Divorced</v>
      </c>
      <c r="L2477" t="s">
        <v>29</v>
      </c>
      <c r="M2477" t="str">
        <f>UPPER(Table1[[#This Row],[education]])</f>
        <v>SECONDARY</v>
      </c>
      <c r="N2477" t="s">
        <v>30</v>
      </c>
      <c r="O2477" t="s">
        <v>22</v>
      </c>
      <c r="P2477" t="s">
        <v>24</v>
      </c>
      <c r="Q2477">
        <v>263</v>
      </c>
      <c r="R2477">
        <v>4</v>
      </c>
      <c r="S2477" t="s">
        <v>24</v>
      </c>
      <c r="T2477" t="s">
        <v>22</v>
      </c>
      <c r="U2477">
        <f>Table1[[#This Row],[campaign]]*Table1[[#This Row],[duration]]</f>
        <v>1052</v>
      </c>
    </row>
    <row r="2478" spans="1:21" x14ac:dyDescent="0.25">
      <c r="A2478" t="s">
        <v>45</v>
      </c>
      <c r="B2478" t="s">
        <v>147</v>
      </c>
      <c r="C2478" t="s">
        <v>148</v>
      </c>
      <c r="D2478" t="s">
        <v>17</v>
      </c>
      <c r="E2478">
        <v>26</v>
      </c>
      <c r="F2478" t="s">
        <v>18</v>
      </c>
      <c r="G2478" t="s">
        <v>19</v>
      </c>
      <c r="H2478" s="2">
        <v>43014</v>
      </c>
      <c r="I2478" s="3">
        <v>121624.54</v>
      </c>
      <c r="J2478" t="s">
        <v>20</v>
      </c>
      <c r="K2478" t="str">
        <f>PROPER(Table1[[#This Row],[marital]])</f>
        <v>Married</v>
      </c>
      <c r="L2478" t="s">
        <v>29</v>
      </c>
      <c r="M2478" t="str">
        <f>UPPER(Table1[[#This Row],[education]])</f>
        <v>SECONDARY</v>
      </c>
      <c r="N2478" t="s">
        <v>22</v>
      </c>
      <c r="O2478" t="s">
        <v>22</v>
      </c>
      <c r="P2478" t="s">
        <v>24</v>
      </c>
      <c r="Q2478">
        <v>146</v>
      </c>
      <c r="R2478">
        <v>2</v>
      </c>
      <c r="S2478" t="s">
        <v>24</v>
      </c>
      <c r="T2478" t="s">
        <v>22</v>
      </c>
      <c r="U2478">
        <f>Table1[[#This Row],[campaign]]*Table1[[#This Row],[duration]]</f>
        <v>292</v>
      </c>
    </row>
    <row r="2479" spans="1:21" x14ac:dyDescent="0.25">
      <c r="A2479" t="s">
        <v>80</v>
      </c>
      <c r="B2479" t="s">
        <v>211</v>
      </c>
      <c r="C2479" t="s">
        <v>212</v>
      </c>
      <c r="D2479" t="s">
        <v>26</v>
      </c>
      <c r="E2479">
        <v>38</v>
      </c>
      <c r="F2479" t="s">
        <v>18</v>
      </c>
      <c r="G2479" t="s">
        <v>284</v>
      </c>
      <c r="H2479" s="2">
        <v>43014</v>
      </c>
      <c r="I2479" s="3">
        <v>55434.93</v>
      </c>
      <c r="J2479" t="s">
        <v>20</v>
      </c>
      <c r="K2479" t="str">
        <f>PROPER(Table1[[#This Row],[marital]])</f>
        <v>Married</v>
      </c>
      <c r="L2479" t="s">
        <v>21</v>
      </c>
      <c r="M2479" t="str">
        <f>UPPER(Table1[[#This Row],[education]])</f>
        <v>PRIMARY</v>
      </c>
      <c r="N2479" t="s">
        <v>22</v>
      </c>
      <c r="O2479" t="s">
        <v>22</v>
      </c>
      <c r="P2479" t="s">
        <v>23</v>
      </c>
      <c r="Q2479">
        <v>759</v>
      </c>
      <c r="R2479">
        <v>2</v>
      </c>
      <c r="S2479" t="s">
        <v>24</v>
      </c>
      <c r="T2479" t="s">
        <v>30</v>
      </c>
      <c r="U2479">
        <f>Table1[[#This Row],[campaign]]*Table1[[#This Row],[duration]]</f>
        <v>1518</v>
      </c>
    </row>
    <row r="2480" spans="1:21" x14ac:dyDescent="0.25">
      <c r="A2480" t="s">
        <v>99</v>
      </c>
      <c r="B2480" t="s">
        <v>249</v>
      </c>
      <c r="C2480" t="s">
        <v>250</v>
      </c>
      <c r="D2480" t="s">
        <v>17</v>
      </c>
      <c r="E2480">
        <v>37</v>
      </c>
      <c r="F2480" t="s">
        <v>18</v>
      </c>
      <c r="G2480" t="s">
        <v>19</v>
      </c>
      <c r="H2480" s="2">
        <v>43014</v>
      </c>
      <c r="I2480" s="3">
        <v>41083.279999999999</v>
      </c>
      <c r="J2480" t="s">
        <v>50</v>
      </c>
      <c r="K2480" t="str">
        <f>PROPER(Table1[[#This Row],[marital]])</f>
        <v>Divorced</v>
      </c>
      <c r="L2480" t="s">
        <v>29</v>
      </c>
      <c r="M2480" t="str">
        <f>UPPER(Table1[[#This Row],[education]])</f>
        <v>SECONDARY</v>
      </c>
      <c r="N2480" t="s">
        <v>22</v>
      </c>
      <c r="O2480" t="s">
        <v>22</v>
      </c>
      <c r="P2480" t="s">
        <v>23</v>
      </c>
      <c r="Q2480">
        <v>72</v>
      </c>
      <c r="R2480">
        <v>2</v>
      </c>
      <c r="S2480" t="s">
        <v>31</v>
      </c>
      <c r="T2480" t="s">
        <v>22</v>
      </c>
      <c r="U2480">
        <f>Table1[[#This Row],[campaign]]*Table1[[#This Row],[duration]]</f>
        <v>144</v>
      </c>
    </row>
    <row r="2481" spans="1:21" x14ac:dyDescent="0.25">
      <c r="A2481" t="s">
        <v>73</v>
      </c>
      <c r="B2481" t="s">
        <v>197</v>
      </c>
      <c r="C2481" t="s">
        <v>198</v>
      </c>
      <c r="D2481" t="s">
        <v>26</v>
      </c>
      <c r="E2481">
        <v>27</v>
      </c>
      <c r="F2481" t="s">
        <v>18</v>
      </c>
      <c r="G2481" t="s">
        <v>28</v>
      </c>
      <c r="H2481" s="2">
        <v>43014</v>
      </c>
      <c r="I2481" s="3">
        <v>171968.72</v>
      </c>
      <c r="J2481" t="s">
        <v>20</v>
      </c>
      <c r="K2481" t="str">
        <f>PROPER(Table1[[#This Row],[marital]])</f>
        <v>Married</v>
      </c>
      <c r="L2481" t="s">
        <v>29</v>
      </c>
      <c r="M2481" t="str">
        <f>UPPER(Table1[[#This Row],[education]])</f>
        <v>SECONDARY</v>
      </c>
      <c r="N2481" t="s">
        <v>30</v>
      </c>
      <c r="O2481" t="s">
        <v>30</v>
      </c>
      <c r="P2481" t="s">
        <v>23</v>
      </c>
      <c r="Q2481">
        <v>131</v>
      </c>
      <c r="R2481">
        <v>2</v>
      </c>
      <c r="S2481" t="s">
        <v>24</v>
      </c>
      <c r="T2481" t="s">
        <v>22</v>
      </c>
      <c r="U2481">
        <f>Table1[[#This Row],[campaign]]*Table1[[#This Row],[duration]]</f>
        <v>262</v>
      </c>
    </row>
    <row r="2482" spans="1:21" x14ac:dyDescent="0.25">
      <c r="A2482" t="s">
        <v>73</v>
      </c>
      <c r="B2482" t="s">
        <v>197</v>
      </c>
      <c r="C2482" t="s">
        <v>198</v>
      </c>
      <c r="D2482" t="s">
        <v>26</v>
      </c>
      <c r="E2482">
        <v>25</v>
      </c>
      <c r="F2482" t="s">
        <v>18</v>
      </c>
      <c r="G2482" t="s">
        <v>28</v>
      </c>
      <c r="H2482" s="2">
        <v>43014</v>
      </c>
      <c r="I2482" s="3">
        <v>46436.33</v>
      </c>
      <c r="J2482" t="s">
        <v>50</v>
      </c>
      <c r="K2482" t="str">
        <f>PROPER(Table1[[#This Row],[marital]])</f>
        <v>Divorced</v>
      </c>
      <c r="L2482" t="s">
        <v>29</v>
      </c>
      <c r="M2482" t="str">
        <f>UPPER(Table1[[#This Row],[education]])</f>
        <v>SECONDARY</v>
      </c>
      <c r="N2482" t="s">
        <v>22</v>
      </c>
      <c r="O2482" t="s">
        <v>30</v>
      </c>
      <c r="P2482" t="s">
        <v>23</v>
      </c>
      <c r="Q2482">
        <v>808</v>
      </c>
      <c r="R2482">
        <v>2</v>
      </c>
      <c r="S2482" t="s">
        <v>24</v>
      </c>
      <c r="T2482" t="s">
        <v>30</v>
      </c>
      <c r="U2482">
        <f>Table1[[#This Row],[campaign]]*Table1[[#This Row],[duration]]</f>
        <v>1616</v>
      </c>
    </row>
    <row r="2483" spans="1:21" x14ac:dyDescent="0.25">
      <c r="A2483" t="s">
        <v>68</v>
      </c>
      <c r="B2483" t="s">
        <v>189</v>
      </c>
      <c r="C2483" t="s">
        <v>190</v>
      </c>
      <c r="D2483" t="s">
        <v>26</v>
      </c>
      <c r="E2483">
        <v>20</v>
      </c>
      <c r="F2483" t="s">
        <v>18</v>
      </c>
      <c r="G2483" t="s">
        <v>19</v>
      </c>
      <c r="H2483" s="2">
        <v>43014</v>
      </c>
      <c r="I2483" s="3">
        <v>111760.03</v>
      </c>
      <c r="J2483" t="s">
        <v>20</v>
      </c>
      <c r="K2483" t="str">
        <f>PROPER(Table1[[#This Row],[marital]])</f>
        <v>Married</v>
      </c>
      <c r="L2483" t="s">
        <v>34</v>
      </c>
      <c r="M2483" t="str">
        <f>UPPER(Table1[[#This Row],[education]])</f>
        <v>TERTIARY</v>
      </c>
      <c r="N2483" t="s">
        <v>22</v>
      </c>
      <c r="O2483" t="s">
        <v>22</v>
      </c>
      <c r="P2483" t="s">
        <v>23</v>
      </c>
      <c r="Q2483">
        <v>1183</v>
      </c>
      <c r="R2483">
        <v>1</v>
      </c>
      <c r="S2483" t="s">
        <v>24</v>
      </c>
      <c r="T2483" t="s">
        <v>22</v>
      </c>
      <c r="U2483">
        <f>Table1[[#This Row],[campaign]]*Table1[[#This Row],[duration]]</f>
        <v>1183</v>
      </c>
    </row>
    <row r="2484" spans="1:21" x14ac:dyDescent="0.25">
      <c r="A2484" t="s">
        <v>102</v>
      </c>
      <c r="B2484" t="s">
        <v>255</v>
      </c>
      <c r="C2484" t="s">
        <v>256</v>
      </c>
      <c r="D2484" t="s">
        <v>26</v>
      </c>
      <c r="E2484">
        <v>45</v>
      </c>
      <c r="F2484" t="s">
        <v>42</v>
      </c>
      <c r="G2484" t="s">
        <v>284</v>
      </c>
      <c r="H2484" s="2">
        <v>43014</v>
      </c>
      <c r="I2484" s="3">
        <v>37301.910000000003</v>
      </c>
      <c r="J2484" t="s">
        <v>20</v>
      </c>
      <c r="K2484" t="str">
        <f>PROPER(Table1[[#This Row],[marital]])</f>
        <v>Married</v>
      </c>
      <c r="L2484" t="s">
        <v>29</v>
      </c>
      <c r="M2484" t="str">
        <f>UPPER(Table1[[#This Row],[education]])</f>
        <v>SECONDARY</v>
      </c>
      <c r="N2484" t="s">
        <v>22</v>
      </c>
      <c r="O2484" t="s">
        <v>22</v>
      </c>
      <c r="P2484" t="s">
        <v>23</v>
      </c>
      <c r="Q2484">
        <v>123</v>
      </c>
      <c r="R2484">
        <v>3</v>
      </c>
      <c r="S2484" t="s">
        <v>24</v>
      </c>
      <c r="T2484" t="s">
        <v>22</v>
      </c>
      <c r="U2484">
        <f>Table1[[#This Row],[campaign]]*Table1[[#This Row],[duration]]</f>
        <v>369</v>
      </c>
    </row>
    <row r="2485" spans="1:21" x14ac:dyDescent="0.25">
      <c r="A2485" t="s">
        <v>73</v>
      </c>
      <c r="B2485" t="s">
        <v>197</v>
      </c>
      <c r="C2485" t="s">
        <v>198</v>
      </c>
      <c r="D2485" t="s">
        <v>17</v>
      </c>
      <c r="E2485">
        <v>50</v>
      </c>
      <c r="F2485" t="s">
        <v>42</v>
      </c>
      <c r="G2485" t="s">
        <v>28</v>
      </c>
      <c r="H2485" s="2">
        <v>43014</v>
      </c>
      <c r="I2485" s="3">
        <v>2336.63</v>
      </c>
      <c r="J2485" t="s">
        <v>20</v>
      </c>
      <c r="K2485" t="str">
        <f>PROPER(Table1[[#This Row],[marital]])</f>
        <v>Married</v>
      </c>
      <c r="L2485" t="s">
        <v>29</v>
      </c>
      <c r="M2485" t="str">
        <f>UPPER(Table1[[#This Row],[education]])</f>
        <v>SECONDARY</v>
      </c>
      <c r="N2485" t="s">
        <v>30</v>
      </c>
      <c r="O2485" t="s">
        <v>22</v>
      </c>
      <c r="P2485" t="s">
        <v>24</v>
      </c>
      <c r="Q2485">
        <v>483</v>
      </c>
      <c r="R2485">
        <v>2</v>
      </c>
      <c r="S2485" t="s">
        <v>24</v>
      </c>
      <c r="T2485" t="s">
        <v>22</v>
      </c>
      <c r="U2485">
        <f>Table1[[#This Row],[campaign]]*Table1[[#This Row],[duration]]</f>
        <v>966</v>
      </c>
    </row>
    <row r="2486" spans="1:21" x14ac:dyDescent="0.25">
      <c r="A2486" t="s">
        <v>52</v>
      </c>
      <c r="B2486" t="s">
        <v>159</v>
      </c>
      <c r="C2486" t="s">
        <v>160</v>
      </c>
      <c r="D2486" t="s">
        <v>26</v>
      </c>
      <c r="E2486">
        <v>53</v>
      </c>
      <c r="F2486" t="s">
        <v>42</v>
      </c>
      <c r="G2486" t="s">
        <v>284</v>
      </c>
      <c r="H2486" s="2">
        <v>43014</v>
      </c>
      <c r="I2486" s="3">
        <v>19058.12</v>
      </c>
      <c r="J2486" t="s">
        <v>33</v>
      </c>
      <c r="K2486" t="str">
        <f>PROPER(Table1[[#This Row],[marital]])</f>
        <v>Single</v>
      </c>
      <c r="L2486" t="s">
        <v>34</v>
      </c>
      <c r="M2486" t="str">
        <f>UPPER(Table1[[#This Row],[education]])</f>
        <v>TERTIARY</v>
      </c>
      <c r="N2486" t="s">
        <v>22</v>
      </c>
      <c r="O2486" t="s">
        <v>22</v>
      </c>
      <c r="P2486" t="s">
        <v>23</v>
      </c>
      <c r="Q2486">
        <v>238</v>
      </c>
      <c r="R2486">
        <v>3</v>
      </c>
      <c r="S2486" t="s">
        <v>24</v>
      </c>
      <c r="T2486" t="s">
        <v>22</v>
      </c>
      <c r="U2486">
        <f>Table1[[#This Row],[campaign]]*Table1[[#This Row],[duration]]</f>
        <v>714</v>
      </c>
    </row>
    <row r="2487" spans="1:21" x14ac:dyDescent="0.25">
      <c r="A2487" t="s">
        <v>99</v>
      </c>
      <c r="B2487" t="s">
        <v>249</v>
      </c>
      <c r="C2487" t="s">
        <v>250</v>
      </c>
      <c r="D2487" t="s">
        <v>26</v>
      </c>
      <c r="E2487">
        <v>52</v>
      </c>
      <c r="F2487" t="s">
        <v>42</v>
      </c>
      <c r="G2487" t="s">
        <v>284</v>
      </c>
      <c r="H2487" s="2">
        <v>43014</v>
      </c>
      <c r="I2487" s="3">
        <v>9285.4</v>
      </c>
      <c r="J2487" t="s">
        <v>20</v>
      </c>
      <c r="K2487" t="str">
        <f>PROPER(Table1[[#This Row],[marital]])</f>
        <v>Married</v>
      </c>
      <c r="L2487" t="s">
        <v>34</v>
      </c>
      <c r="M2487" t="str">
        <f>UPPER(Table1[[#This Row],[education]])</f>
        <v>TERTIARY</v>
      </c>
      <c r="N2487" t="s">
        <v>30</v>
      </c>
      <c r="O2487" t="s">
        <v>22</v>
      </c>
      <c r="P2487" t="s">
        <v>23</v>
      </c>
      <c r="Q2487">
        <v>90</v>
      </c>
      <c r="R2487">
        <v>1</v>
      </c>
      <c r="S2487" t="s">
        <v>24</v>
      </c>
      <c r="T2487" t="s">
        <v>22</v>
      </c>
      <c r="U2487">
        <f>Table1[[#This Row],[campaign]]*Table1[[#This Row],[duration]]</f>
        <v>90</v>
      </c>
    </row>
    <row r="2488" spans="1:21" x14ac:dyDescent="0.25">
      <c r="A2488" t="s">
        <v>92</v>
      </c>
      <c r="B2488" t="s">
        <v>235</v>
      </c>
      <c r="C2488" t="s">
        <v>236</v>
      </c>
      <c r="D2488" t="s">
        <v>17</v>
      </c>
      <c r="E2488">
        <v>58</v>
      </c>
      <c r="F2488" t="s">
        <v>42</v>
      </c>
      <c r="G2488" t="s">
        <v>28</v>
      </c>
      <c r="H2488" s="2">
        <v>43014</v>
      </c>
      <c r="I2488" s="3">
        <v>77197.960000000006</v>
      </c>
      <c r="J2488" t="s">
        <v>20</v>
      </c>
      <c r="K2488" t="str">
        <f>PROPER(Table1[[#This Row],[marital]])</f>
        <v>Married</v>
      </c>
      <c r="L2488" t="s">
        <v>24</v>
      </c>
      <c r="M2488" t="str">
        <f>UPPER(Table1[[#This Row],[education]])</f>
        <v>UNKNOWN</v>
      </c>
      <c r="N2488" t="s">
        <v>22</v>
      </c>
      <c r="O2488" t="s">
        <v>22</v>
      </c>
      <c r="P2488" t="s">
        <v>23</v>
      </c>
      <c r="Q2488">
        <v>464</v>
      </c>
      <c r="R2488">
        <v>1</v>
      </c>
      <c r="S2488" t="s">
        <v>31</v>
      </c>
      <c r="T2488" t="s">
        <v>30</v>
      </c>
      <c r="U2488">
        <f>Table1[[#This Row],[campaign]]*Table1[[#This Row],[duration]]</f>
        <v>464</v>
      </c>
    </row>
    <row r="2489" spans="1:21" x14ac:dyDescent="0.25">
      <c r="A2489" t="s">
        <v>61</v>
      </c>
      <c r="B2489" t="s">
        <v>175</v>
      </c>
      <c r="C2489" t="s">
        <v>176</v>
      </c>
      <c r="D2489" t="s">
        <v>17</v>
      </c>
      <c r="E2489">
        <v>42</v>
      </c>
      <c r="F2489" t="s">
        <v>36</v>
      </c>
      <c r="G2489" t="s">
        <v>19</v>
      </c>
      <c r="H2489" s="2">
        <v>43014</v>
      </c>
      <c r="I2489" s="3">
        <v>8111.96</v>
      </c>
      <c r="J2489" t="s">
        <v>50</v>
      </c>
      <c r="K2489" t="str">
        <f>PROPER(Table1[[#This Row],[marital]])</f>
        <v>Divorced</v>
      </c>
      <c r="L2489" t="s">
        <v>34</v>
      </c>
      <c r="M2489" t="str">
        <f>UPPER(Table1[[#This Row],[education]])</f>
        <v>TERTIARY</v>
      </c>
      <c r="N2489" t="s">
        <v>22</v>
      </c>
      <c r="O2489" t="s">
        <v>22</v>
      </c>
      <c r="P2489" t="s">
        <v>23</v>
      </c>
      <c r="Q2489">
        <v>385</v>
      </c>
      <c r="R2489">
        <v>9</v>
      </c>
      <c r="S2489" t="s">
        <v>24</v>
      </c>
      <c r="T2489" t="s">
        <v>22</v>
      </c>
      <c r="U2489">
        <f>Table1[[#This Row],[campaign]]*Table1[[#This Row],[duration]]</f>
        <v>3465</v>
      </c>
    </row>
    <row r="2490" spans="1:21" x14ac:dyDescent="0.25">
      <c r="A2490" t="s">
        <v>76</v>
      </c>
      <c r="B2490" t="s">
        <v>203</v>
      </c>
      <c r="C2490" t="s">
        <v>204</v>
      </c>
      <c r="D2490" t="s">
        <v>17</v>
      </c>
      <c r="E2490">
        <v>37</v>
      </c>
      <c r="F2490" t="s">
        <v>36</v>
      </c>
      <c r="G2490" t="s">
        <v>19</v>
      </c>
      <c r="H2490" s="2">
        <v>43014</v>
      </c>
      <c r="I2490" s="3">
        <v>19410.37</v>
      </c>
      <c r="J2490" t="s">
        <v>20</v>
      </c>
      <c r="K2490" t="str">
        <f>PROPER(Table1[[#This Row],[marital]])</f>
        <v>Married</v>
      </c>
      <c r="L2490" t="s">
        <v>29</v>
      </c>
      <c r="M2490" t="str">
        <f>UPPER(Table1[[#This Row],[education]])</f>
        <v>SECONDARY</v>
      </c>
      <c r="N2490" t="s">
        <v>30</v>
      </c>
      <c r="O2490" t="s">
        <v>22</v>
      </c>
      <c r="P2490" t="s">
        <v>24</v>
      </c>
      <c r="Q2490">
        <v>240</v>
      </c>
      <c r="R2490">
        <v>2</v>
      </c>
      <c r="S2490" t="s">
        <v>24</v>
      </c>
      <c r="T2490" t="s">
        <v>22</v>
      </c>
      <c r="U2490">
        <f>Table1[[#This Row],[campaign]]*Table1[[#This Row],[duration]]</f>
        <v>480</v>
      </c>
    </row>
    <row r="2491" spans="1:21" x14ac:dyDescent="0.25">
      <c r="A2491" t="s">
        <v>74</v>
      </c>
      <c r="B2491" t="s">
        <v>199</v>
      </c>
      <c r="C2491" t="s">
        <v>200</v>
      </c>
      <c r="D2491" t="s">
        <v>17</v>
      </c>
      <c r="E2491">
        <v>31</v>
      </c>
      <c r="F2491" t="s">
        <v>36</v>
      </c>
      <c r="G2491" t="s">
        <v>28</v>
      </c>
      <c r="H2491" s="2">
        <v>43014</v>
      </c>
      <c r="I2491" s="3">
        <v>59821.91</v>
      </c>
      <c r="J2491" t="s">
        <v>20</v>
      </c>
      <c r="K2491" t="str">
        <f>PROPER(Table1[[#This Row],[marital]])</f>
        <v>Married</v>
      </c>
      <c r="L2491" t="s">
        <v>21</v>
      </c>
      <c r="M2491" t="str">
        <f>UPPER(Table1[[#This Row],[education]])</f>
        <v>PRIMARY</v>
      </c>
      <c r="N2491" t="s">
        <v>22</v>
      </c>
      <c r="O2491" t="s">
        <v>30</v>
      </c>
      <c r="P2491" t="s">
        <v>23</v>
      </c>
      <c r="Q2491">
        <v>104</v>
      </c>
      <c r="R2491">
        <v>1</v>
      </c>
      <c r="S2491" t="s">
        <v>24</v>
      </c>
      <c r="T2491" t="s">
        <v>22</v>
      </c>
      <c r="U2491">
        <f>Table1[[#This Row],[campaign]]*Table1[[#This Row],[duration]]</f>
        <v>104</v>
      </c>
    </row>
    <row r="2492" spans="1:21" x14ac:dyDescent="0.25">
      <c r="A2492" t="s">
        <v>96</v>
      </c>
      <c r="B2492" t="s">
        <v>243</v>
      </c>
      <c r="C2492" t="s">
        <v>244</v>
      </c>
      <c r="D2492" t="s">
        <v>26</v>
      </c>
      <c r="E2492">
        <v>24</v>
      </c>
      <c r="F2492" t="s">
        <v>36</v>
      </c>
      <c r="G2492" t="s">
        <v>28</v>
      </c>
      <c r="H2492" s="2">
        <v>43014</v>
      </c>
      <c r="I2492" s="3">
        <v>24665.69</v>
      </c>
      <c r="J2492" t="s">
        <v>20</v>
      </c>
      <c r="K2492" t="str">
        <f>PROPER(Table1[[#This Row],[marital]])</f>
        <v>Married</v>
      </c>
      <c r="L2492" t="s">
        <v>29</v>
      </c>
      <c r="M2492" t="str">
        <f>UPPER(Table1[[#This Row],[education]])</f>
        <v>SECONDARY</v>
      </c>
      <c r="N2492" t="s">
        <v>22</v>
      </c>
      <c r="O2492" t="s">
        <v>22</v>
      </c>
      <c r="P2492" t="s">
        <v>23</v>
      </c>
      <c r="Q2492">
        <v>109</v>
      </c>
      <c r="R2492">
        <v>2</v>
      </c>
      <c r="S2492" t="s">
        <v>24</v>
      </c>
      <c r="T2492" t="s">
        <v>22</v>
      </c>
      <c r="U2492">
        <f>Table1[[#This Row],[campaign]]*Table1[[#This Row],[duration]]</f>
        <v>218</v>
      </c>
    </row>
    <row r="2493" spans="1:21" x14ac:dyDescent="0.25">
      <c r="A2493" t="s">
        <v>73</v>
      </c>
      <c r="B2493" t="s">
        <v>197</v>
      </c>
      <c r="C2493" t="s">
        <v>198</v>
      </c>
      <c r="D2493" t="s">
        <v>26</v>
      </c>
      <c r="E2493">
        <v>36</v>
      </c>
      <c r="F2493" t="s">
        <v>36</v>
      </c>
      <c r="G2493" t="s">
        <v>19</v>
      </c>
      <c r="H2493" s="2">
        <v>43014</v>
      </c>
      <c r="I2493" s="3">
        <v>2351.61</v>
      </c>
      <c r="J2493" t="s">
        <v>20</v>
      </c>
      <c r="K2493" t="str">
        <f>PROPER(Table1[[#This Row],[marital]])</f>
        <v>Married</v>
      </c>
      <c r="L2493" t="s">
        <v>21</v>
      </c>
      <c r="M2493" t="str">
        <f>UPPER(Table1[[#This Row],[education]])</f>
        <v>PRIMARY</v>
      </c>
      <c r="N2493" t="s">
        <v>22</v>
      </c>
      <c r="O2493" t="s">
        <v>22</v>
      </c>
      <c r="P2493" t="s">
        <v>23</v>
      </c>
      <c r="Q2493">
        <v>598</v>
      </c>
      <c r="R2493">
        <v>4</v>
      </c>
      <c r="S2493" t="s">
        <v>24</v>
      </c>
      <c r="T2493" t="s">
        <v>22</v>
      </c>
      <c r="U2493">
        <f>Table1[[#This Row],[campaign]]*Table1[[#This Row],[duration]]</f>
        <v>2392</v>
      </c>
    </row>
    <row r="2494" spans="1:21" x14ac:dyDescent="0.25">
      <c r="A2494" t="s">
        <v>53</v>
      </c>
      <c r="B2494" t="s">
        <v>161</v>
      </c>
      <c r="C2494" t="s">
        <v>162</v>
      </c>
      <c r="D2494" t="s">
        <v>26</v>
      </c>
      <c r="E2494">
        <v>43</v>
      </c>
      <c r="F2494" t="s">
        <v>18</v>
      </c>
      <c r="G2494" t="s">
        <v>28</v>
      </c>
      <c r="H2494" s="2">
        <v>43015</v>
      </c>
      <c r="I2494" s="3">
        <v>31337.07</v>
      </c>
      <c r="J2494" t="s">
        <v>33</v>
      </c>
      <c r="K2494" t="str">
        <f>PROPER(Table1[[#This Row],[marital]])</f>
        <v>Single</v>
      </c>
      <c r="L2494" t="s">
        <v>34</v>
      </c>
      <c r="M2494" t="str">
        <f>UPPER(Table1[[#This Row],[education]])</f>
        <v>TERTIARY</v>
      </c>
      <c r="N2494" t="s">
        <v>30</v>
      </c>
      <c r="O2494" t="s">
        <v>22</v>
      </c>
      <c r="P2494" t="s">
        <v>24</v>
      </c>
      <c r="Q2494">
        <v>274</v>
      </c>
      <c r="R2494">
        <v>8</v>
      </c>
      <c r="S2494" t="s">
        <v>24</v>
      </c>
      <c r="T2494" t="s">
        <v>22</v>
      </c>
      <c r="U2494">
        <f>Table1[[#This Row],[campaign]]*Table1[[#This Row],[duration]]</f>
        <v>2192</v>
      </c>
    </row>
    <row r="2495" spans="1:21" x14ac:dyDescent="0.25">
      <c r="A2495" t="s">
        <v>38</v>
      </c>
      <c r="B2495" t="s">
        <v>137</v>
      </c>
      <c r="C2495" t="s">
        <v>138</v>
      </c>
      <c r="D2495" t="s">
        <v>26</v>
      </c>
      <c r="E2495">
        <v>38</v>
      </c>
      <c r="F2495" t="s">
        <v>18</v>
      </c>
      <c r="G2495" t="s">
        <v>19</v>
      </c>
      <c r="H2495" s="2">
        <v>43015</v>
      </c>
      <c r="I2495" s="3">
        <v>50132.33</v>
      </c>
      <c r="J2495" t="s">
        <v>33</v>
      </c>
      <c r="K2495" t="str">
        <f>PROPER(Table1[[#This Row],[marital]])</f>
        <v>Single</v>
      </c>
      <c r="L2495" t="s">
        <v>29</v>
      </c>
      <c r="M2495" t="str">
        <f>UPPER(Table1[[#This Row],[education]])</f>
        <v>SECONDARY</v>
      </c>
      <c r="N2495" t="s">
        <v>22</v>
      </c>
      <c r="O2495" t="s">
        <v>22</v>
      </c>
      <c r="P2495" t="s">
        <v>23</v>
      </c>
      <c r="Q2495">
        <v>123</v>
      </c>
      <c r="R2495">
        <v>2</v>
      </c>
      <c r="S2495" t="s">
        <v>24</v>
      </c>
      <c r="T2495" t="s">
        <v>22</v>
      </c>
      <c r="U2495">
        <f>Table1[[#This Row],[campaign]]*Table1[[#This Row],[duration]]</f>
        <v>246</v>
      </c>
    </row>
    <row r="2496" spans="1:21" x14ac:dyDescent="0.25">
      <c r="A2496" t="s">
        <v>104</v>
      </c>
      <c r="B2496" t="s">
        <v>259</v>
      </c>
      <c r="C2496" t="s">
        <v>260</v>
      </c>
      <c r="D2496" t="s">
        <v>17</v>
      </c>
      <c r="E2496">
        <v>30</v>
      </c>
      <c r="F2496" t="s">
        <v>18</v>
      </c>
      <c r="G2496" t="s">
        <v>19</v>
      </c>
      <c r="H2496" s="2">
        <v>43015</v>
      </c>
      <c r="I2496" s="3">
        <v>81241.55</v>
      </c>
      <c r="J2496" t="s">
        <v>50</v>
      </c>
      <c r="K2496" t="str">
        <f>PROPER(Table1[[#This Row],[marital]])</f>
        <v>Divorced</v>
      </c>
      <c r="L2496" t="s">
        <v>29</v>
      </c>
      <c r="M2496" t="str">
        <f>UPPER(Table1[[#This Row],[education]])</f>
        <v>SECONDARY</v>
      </c>
      <c r="N2496" t="s">
        <v>22</v>
      </c>
      <c r="O2496" t="s">
        <v>30</v>
      </c>
      <c r="P2496" t="s">
        <v>23</v>
      </c>
      <c r="Q2496">
        <v>70</v>
      </c>
      <c r="R2496">
        <v>1</v>
      </c>
      <c r="S2496" t="s">
        <v>24</v>
      </c>
      <c r="T2496" t="s">
        <v>22</v>
      </c>
      <c r="U2496">
        <f>Table1[[#This Row],[campaign]]*Table1[[#This Row],[duration]]</f>
        <v>70</v>
      </c>
    </row>
    <row r="2497" spans="1:21" x14ac:dyDescent="0.25">
      <c r="A2497" t="s">
        <v>87</v>
      </c>
      <c r="B2497" t="s">
        <v>225</v>
      </c>
      <c r="C2497" t="s">
        <v>226</v>
      </c>
      <c r="D2497" t="s">
        <v>17</v>
      </c>
      <c r="E2497">
        <v>37</v>
      </c>
      <c r="F2497" t="s">
        <v>18</v>
      </c>
      <c r="G2497" t="s">
        <v>19</v>
      </c>
      <c r="H2497" s="2">
        <v>43015</v>
      </c>
      <c r="I2497" s="3">
        <v>36726.36</v>
      </c>
      <c r="J2497" t="s">
        <v>33</v>
      </c>
      <c r="K2497" t="str">
        <f>PROPER(Table1[[#This Row],[marital]])</f>
        <v>Single</v>
      </c>
      <c r="L2497" t="s">
        <v>34</v>
      </c>
      <c r="M2497" t="str">
        <f>UPPER(Table1[[#This Row],[education]])</f>
        <v>TERTIARY</v>
      </c>
      <c r="N2497" t="s">
        <v>30</v>
      </c>
      <c r="O2497" t="s">
        <v>22</v>
      </c>
      <c r="P2497" t="s">
        <v>24</v>
      </c>
      <c r="Q2497">
        <v>260</v>
      </c>
      <c r="R2497">
        <v>1</v>
      </c>
      <c r="S2497" t="s">
        <v>24</v>
      </c>
      <c r="T2497" t="s">
        <v>22</v>
      </c>
      <c r="U2497">
        <f>Table1[[#This Row],[campaign]]*Table1[[#This Row],[duration]]</f>
        <v>260</v>
      </c>
    </row>
    <row r="2498" spans="1:21" x14ac:dyDescent="0.25">
      <c r="A2498" t="s">
        <v>64</v>
      </c>
      <c r="B2498" t="s">
        <v>181</v>
      </c>
      <c r="C2498" t="s">
        <v>182</v>
      </c>
      <c r="D2498" t="s">
        <v>26</v>
      </c>
      <c r="E2498">
        <v>36</v>
      </c>
      <c r="F2498" t="s">
        <v>18</v>
      </c>
      <c r="G2498" t="s">
        <v>19</v>
      </c>
      <c r="H2498" s="2">
        <v>43015</v>
      </c>
      <c r="I2498" s="3">
        <v>166224.93</v>
      </c>
      <c r="J2498" t="s">
        <v>33</v>
      </c>
      <c r="K2498" t="str">
        <f>PROPER(Table1[[#This Row],[marital]])</f>
        <v>Single</v>
      </c>
      <c r="L2498" t="s">
        <v>34</v>
      </c>
      <c r="M2498" t="str">
        <f>UPPER(Table1[[#This Row],[education]])</f>
        <v>TERTIARY</v>
      </c>
      <c r="N2498" t="s">
        <v>30</v>
      </c>
      <c r="O2498" t="s">
        <v>22</v>
      </c>
      <c r="P2498" t="s">
        <v>23</v>
      </c>
      <c r="Q2498">
        <v>190</v>
      </c>
      <c r="R2498">
        <v>3</v>
      </c>
      <c r="S2498" t="s">
        <v>24</v>
      </c>
      <c r="T2498" t="s">
        <v>22</v>
      </c>
      <c r="U2498">
        <f>Table1[[#This Row],[campaign]]*Table1[[#This Row],[duration]]</f>
        <v>570</v>
      </c>
    </row>
    <row r="2499" spans="1:21" x14ac:dyDescent="0.25">
      <c r="A2499" t="s">
        <v>58</v>
      </c>
      <c r="B2499" t="s">
        <v>169</v>
      </c>
      <c r="C2499" t="s">
        <v>170</v>
      </c>
      <c r="D2499" t="s">
        <v>17</v>
      </c>
      <c r="E2499">
        <v>30</v>
      </c>
      <c r="F2499" t="s">
        <v>18</v>
      </c>
      <c r="G2499" t="s">
        <v>19</v>
      </c>
      <c r="H2499" s="2">
        <v>43015</v>
      </c>
      <c r="I2499" s="3">
        <v>60428.81</v>
      </c>
      <c r="J2499" t="s">
        <v>20</v>
      </c>
      <c r="K2499" t="str">
        <f>PROPER(Table1[[#This Row],[marital]])</f>
        <v>Married</v>
      </c>
      <c r="L2499" t="s">
        <v>21</v>
      </c>
      <c r="M2499" t="str">
        <f>UPPER(Table1[[#This Row],[education]])</f>
        <v>PRIMARY</v>
      </c>
      <c r="N2499" t="s">
        <v>30</v>
      </c>
      <c r="O2499" t="s">
        <v>22</v>
      </c>
      <c r="P2499" t="s">
        <v>24</v>
      </c>
      <c r="Q2499">
        <v>521</v>
      </c>
      <c r="R2499">
        <v>2</v>
      </c>
      <c r="S2499" t="s">
        <v>24</v>
      </c>
      <c r="T2499" t="s">
        <v>22</v>
      </c>
      <c r="U2499">
        <f>Table1[[#This Row],[campaign]]*Table1[[#This Row],[duration]]</f>
        <v>1042</v>
      </c>
    </row>
    <row r="2500" spans="1:21" x14ac:dyDescent="0.25">
      <c r="A2500" t="s">
        <v>45</v>
      </c>
      <c r="B2500" t="s">
        <v>147</v>
      </c>
      <c r="C2500" t="s">
        <v>148</v>
      </c>
      <c r="D2500" t="s">
        <v>17</v>
      </c>
      <c r="E2500">
        <v>32</v>
      </c>
      <c r="F2500" t="s">
        <v>42</v>
      </c>
      <c r="G2500" t="s">
        <v>28</v>
      </c>
      <c r="H2500" s="2">
        <v>43015</v>
      </c>
      <c r="I2500" s="3">
        <v>1044.99</v>
      </c>
      <c r="J2500" t="s">
        <v>20</v>
      </c>
      <c r="K2500" t="str">
        <f>PROPER(Table1[[#This Row],[marital]])</f>
        <v>Married</v>
      </c>
      <c r="L2500" t="s">
        <v>29</v>
      </c>
      <c r="M2500" t="str">
        <f>UPPER(Table1[[#This Row],[education]])</f>
        <v>SECONDARY</v>
      </c>
      <c r="N2500" t="s">
        <v>30</v>
      </c>
      <c r="O2500" t="s">
        <v>22</v>
      </c>
      <c r="P2500" t="s">
        <v>23</v>
      </c>
      <c r="Q2500">
        <v>228</v>
      </c>
      <c r="R2500">
        <v>1</v>
      </c>
      <c r="S2500" t="s">
        <v>24</v>
      </c>
      <c r="T2500" t="s">
        <v>22</v>
      </c>
      <c r="U2500">
        <f>Table1[[#This Row],[campaign]]*Table1[[#This Row],[duration]]</f>
        <v>228</v>
      </c>
    </row>
    <row r="2501" spans="1:21" x14ac:dyDescent="0.25">
      <c r="A2501" t="s">
        <v>68</v>
      </c>
      <c r="B2501" t="s">
        <v>189</v>
      </c>
      <c r="C2501" t="s">
        <v>190</v>
      </c>
      <c r="D2501" t="s">
        <v>17</v>
      </c>
      <c r="E2501">
        <v>56</v>
      </c>
      <c r="F2501" t="s">
        <v>42</v>
      </c>
      <c r="G2501" t="s">
        <v>28</v>
      </c>
      <c r="H2501" s="2">
        <v>43015</v>
      </c>
      <c r="I2501" s="3">
        <v>31634.9</v>
      </c>
      <c r="J2501" t="s">
        <v>20</v>
      </c>
      <c r="K2501" t="str">
        <f>PROPER(Table1[[#This Row],[marital]])</f>
        <v>Married</v>
      </c>
      <c r="L2501" t="s">
        <v>34</v>
      </c>
      <c r="M2501" t="str">
        <f>UPPER(Table1[[#This Row],[education]])</f>
        <v>TERTIARY</v>
      </c>
      <c r="N2501" t="s">
        <v>22</v>
      </c>
      <c r="O2501" t="s">
        <v>22</v>
      </c>
      <c r="P2501" t="s">
        <v>54</v>
      </c>
      <c r="Q2501">
        <v>466</v>
      </c>
      <c r="R2501">
        <v>4</v>
      </c>
      <c r="S2501" t="s">
        <v>24</v>
      </c>
      <c r="T2501" t="s">
        <v>30</v>
      </c>
      <c r="U2501">
        <f>Table1[[#This Row],[campaign]]*Table1[[#This Row],[duration]]</f>
        <v>1864</v>
      </c>
    </row>
    <row r="2502" spans="1:21" x14ac:dyDescent="0.25">
      <c r="A2502" t="s">
        <v>72</v>
      </c>
      <c r="B2502" t="s">
        <v>195</v>
      </c>
      <c r="C2502" t="s">
        <v>196</v>
      </c>
      <c r="D2502" t="s">
        <v>17</v>
      </c>
      <c r="E2502">
        <v>59</v>
      </c>
      <c r="F2502" t="s">
        <v>42</v>
      </c>
      <c r="G2502" t="s">
        <v>28</v>
      </c>
      <c r="H2502" s="2">
        <v>43015</v>
      </c>
      <c r="I2502" s="3">
        <v>1029.8499999999999</v>
      </c>
      <c r="J2502" t="s">
        <v>33</v>
      </c>
      <c r="K2502" t="str">
        <f>PROPER(Table1[[#This Row],[marital]])</f>
        <v>Single</v>
      </c>
      <c r="L2502" t="s">
        <v>34</v>
      </c>
      <c r="M2502" t="str">
        <f>UPPER(Table1[[#This Row],[education]])</f>
        <v>TERTIARY</v>
      </c>
      <c r="N2502" t="s">
        <v>22</v>
      </c>
      <c r="O2502" t="s">
        <v>22</v>
      </c>
      <c r="P2502" t="s">
        <v>23</v>
      </c>
      <c r="Q2502">
        <v>74</v>
      </c>
      <c r="R2502">
        <v>2</v>
      </c>
      <c r="S2502" t="s">
        <v>24</v>
      </c>
      <c r="T2502" t="s">
        <v>22</v>
      </c>
      <c r="U2502">
        <f>Table1[[#This Row],[campaign]]*Table1[[#This Row],[duration]]</f>
        <v>148</v>
      </c>
    </row>
    <row r="2503" spans="1:21" x14ac:dyDescent="0.25">
      <c r="A2503" t="s">
        <v>65</v>
      </c>
      <c r="B2503" t="s">
        <v>183</v>
      </c>
      <c r="C2503" t="s">
        <v>184</v>
      </c>
      <c r="D2503" t="s">
        <v>26</v>
      </c>
      <c r="E2503">
        <v>26</v>
      </c>
      <c r="F2503" t="s">
        <v>36</v>
      </c>
      <c r="G2503" t="s">
        <v>19</v>
      </c>
      <c r="H2503" s="2">
        <v>43015</v>
      </c>
      <c r="I2503" s="3">
        <v>56104.03</v>
      </c>
      <c r="J2503" t="s">
        <v>20</v>
      </c>
      <c r="K2503" t="str">
        <f>PROPER(Table1[[#This Row],[marital]])</f>
        <v>Married</v>
      </c>
      <c r="L2503" t="s">
        <v>29</v>
      </c>
      <c r="M2503" t="str">
        <f>UPPER(Table1[[#This Row],[education]])</f>
        <v>SECONDARY</v>
      </c>
      <c r="N2503" t="s">
        <v>30</v>
      </c>
      <c r="O2503" t="s">
        <v>22</v>
      </c>
      <c r="P2503" t="s">
        <v>24</v>
      </c>
      <c r="Q2503">
        <v>57</v>
      </c>
      <c r="R2503">
        <v>2</v>
      </c>
      <c r="S2503" t="s">
        <v>24</v>
      </c>
      <c r="T2503" t="s">
        <v>22</v>
      </c>
      <c r="U2503">
        <f>Table1[[#This Row],[campaign]]*Table1[[#This Row],[duration]]</f>
        <v>114</v>
      </c>
    </row>
    <row r="2504" spans="1:21" x14ac:dyDescent="0.25">
      <c r="A2504" t="s">
        <v>91</v>
      </c>
      <c r="B2504" t="s">
        <v>233</v>
      </c>
      <c r="C2504" t="s">
        <v>234</v>
      </c>
      <c r="D2504" t="s">
        <v>17</v>
      </c>
      <c r="E2504">
        <v>28</v>
      </c>
      <c r="F2504" t="s">
        <v>18</v>
      </c>
      <c r="G2504" t="s">
        <v>28</v>
      </c>
      <c r="H2504" s="2">
        <v>43016</v>
      </c>
      <c r="I2504" s="3">
        <v>153659.69</v>
      </c>
      <c r="J2504" t="s">
        <v>20</v>
      </c>
      <c r="K2504" t="str">
        <f>PROPER(Table1[[#This Row],[marital]])</f>
        <v>Married</v>
      </c>
      <c r="L2504" t="s">
        <v>29</v>
      </c>
      <c r="M2504" t="str">
        <f>UPPER(Table1[[#This Row],[education]])</f>
        <v>SECONDARY</v>
      </c>
      <c r="N2504" t="s">
        <v>22</v>
      </c>
      <c r="O2504" t="s">
        <v>22</v>
      </c>
      <c r="P2504" t="s">
        <v>23</v>
      </c>
      <c r="Q2504">
        <v>119</v>
      </c>
      <c r="R2504">
        <v>3</v>
      </c>
      <c r="S2504" t="s">
        <v>24</v>
      </c>
      <c r="T2504" t="s">
        <v>22</v>
      </c>
      <c r="U2504">
        <f>Table1[[#This Row],[campaign]]*Table1[[#This Row],[duration]]</f>
        <v>357</v>
      </c>
    </row>
    <row r="2505" spans="1:21" x14ac:dyDescent="0.25">
      <c r="A2505" t="s">
        <v>47</v>
      </c>
      <c r="B2505" t="s">
        <v>151</v>
      </c>
      <c r="C2505" t="s">
        <v>152</v>
      </c>
      <c r="D2505" t="s">
        <v>26</v>
      </c>
      <c r="E2505">
        <v>35</v>
      </c>
      <c r="F2505" t="s">
        <v>18</v>
      </c>
      <c r="G2505" t="s">
        <v>284</v>
      </c>
      <c r="H2505" s="2">
        <v>43016</v>
      </c>
      <c r="I2505" s="3">
        <v>62927.18</v>
      </c>
      <c r="J2505" t="s">
        <v>20</v>
      </c>
      <c r="K2505" t="str">
        <f>PROPER(Table1[[#This Row],[marital]])</f>
        <v>Married</v>
      </c>
      <c r="L2505" t="s">
        <v>34</v>
      </c>
      <c r="M2505" t="str">
        <f>UPPER(Table1[[#This Row],[education]])</f>
        <v>TERTIARY</v>
      </c>
      <c r="N2505" t="s">
        <v>22</v>
      </c>
      <c r="O2505" t="s">
        <v>22</v>
      </c>
      <c r="P2505" t="s">
        <v>23</v>
      </c>
      <c r="Q2505">
        <v>124</v>
      </c>
      <c r="R2505">
        <v>2</v>
      </c>
      <c r="S2505" t="s">
        <v>24</v>
      </c>
      <c r="T2505" t="s">
        <v>22</v>
      </c>
      <c r="U2505">
        <f>Table1[[#This Row],[campaign]]*Table1[[#This Row],[duration]]</f>
        <v>248</v>
      </c>
    </row>
    <row r="2506" spans="1:21" x14ac:dyDescent="0.25">
      <c r="A2506" t="s">
        <v>67</v>
      </c>
      <c r="B2506" t="s">
        <v>187</v>
      </c>
      <c r="C2506" t="s">
        <v>188</v>
      </c>
      <c r="D2506" t="s">
        <v>17</v>
      </c>
      <c r="E2506">
        <v>46</v>
      </c>
      <c r="F2506" t="s">
        <v>18</v>
      </c>
      <c r="G2506" t="s">
        <v>28</v>
      </c>
      <c r="H2506" s="2">
        <v>43016</v>
      </c>
      <c r="I2506" s="3">
        <v>33309.089999999997</v>
      </c>
      <c r="J2506" t="s">
        <v>20</v>
      </c>
      <c r="K2506" t="str">
        <f>PROPER(Table1[[#This Row],[marital]])</f>
        <v>Married</v>
      </c>
      <c r="L2506" t="s">
        <v>29</v>
      </c>
      <c r="M2506" t="str">
        <f>UPPER(Table1[[#This Row],[education]])</f>
        <v>SECONDARY</v>
      </c>
      <c r="N2506" t="s">
        <v>30</v>
      </c>
      <c r="O2506" t="s">
        <v>30</v>
      </c>
      <c r="P2506" t="s">
        <v>23</v>
      </c>
      <c r="Q2506">
        <v>65</v>
      </c>
      <c r="R2506">
        <v>50</v>
      </c>
      <c r="S2506" t="s">
        <v>24</v>
      </c>
      <c r="T2506" t="s">
        <v>22</v>
      </c>
      <c r="U2506">
        <f>Table1[[#This Row],[campaign]]*Table1[[#This Row],[duration]]</f>
        <v>3250</v>
      </c>
    </row>
    <row r="2507" spans="1:21" x14ac:dyDescent="0.25">
      <c r="A2507" t="s">
        <v>95</v>
      </c>
      <c r="B2507" t="s">
        <v>241</v>
      </c>
      <c r="C2507" t="s">
        <v>242</v>
      </c>
      <c r="D2507" t="s">
        <v>17</v>
      </c>
      <c r="E2507">
        <v>41</v>
      </c>
      <c r="F2507" t="s">
        <v>18</v>
      </c>
      <c r="G2507" t="s">
        <v>19</v>
      </c>
      <c r="H2507" s="2">
        <v>43016</v>
      </c>
      <c r="I2507" s="3">
        <v>42505.25</v>
      </c>
      <c r="J2507" t="s">
        <v>50</v>
      </c>
      <c r="K2507" t="str">
        <f>PROPER(Table1[[#This Row],[marital]])</f>
        <v>Divorced</v>
      </c>
      <c r="L2507" t="s">
        <v>34</v>
      </c>
      <c r="M2507" t="str">
        <f>UPPER(Table1[[#This Row],[education]])</f>
        <v>TERTIARY</v>
      </c>
      <c r="N2507" t="s">
        <v>22</v>
      </c>
      <c r="O2507" t="s">
        <v>30</v>
      </c>
      <c r="P2507" t="s">
        <v>23</v>
      </c>
      <c r="Q2507">
        <v>127</v>
      </c>
      <c r="R2507">
        <v>6</v>
      </c>
      <c r="S2507" t="s">
        <v>24</v>
      </c>
      <c r="T2507" t="s">
        <v>22</v>
      </c>
      <c r="U2507">
        <f>Table1[[#This Row],[campaign]]*Table1[[#This Row],[duration]]</f>
        <v>762</v>
      </c>
    </row>
    <row r="2508" spans="1:21" x14ac:dyDescent="0.25">
      <c r="A2508" t="s">
        <v>76</v>
      </c>
      <c r="B2508" t="s">
        <v>203</v>
      </c>
      <c r="C2508" t="s">
        <v>204</v>
      </c>
      <c r="D2508" t="s">
        <v>26</v>
      </c>
      <c r="E2508">
        <v>42</v>
      </c>
      <c r="F2508" t="s">
        <v>18</v>
      </c>
      <c r="G2508" t="s">
        <v>19</v>
      </c>
      <c r="H2508" s="2">
        <v>43016</v>
      </c>
      <c r="I2508" s="3">
        <v>82377.009999999995</v>
      </c>
      <c r="J2508" t="s">
        <v>20</v>
      </c>
      <c r="K2508" t="str">
        <f>PROPER(Table1[[#This Row],[marital]])</f>
        <v>Married</v>
      </c>
      <c r="L2508" t="s">
        <v>29</v>
      </c>
      <c r="M2508" t="str">
        <f>UPPER(Table1[[#This Row],[education]])</f>
        <v>SECONDARY</v>
      </c>
      <c r="N2508" t="s">
        <v>30</v>
      </c>
      <c r="O2508" t="s">
        <v>22</v>
      </c>
      <c r="P2508" t="s">
        <v>23</v>
      </c>
      <c r="Q2508">
        <v>172</v>
      </c>
      <c r="R2508">
        <v>3</v>
      </c>
      <c r="S2508" t="s">
        <v>24</v>
      </c>
      <c r="T2508" t="s">
        <v>22</v>
      </c>
      <c r="U2508">
        <f>Table1[[#This Row],[campaign]]*Table1[[#This Row],[duration]]</f>
        <v>516</v>
      </c>
    </row>
    <row r="2509" spans="1:21" x14ac:dyDescent="0.25">
      <c r="A2509" t="s">
        <v>102</v>
      </c>
      <c r="B2509" t="s">
        <v>255</v>
      </c>
      <c r="C2509" t="s">
        <v>256</v>
      </c>
      <c r="D2509" t="s">
        <v>17</v>
      </c>
      <c r="E2509">
        <v>42</v>
      </c>
      <c r="F2509" t="s">
        <v>18</v>
      </c>
      <c r="G2509" t="s">
        <v>19</v>
      </c>
      <c r="H2509" s="2">
        <v>43016</v>
      </c>
      <c r="I2509" s="3">
        <v>49699.48</v>
      </c>
      <c r="J2509" t="s">
        <v>33</v>
      </c>
      <c r="K2509" t="str">
        <f>PROPER(Table1[[#This Row],[marital]])</f>
        <v>Single</v>
      </c>
      <c r="L2509" t="s">
        <v>29</v>
      </c>
      <c r="M2509" t="str">
        <f>UPPER(Table1[[#This Row],[education]])</f>
        <v>SECONDARY</v>
      </c>
      <c r="N2509" t="s">
        <v>30</v>
      </c>
      <c r="O2509" t="s">
        <v>22</v>
      </c>
      <c r="P2509" t="s">
        <v>23</v>
      </c>
      <c r="Q2509">
        <v>174</v>
      </c>
      <c r="R2509">
        <v>6</v>
      </c>
      <c r="S2509" t="s">
        <v>24</v>
      </c>
      <c r="T2509" t="s">
        <v>22</v>
      </c>
      <c r="U2509">
        <f>Table1[[#This Row],[campaign]]*Table1[[#This Row],[duration]]</f>
        <v>1044</v>
      </c>
    </row>
    <row r="2510" spans="1:21" x14ac:dyDescent="0.25">
      <c r="A2510" t="s">
        <v>77</v>
      </c>
      <c r="B2510" t="s">
        <v>205</v>
      </c>
      <c r="C2510" t="s">
        <v>206</v>
      </c>
      <c r="D2510" t="s">
        <v>17</v>
      </c>
      <c r="E2510">
        <v>30</v>
      </c>
      <c r="F2510" t="s">
        <v>18</v>
      </c>
      <c r="G2510" t="s">
        <v>28</v>
      </c>
      <c r="H2510" s="2">
        <v>43016</v>
      </c>
      <c r="I2510" s="3">
        <v>3884.58</v>
      </c>
      <c r="J2510" t="s">
        <v>20</v>
      </c>
      <c r="K2510" t="str">
        <f>PROPER(Table1[[#This Row],[marital]])</f>
        <v>Married</v>
      </c>
      <c r="L2510" t="s">
        <v>24</v>
      </c>
      <c r="M2510" t="str">
        <f>UPPER(Table1[[#This Row],[education]])</f>
        <v>UNKNOWN</v>
      </c>
      <c r="N2510" t="s">
        <v>22</v>
      </c>
      <c r="O2510" t="s">
        <v>22</v>
      </c>
      <c r="P2510" t="s">
        <v>54</v>
      </c>
      <c r="Q2510">
        <v>41</v>
      </c>
      <c r="R2510">
        <v>6</v>
      </c>
      <c r="S2510" t="s">
        <v>24</v>
      </c>
      <c r="T2510" t="s">
        <v>22</v>
      </c>
      <c r="U2510">
        <f>Table1[[#This Row],[campaign]]*Table1[[#This Row],[duration]]</f>
        <v>246</v>
      </c>
    </row>
    <row r="2511" spans="1:21" x14ac:dyDescent="0.25">
      <c r="A2511" t="s">
        <v>73</v>
      </c>
      <c r="B2511" t="s">
        <v>197</v>
      </c>
      <c r="C2511" t="s">
        <v>198</v>
      </c>
      <c r="D2511" t="s">
        <v>17</v>
      </c>
      <c r="E2511">
        <v>37</v>
      </c>
      <c r="F2511" t="s">
        <v>18</v>
      </c>
      <c r="G2511" t="s">
        <v>28</v>
      </c>
      <c r="H2511" s="2">
        <v>43016</v>
      </c>
      <c r="I2511" s="3">
        <v>42366</v>
      </c>
      <c r="J2511" t="s">
        <v>20</v>
      </c>
      <c r="K2511" t="str">
        <f>PROPER(Table1[[#This Row],[marital]])</f>
        <v>Married</v>
      </c>
      <c r="L2511" t="s">
        <v>21</v>
      </c>
      <c r="M2511" t="str">
        <f>UPPER(Table1[[#This Row],[education]])</f>
        <v>PRIMARY</v>
      </c>
      <c r="N2511" t="s">
        <v>30</v>
      </c>
      <c r="O2511" t="s">
        <v>22</v>
      </c>
      <c r="P2511" t="s">
        <v>24</v>
      </c>
      <c r="Q2511">
        <v>232</v>
      </c>
      <c r="R2511">
        <v>3</v>
      </c>
      <c r="S2511" t="s">
        <v>24</v>
      </c>
      <c r="T2511" t="s">
        <v>22</v>
      </c>
      <c r="U2511">
        <f>Table1[[#This Row],[campaign]]*Table1[[#This Row],[duration]]</f>
        <v>696</v>
      </c>
    </row>
    <row r="2512" spans="1:21" x14ac:dyDescent="0.25">
      <c r="A2512" t="s">
        <v>75</v>
      </c>
      <c r="B2512" t="s">
        <v>201</v>
      </c>
      <c r="C2512" t="s">
        <v>202</v>
      </c>
      <c r="D2512" t="s">
        <v>17</v>
      </c>
      <c r="E2512">
        <v>37</v>
      </c>
      <c r="F2512" t="s">
        <v>18</v>
      </c>
      <c r="G2512" t="s">
        <v>284</v>
      </c>
      <c r="H2512" s="2">
        <v>43016</v>
      </c>
      <c r="I2512" s="3">
        <v>13162.55</v>
      </c>
      <c r="J2512" t="s">
        <v>50</v>
      </c>
      <c r="K2512" t="str">
        <f>PROPER(Table1[[#This Row],[marital]])</f>
        <v>Divorced</v>
      </c>
      <c r="L2512" t="s">
        <v>29</v>
      </c>
      <c r="M2512" t="str">
        <f>UPPER(Table1[[#This Row],[education]])</f>
        <v>SECONDARY</v>
      </c>
      <c r="N2512" t="s">
        <v>22</v>
      </c>
      <c r="O2512" t="s">
        <v>30</v>
      </c>
      <c r="P2512" t="s">
        <v>24</v>
      </c>
      <c r="Q2512">
        <v>161</v>
      </c>
      <c r="R2512">
        <v>1</v>
      </c>
      <c r="S2512" t="s">
        <v>24</v>
      </c>
      <c r="T2512" t="s">
        <v>22</v>
      </c>
      <c r="U2512">
        <f>Table1[[#This Row],[campaign]]*Table1[[#This Row],[duration]]</f>
        <v>161</v>
      </c>
    </row>
    <row r="2513" spans="1:21" x14ac:dyDescent="0.25">
      <c r="A2513" t="s">
        <v>73</v>
      </c>
      <c r="B2513" t="s">
        <v>197</v>
      </c>
      <c r="C2513" t="s">
        <v>198</v>
      </c>
      <c r="D2513" t="s">
        <v>26</v>
      </c>
      <c r="E2513">
        <v>41</v>
      </c>
      <c r="F2513" t="s">
        <v>18</v>
      </c>
      <c r="G2513" t="s">
        <v>19</v>
      </c>
      <c r="H2513" s="2">
        <v>43016</v>
      </c>
      <c r="I2513" s="3">
        <v>53989.78</v>
      </c>
      <c r="J2513" t="s">
        <v>20</v>
      </c>
      <c r="K2513" t="str">
        <f>PROPER(Table1[[#This Row],[marital]])</f>
        <v>Married</v>
      </c>
      <c r="L2513" t="s">
        <v>21</v>
      </c>
      <c r="M2513" t="str">
        <f>UPPER(Table1[[#This Row],[education]])</f>
        <v>PRIMARY</v>
      </c>
      <c r="N2513" t="s">
        <v>22</v>
      </c>
      <c r="O2513" t="s">
        <v>22</v>
      </c>
      <c r="P2513" t="s">
        <v>23</v>
      </c>
      <c r="Q2513">
        <v>124</v>
      </c>
      <c r="R2513">
        <v>1</v>
      </c>
      <c r="S2513" t="s">
        <v>24</v>
      </c>
      <c r="T2513" t="s">
        <v>22</v>
      </c>
      <c r="U2513">
        <f>Table1[[#This Row],[campaign]]*Table1[[#This Row],[duration]]</f>
        <v>124</v>
      </c>
    </row>
    <row r="2514" spans="1:21" x14ac:dyDescent="0.25">
      <c r="A2514" t="s">
        <v>80</v>
      </c>
      <c r="B2514" t="s">
        <v>211</v>
      </c>
      <c r="C2514" t="s">
        <v>212</v>
      </c>
      <c r="D2514" t="s">
        <v>26</v>
      </c>
      <c r="E2514">
        <v>31</v>
      </c>
      <c r="F2514" t="s">
        <v>18</v>
      </c>
      <c r="G2514" t="s">
        <v>19</v>
      </c>
      <c r="H2514" s="2">
        <v>43016</v>
      </c>
      <c r="I2514" s="3">
        <v>15688.45</v>
      </c>
      <c r="J2514" t="s">
        <v>20</v>
      </c>
      <c r="K2514" t="str">
        <f>PROPER(Table1[[#This Row],[marital]])</f>
        <v>Married</v>
      </c>
      <c r="L2514" t="s">
        <v>21</v>
      </c>
      <c r="M2514" t="str">
        <f>UPPER(Table1[[#This Row],[education]])</f>
        <v>PRIMARY</v>
      </c>
      <c r="N2514" t="s">
        <v>22</v>
      </c>
      <c r="O2514" t="s">
        <v>30</v>
      </c>
      <c r="P2514" t="s">
        <v>24</v>
      </c>
      <c r="Q2514">
        <v>701</v>
      </c>
      <c r="R2514">
        <v>1</v>
      </c>
      <c r="S2514" t="s">
        <v>24</v>
      </c>
      <c r="T2514" t="s">
        <v>30</v>
      </c>
      <c r="U2514">
        <f>Table1[[#This Row],[campaign]]*Table1[[#This Row],[duration]]</f>
        <v>701</v>
      </c>
    </row>
    <row r="2515" spans="1:21" x14ac:dyDescent="0.25">
      <c r="A2515" t="s">
        <v>67</v>
      </c>
      <c r="B2515" t="s">
        <v>187</v>
      </c>
      <c r="C2515" t="s">
        <v>188</v>
      </c>
      <c r="D2515" t="s">
        <v>17</v>
      </c>
      <c r="E2515">
        <v>62</v>
      </c>
      <c r="F2515" t="s">
        <v>42</v>
      </c>
      <c r="G2515" t="s">
        <v>28</v>
      </c>
      <c r="H2515" s="2">
        <v>43016</v>
      </c>
      <c r="I2515" s="3">
        <v>124768.36</v>
      </c>
      <c r="J2515" t="s">
        <v>20</v>
      </c>
      <c r="K2515" t="str">
        <f>PROPER(Table1[[#This Row],[marital]])</f>
        <v>Married</v>
      </c>
      <c r="L2515" t="s">
        <v>21</v>
      </c>
      <c r="M2515" t="str">
        <f>UPPER(Table1[[#This Row],[education]])</f>
        <v>PRIMARY</v>
      </c>
      <c r="N2515" t="s">
        <v>30</v>
      </c>
      <c r="O2515" t="s">
        <v>22</v>
      </c>
      <c r="P2515" t="s">
        <v>24</v>
      </c>
      <c r="Q2515">
        <v>162</v>
      </c>
      <c r="R2515">
        <v>2</v>
      </c>
      <c r="S2515" t="s">
        <v>24</v>
      </c>
      <c r="T2515" t="s">
        <v>22</v>
      </c>
      <c r="U2515">
        <f>Table1[[#This Row],[campaign]]*Table1[[#This Row],[duration]]</f>
        <v>324</v>
      </c>
    </row>
    <row r="2516" spans="1:21" x14ac:dyDescent="0.25">
      <c r="A2516" t="s">
        <v>101</v>
      </c>
      <c r="B2516" t="s">
        <v>253</v>
      </c>
      <c r="C2516" t="s">
        <v>254</v>
      </c>
      <c r="D2516" t="s">
        <v>17</v>
      </c>
      <c r="E2516">
        <v>46</v>
      </c>
      <c r="F2516" t="s">
        <v>42</v>
      </c>
      <c r="G2516" t="s">
        <v>284</v>
      </c>
      <c r="H2516" s="2">
        <v>43016</v>
      </c>
      <c r="I2516" s="3">
        <v>114328.49</v>
      </c>
      <c r="J2516" t="s">
        <v>33</v>
      </c>
      <c r="K2516" t="str">
        <f>PROPER(Table1[[#This Row],[marital]])</f>
        <v>Single</v>
      </c>
      <c r="L2516" t="s">
        <v>24</v>
      </c>
      <c r="M2516" t="str">
        <f>UPPER(Table1[[#This Row],[education]])</f>
        <v>UNKNOWN</v>
      </c>
      <c r="N2516" t="s">
        <v>30</v>
      </c>
      <c r="O2516" t="s">
        <v>22</v>
      </c>
      <c r="P2516" t="s">
        <v>24</v>
      </c>
      <c r="Q2516">
        <v>431</v>
      </c>
      <c r="R2516">
        <v>2</v>
      </c>
      <c r="S2516" t="s">
        <v>24</v>
      </c>
      <c r="T2516" t="s">
        <v>22</v>
      </c>
      <c r="U2516">
        <f>Table1[[#This Row],[campaign]]*Table1[[#This Row],[duration]]</f>
        <v>862</v>
      </c>
    </row>
    <row r="2517" spans="1:21" x14ac:dyDescent="0.25">
      <c r="A2517" t="s">
        <v>93</v>
      </c>
      <c r="B2517" t="s">
        <v>237</v>
      </c>
      <c r="C2517" t="s">
        <v>238</v>
      </c>
      <c r="D2517" t="s">
        <v>17</v>
      </c>
      <c r="E2517">
        <v>54</v>
      </c>
      <c r="F2517" t="s">
        <v>42</v>
      </c>
      <c r="G2517" t="s">
        <v>28</v>
      </c>
      <c r="H2517" s="2">
        <v>43016</v>
      </c>
      <c r="I2517" s="3">
        <v>143819.28</v>
      </c>
      <c r="J2517" t="s">
        <v>20</v>
      </c>
      <c r="K2517" t="str">
        <f>PROPER(Table1[[#This Row],[marital]])</f>
        <v>Married</v>
      </c>
      <c r="L2517" t="s">
        <v>29</v>
      </c>
      <c r="M2517" t="str">
        <f>UPPER(Table1[[#This Row],[education]])</f>
        <v>SECONDARY</v>
      </c>
      <c r="N2517" t="s">
        <v>30</v>
      </c>
      <c r="O2517" t="s">
        <v>22</v>
      </c>
      <c r="P2517" t="s">
        <v>23</v>
      </c>
      <c r="Q2517">
        <v>191</v>
      </c>
      <c r="R2517">
        <v>3</v>
      </c>
      <c r="S2517" t="s">
        <v>24</v>
      </c>
      <c r="T2517" t="s">
        <v>22</v>
      </c>
      <c r="U2517">
        <f>Table1[[#This Row],[campaign]]*Table1[[#This Row],[duration]]</f>
        <v>573</v>
      </c>
    </row>
    <row r="2518" spans="1:21" x14ac:dyDescent="0.25">
      <c r="A2518" t="s">
        <v>74</v>
      </c>
      <c r="B2518" t="s">
        <v>199</v>
      </c>
      <c r="C2518" t="s">
        <v>200</v>
      </c>
      <c r="D2518" t="s">
        <v>26</v>
      </c>
      <c r="E2518">
        <v>60</v>
      </c>
      <c r="F2518" t="s">
        <v>42</v>
      </c>
      <c r="G2518" t="s">
        <v>284</v>
      </c>
      <c r="H2518" s="2">
        <v>43016</v>
      </c>
      <c r="I2518" s="3">
        <v>71553.81</v>
      </c>
      <c r="J2518" t="s">
        <v>20</v>
      </c>
      <c r="K2518" t="str">
        <f>PROPER(Table1[[#This Row],[marital]])</f>
        <v>Married</v>
      </c>
      <c r="L2518" t="s">
        <v>34</v>
      </c>
      <c r="M2518" t="str">
        <f>UPPER(Table1[[#This Row],[education]])</f>
        <v>TERTIARY</v>
      </c>
      <c r="N2518" t="s">
        <v>30</v>
      </c>
      <c r="O2518" t="s">
        <v>22</v>
      </c>
      <c r="P2518" t="s">
        <v>23</v>
      </c>
      <c r="Q2518">
        <v>249</v>
      </c>
      <c r="R2518">
        <v>5</v>
      </c>
      <c r="S2518" t="s">
        <v>24</v>
      </c>
      <c r="T2518" t="s">
        <v>22</v>
      </c>
      <c r="U2518">
        <f>Table1[[#This Row],[campaign]]*Table1[[#This Row],[duration]]</f>
        <v>1245</v>
      </c>
    </row>
    <row r="2519" spans="1:21" x14ac:dyDescent="0.25">
      <c r="A2519" t="s">
        <v>73</v>
      </c>
      <c r="B2519" t="s">
        <v>197</v>
      </c>
      <c r="C2519" t="s">
        <v>198</v>
      </c>
      <c r="D2519" t="s">
        <v>17</v>
      </c>
      <c r="E2519">
        <v>44</v>
      </c>
      <c r="F2519" t="s">
        <v>42</v>
      </c>
      <c r="G2519" t="s">
        <v>28</v>
      </c>
      <c r="H2519" s="2">
        <v>43016</v>
      </c>
      <c r="I2519" s="3">
        <v>9995.06</v>
      </c>
      <c r="J2519" t="s">
        <v>20</v>
      </c>
      <c r="K2519" t="str">
        <f>PROPER(Table1[[#This Row],[marital]])</f>
        <v>Married</v>
      </c>
      <c r="L2519" t="s">
        <v>24</v>
      </c>
      <c r="M2519" t="str">
        <f>UPPER(Table1[[#This Row],[education]])</f>
        <v>UNKNOWN</v>
      </c>
      <c r="N2519" t="s">
        <v>30</v>
      </c>
      <c r="O2519" t="s">
        <v>22</v>
      </c>
      <c r="P2519" t="s">
        <v>24</v>
      </c>
      <c r="Q2519">
        <v>189</v>
      </c>
      <c r="R2519">
        <v>1</v>
      </c>
      <c r="S2519" t="s">
        <v>24</v>
      </c>
      <c r="T2519" t="s">
        <v>22</v>
      </c>
      <c r="U2519">
        <f>Table1[[#This Row],[campaign]]*Table1[[#This Row],[duration]]</f>
        <v>189</v>
      </c>
    </row>
    <row r="2520" spans="1:21" x14ac:dyDescent="0.25">
      <c r="A2520" t="s">
        <v>56</v>
      </c>
      <c r="B2520" t="s">
        <v>165</v>
      </c>
      <c r="C2520" t="s">
        <v>166</v>
      </c>
      <c r="D2520" t="s">
        <v>17</v>
      </c>
      <c r="E2520">
        <v>52</v>
      </c>
      <c r="F2520" t="s">
        <v>42</v>
      </c>
      <c r="G2520" t="s">
        <v>28</v>
      </c>
      <c r="H2520" s="2">
        <v>43016</v>
      </c>
      <c r="I2520" s="3">
        <v>1006.1</v>
      </c>
      <c r="J2520" t="s">
        <v>33</v>
      </c>
      <c r="K2520" t="str">
        <f>PROPER(Table1[[#This Row],[marital]])</f>
        <v>Single</v>
      </c>
      <c r="L2520" t="s">
        <v>29</v>
      </c>
      <c r="M2520" t="str">
        <f>UPPER(Table1[[#This Row],[education]])</f>
        <v>SECONDARY</v>
      </c>
      <c r="N2520" t="s">
        <v>22</v>
      </c>
      <c r="O2520" t="s">
        <v>22</v>
      </c>
      <c r="P2520" t="s">
        <v>23</v>
      </c>
      <c r="Q2520">
        <v>167</v>
      </c>
      <c r="R2520">
        <v>4</v>
      </c>
      <c r="S2520" t="s">
        <v>24</v>
      </c>
      <c r="T2520" t="s">
        <v>22</v>
      </c>
      <c r="U2520">
        <f>Table1[[#This Row],[campaign]]*Table1[[#This Row],[duration]]</f>
        <v>668</v>
      </c>
    </row>
    <row r="2521" spans="1:21" x14ac:dyDescent="0.25">
      <c r="A2521" t="s">
        <v>83</v>
      </c>
      <c r="B2521" t="s">
        <v>217</v>
      </c>
      <c r="C2521" t="s">
        <v>218</v>
      </c>
      <c r="D2521" t="s">
        <v>26</v>
      </c>
      <c r="E2521">
        <v>44</v>
      </c>
      <c r="F2521" t="s">
        <v>36</v>
      </c>
      <c r="G2521" t="s">
        <v>19</v>
      </c>
      <c r="H2521" s="2">
        <v>43016</v>
      </c>
      <c r="I2521" s="3">
        <v>141375.26999999999</v>
      </c>
      <c r="J2521" t="s">
        <v>33</v>
      </c>
      <c r="K2521" t="str">
        <f>PROPER(Table1[[#This Row],[marital]])</f>
        <v>Single</v>
      </c>
      <c r="L2521" t="s">
        <v>34</v>
      </c>
      <c r="M2521" t="str">
        <f>UPPER(Table1[[#This Row],[education]])</f>
        <v>TERTIARY</v>
      </c>
      <c r="N2521" t="s">
        <v>22</v>
      </c>
      <c r="O2521" t="s">
        <v>22</v>
      </c>
      <c r="P2521" t="s">
        <v>23</v>
      </c>
      <c r="Q2521">
        <v>73</v>
      </c>
      <c r="R2521">
        <v>4</v>
      </c>
      <c r="S2521" t="s">
        <v>24</v>
      </c>
      <c r="T2521" t="s">
        <v>22</v>
      </c>
      <c r="U2521">
        <f>Table1[[#This Row],[campaign]]*Table1[[#This Row],[duration]]</f>
        <v>292</v>
      </c>
    </row>
    <row r="2522" spans="1:21" x14ac:dyDescent="0.25">
      <c r="A2522" t="s">
        <v>32</v>
      </c>
      <c r="B2522" t="s">
        <v>131</v>
      </c>
      <c r="C2522" t="s">
        <v>132</v>
      </c>
      <c r="D2522" t="s">
        <v>26</v>
      </c>
      <c r="E2522">
        <v>20</v>
      </c>
      <c r="F2522" t="s">
        <v>27</v>
      </c>
      <c r="G2522" t="s">
        <v>284</v>
      </c>
      <c r="H2522" s="2">
        <v>43016</v>
      </c>
      <c r="I2522" s="3">
        <v>14488</v>
      </c>
      <c r="J2522" t="s">
        <v>50</v>
      </c>
      <c r="K2522" t="str">
        <f>PROPER(Table1[[#This Row],[marital]])</f>
        <v>Divorced</v>
      </c>
      <c r="L2522" t="s">
        <v>34</v>
      </c>
      <c r="M2522" t="str">
        <f>UPPER(Table1[[#This Row],[education]])</f>
        <v>TERTIARY</v>
      </c>
      <c r="N2522" t="s">
        <v>30</v>
      </c>
      <c r="O2522" t="s">
        <v>22</v>
      </c>
      <c r="P2522" t="s">
        <v>24</v>
      </c>
      <c r="Q2522">
        <v>162</v>
      </c>
      <c r="R2522">
        <v>1</v>
      </c>
      <c r="S2522" t="s">
        <v>24</v>
      </c>
      <c r="T2522" t="s">
        <v>22</v>
      </c>
      <c r="U2522">
        <f>Table1[[#This Row],[campaign]]*Table1[[#This Row],[duration]]</f>
        <v>162</v>
      </c>
    </row>
    <row r="2523" spans="1:21" x14ac:dyDescent="0.25">
      <c r="A2523" t="s">
        <v>41</v>
      </c>
      <c r="B2523" t="s">
        <v>141</v>
      </c>
      <c r="C2523" t="s">
        <v>142</v>
      </c>
      <c r="D2523" t="s">
        <v>26</v>
      </c>
      <c r="E2523">
        <v>40</v>
      </c>
      <c r="F2523" t="s">
        <v>27</v>
      </c>
      <c r="G2523" t="s">
        <v>28</v>
      </c>
      <c r="H2523" s="2">
        <v>43016</v>
      </c>
      <c r="I2523" s="3">
        <v>87597.28</v>
      </c>
      <c r="J2523" t="s">
        <v>20</v>
      </c>
      <c r="K2523" t="str">
        <f>PROPER(Table1[[#This Row],[marital]])</f>
        <v>Married</v>
      </c>
      <c r="L2523" t="s">
        <v>29</v>
      </c>
      <c r="M2523" t="str">
        <f>UPPER(Table1[[#This Row],[education]])</f>
        <v>SECONDARY</v>
      </c>
      <c r="N2523" t="s">
        <v>30</v>
      </c>
      <c r="O2523" t="s">
        <v>22</v>
      </c>
      <c r="P2523" t="s">
        <v>23</v>
      </c>
      <c r="Q2523">
        <v>235</v>
      </c>
      <c r="R2523">
        <v>2</v>
      </c>
      <c r="S2523" t="s">
        <v>24</v>
      </c>
      <c r="T2523" t="s">
        <v>22</v>
      </c>
      <c r="U2523">
        <f>Table1[[#This Row],[campaign]]*Table1[[#This Row],[duration]]</f>
        <v>470</v>
      </c>
    </row>
    <row r="2524" spans="1:21" x14ac:dyDescent="0.25">
      <c r="A2524" t="s">
        <v>44</v>
      </c>
      <c r="B2524" t="s">
        <v>145</v>
      </c>
      <c r="C2524" t="s">
        <v>146</v>
      </c>
      <c r="D2524" t="s">
        <v>17</v>
      </c>
      <c r="E2524">
        <v>40</v>
      </c>
      <c r="F2524" t="s">
        <v>18</v>
      </c>
      <c r="G2524" t="s">
        <v>28</v>
      </c>
      <c r="H2524" s="2">
        <v>43017</v>
      </c>
      <c r="I2524" s="3">
        <v>61747.06</v>
      </c>
      <c r="J2524" t="s">
        <v>50</v>
      </c>
      <c r="K2524" t="str">
        <f>PROPER(Table1[[#This Row],[marital]])</f>
        <v>Divorced</v>
      </c>
      <c r="L2524" t="s">
        <v>29</v>
      </c>
      <c r="M2524" t="str">
        <f>UPPER(Table1[[#This Row],[education]])</f>
        <v>SECONDARY</v>
      </c>
      <c r="N2524" t="s">
        <v>22</v>
      </c>
      <c r="O2524" t="s">
        <v>22</v>
      </c>
      <c r="P2524" t="s">
        <v>23</v>
      </c>
      <c r="Q2524">
        <v>44</v>
      </c>
      <c r="R2524">
        <v>1</v>
      </c>
      <c r="S2524" t="s">
        <v>24</v>
      </c>
      <c r="T2524" t="s">
        <v>22</v>
      </c>
      <c r="U2524">
        <f>Table1[[#This Row],[campaign]]*Table1[[#This Row],[duration]]</f>
        <v>44</v>
      </c>
    </row>
    <row r="2525" spans="1:21" x14ac:dyDescent="0.25">
      <c r="A2525" t="s">
        <v>79</v>
      </c>
      <c r="B2525" t="s">
        <v>209</v>
      </c>
      <c r="C2525" t="s">
        <v>210</v>
      </c>
      <c r="D2525" t="s">
        <v>26</v>
      </c>
      <c r="E2525">
        <v>31</v>
      </c>
      <c r="F2525" t="s">
        <v>18</v>
      </c>
      <c r="G2525" t="s">
        <v>19</v>
      </c>
      <c r="H2525" s="2">
        <v>43017</v>
      </c>
      <c r="I2525" s="3">
        <v>31272.1</v>
      </c>
      <c r="J2525" t="s">
        <v>50</v>
      </c>
      <c r="K2525" t="str">
        <f>PROPER(Table1[[#This Row],[marital]])</f>
        <v>Divorced</v>
      </c>
      <c r="L2525" t="s">
        <v>34</v>
      </c>
      <c r="M2525" t="str">
        <f>UPPER(Table1[[#This Row],[education]])</f>
        <v>TERTIARY</v>
      </c>
      <c r="N2525" t="s">
        <v>30</v>
      </c>
      <c r="O2525" t="s">
        <v>30</v>
      </c>
      <c r="P2525" t="s">
        <v>24</v>
      </c>
      <c r="Q2525">
        <v>127</v>
      </c>
      <c r="R2525">
        <v>2</v>
      </c>
      <c r="S2525" t="s">
        <v>24</v>
      </c>
      <c r="T2525" t="s">
        <v>22</v>
      </c>
      <c r="U2525">
        <f>Table1[[#This Row],[campaign]]*Table1[[#This Row],[duration]]</f>
        <v>254</v>
      </c>
    </row>
    <row r="2526" spans="1:21" x14ac:dyDescent="0.25">
      <c r="A2526" t="s">
        <v>58</v>
      </c>
      <c r="B2526" t="s">
        <v>169</v>
      </c>
      <c r="C2526" t="s">
        <v>170</v>
      </c>
      <c r="D2526" t="s">
        <v>17</v>
      </c>
      <c r="E2526">
        <v>33</v>
      </c>
      <c r="F2526" t="s">
        <v>18</v>
      </c>
      <c r="G2526" t="s">
        <v>28</v>
      </c>
      <c r="H2526" s="2">
        <v>43017</v>
      </c>
      <c r="I2526" s="3">
        <v>19100.96</v>
      </c>
      <c r="J2526" t="s">
        <v>20</v>
      </c>
      <c r="K2526" t="str">
        <f>PROPER(Table1[[#This Row],[marital]])</f>
        <v>Married</v>
      </c>
      <c r="L2526" t="s">
        <v>29</v>
      </c>
      <c r="M2526" t="str">
        <f>UPPER(Table1[[#This Row],[education]])</f>
        <v>SECONDARY</v>
      </c>
      <c r="N2526" t="s">
        <v>30</v>
      </c>
      <c r="O2526" t="s">
        <v>22</v>
      </c>
      <c r="P2526" t="s">
        <v>23</v>
      </c>
      <c r="Q2526">
        <v>93</v>
      </c>
      <c r="R2526">
        <v>3</v>
      </c>
      <c r="S2526" t="s">
        <v>31</v>
      </c>
      <c r="T2526" t="s">
        <v>22</v>
      </c>
      <c r="U2526">
        <f>Table1[[#This Row],[campaign]]*Table1[[#This Row],[duration]]</f>
        <v>279</v>
      </c>
    </row>
    <row r="2527" spans="1:21" x14ac:dyDescent="0.25">
      <c r="A2527" t="s">
        <v>47</v>
      </c>
      <c r="B2527" t="s">
        <v>151</v>
      </c>
      <c r="C2527" t="s">
        <v>152</v>
      </c>
      <c r="D2527" t="s">
        <v>26</v>
      </c>
      <c r="E2527">
        <v>34</v>
      </c>
      <c r="F2527" t="s">
        <v>18</v>
      </c>
      <c r="G2527" t="s">
        <v>19</v>
      </c>
      <c r="H2527" s="2">
        <v>43017</v>
      </c>
      <c r="I2527" s="3">
        <v>44778.97</v>
      </c>
      <c r="J2527" t="s">
        <v>20</v>
      </c>
      <c r="K2527" t="str">
        <f>PROPER(Table1[[#This Row],[marital]])</f>
        <v>Married</v>
      </c>
      <c r="L2527" t="s">
        <v>24</v>
      </c>
      <c r="M2527" t="str">
        <f>UPPER(Table1[[#This Row],[education]])</f>
        <v>UNKNOWN</v>
      </c>
      <c r="N2527" t="s">
        <v>22</v>
      </c>
      <c r="O2527" t="s">
        <v>22</v>
      </c>
      <c r="P2527" t="s">
        <v>23</v>
      </c>
      <c r="Q2527">
        <v>143</v>
      </c>
      <c r="R2527">
        <v>1</v>
      </c>
      <c r="S2527" t="s">
        <v>40</v>
      </c>
      <c r="T2527" t="s">
        <v>22</v>
      </c>
      <c r="U2527">
        <f>Table1[[#This Row],[campaign]]*Table1[[#This Row],[duration]]</f>
        <v>143</v>
      </c>
    </row>
    <row r="2528" spans="1:21" x14ac:dyDescent="0.25">
      <c r="A2528" t="s">
        <v>73</v>
      </c>
      <c r="B2528" t="s">
        <v>197</v>
      </c>
      <c r="C2528" t="s">
        <v>198</v>
      </c>
      <c r="D2528" t="s">
        <v>17</v>
      </c>
      <c r="E2528">
        <v>27</v>
      </c>
      <c r="F2528" t="s">
        <v>18</v>
      </c>
      <c r="G2528" t="s">
        <v>19</v>
      </c>
      <c r="H2528" s="2">
        <v>43017</v>
      </c>
      <c r="I2528" s="3">
        <v>12119.63</v>
      </c>
      <c r="J2528" t="s">
        <v>33</v>
      </c>
      <c r="K2528" t="str">
        <f>PROPER(Table1[[#This Row],[marital]])</f>
        <v>Single</v>
      </c>
      <c r="L2528" t="s">
        <v>34</v>
      </c>
      <c r="M2528" t="str">
        <f>UPPER(Table1[[#This Row],[education]])</f>
        <v>TERTIARY</v>
      </c>
      <c r="N2528" t="s">
        <v>30</v>
      </c>
      <c r="O2528" t="s">
        <v>22</v>
      </c>
      <c r="P2528" t="s">
        <v>23</v>
      </c>
      <c r="Q2528">
        <v>81</v>
      </c>
      <c r="R2528">
        <v>2</v>
      </c>
      <c r="S2528" t="s">
        <v>24</v>
      </c>
      <c r="T2528" t="s">
        <v>22</v>
      </c>
      <c r="U2528">
        <f>Table1[[#This Row],[campaign]]*Table1[[#This Row],[duration]]</f>
        <v>162</v>
      </c>
    </row>
    <row r="2529" spans="1:21" x14ac:dyDescent="0.25">
      <c r="A2529" t="s">
        <v>87</v>
      </c>
      <c r="B2529" t="s">
        <v>225</v>
      </c>
      <c r="C2529" t="s">
        <v>226</v>
      </c>
      <c r="D2529" t="s">
        <v>17</v>
      </c>
      <c r="E2529">
        <v>34</v>
      </c>
      <c r="F2529" t="s">
        <v>18</v>
      </c>
      <c r="G2529" t="s">
        <v>19</v>
      </c>
      <c r="H2529" s="2">
        <v>43017</v>
      </c>
      <c r="I2529" s="3">
        <v>4498.3</v>
      </c>
      <c r="J2529" t="s">
        <v>33</v>
      </c>
      <c r="K2529" t="str">
        <f>PROPER(Table1[[#This Row],[marital]])</f>
        <v>Single</v>
      </c>
      <c r="L2529" t="s">
        <v>29</v>
      </c>
      <c r="M2529" t="str">
        <f>UPPER(Table1[[#This Row],[education]])</f>
        <v>SECONDARY</v>
      </c>
      <c r="N2529" t="s">
        <v>30</v>
      </c>
      <c r="O2529" t="s">
        <v>30</v>
      </c>
      <c r="P2529" t="s">
        <v>24</v>
      </c>
      <c r="Q2529">
        <v>77</v>
      </c>
      <c r="R2529">
        <v>2</v>
      </c>
      <c r="S2529" t="s">
        <v>24</v>
      </c>
      <c r="T2529" t="s">
        <v>22</v>
      </c>
      <c r="U2529">
        <f>Table1[[#This Row],[campaign]]*Table1[[#This Row],[duration]]</f>
        <v>154</v>
      </c>
    </row>
    <row r="2530" spans="1:21" x14ac:dyDescent="0.25">
      <c r="A2530" t="s">
        <v>45</v>
      </c>
      <c r="B2530" t="s">
        <v>147</v>
      </c>
      <c r="C2530" t="s">
        <v>148</v>
      </c>
      <c r="D2530" t="s">
        <v>26</v>
      </c>
      <c r="E2530">
        <v>36</v>
      </c>
      <c r="F2530" t="s">
        <v>18</v>
      </c>
      <c r="G2530" t="s">
        <v>19</v>
      </c>
      <c r="H2530" s="2">
        <v>43017</v>
      </c>
      <c r="I2530" s="3">
        <v>36084.04</v>
      </c>
      <c r="J2530" t="s">
        <v>20</v>
      </c>
      <c r="K2530" t="str">
        <f>PROPER(Table1[[#This Row],[marital]])</f>
        <v>Married</v>
      </c>
      <c r="L2530" t="s">
        <v>29</v>
      </c>
      <c r="M2530" t="str">
        <f>UPPER(Table1[[#This Row],[education]])</f>
        <v>SECONDARY</v>
      </c>
      <c r="N2530" t="s">
        <v>30</v>
      </c>
      <c r="O2530" t="s">
        <v>22</v>
      </c>
      <c r="P2530" t="s">
        <v>24</v>
      </c>
      <c r="Q2530">
        <v>115</v>
      </c>
      <c r="R2530">
        <v>4</v>
      </c>
      <c r="S2530" t="s">
        <v>24</v>
      </c>
      <c r="T2530" t="s">
        <v>22</v>
      </c>
      <c r="U2530">
        <f>Table1[[#This Row],[campaign]]*Table1[[#This Row],[duration]]</f>
        <v>460</v>
      </c>
    </row>
    <row r="2531" spans="1:21" x14ac:dyDescent="0.25">
      <c r="A2531" t="s">
        <v>41</v>
      </c>
      <c r="B2531" t="s">
        <v>141</v>
      </c>
      <c r="C2531" t="s">
        <v>142</v>
      </c>
      <c r="D2531" t="s">
        <v>26</v>
      </c>
      <c r="E2531">
        <v>39</v>
      </c>
      <c r="F2531" t="s">
        <v>18</v>
      </c>
      <c r="G2531" t="s">
        <v>19</v>
      </c>
      <c r="H2531" s="2">
        <v>43017</v>
      </c>
      <c r="I2531" s="3">
        <v>50301.67</v>
      </c>
      <c r="J2531" t="s">
        <v>33</v>
      </c>
      <c r="K2531" t="str">
        <f>PROPER(Table1[[#This Row],[marital]])</f>
        <v>Single</v>
      </c>
      <c r="L2531" t="s">
        <v>34</v>
      </c>
      <c r="M2531" t="str">
        <f>UPPER(Table1[[#This Row],[education]])</f>
        <v>TERTIARY</v>
      </c>
      <c r="N2531" t="s">
        <v>22</v>
      </c>
      <c r="O2531" t="s">
        <v>22</v>
      </c>
      <c r="P2531" t="s">
        <v>24</v>
      </c>
      <c r="Q2531">
        <v>125</v>
      </c>
      <c r="R2531">
        <v>1</v>
      </c>
      <c r="S2531" t="s">
        <v>31</v>
      </c>
      <c r="T2531" t="s">
        <v>22</v>
      </c>
      <c r="U2531">
        <f>Table1[[#This Row],[campaign]]*Table1[[#This Row],[duration]]</f>
        <v>125</v>
      </c>
    </row>
    <row r="2532" spans="1:21" x14ac:dyDescent="0.25">
      <c r="A2532" t="s">
        <v>103</v>
      </c>
      <c r="B2532" t="s">
        <v>257</v>
      </c>
      <c r="C2532" t="s">
        <v>258</v>
      </c>
      <c r="D2532" t="s">
        <v>26</v>
      </c>
      <c r="E2532">
        <v>38</v>
      </c>
      <c r="F2532" t="s">
        <v>18</v>
      </c>
      <c r="G2532" t="s">
        <v>19</v>
      </c>
      <c r="H2532" s="2">
        <v>43017</v>
      </c>
      <c r="I2532" s="3">
        <v>53717.94</v>
      </c>
      <c r="J2532" t="s">
        <v>33</v>
      </c>
      <c r="K2532" t="str">
        <f>PROPER(Table1[[#This Row],[marital]])</f>
        <v>Single</v>
      </c>
      <c r="L2532" t="s">
        <v>34</v>
      </c>
      <c r="M2532" t="str">
        <f>UPPER(Table1[[#This Row],[education]])</f>
        <v>TERTIARY</v>
      </c>
      <c r="N2532" t="s">
        <v>22</v>
      </c>
      <c r="O2532" t="s">
        <v>22</v>
      </c>
      <c r="P2532" t="s">
        <v>23</v>
      </c>
      <c r="Q2532">
        <v>53</v>
      </c>
      <c r="R2532">
        <v>4</v>
      </c>
      <c r="S2532" t="s">
        <v>24</v>
      </c>
      <c r="T2532" t="s">
        <v>22</v>
      </c>
      <c r="U2532">
        <f>Table1[[#This Row],[campaign]]*Table1[[#This Row],[duration]]</f>
        <v>212</v>
      </c>
    </row>
    <row r="2533" spans="1:21" x14ac:dyDescent="0.25">
      <c r="A2533" t="s">
        <v>79</v>
      </c>
      <c r="B2533" t="s">
        <v>209</v>
      </c>
      <c r="C2533" t="s">
        <v>210</v>
      </c>
      <c r="D2533" t="s">
        <v>17</v>
      </c>
      <c r="E2533">
        <v>30</v>
      </c>
      <c r="F2533" t="s">
        <v>18</v>
      </c>
      <c r="G2533" t="s">
        <v>19</v>
      </c>
      <c r="H2533" s="2">
        <v>43017</v>
      </c>
      <c r="I2533" s="3">
        <v>30389.97</v>
      </c>
      <c r="J2533" t="s">
        <v>20</v>
      </c>
      <c r="K2533" t="str">
        <f>PROPER(Table1[[#This Row],[marital]])</f>
        <v>Married</v>
      </c>
      <c r="L2533" t="s">
        <v>24</v>
      </c>
      <c r="M2533" t="str">
        <f>UPPER(Table1[[#This Row],[education]])</f>
        <v>UNKNOWN</v>
      </c>
      <c r="N2533" t="s">
        <v>22</v>
      </c>
      <c r="O2533" t="s">
        <v>22</v>
      </c>
      <c r="P2533" t="s">
        <v>54</v>
      </c>
      <c r="Q2533">
        <v>77</v>
      </c>
      <c r="R2533">
        <v>2</v>
      </c>
      <c r="S2533" t="s">
        <v>24</v>
      </c>
      <c r="T2533" t="s">
        <v>22</v>
      </c>
      <c r="U2533">
        <f>Table1[[#This Row],[campaign]]*Table1[[#This Row],[duration]]</f>
        <v>154</v>
      </c>
    </row>
    <row r="2534" spans="1:21" x14ac:dyDescent="0.25">
      <c r="A2534" t="s">
        <v>41</v>
      </c>
      <c r="B2534" t="s">
        <v>141</v>
      </c>
      <c r="C2534" t="s">
        <v>142</v>
      </c>
      <c r="D2534" t="s">
        <v>17</v>
      </c>
      <c r="E2534">
        <v>47</v>
      </c>
      <c r="F2534" t="s">
        <v>42</v>
      </c>
      <c r="G2534" t="s">
        <v>28</v>
      </c>
      <c r="H2534" s="2">
        <v>43017</v>
      </c>
      <c r="I2534" s="3">
        <v>25781.09</v>
      </c>
      <c r="J2534" t="s">
        <v>50</v>
      </c>
      <c r="K2534" t="str">
        <f>PROPER(Table1[[#This Row],[marital]])</f>
        <v>Divorced</v>
      </c>
      <c r="L2534" t="s">
        <v>29</v>
      </c>
      <c r="M2534" t="str">
        <f>UPPER(Table1[[#This Row],[education]])</f>
        <v>SECONDARY</v>
      </c>
      <c r="N2534" t="s">
        <v>30</v>
      </c>
      <c r="O2534" t="s">
        <v>22</v>
      </c>
      <c r="P2534" t="s">
        <v>54</v>
      </c>
      <c r="Q2534">
        <v>45</v>
      </c>
      <c r="R2534">
        <v>1</v>
      </c>
      <c r="S2534" t="s">
        <v>24</v>
      </c>
      <c r="T2534" t="s">
        <v>22</v>
      </c>
      <c r="U2534">
        <f>Table1[[#This Row],[campaign]]*Table1[[#This Row],[duration]]</f>
        <v>45</v>
      </c>
    </row>
    <row r="2535" spans="1:21" x14ac:dyDescent="0.25">
      <c r="A2535" t="s">
        <v>57</v>
      </c>
      <c r="B2535" t="s">
        <v>167</v>
      </c>
      <c r="C2535" t="s">
        <v>168</v>
      </c>
      <c r="D2535" t="s">
        <v>26</v>
      </c>
      <c r="E2535">
        <v>52</v>
      </c>
      <c r="F2535" t="s">
        <v>42</v>
      </c>
      <c r="G2535" t="s">
        <v>28</v>
      </c>
      <c r="H2535" s="2">
        <v>43017</v>
      </c>
      <c r="I2535" s="3">
        <v>52073.599999999999</v>
      </c>
      <c r="J2535" t="s">
        <v>20</v>
      </c>
      <c r="K2535" t="str">
        <f>PROPER(Table1[[#This Row],[marital]])</f>
        <v>Married</v>
      </c>
      <c r="L2535" t="s">
        <v>34</v>
      </c>
      <c r="M2535" t="str">
        <f>UPPER(Table1[[#This Row],[education]])</f>
        <v>TERTIARY</v>
      </c>
      <c r="N2535" t="s">
        <v>22</v>
      </c>
      <c r="O2535" t="s">
        <v>22</v>
      </c>
      <c r="P2535" t="s">
        <v>23</v>
      </c>
      <c r="Q2535">
        <v>74</v>
      </c>
      <c r="R2535">
        <v>2</v>
      </c>
      <c r="S2535" t="s">
        <v>24</v>
      </c>
      <c r="T2535" t="s">
        <v>22</v>
      </c>
      <c r="U2535">
        <f>Table1[[#This Row],[campaign]]*Table1[[#This Row],[duration]]</f>
        <v>148</v>
      </c>
    </row>
    <row r="2536" spans="1:21" x14ac:dyDescent="0.25">
      <c r="A2536" t="s">
        <v>62</v>
      </c>
      <c r="B2536" t="s">
        <v>177</v>
      </c>
      <c r="C2536" t="s">
        <v>178</v>
      </c>
      <c r="D2536" t="s">
        <v>17</v>
      </c>
      <c r="E2536">
        <v>60</v>
      </c>
      <c r="F2536" t="s">
        <v>42</v>
      </c>
      <c r="G2536" t="s">
        <v>28</v>
      </c>
      <c r="H2536" s="2">
        <v>43017</v>
      </c>
      <c r="I2536" s="3">
        <v>17406.509999999998</v>
      </c>
      <c r="J2536" t="s">
        <v>20</v>
      </c>
      <c r="K2536" t="str">
        <f>PROPER(Table1[[#This Row],[marital]])</f>
        <v>Married</v>
      </c>
      <c r="L2536" t="s">
        <v>21</v>
      </c>
      <c r="M2536" t="str">
        <f>UPPER(Table1[[#This Row],[education]])</f>
        <v>PRIMARY</v>
      </c>
      <c r="N2536" t="s">
        <v>22</v>
      </c>
      <c r="O2536" t="s">
        <v>22</v>
      </c>
      <c r="P2536" t="s">
        <v>23</v>
      </c>
      <c r="Q2536">
        <v>169</v>
      </c>
      <c r="R2536">
        <v>5</v>
      </c>
      <c r="S2536" t="s">
        <v>24</v>
      </c>
      <c r="T2536" t="s">
        <v>22</v>
      </c>
      <c r="U2536">
        <f>Table1[[#This Row],[campaign]]*Table1[[#This Row],[duration]]</f>
        <v>845</v>
      </c>
    </row>
    <row r="2537" spans="1:21" x14ac:dyDescent="0.25">
      <c r="A2537" t="s">
        <v>83</v>
      </c>
      <c r="B2537" t="s">
        <v>217</v>
      </c>
      <c r="C2537" t="s">
        <v>218</v>
      </c>
      <c r="D2537" t="s">
        <v>17</v>
      </c>
      <c r="E2537">
        <v>54</v>
      </c>
      <c r="F2537" t="s">
        <v>42</v>
      </c>
      <c r="G2537" t="s">
        <v>28</v>
      </c>
      <c r="H2537" s="2">
        <v>43017</v>
      </c>
      <c r="I2537" s="3">
        <v>143852.01</v>
      </c>
      <c r="J2537" t="s">
        <v>33</v>
      </c>
      <c r="K2537" t="str">
        <f>PROPER(Table1[[#This Row],[marital]])</f>
        <v>Single</v>
      </c>
      <c r="L2537" t="s">
        <v>34</v>
      </c>
      <c r="M2537" t="str">
        <f>UPPER(Table1[[#This Row],[education]])</f>
        <v>TERTIARY</v>
      </c>
      <c r="N2537" t="s">
        <v>22</v>
      </c>
      <c r="O2537" t="s">
        <v>22</v>
      </c>
      <c r="P2537" t="s">
        <v>23</v>
      </c>
      <c r="Q2537">
        <v>269</v>
      </c>
      <c r="R2537">
        <v>2</v>
      </c>
      <c r="S2537" t="s">
        <v>24</v>
      </c>
      <c r="T2537" t="s">
        <v>22</v>
      </c>
      <c r="U2537">
        <f>Table1[[#This Row],[campaign]]*Table1[[#This Row],[duration]]</f>
        <v>538</v>
      </c>
    </row>
    <row r="2538" spans="1:21" x14ac:dyDescent="0.25">
      <c r="A2538" t="s">
        <v>58</v>
      </c>
      <c r="B2538" t="s">
        <v>169</v>
      </c>
      <c r="C2538" t="s">
        <v>170</v>
      </c>
      <c r="D2538" t="s">
        <v>17</v>
      </c>
      <c r="E2538">
        <v>39</v>
      </c>
      <c r="F2538" t="s">
        <v>36</v>
      </c>
      <c r="G2538" t="s">
        <v>284</v>
      </c>
      <c r="H2538" s="2">
        <v>43017</v>
      </c>
      <c r="I2538" s="3">
        <v>5334.66</v>
      </c>
      <c r="J2538" t="s">
        <v>50</v>
      </c>
      <c r="K2538" t="str">
        <f>PROPER(Table1[[#This Row],[marital]])</f>
        <v>Divorced</v>
      </c>
      <c r="L2538" t="s">
        <v>21</v>
      </c>
      <c r="M2538" t="str">
        <f>UPPER(Table1[[#This Row],[education]])</f>
        <v>PRIMARY</v>
      </c>
      <c r="N2538" t="s">
        <v>22</v>
      </c>
      <c r="O2538" t="s">
        <v>22</v>
      </c>
      <c r="P2538" t="s">
        <v>23</v>
      </c>
      <c r="Q2538">
        <v>52</v>
      </c>
      <c r="R2538">
        <v>2</v>
      </c>
      <c r="S2538" t="s">
        <v>31</v>
      </c>
      <c r="T2538" t="s">
        <v>22</v>
      </c>
      <c r="U2538">
        <f>Table1[[#This Row],[campaign]]*Table1[[#This Row],[duration]]</f>
        <v>104</v>
      </c>
    </row>
    <row r="2539" spans="1:21" x14ac:dyDescent="0.25">
      <c r="A2539" t="s">
        <v>75</v>
      </c>
      <c r="B2539" t="s">
        <v>201</v>
      </c>
      <c r="C2539" t="s">
        <v>202</v>
      </c>
      <c r="D2539" t="s">
        <v>26</v>
      </c>
      <c r="E2539">
        <v>38</v>
      </c>
      <c r="F2539" t="s">
        <v>36</v>
      </c>
      <c r="G2539" t="s">
        <v>19</v>
      </c>
      <c r="H2539" s="2">
        <v>43017</v>
      </c>
      <c r="I2539" s="3">
        <v>45290.49</v>
      </c>
      <c r="J2539" t="s">
        <v>20</v>
      </c>
      <c r="K2539" t="str">
        <f>PROPER(Table1[[#This Row],[marital]])</f>
        <v>Married</v>
      </c>
      <c r="L2539" t="s">
        <v>21</v>
      </c>
      <c r="M2539" t="str">
        <f>UPPER(Table1[[#This Row],[education]])</f>
        <v>PRIMARY</v>
      </c>
      <c r="N2539" t="s">
        <v>30</v>
      </c>
      <c r="O2539" t="s">
        <v>22</v>
      </c>
      <c r="P2539" t="s">
        <v>23</v>
      </c>
      <c r="Q2539">
        <v>246</v>
      </c>
      <c r="R2539">
        <v>3</v>
      </c>
      <c r="S2539" t="s">
        <v>24</v>
      </c>
      <c r="T2539" t="s">
        <v>22</v>
      </c>
      <c r="U2539">
        <f>Table1[[#This Row],[campaign]]*Table1[[#This Row],[duration]]</f>
        <v>738</v>
      </c>
    </row>
    <row r="2540" spans="1:21" x14ac:dyDescent="0.25">
      <c r="A2540" t="s">
        <v>48</v>
      </c>
      <c r="B2540" t="s">
        <v>153</v>
      </c>
      <c r="C2540" t="s">
        <v>154</v>
      </c>
      <c r="D2540" t="s">
        <v>17</v>
      </c>
      <c r="E2540">
        <v>35</v>
      </c>
      <c r="F2540" t="s">
        <v>36</v>
      </c>
      <c r="G2540" t="s">
        <v>284</v>
      </c>
      <c r="H2540" s="2">
        <v>43017</v>
      </c>
      <c r="I2540" s="3">
        <v>203529.15</v>
      </c>
      <c r="J2540" t="s">
        <v>20</v>
      </c>
      <c r="K2540" t="str">
        <f>PROPER(Table1[[#This Row],[marital]])</f>
        <v>Married</v>
      </c>
      <c r="L2540" t="s">
        <v>29</v>
      </c>
      <c r="M2540" t="str">
        <f>UPPER(Table1[[#This Row],[education]])</f>
        <v>SECONDARY</v>
      </c>
      <c r="N2540" t="s">
        <v>30</v>
      </c>
      <c r="O2540" t="s">
        <v>22</v>
      </c>
      <c r="P2540" t="s">
        <v>24</v>
      </c>
      <c r="Q2540">
        <v>218</v>
      </c>
      <c r="R2540">
        <v>1</v>
      </c>
      <c r="S2540" t="s">
        <v>24</v>
      </c>
      <c r="T2540" t="s">
        <v>22</v>
      </c>
      <c r="U2540">
        <f>Table1[[#This Row],[campaign]]*Table1[[#This Row],[duration]]</f>
        <v>218</v>
      </c>
    </row>
    <row r="2541" spans="1:21" x14ac:dyDescent="0.25">
      <c r="A2541" t="s">
        <v>39</v>
      </c>
      <c r="B2541" t="s">
        <v>139</v>
      </c>
      <c r="C2541" t="s">
        <v>140</v>
      </c>
      <c r="D2541" t="s">
        <v>26</v>
      </c>
      <c r="E2541">
        <v>30</v>
      </c>
      <c r="F2541" t="s">
        <v>27</v>
      </c>
      <c r="G2541" t="s">
        <v>284</v>
      </c>
      <c r="H2541" s="2">
        <v>43017</v>
      </c>
      <c r="I2541" s="3">
        <v>90125.84</v>
      </c>
      <c r="J2541" t="s">
        <v>50</v>
      </c>
      <c r="K2541" t="str">
        <f>PROPER(Table1[[#This Row],[marital]])</f>
        <v>Divorced</v>
      </c>
      <c r="L2541" t="s">
        <v>29</v>
      </c>
      <c r="M2541" t="str">
        <f>UPPER(Table1[[#This Row],[education]])</f>
        <v>SECONDARY</v>
      </c>
      <c r="N2541" t="s">
        <v>22</v>
      </c>
      <c r="O2541" t="s">
        <v>22</v>
      </c>
      <c r="P2541" t="s">
        <v>23</v>
      </c>
      <c r="Q2541">
        <v>167</v>
      </c>
      <c r="R2541">
        <v>1</v>
      </c>
      <c r="S2541" t="s">
        <v>70</v>
      </c>
      <c r="T2541" t="s">
        <v>30</v>
      </c>
      <c r="U2541">
        <f>Table1[[#This Row],[campaign]]*Table1[[#This Row],[duration]]</f>
        <v>167</v>
      </c>
    </row>
    <row r="2542" spans="1:21" x14ac:dyDescent="0.25">
      <c r="A2542" t="s">
        <v>64</v>
      </c>
      <c r="B2542" t="s">
        <v>181</v>
      </c>
      <c r="C2542" t="s">
        <v>182</v>
      </c>
      <c r="D2542" t="s">
        <v>26</v>
      </c>
      <c r="E2542">
        <v>31</v>
      </c>
      <c r="F2542" t="s">
        <v>27</v>
      </c>
      <c r="G2542" t="s">
        <v>19</v>
      </c>
      <c r="H2542" s="2">
        <v>43017</v>
      </c>
      <c r="I2542" s="3">
        <v>72010.240000000005</v>
      </c>
      <c r="J2542" t="s">
        <v>20</v>
      </c>
      <c r="K2542" t="str">
        <f>PROPER(Table1[[#This Row],[marital]])</f>
        <v>Married</v>
      </c>
      <c r="L2542" t="s">
        <v>34</v>
      </c>
      <c r="M2542" t="str">
        <f>UPPER(Table1[[#This Row],[education]])</f>
        <v>TERTIARY</v>
      </c>
      <c r="N2542" t="s">
        <v>30</v>
      </c>
      <c r="O2542" t="s">
        <v>22</v>
      </c>
      <c r="P2542" t="s">
        <v>23</v>
      </c>
      <c r="Q2542">
        <v>316</v>
      </c>
      <c r="R2542">
        <v>3</v>
      </c>
      <c r="S2542" t="s">
        <v>40</v>
      </c>
      <c r="T2542" t="s">
        <v>30</v>
      </c>
      <c r="U2542">
        <f>Table1[[#This Row],[campaign]]*Table1[[#This Row],[duration]]</f>
        <v>948</v>
      </c>
    </row>
    <row r="2543" spans="1:21" x14ac:dyDescent="0.25">
      <c r="A2543" t="s">
        <v>97</v>
      </c>
      <c r="B2543" t="s">
        <v>245</v>
      </c>
      <c r="C2543" t="s">
        <v>246</v>
      </c>
      <c r="D2543" t="s">
        <v>17</v>
      </c>
      <c r="E2543">
        <v>37</v>
      </c>
      <c r="F2543" t="s">
        <v>18</v>
      </c>
      <c r="G2543" t="s">
        <v>19</v>
      </c>
      <c r="H2543" s="2">
        <v>43018</v>
      </c>
      <c r="I2543" s="3">
        <v>176684.09</v>
      </c>
      <c r="J2543" t="s">
        <v>20</v>
      </c>
      <c r="K2543" t="str">
        <f>PROPER(Table1[[#This Row],[marital]])</f>
        <v>Married</v>
      </c>
      <c r="L2543" t="s">
        <v>24</v>
      </c>
      <c r="M2543" t="str">
        <f>UPPER(Table1[[#This Row],[education]])</f>
        <v>UNKNOWN</v>
      </c>
      <c r="N2543" t="s">
        <v>30</v>
      </c>
      <c r="O2543" t="s">
        <v>22</v>
      </c>
      <c r="P2543" t="s">
        <v>23</v>
      </c>
      <c r="Q2543">
        <v>142</v>
      </c>
      <c r="R2543">
        <v>1</v>
      </c>
      <c r="S2543" t="s">
        <v>24</v>
      </c>
      <c r="T2543" t="s">
        <v>22</v>
      </c>
      <c r="U2543">
        <f>Table1[[#This Row],[campaign]]*Table1[[#This Row],[duration]]</f>
        <v>142</v>
      </c>
    </row>
    <row r="2544" spans="1:21" x14ac:dyDescent="0.25">
      <c r="A2544" t="s">
        <v>81</v>
      </c>
      <c r="B2544" t="s">
        <v>213</v>
      </c>
      <c r="C2544" t="s">
        <v>214</v>
      </c>
      <c r="D2544" t="s">
        <v>26</v>
      </c>
      <c r="E2544">
        <v>19</v>
      </c>
      <c r="F2544" t="s">
        <v>18</v>
      </c>
      <c r="G2544" t="s">
        <v>19</v>
      </c>
      <c r="H2544" s="2">
        <v>43018</v>
      </c>
      <c r="I2544" s="3">
        <v>56634.7</v>
      </c>
      <c r="J2544" t="s">
        <v>33</v>
      </c>
      <c r="K2544" t="str">
        <f>PROPER(Table1[[#This Row],[marital]])</f>
        <v>Single</v>
      </c>
      <c r="L2544" t="s">
        <v>29</v>
      </c>
      <c r="M2544" t="str">
        <f>UPPER(Table1[[#This Row],[education]])</f>
        <v>SECONDARY</v>
      </c>
      <c r="N2544" t="s">
        <v>30</v>
      </c>
      <c r="O2544" t="s">
        <v>22</v>
      </c>
      <c r="P2544" t="s">
        <v>23</v>
      </c>
      <c r="Q2544">
        <v>75</v>
      </c>
      <c r="R2544">
        <v>1</v>
      </c>
      <c r="S2544" t="s">
        <v>24</v>
      </c>
      <c r="T2544" t="s">
        <v>22</v>
      </c>
      <c r="U2544">
        <f>Table1[[#This Row],[campaign]]*Table1[[#This Row],[duration]]</f>
        <v>75</v>
      </c>
    </row>
    <row r="2545" spans="1:21" x14ac:dyDescent="0.25">
      <c r="A2545" t="s">
        <v>73</v>
      </c>
      <c r="B2545" t="s">
        <v>197</v>
      </c>
      <c r="C2545" t="s">
        <v>198</v>
      </c>
      <c r="D2545" t="s">
        <v>17</v>
      </c>
      <c r="E2545">
        <v>33</v>
      </c>
      <c r="F2545" t="s">
        <v>18</v>
      </c>
      <c r="G2545" t="s">
        <v>28</v>
      </c>
      <c r="H2545" s="2">
        <v>43018</v>
      </c>
      <c r="I2545" s="3">
        <v>7023.43</v>
      </c>
      <c r="J2545" t="s">
        <v>20</v>
      </c>
      <c r="K2545" t="str">
        <f>PROPER(Table1[[#This Row],[marital]])</f>
        <v>Married</v>
      </c>
      <c r="L2545" t="s">
        <v>34</v>
      </c>
      <c r="M2545" t="str">
        <f>UPPER(Table1[[#This Row],[education]])</f>
        <v>TERTIARY</v>
      </c>
      <c r="N2545" t="s">
        <v>22</v>
      </c>
      <c r="O2545" t="s">
        <v>30</v>
      </c>
      <c r="P2545" t="s">
        <v>23</v>
      </c>
      <c r="Q2545">
        <v>204</v>
      </c>
      <c r="R2545">
        <v>1</v>
      </c>
      <c r="S2545" t="s">
        <v>24</v>
      </c>
      <c r="T2545" t="s">
        <v>22</v>
      </c>
      <c r="U2545">
        <f>Table1[[#This Row],[campaign]]*Table1[[#This Row],[duration]]</f>
        <v>204</v>
      </c>
    </row>
    <row r="2546" spans="1:21" x14ac:dyDescent="0.25">
      <c r="A2546" t="s">
        <v>48</v>
      </c>
      <c r="B2546" t="s">
        <v>153</v>
      </c>
      <c r="C2546" t="s">
        <v>154</v>
      </c>
      <c r="D2546" t="s">
        <v>17</v>
      </c>
      <c r="E2546">
        <v>36</v>
      </c>
      <c r="F2546" t="s">
        <v>18</v>
      </c>
      <c r="G2546" t="s">
        <v>19</v>
      </c>
      <c r="H2546" s="2">
        <v>43018</v>
      </c>
      <c r="I2546" s="3">
        <v>62153.03</v>
      </c>
      <c r="J2546" t="s">
        <v>50</v>
      </c>
      <c r="K2546" t="str">
        <f>PROPER(Table1[[#This Row],[marital]])</f>
        <v>Divorced</v>
      </c>
      <c r="L2546" t="s">
        <v>21</v>
      </c>
      <c r="M2546" t="str">
        <f>UPPER(Table1[[#This Row],[education]])</f>
        <v>PRIMARY</v>
      </c>
      <c r="N2546" t="s">
        <v>22</v>
      </c>
      <c r="O2546" t="s">
        <v>30</v>
      </c>
      <c r="P2546" t="s">
        <v>23</v>
      </c>
      <c r="Q2546">
        <v>542</v>
      </c>
      <c r="R2546">
        <v>1</v>
      </c>
      <c r="S2546" t="s">
        <v>24</v>
      </c>
      <c r="T2546" t="s">
        <v>22</v>
      </c>
      <c r="U2546">
        <f>Table1[[#This Row],[campaign]]*Table1[[#This Row],[duration]]</f>
        <v>542</v>
      </c>
    </row>
    <row r="2547" spans="1:21" x14ac:dyDescent="0.25">
      <c r="A2547" t="s">
        <v>53</v>
      </c>
      <c r="B2547" t="s">
        <v>161</v>
      </c>
      <c r="C2547" t="s">
        <v>162</v>
      </c>
      <c r="D2547" t="s">
        <v>17</v>
      </c>
      <c r="E2547">
        <v>48</v>
      </c>
      <c r="F2547" t="s">
        <v>18</v>
      </c>
      <c r="G2547" t="s">
        <v>284</v>
      </c>
      <c r="H2547" s="2">
        <v>43018</v>
      </c>
      <c r="I2547" s="3">
        <v>58872.7</v>
      </c>
      <c r="J2547" t="s">
        <v>33</v>
      </c>
      <c r="K2547" t="str">
        <f>PROPER(Table1[[#This Row],[marital]])</f>
        <v>Single</v>
      </c>
      <c r="L2547" t="s">
        <v>29</v>
      </c>
      <c r="M2547" t="str">
        <f>UPPER(Table1[[#This Row],[education]])</f>
        <v>SECONDARY</v>
      </c>
      <c r="N2547" t="s">
        <v>30</v>
      </c>
      <c r="O2547" t="s">
        <v>30</v>
      </c>
      <c r="P2547" t="s">
        <v>24</v>
      </c>
      <c r="Q2547">
        <v>122</v>
      </c>
      <c r="R2547">
        <v>2</v>
      </c>
      <c r="S2547" t="s">
        <v>24</v>
      </c>
      <c r="T2547" t="s">
        <v>22</v>
      </c>
      <c r="U2547">
        <f>Table1[[#This Row],[campaign]]*Table1[[#This Row],[duration]]</f>
        <v>244</v>
      </c>
    </row>
    <row r="2548" spans="1:21" x14ac:dyDescent="0.25">
      <c r="A2548" t="s">
        <v>51</v>
      </c>
      <c r="B2548" t="s">
        <v>157</v>
      </c>
      <c r="C2548" t="s">
        <v>158</v>
      </c>
      <c r="D2548" t="s">
        <v>26</v>
      </c>
      <c r="E2548">
        <v>25</v>
      </c>
      <c r="F2548" t="s">
        <v>18</v>
      </c>
      <c r="G2548" t="s">
        <v>19</v>
      </c>
      <c r="H2548" s="2">
        <v>43018</v>
      </c>
      <c r="I2548" s="3">
        <v>61812.15</v>
      </c>
      <c r="J2548" t="s">
        <v>20</v>
      </c>
      <c r="K2548" t="str">
        <f>PROPER(Table1[[#This Row],[marital]])</f>
        <v>Married</v>
      </c>
      <c r="L2548" t="s">
        <v>29</v>
      </c>
      <c r="M2548" t="str">
        <f>UPPER(Table1[[#This Row],[education]])</f>
        <v>SECONDARY</v>
      </c>
      <c r="N2548" t="s">
        <v>30</v>
      </c>
      <c r="O2548" t="s">
        <v>22</v>
      </c>
      <c r="P2548" t="s">
        <v>24</v>
      </c>
      <c r="Q2548">
        <v>70</v>
      </c>
      <c r="R2548">
        <v>1</v>
      </c>
      <c r="S2548" t="s">
        <v>24</v>
      </c>
      <c r="T2548" t="s">
        <v>22</v>
      </c>
      <c r="U2548">
        <f>Table1[[#This Row],[campaign]]*Table1[[#This Row],[duration]]</f>
        <v>70</v>
      </c>
    </row>
    <row r="2549" spans="1:21" x14ac:dyDescent="0.25">
      <c r="A2549" t="s">
        <v>62</v>
      </c>
      <c r="B2549" t="s">
        <v>177</v>
      </c>
      <c r="C2549" t="s">
        <v>178</v>
      </c>
      <c r="D2549" t="s">
        <v>17</v>
      </c>
      <c r="E2549">
        <v>52</v>
      </c>
      <c r="F2549" t="s">
        <v>42</v>
      </c>
      <c r="G2549" t="s">
        <v>28</v>
      </c>
      <c r="H2549" s="2">
        <v>43018</v>
      </c>
      <c r="I2549" s="3">
        <v>50921.33</v>
      </c>
      <c r="J2549" t="s">
        <v>20</v>
      </c>
      <c r="K2549" t="str">
        <f>PROPER(Table1[[#This Row],[marital]])</f>
        <v>Married</v>
      </c>
      <c r="L2549" t="s">
        <v>29</v>
      </c>
      <c r="M2549" t="str">
        <f>UPPER(Table1[[#This Row],[education]])</f>
        <v>SECONDARY</v>
      </c>
      <c r="N2549" t="s">
        <v>30</v>
      </c>
      <c r="O2549" t="s">
        <v>22</v>
      </c>
      <c r="P2549" t="s">
        <v>23</v>
      </c>
      <c r="Q2549">
        <v>266</v>
      </c>
      <c r="R2549">
        <v>1</v>
      </c>
      <c r="S2549" t="s">
        <v>24</v>
      </c>
      <c r="T2549" t="s">
        <v>22</v>
      </c>
      <c r="U2549">
        <f>Table1[[#This Row],[campaign]]*Table1[[#This Row],[duration]]</f>
        <v>266</v>
      </c>
    </row>
    <row r="2550" spans="1:21" x14ac:dyDescent="0.25">
      <c r="A2550" t="s">
        <v>35</v>
      </c>
      <c r="B2550" t="s">
        <v>133</v>
      </c>
      <c r="C2550" t="s">
        <v>134</v>
      </c>
      <c r="D2550" t="s">
        <v>17</v>
      </c>
      <c r="E2550">
        <v>39</v>
      </c>
      <c r="F2550" t="s">
        <v>36</v>
      </c>
      <c r="G2550" t="s">
        <v>19</v>
      </c>
      <c r="H2550" s="2">
        <v>43018</v>
      </c>
      <c r="I2550" s="3">
        <v>42001.78</v>
      </c>
      <c r="J2550" t="s">
        <v>20</v>
      </c>
      <c r="K2550" t="str">
        <f>PROPER(Table1[[#This Row],[marital]])</f>
        <v>Married</v>
      </c>
      <c r="L2550" t="s">
        <v>24</v>
      </c>
      <c r="M2550" t="str">
        <f>UPPER(Table1[[#This Row],[education]])</f>
        <v>UNKNOWN</v>
      </c>
      <c r="N2550" t="s">
        <v>30</v>
      </c>
      <c r="O2550" t="s">
        <v>22</v>
      </c>
      <c r="P2550" t="s">
        <v>23</v>
      </c>
      <c r="Q2550">
        <v>34</v>
      </c>
      <c r="R2550">
        <v>9</v>
      </c>
      <c r="S2550" t="s">
        <v>24</v>
      </c>
      <c r="T2550" t="s">
        <v>22</v>
      </c>
      <c r="U2550">
        <f>Table1[[#This Row],[campaign]]*Table1[[#This Row],[duration]]</f>
        <v>306</v>
      </c>
    </row>
    <row r="2551" spans="1:21" x14ac:dyDescent="0.25">
      <c r="A2551" t="s">
        <v>97</v>
      </c>
      <c r="B2551" t="s">
        <v>245</v>
      </c>
      <c r="C2551" t="s">
        <v>246</v>
      </c>
      <c r="D2551" t="s">
        <v>26</v>
      </c>
      <c r="E2551">
        <v>23</v>
      </c>
      <c r="F2551" t="s">
        <v>27</v>
      </c>
      <c r="G2551" t="s">
        <v>284</v>
      </c>
      <c r="H2551" s="2">
        <v>43018</v>
      </c>
      <c r="I2551" s="3">
        <v>83313.55</v>
      </c>
      <c r="J2551" t="s">
        <v>33</v>
      </c>
      <c r="K2551" t="str">
        <f>PROPER(Table1[[#This Row],[marital]])</f>
        <v>Single</v>
      </c>
      <c r="L2551" t="s">
        <v>34</v>
      </c>
      <c r="M2551" t="str">
        <f>UPPER(Table1[[#This Row],[education]])</f>
        <v>TERTIARY</v>
      </c>
      <c r="N2551" t="s">
        <v>22</v>
      </c>
      <c r="O2551" t="s">
        <v>22</v>
      </c>
      <c r="P2551" t="s">
        <v>23</v>
      </c>
      <c r="Q2551">
        <v>203</v>
      </c>
      <c r="R2551">
        <v>4</v>
      </c>
      <c r="S2551" t="s">
        <v>24</v>
      </c>
      <c r="T2551" t="s">
        <v>22</v>
      </c>
      <c r="U2551">
        <f>Table1[[#This Row],[campaign]]*Table1[[#This Row],[duration]]</f>
        <v>812</v>
      </c>
    </row>
    <row r="2552" spans="1:21" x14ac:dyDescent="0.25">
      <c r="A2552" t="s">
        <v>49</v>
      </c>
      <c r="B2552" t="s">
        <v>155</v>
      </c>
      <c r="C2552" t="s">
        <v>156</v>
      </c>
      <c r="D2552" t="s">
        <v>26</v>
      </c>
      <c r="E2552">
        <v>43</v>
      </c>
      <c r="F2552" t="s">
        <v>27</v>
      </c>
      <c r="G2552" t="s">
        <v>284</v>
      </c>
      <c r="H2552" s="2">
        <v>43018</v>
      </c>
      <c r="I2552" s="3">
        <v>44760.78</v>
      </c>
      <c r="J2552" t="s">
        <v>20</v>
      </c>
      <c r="K2552" t="str">
        <f>PROPER(Table1[[#This Row],[marital]])</f>
        <v>Married</v>
      </c>
      <c r="L2552" t="s">
        <v>34</v>
      </c>
      <c r="M2552" t="str">
        <f>UPPER(Table1[[#This Row],[education]])</f>
        <v>TERTIARY</v>
      </c>
      <c r="N2552" t="s">
        <v>22</v>
      </c>
      <c r="O2552" t="s">
        <v>30</v>
      </c>
      <c r="P2552" t="s">
        <v>24</v>
      </c>
      <c r="Q2552">
        <v>85</v>
      </c>
      <c r="R2552">
        <v>3</v>
      </c>
      <c r="S2552" t="s">
        <v>24</v>
      </c>
      <c r="T2552" t="s">
        <v>22</v>
      </c>
      <c r="U2552">
        <f>Table1[[#This Row],[campaign]]*Table1[[#This Row],[duration]]</f>
        <v>255</v>
      </c>
    </row>
    <row r="2553" spans="1:21" x14ac:dyDescent="0.25">
      <c r="A2553" t="s">
        <v>107</v>
      </c>
      <c r="B2553" t="s">
        <v>265</v>
      </c>
      <c r="C2553" t="s">
        <v>266</v>
      </c>
      <c r="D2553" t="s">
        <v>26</v>
      </c>
      <c r="E2553">
        <v>24</v>
      </c>
      <c r="F2553" t="s">
        <v>18</v>
      </c>
      <c r="G2553" t="s">
        <v>19</v>
      </c>
      <c r="H2553" s="2">
        <v>43019</v>
      </c>
      <c r="I2553" s="3">
        <v>41500.99</v>
      </c>
      <c r="J2553" t="s">
        <v>50</v>
      </c>
      <c r="K2553" t="str">
        <f>PROPER(Table1[[#This Row],[marital]])</f>
        <v>Divorced</v>
      </c>
      <c r="L2553" t="s">
        <v>29</v>
      </c>
      <c r="M2553" t="str">
        <f>UPPER(Table1[[#This Row],[education]])</f>
        <v>SECONDARY</v>
      </c>
      <c r="N2553" t="s">
        <v>22</v>
      </c>
      <c r="O2553" t="s">
        <v>22</v>
      </c>
      <c r="P2553" t="s">
        <v>23</v>
      </c>
      <c r="Q2553">
        <v>11</v>
      </c>
      <c r="R2553">
        <v>4</v>
      </c>
      <c r="S2553" t="s">
        <v>24</v>
      </c>
      <c r="T2553" t="s">
        <v>22</v>
      </c>
      <c r="U2553">
        <f>Table1[[#This Row],[campaign]]*Table1[[#This Row],[duration]]</f>
        <v>44</v>
      </c>
    </row>
    <row r="2554" spans="1:21" x14ac:dyDescent="0.25">
      <c r="A2554" t="s">
        <v>81</v>
      </c>
      <c r="B2554" t="s">
        <v>213</v>
      </c>
      <c r="C2554" t="s">
        <v>214</v>
      </c>
      <c r="D2554" t="s">
        <v>26</v>
      </c>
      <c r="E2554">
        <v>31</v>
      </c>
      <c r="F2554" t="s">
        <v>18</v>
      </c>
      <c r="G2554" t="s">
        <v>19</v>
      </c>
      <c r="H2554" s="2">
        <v>43019</v>
      </c>
      <c r="I2554" s="3">
        <v>7554.51</v>
      </c>
      <c r="J2554" t="s">
        <v>20</v>
      </c>
      <c r="K2554" t="str">
        <f>PROPER(Table1[[#This Row],[marital]])</f>
        <v>Married</v>
      </c>
      <c r="L2554" t="s">
        <v>29</v>
      </c>
      <c r="M2554" t="str">
        <f>UPPER(Table1[[#This Row],[education]])</f>
        <v>SECONDARY</v>
      </c>
      <c r="N2554" t="s">
        <v>30</v>
      </c>
      <c r="O2554" t="s">
        <v>22</v>
      </c>
      <c r="P2554" t="s">
        <v>24</v>
      </c>
      <c r="Q2554">
        <v>13</v>
      </c>
      <c r="R2554">
        <v>10</v>
      </c>
      <c r="S2554" t="s">
        <v>24</v>
      </c>
      <c r="T2554" t="s">
        <v>22</v>
      </c>
      <c r="U2554">
        <f>Table1[[#This Row],[campaign]]*Table1[[#This Row],[duration]]</f>
        <v>130</v>
      </c>
    </row>
    <row r="2555" spans="1:21" x14ac:dyDescent="0.25">
      <c r="A2555" t="s">
        <v>48</v>
      </c>
      <c r="B2555" t="s">
        <v>153</v>
      </c>
      <c r="C2555" t="s">
        <v>154</v>
      </c>
      <c r="D2555" t="s">
        <v>17</v>
      </c>
      <c r="E2555">
        <v>24</v>
      </c>
      <c r="F2555" t="s">
        <v>18</v>
      </c>
      <c r="G2555" t="s">
        <v>28</v>
      </c>
      <c r="H2555" s="2">
        <v>43019</v>
      </c>
      <c r="I2555" s="3">
        <v>8053.7</v>
      </c>
      <c r="J2555" t="s">
        <v>20</v>
      </c>
      <c r="K2555" t="str">
        <f>PROPER(Table1[[#This Row],[marital]])</f>
        <v>Married</v>
      </c>
      <c r="L2555" t="s">
        <v>34</v>
      </c>
      <c r="M2555" t="str">
        <f>UPPER(Table1[[#This Row],[education]])</f>
        <v>TERTIARY</v>
      </c>
      <c r="N2555" t="s">
        <v>30</v>
      </c>
      <c r="O2555" t="s">
        <v>22</v>
      </c>
      <c r="P2555" t="s">
        <v>23</v>
      </c>
      <c r="Q2555">
        <v>562</v>
      </c>
      <c r="R2555">
        <v>1</v>
      </c>
      <c r="S2555" t="s">
        <v>24</v>
      </c>
      <c r="T2555" t="s">
        <v>30</v>
      </c>
      <c r="U2555">
        <f>Table1[[#This Row],[campaign]]*Table1[[#This Row],[duration]]</f>
        <v>562</v>
      </c>
    </row>
    <row r="2556" spans="1:21" x14ac:dyDescent="0.25">
      <c r="A2556" t="s">
        <v>49</v>
      </c>
      <c r="B2556" t="s">
        <v>155</v>
      </c>
      <c r="C2556" t="s">
        <v>156</v>
      </c>
      <c r="D2556" t="s">
        <v>26</v>
      </c>
      <c r="E2556">
        <v>31</v>
      </c>
      <c r="F2556" t="s">
        <v>18</v>
      </c>
      <c r="G2556" t="s">
        <v>19</v>
      </c>
      <c r="H2556" s="2">
        <v>43019</v>
      </c>
      <c r="I2556" s="3">
        <v>130870.66</v>
      </c>
      <c r="J2556" t="s">
        <v>20</v>
      </c>
      <c r="K2556" t="str">
        <f>PROPER(Table1[[#This Row],[marital]])</f>
        <v>Married</v>
      </c>
      <c r="L2556" t="s">
        <v>29</v>
      </c>
      <c r="M2556" t="str">
        <f>UPPER(Table1[[#This Row],[education]])</f>
        <v>SECONDARY</v>
      </c>
      <c r="N2556" t="s">
        <v>30</v>
      </c>
      <c r="O2556" t="s">
        <v>22</v>
      </c>
      <c r="P2556" t="s">
        <v>23</v>
      </c>
      <c r="Q2556">
        <v>185</v>
      </c>
      <c r="R2556">
        <v>3</v>
      </c>
      <c r="S2556" t="s">
        <v>24</v>
      </c>
      <c r="T2556" t="s">
        <v>22</v>
      </c>
      <c r="U2556">
        <f>Table1[[#This Row],[campaign]]*Table1[[#This Row],[duration]]</f>
        <v>555</v>
      </c>
    </row>
    <row r="2557" spans="1:21" x14ac:dyDescent="0.25">
      <c r="A2557" t="s">
        <v>44</v>
      </c>
      <c r="B2557" t="s">
        <v>145</v>
      </c>
      <c r="C2557" t="s">
        <v>146</v>
      </c>
      <c r="D2557" t="s">
        <v>26</v>
      </c>
      <c r="E2557">
        <v>29</v>
      </c>
      <c r="F2557" t="s">
        <v>18</v>
      </c>
      <c r="G2557" t="s">
        <v>19</v>
      </c>
      <c r="H2557" s="2">
        <v>43019</v>
      </c>
      <c r="I2557" s="3">
        <v>14360.67</v>
      </c>
      <c r="J2557" t="s">
        <v>20</v>
      </c>
      <c r="K2557" t="str">
        <f>PROPER(Table1[[#This Row],[marital]])</f>
        <v>Married</v>
      </c>
      <c r="L2557" t="s">
        <v>34</v>
      </c>
      <c r="M2557" t="str">
        <f>UPPER(Table1[[#This Row],[education]])</f>
        <v>TERTIARY</v>
      </c>
      <c r="N2557" t="s">
        <v>22</v>
      </c>
      <c r="O2557" t="s">
        <v>22</v>
      </c>
      <c r="P2557" t="s">
        <v>23</v>
      </c>
      <c r="Q2557">
        <v>158</v>
      </c>
      <c r="R2557">
        <v>1</v>
      </c>
      <c r="S2557" t="s">
        <v>31</v>
      </c>
      <c r="T2557" t="s">
        <v>22</v>
      </c>
      <c r="U2557">
        <f>Table1[[#This Row],[campaign]]*Table1[[#This Row],[duration]]</f>
        <v>158</v>
      </c>
    </row>
    <row r="2558" spans="1:21" x14ac:dyDescent="0.25">
      <c r="A2558" t="s">
        <v>78</v>
      </c>
      <c r="B2558" t="s">
        <v>207</v>
      </c>
      <c r="C2558" t="s">
        <v>208</v>
      </c>
      <c r="D2558" t="s">
        <v>26</v>
      </c>
      <c r="E2558">
        <v>25</v>
      </c>
      <c r="F2558" t="s">
        <v>18</v>
      </c>
      <c r="G2558" t="s">
        <v>19</v>
      </c>
      <c r="H2558" s="2">
        <v>43019</v>
      </c>
      <c r="I2558" s="3">
        <v>30464.84</v>
      </c>
      <c r="J2558" t="s">
        <v>50</v>
      </c>
      <c r="K2558" t="str">
        <f>PROPER(Table1[[#This Row],[marital]])</f>
        <v>Divorced</v>
      </c>
      <c r="L2558" t="s">
        <v>29</v>
      </c>
      <c r="M2558" t="str">
        <f>UPPER(Table1[[#This Row],[education]])</f>
        <v>SECONDARY</v>
      </c>
      <c r="N2558" t="s">
        <v>30</v>
      </c>
      <c r="O2558" t="s">
        <v>22</v>
      </c>
      <c r="P2558" t="s">
        <v>23</v>
      </c>
      <c r="Q2558">
        <v>515</v>
      </c>
      <c r="R2558">
        <v>1</v>
      </c>
      <c r="S2558" t="s">
        <v>31</v>
      </c>
      <c r="T2558" t="s">
        <v>30</v>
      </c>
      <c r="U2558">
        <f>Table1[[#This Row],[campaign]]*Table1[[#This Row],[duration]]</f>
        <v>515</v>
      </c>
    </row>
    <row r="2559" spans="1:21" x14ac:dyDescent="0.25">
      <c r="A2559" t="s">
        <v>107</v>
      </c>
      <c r="B2559" t="s">
        <v>265</v>
      </c>
      <c r="C2559" t="s">
        <v>266</v>
      </c>
      <c r="D2559" t="s">
        <v>17</v>
      </c>
      <c r="E2559">
        <v>30</v>
      </c>
      <c r="F2559" t="s">
        <v>18</v>
      </c>
      <c r="G2559" t="s">
        <v>19</v>
      </c>
      <c r="H2559" s="2">
        <v>43019</v>
      </c>
      <c r="I2559" s="3">
        <v>34365.1</v>
      </c>
      <c r="J2559" t="s">
        <v>50</v>
      </c>
      <c r="K2559" t="str">
        <f>PROPER(Table1[[#This Row],[marital]])</f>
        <v>Divorced</v>
      </c>
      <c r="L2559" t="s">
        <v>29</v>
      </c>
      <c r="M2559" t="str">
        <f>UPPER(Table1[[#This Row],[education]])</f>
        <v>SECONDARY</v>
      </c>
      <c r="N2559" t="s">
        <v>30</v>
      </c>
      <c r="O2559" t="s">
        <v>22</v>
      </c>
      <c r="P2559" t="s">
        <v>23</v>
      </c>
      <c r="Q2559">
        <v>60</v>
      </c>
      <c r="R2559">
        <v>5</v>
      </c>
      <c r="S2559" t="s">
        <v>24</v>
      </c>
      <c r="T2559" t="s">
        <v>22</v>
      </c>
      <c r="U2559">
        <f>Table1[[#This Row],[campaign]]*Table1[[#This Row],[duration]]</f>
        <v>300</v>
      </c>
    </row>
    <row r="2560" spans="1:21" x14ac:dyDescent="0.25">
      <c r="A2560" t="s">
        <v>44</v>
      </c>
      <c r="B2560" t="s">
        <v>145</v>
      </c>
      <c r="C2560" t="s">
        <v>146</v>
      </c>
      <c r="D2560" t="s">
        <v>26</v>
      </c>
      <c r="E2560">
        <v>32</v>
      </c>
      <c r="F2560" t="s">
        <v>18</v>
      </c>
      <c r="G2560" t="s">
        <v>19</v>
      </c>
      <c r="H2560" s="2">
        <v>43019</v>
      </c>
      <c r="I2560" s="3">
        <v>46978.15</v>
      </c>
      <c r="J2560" t="s">
        <v>20</v>
      </c>
      <c r="K2560" t="str">
        <f>PROPER(Table1[[#This Row],[marital]])</f>
        <v>Married</v>
      </c>
      <c r="L2560" t="s">
        <v>21</v>
      </c>
      <c r="M2560" t="str">
        <f>UPPER(Table1[[#This Row],[education]])</f>
        <v>PRIMARY</v>
      </c>
      <c r="N2560" t="s">
        <v>22</v>
      </c>
      <c r="O2560" t="s">
        <v>22</v>
      </c>
      <c r="P2560" t="s">
        <v>23</v>
      </c>
      <c r="Q2560">
        <v>173</v>
      </c>
      <c r="R2560">
        <v>2</v>
      </c>
      <c r="S2560" t="s">
        <v>24</v>
      </c>
      <c r="T2560" t="s">
        <v>22</v>
      </c>
      <c r="U2560">
        <f>Table1[[#This Row],[campaign]]*Table1[[#This Row],[duration]]</f>
        <v>346</v>
      </c>
    </row>
    <row r="2561" spans="1:21" x14ac:dyDescent="0.25">
      <c r="A2561" t="s">
        <v>64</v>
      </c>
      <c r="B2561" t="s">
        <v>181</v>
      </c>
      <c r="C2561" t="s">
        <v>182</v>
      </c>
      <c r="D2561" t="s">
        <v>17</v>
      </c>
      <c r="E2561">
        <v>29</v>
      </c>
      <c r="F2561" t="s">
        <v>18</v>
      </c>
      <c r="G2561" t="s">
        <v>19</v>
      </c>
      <c r="H2561" s="2">
        <v>43019</v>
      </c>
      <c r="I2561" s="3">
        <v>16783.63</v>
      </c>
      <c r="J2561" t="s">
        <v>20</v>
      </c>
      <c r="K2561" t="str">
        <f>PROPER(Table1[[#This Row],[marital]])</f>
        <v>Married</v>
      </c>
      <c r="L2561" t="s">
        <v>29</v>
      </c>
      <c r="M2561" t="str">
        <f>UPPER(Table1[[#This Row],[education]])</f>
        <v>SECONDARY</v>
      </c>
      <c r="N2561" t="s">
        <v>30</v>
      </c>
      <c r="O2561" t="s">
        <v>22</v>
      </c>
      <c r="P2561" t="s">
        <v>24</v>
      </c>
      <c r="Q2561">
        <v>353</v>
      </c>
      <c r="R2561">
        <v>4</v>
      </c>
      <c r="S2561" t="s">
        <v>24</v>
      </c>
      <c r="T2561" t="s">
        <v>22</v>
      </c>
      <c r="U2561">
        <f>Table1[[#This Row],[campaign]]*Table1[[#This Row],[duration]]</f>
        <v>1412</v>
      </c>
    </row>
    <row r="2562" spans="1:21" x14ac:dyDescent="0.25">
      <c r="A2562" t="s">
        <v>39</v>
      </c>
      <c r="B2562" t="s">
        <v>139</v>
      </c>
      <c r="C2562" t="s">
        <v>140</v>
      </c>
      <c r="D2562" t="s">
        <v>26</v>
      </c>
      <c r="E2562">
        <v>21</v>
      </c>
      <c r="F2562" t="s">
        <v>18</v>
      </c>
      <c r="G2562" t="s">
        <v>19</v>
      </c>
      <c r="H2562" s="2">
        <v>43019</v>
      </c>
      <c r="I2562" s="3">
        <v>21788.9</v>
      </c>
      <c r="J2562" t="s">
        <v>20</v>
      </c>
      <c r="K2562" t="str">
        <f>PROPER(Table1[[#This Row],[marital]])</f>
        <v>Married</v>
      </c>
      <c r="L2562" t="s">
        <v>29</v>
      </c>
      <c r="M2562" t="str">
        <f>UPPER(Table1[[#This Row],[education]])</f>
        <v>SECONDARY</v>
      </c>
      <c r="N2562" t="s">
        <v>30</v>
      </c>
      <c r="O2562" t="s">
        <v>22</v>
      </c>
      <c r="P2562" t="s">
        <v>23</v>
      </c>
      <c r="Q2562">
        <v>143</v>
      </c>
      <c r="R2562">
        <v>3</v>
      </c>
      <c r="S2562" t="s">
        <v>31</v>
      </c>
      <c r="T2562" t="s">
        <v>22</v>
      </c>
      <c r="U2562">
        <f>Table1[[#This Row],[campaign]]*Table1[[#This Row],[duration]]</f>
        <v>429</v>
      </c>
    </row>
    <row r="2563" spans="1:21" x14ac:dyDescent="0.25">
      <c r="A2563" t="s">
        <v>64</v>
      </c>
      <c r="B2563" t="s">
        <v>181</v>
      </c>
      <c r="C2563" t="s">
        <v>182</v>
      </c>
      <c r="D2563" t="s">
        <v>17</v>
      </c>
      <c r="E2563">
        <v>48</v>
      </c>
      <c r="F2563" t="s">
        <v>18</v>
      </c>
      <c r="G2563" t="s">
        <v>19</v>
      </c>
      <c r="H2563" s="2">
        <v>43019</v>
      </c>
      <c r="I2563" s="3">
        <v>5911.81</v>
      </c>
      <c r="J2563" t="s">
        <v>20</v>
      </c>
      <c r="K2563" t="str">
        <f>PROPER(Table1[[#This Row],[marital]])</f>
        <v>Married</v>
      </c>
      <c r="L2563" t="s">
        <v>29</v>
      </c>
      <c r="M2563" t="str">
        <f>UPPER(Table1[[#This Row],[education]])</f>
        <v>SECONDARY</v>
      </c>
      <c r="N2563" t="s">
        <v>30</v>
      </c>
      <c r="O2563" t="s">
        <v>22</v>
      </c>
      <c r="P2563" t="s">
        <v>23</v>
      </c>
      <c r="Q2563">
        <v>18</v>
      </c>
      <c r="R2563">
        <v>5</v>
      </c>
      <c r="S2563" t="s">
        <v>24</v>
      </c>
      <c r="T2563" t="s">
        <v>22</v>
      </c>
      <c r="U2563">
        <f>Table1[[#This Row],[campaign]]*Table1[[#This Row],[duration]]</f>
        <v>90</v>
      </c>
    </row>
    <row r="2564" spans="1:21" x14ac:dyDescent="0.25">
      <c r="A2564" t="s">
        <v>44</v>
      </c>
      <c r="B2564" t="s">
        <v>145</v>
      </c>
      <c r="C2564" t="s">
        <v>146</v>
      </c>
      <c r="D2564" t="s">
        <v>26</v>
      </c>
      <c r="E2564">
        <v>59</v>
      </c>
      <c r="F2564" t="s">
        <v>42</v>
      </c>
      <c r="G2564" t="s">
        <v>19</v>
      </c>
      <c r="H2564" s="2">
        <v>43019</v>
      </c>
      <c r="I2564" s="3">
        <v>42120.87</v>
      </c>
      <c r="J2564" t="s">
        <v>50</v>
      </c>
      <c r="K2564" t="str">
        <f>PROPER(Table1[[#This Row],[marital]])</f>
        <v>Divorced</v>
      </c>
      <c r="L2564" t="s">
        <v>29</v>
      </c>
      <c r="M2564" t="str">
        <f>UPPER(Table1[[#This Row],[education]])</f>
        <v>SECONDARY</v>
      </c>
      <c r="N2564" t="s">
        <v>22</v>
      </c>
      <c r="O2564" t="s">
        <v>22</v>
      </c>
      <c r="P2564" t="s">
        <v>23</v>
      </c>
      <c r="Q2564">
        <v>466</v>
      </c>
      <c r="R2564">
        <v>1</v>
      </c>
      <c r="S2564" t="s">
        <v>24</v>
      </c>
      <c r="T2564" t="s">
        <v>22</v>
      </c>
      <c r="U2564">
        <f>Table1[[#This Row],[campaign]]*Table1[[#This Row],[duration]]</f>
        <v>466</v>
      </c>
    </row>
    <row r="2565" spans="1:21" x14ac:dyDescent="0.25">
      <c r="A2565" t="s">
        <v>62</v>
      </c>
      <c r="B2565" t="s">
        <v>177</v>
      </c>
      <c r="C2565" t="s">
        <v>178</v>
      </c>
      <c r="D2565" t="s">
        <v>26</v>
      </c>
      <c r="E2565">
        <v>54</v>
      </c>
      <c r="F2565" t="s">
        <v>42</v>
      </c>
      <c r="G2565" t="s">
        <v>284</v>
      </c>
      <c r="H2565" s="2">
        <v>43019</v>
      </c>
      <c r="I2565" s="3">
        <v>60732.13</v>
      </c>
      <c r="J2565" t="s">
        <v>20</v>
      </c>
      <c r="K2565" t="str">
        <f>PROPER(Table1[[#This Row],[marital]])</f>
        <v>Married</v>
      </c>
      <c r="L2565" t="s">
        <v>29</v>
      </c>
      <c r="M2565" t="str">
        <f>UPPER(Table1[[#This Row],[education]])</f>
        <v>SECONDARY</v>
      </c>
      <c r="N2565" t="s">
        <v>30</v>
      </c>
      <c r="O2565" t="s">
        <v>22</v>
      </c>
      <c r="P2565" t="s">
        <v>23</v>
      </c>
      <c r="Q2565">
        <v>85</v>
      </c>
      <c r="R2565">
        <v>1</v>
      </c>
      <c r="S2565" t="s">
        <v>31</v>
      </c>
      <c r="T2565" t="s">
        <v>22</v>
      </c>
      <c r="U2565">
        <f>Table1[[#This Row],[campaign]]*Table1[[#This Row],[duration]]</f>
        <v>85</v>
      </c>
    </row>
    <row r="2566" spans="1:21" x14ac:dyDescent="0.25">
      <c r="A2566" t="s">
        <v>102</v>
      </c>
      <c r="B2566" t="s">
        <v>255</v>
      </c>
      <c r="C2566" t="s">
        <v>256</v>
      </c>
      <c r="D2566" t="s">
        <v>17</v>
      </c>
      <c r="E2566">
        <v>50</v>
      </c>
      <c r="F2566" t="s">
        <v>42</v>
      </c>
      <c r="G2566" t="s">
        <v>28</v>
      </c>
      <c r="H2566" s="2">
        <v>43019</v>
      </c>
      <c r="I2566" s="3">
        <v>51898.51</v>
      </c>
      <c r="J2566" t="s">
        <v>50</v>
      </c>
      <c r="K2566" t="str">
        <f>PROPER(Table1[[#This Row],[marital]])</f>
        <v>Divorced</v>
      </c>
      <c r="L2566" t="s">
        <v>29</v>
      </c>
      <c r="M2566" t="str">
        <f>UPPER(Table1[[#This Row],[education]])</f>
        <v>SECONDARY</v>
      </c>
      <c r="N2566" t="s">
        <v>30</v>
      </c>
      <c r="O2566" t="s">
        <v>30</v>
      </c>
      <c r="P2566" t="s">
        <v>23</v>
      </c>
      <c r="Q2566">
        <v>148</v>
      </c>
      <c r="R2566">
        <v>1</v>
      </c>
      <c r="S2566" t="s">
        <v>24</v>
      </c>
      <c r="T2566" t="s">
        <v>22</v>
      </c>
      <c r="U2566">
        <f>Table1[[#This Row],[campaign]]*Table1[[#This Row],[duration]]</f>
        <v>148</v>
      </c>
    </row>
    <row r="2567" spans="1:21" x14ac:dyDescent="0.25">
      <c r="A2567" t="s">
        <v>65</v>
      </c>
      <c r="B2567" t="s">
        <v>183</v>
      </c>
      <c r="C2567" t="s">
        <v>184</v>
      </c>
      <c r="D2567" t="s">
        <v>17</v>
      </c>
      <c r="E2567">
        <v>30</v>
      </c>
      <c r="F2567" t="s">
        <v>36</v>
      </c>
      <c r="G2567" t="s">
        <v>28</v>
      </c>
      <c r="H2567" s="2">
        <v>43019</v>
      </c>
      <c r="I2567" s="3">
        <v>62698.25</v>
      </c>
      <c r="J2567" t="s">
        <v>33</v>
      </c>
      <c r="K2567" t="str">
        <f>PROPER(Table1[[#This Row],[marital]])</f>
        <v>Single</v>
      </c>
      <c r="L2567" t="s">
        <v>24</v>
      </c>
      <c r="M2567" t="str">
        <f>UPPER(Table1[[#This Row],[education]])</f>
        <v>UNKNOWN</v>
      </c>
      <c r="N2567" t="s">
        <v>30</v>
      </c>
      <c r="O2567" t="s">
        <v>22</v>
      </c>
      <c r="P2567" t="s">
        <v>23</v>
      </c>
      <c r="Q2567">
        <v>123</v>
      </c>
      <c r="R2567">
        <v>1</v>
      </c>
      <c r="S2567" t="s">
        <v>24</v>
      </c>
      <c r="T2567" t="s">
        <v>22</v>
      </c>
      <c r="U2567">
        <f>Table1[[#This Row],[campaign]]*Table1[[#This Row],[duration]]</f>
        <v>123</v>
      </c>
    </row>
    <row r="2568" spans="1:21" x14ac:dyDescent="0.25">
      <c r="A2568" t="s">
        <v>78</v>
      </c>
      <c r="B2568" t="s">
        <v>207</v>
      </c>
      <c r="C2568" t="s">
        <v>208</v>
      </c>
      <c r="D2568" t="s">
        <v>26</v>
      </c>
      <c r="E2568">
        <v>46</v>
      </c>
      <c r="F2568" t="s">
        <v>36</v>
      </c>
      <c r="G2568" t="s">
        <v>19</v>
      </c>
      <c r="H2568" s="2">
        <v>43019</v>
      </c>
      <c r="I2568" s="3">
        <v>81657.149999999994</v>
      </c>
      <c r="J2568" t="s">
        <v>20</v>
      </c>
      <c r="K2568" t="str">
        <f>PROPER(Table1[[#This Row],[marital]])</f>
        <v>Married</v>
      </c>
      <c r="L2568" t="s">
        <v>24</v>
      </c>
      <c r="M2568" t="str">
        <f>UPPER(Table1[[#This Row],[education]])</f>
        <v>UNKNOWN</v>
      </c>
      <c r="N2568" t="s">
        <v>22</v>
      </c>
      <c r="O2568" t="s">
        <v>22</v>
      </c>
      <c r="P2568" t="s">
        <v>23</v>
      </c>
      <c r="Q2568">
        <v>121</v>
      </c>
      <c r="R2568">
        <v>1</v>
      </c>
      <c r="S2568" t="s">
        <v>24</v>
      </c>
      <c r="T2568" t="s">
        <v>22</v>
      </c>
      <c r="U2568">
        <f>Table1[[#This Row],[campaign]]*Table1[[#This Row],[duration]]</f>
        <v>121</v>
      </c>
    </row>
    <row r="2569" spans="1:21" x14ac:dyDescent="0.25">
      <c r="A2569" t="s">
        <v>73</v>
      </c>
      <c r="B2569" t="s">
        <v>197</v>
      </c>
      <c r="C2569" t="s">
        <v>198</v>
      </c>
      <c r="D2569" t="s">
        <v>17</v>
      </c>
      <c r="E2569">
        <v>27</v>
      </c>
      <c r="F2569" t="s">
        <v>36</v>
      </c>
      <c r="G2569" t="s">
        <v>19</v>
      </c>
      <c r="H2569" s="2">
        <v>43019</v>
      </c>
      <c r="I2569" s="3">
        <v>148509.81</v>
      </c>
      <c r="J2569" t="s">
        <v>20</v>
      </c>
      <c r="K2569" t="str">
        <f>PROPER(Table1[[#This Row],[marital]])</f>
        <v>Married</v>
      </c>
      <c r="L2569" t="s">
        <v>29</v>
      </c>
      <c r="M2569" t="str">
        <f>UPPER(Table1[[#This Row],[education]])</f>
        <v>SECONDARY</v>
      </c>
      <c r="N2569" t="s">
        <v>30</v>
      </c>
      <c r="O2569" t="s">
        <v>30</v>
      </c>
      <c r="P2569" t="s">
        <v>24</v>
      </c>
      <c r="Q2569">
        <v>245</v>
      </c>
      <c r="R2569">
        <v>3</v>
      </c>
      <c r="S2569" t="s">
        <v>24</v>
      </c>
      <c r="T2569" t="s">
        <v>22</v>
      </c>
      <c r="U2569">
        <f>Table1[[#This Row],[campaign]]*Table1[[#This Row],[duration]]</f>
        <v>735</v>
      </c>
    </row>
    <row r="2570" spans="1:21" x14ac:dyDescent="0.25">
      <c r="A2570" t="s">
        <v>100</v>
      </c>
      <c r="B2570" t="s">
        <v>251</v>
      </c>
      <c r="C2570" t="s">
        <v>252</v>
      </c>
      <c r="D2570" t="s">
        <v>17</v>
      </c>
      <c r="E2570">
        <v>28</v>
      </c>
      <c r="F2570" t="s">
        <v>27</v>
      </c>
      <c r="G2570" t="s">
        <v>28</v>
      </c>
      <c r="H2570" s="2">
        <v>43019</v>
      </c>
      <c r="I2570" s="3">
        <v>50075.4</v>
      </c>
      <c r="J2570" t="s">
        <v>20</v>
      </c>
      <c r="K2570" t="str">
        <f>PROPER(Table1[[#This Row],[marital]])</f>
        <v>Married</v>
      </c>
      <c r="L2570" t="s">
        <v>29</v>
      </c>
      <c r="M2570" t="str">
        <f>UPPER(Table1[[#This Row],[education]])</f>
        <v>SECONDARY</v>
      </c>
      <c r="N2570" t="s">
        <v>22</v>
      </c>
      <c r="O2570" t="s">
        <v>22</v>
      </c>
      <c r="P2570" t="s">
        <v>23</v>
      </c>
      <c r="Q2570">
        <v>215</v>
      </c>
      <c r="R2570">
        <v>1</v>
      </c>
      <c r="S2570" t="s">
        <v>24</v>
      </c>
      <c r="T2570" t="s">
        <v>30</v>
      </c>
      <c r="U2570">
        <f>Table1[[#This Row],[campaign]]*Table1[[#This Row],[duration]]</f>
        <v>215</v>
      </c>
    </row>
    <row r="2571" spans="1:21" x14ac:dyDescent="0.25">
      <c r="A2571" t="s">
        <v>52</v>
      </c>
      <c r="B2571" t="s">
        <v>159</v>
      </c>
      <c r="C2571" t="s">
        <v>160</v>
      </c>
      <c r="D2571" t="s">
        <v>17</v>
      </c>
      <c r="E2571">
        <v>39</v>
      </c>
      <c r="F2571" t="s">
        <v>18</v>
      </c>
      <c r="G2571" t="s">
        <v>19</v>
      </c>
      <c r="H2571" s="2">
        <v>43020</v>
      </c>
      <c r="I2571" s="3">
        <v>79682.42</v>
      </c>
      <c r="J2571" t="s">
        <v>20</v>
      </c>
      <c r="K2571" t="str">
        <f>PROPER(Table1[[#This Row],[marital]])</f>
        <v>Married</v>
      </c>
      <c r="L2571" t="s">
        <v>29</v>
      </c>
      <c r="M2571" t="str">
        <f>UPPER(Table1[[#This Row],[education]])</f>
        <v>SECONDARY</v>
      </c>
      <c r="N2571" t="s">
        <v>30</v>
      </c>
      <c r="O2571" t="s">
        <v>22</v>
      </c>
      <c r="P2571" t="s">
        <v>24</v>
      </c>
      <c r="Q2571">
        <v>190</v>
      </c>
      <c r="R2571">
        <v>6</v>
      </c>
      <c r="S2571" t="s">
        <v>24</v>
      </c>
      <c r="T2571" t="s">
        <v>22</v>
      </c>
      <c r="U2571">
        <f>Table1[[#This Row],[campaign]]*Table1[[#This Row],[duration]]</f>
        <v>1140</v>
      </c>
    </row>
    <row r="2572" spans="1:21" x14ac:dyDescent="0.25">
      <c r="A2572" t="s">
        <v>37</v>
      </c>
      <c r="B2572" t="s">
        <v>135</v>
      </c>
      <c r="C2572" t="s">
        <v>136</v>
      </c>
      <c r="D2572" t="s">
        <v>17</v>
      </c>
      <c r="E2572">
        <v>41</v>
      </c>
      <c r="F2572" t="s">
        <v>18</v>
      </c>
      <c r="G2572" t="s">
        <v>19</v>
      </c>
      <c r="H2572" s="2">
        <v>43020</v>
      </c>
      <c r="I2572" s="3">
        <v>22088.61</v>
      </c>
      <c r="J2572" t="s">
        <v>20</v>
      </c>
      <c r="K2572" t="str">
        <f>PROPER(Table1[[#This Row],[marital]])</f>
        <v>Married</v>
      </c>
      <c r="L2572" t="s">
        <v>29</v>
      </c>
      <c r="M2572" t="str">
        <f>UPPER(Table1[[#This Row],[education]])</f>
        <v>SECONDARY</v>
      </c>
      <c r="N2572" t="s">
        <v>22</v>
      </c>
      <c r="O2572" t="s">
        <v>22</v>
      </c>
      <c r="P2572" t="s">
        <v>24</v>
      </c>
      <c r="Q2572">
        <v>44</v>
      </c>
      <c r="R2572">
        <v>1</v>
      </c>
      <c r="S2572" t="s">
        <v>24</v>
      </c>
      <c r="T2572" t="s">
        <v>22</v>
      </c>
      <c r="U2572">
        <f>Table1[[#This Row],[campaign]]*Table1[[#This Row],[duration]]</f>
        <v>44</v>
      </c>
    </row>
    <row r="2573" spans="1:21" x14ac:dyDescent="0.25">
      <c r="A2573" t="s">
        <v>94</v>
      </c>
      <c r="B2573" t="s">
        <v>239</v>
      </c>
      <c r="C2573" t="s">
        <v>240</v>
      </c>
      <c r="D2573" t="s">
        <v>26</v>
      </c>
      <c r="E2573">
        <v>32</v>
      </c>
      <c r="F2573" t="s">
        <v>18</v>
      </c>
      <c r="G2573" t="s">
        <v>19</v>
      </c>
      <c r="H2573" s="2">
        <v>43020</v>
      </c>
      <c r="I2573" s="3">
        <v>133325.88</v>
      </c>
      <c r="J2573" t="s">
        <v>20</v>
      </c>
      <c r="K2573" t="str">
        <f>PROPER(Table1[[#This Row],[marital]])</f>
        <v>Married</v>
      </c>
      <c r="L2573" t="s">
        <v>29</v>
      </c>
      <c r="M2573" t="str">
        <f>UPPER(Table1[[#This Row],[education]])</f>
        <v>SECONDARY</v>
      </c>
      <c r="N2573" t="s">
        <v>22</v>
      </c>
      <c r="O2573" t="s">
        <v>22</v>
      </c>
      <c r="P2573" t="s">
        <v>23</v>
      </c>
      <c r="Q2573">
        <v>171</v>
      </c>
      <c r="R2573">
        <v>1</v>
      </c>
      <c r="S2573" t="s">
        <v>24</v>
      </c>
      <c r="T2573" t="s">
        <v>22</v>
      </c>
      <c r="U2573">
        <f>Table1[[#This Row],[campaign]]*Table1[[#This Row],[duration]]</f>
        <v>171</v>
      </c>
    </row>
    <row r="2574" spans="1:21" x14ac:dyDescent="0.25">
      <c r="A2574" t="s">
        <v>73</v>
      </c>
      <c r="B2574" t="s">
        <v>197</v>
      </c>
      <c r="C2574" t="s">
        <v>198</v>
      </c>
      <c r="D2574" t="s">
        <v>17</v>
      </c>
      <c r="E2574">
        <v>32</v>
      </c>
      <c r="F2574" t="s">
        <v>18</v>
      </c>
      <c r="G2574" t="s">
        <v>19</v>
      </c>
      <c r="H2574" s="2">
        <v>43020</v>
      </c>
      <c r="I2574" s="3">
        <v>67129.88</v>
      </c>
      <c r="J2574" t="s">
        <v>20</v>
      </c>
      <c r="K2574" t="str">
        <f>PROPER(Table1[[#This Row],[marital]])</f>
        <v>Married</v>
      </c>
      <c r="L2574" t="s">
        <v>29</v>
      </c>
      <c r="M2574" t="str">
        <f>UPPER(Table1[[#This Row],[education]])</f>
        <v>SECONDARY</v>
      </c>
      <c r="N2574" t="s">
        <v>30</v>
      </c>
      <c r="O2574" t="s">
        <v>22</v>
      </c>
      <c r="P2574" t="s">
        <v>23</v>
      </c>
      <c r="Q2574">
        <v>62</v>
      </c>
      <c r="R2574">
        <v>12</v>
      </c>
      <c r="S2574" t="s">
        <v>24</v>
      </c>
      <c r="T2574" t="s">
        <v>22</v>
      </c>
      <c r="U2574">
        <f>Table1[[#This Row],[campaign]]*Table1[[#This Row],[duration]]</f>
        <v>744</v>
      </c>
    </row>
    <row r="2575" spans="1:21" x14ac:dyDescent="0.25">
      <c r="A2575" t="s">
        <v>58</v>
      </c>
      <c r="B2575" t="s">
        <v>169</v>
      </c>
      <c r="C2575" t="s">
        <v>170</v>
      </c>
      <c r="D2575" t="s">
        <v>26</v>
      </c>
      <c r="E2575">
        <v>34</v>
      </c>
      <c r="F2575" t="s">
        <v>18</v>
      </c>
      <c r="G2575" t="s">
        <v>19</v>
      </c>
      <c r="H2575" s="2">
        <v>43020</v>
      </c>
      <c r="I2575" s="3">
        <v>77045.990000000005</v>
      </c>
      <c r="J2575" t="s">
        <v>20</v>
      </c>
      <c r="K2575" t="str">
        <f>PROPER(Table1[[#This Row],[marital]])</f>
        <v>Married</v>
      </c>
      <c r="L2575" t="s">
        <v>29</v>
      </c>
      <c r="M2575" t="str">
        <f>UPPER(Table1[[#This Row],[education]])</f>
        <v>SECONDARY</v>
      </c>
      <c r="N2575" t="s">
        <v>30</v>
      </c>
      <c r="O2575" t="s">
        <v>30</v>
      </c>
      <c r="P2575" t="s">
        <v>24</v>
      </c>
      <c r="Q2575">
        <v>172</v>
      </c>
      <c r="R2575">
        <v>1</v>
      </c>
      <c r="S2575" t="s">
        <v>24</v>
      </c>
      <c r="T2575" t="s">
        <v>22</v>
      </c>
      <c r="U2575">
        <f>Table1[[#This Row],[campaign]]*Table1[[#This Row],[duration]]</f>
        <v>172</v>
      </c>
    </row>
    <row r="2576" spans="1:21" x14ac:dyDescent="0.25">
      <c r="A2576" t="s">
        <v>58</v>
      </c>
      <c r="B2576" t="s">
        <v>169</v>
      </c>
      <c r="C2576" t="s">
        <v>170</v>
      </c>
      <c r="D2576" t="s">
        <v>17</v>
      </c>
      <c r="E2576">
        <v>31</v>
      </c>
      <c r="F2576" t="s">
        <v>18</v>
      </c>
      <c r="G2576" t="s">
        <v>19</v>
      </c>
      <c r="H2576" s="2">
        <v>43020</v>
      </c>
      <c r="I2576" s="3">
        <v>40167.57</v>
      </c>
      <c r="J2576" t="s">
        <v>33</v>
      </c>
      <c r="K2576" t="str">
        <f>PROPER(Table1[[#This Row],[marital]])</f>
        <v>Single</v>
      </c>
      <c r="L2576" t="s">
        <v>29</v>
      </c>
      <c r="M2576" t="str">
        <f>UPPER(Table1[[#This Row],[education]])</f>
        <v>SECONDARY</v>
      </c>
      <c r="N2576" t="s">
        <v>30</v>
      </c>
      <c r="O2576" t="s">
        <v>22</v>
      </c>
      <c r="P2576" t="s">
        <v>24</v>
      </c>
      <c r="Q2576">
        <v>78</v>
      </c>
      <c r="R2576">
        <v>10</v>
      </c>
      <c r="S2576" t="s">
        <v>24</v>
      </c>
      <c r="T2576" t="s">
        <v>22</v>
      </c>
      <c r="U2576">
        <f>Table1[[#This Row],[campaign]]*Table1[[#This Row],[duration]]</f>
        <v>780</v>
      </c>
    </row>
    <row r="2577" spans="1:21" x14ac:dyDescent="0.25">
      <c r="A2577" t="s">
        <v>51</v>
      </c>
      <c r="B2577" t="s">
        <v>157</v>
      </c>
      <c r="C2577" t="s">
        <v>158</v>
      </c>
      <c r="D2577" t="s">
        <v>26</v>
      </c>
      <c r="E2577">
        <v>39</v>
      </c>
      <c r="F2577" t="s">
        <v>18</v>
      </c>
      <c r="G2577" t="s">
        <v>28</v>
      </c>
      <c r="H2577" s="2">
        <v>43020</v>
      </c>
      <c r="I2577" s="3">
        <v>32721.75</v>
      </c>
      <c r="J2577" t="s">
        <v>20</v>
      </c>
      <c r="K2577" t="str">
        <f>PROPER(Table1[[#This Row],[marital]])</f>
        <v>Married</v>
      </c>
      <c r="L2577" t="s">
        <v>29</v>
      </c>
      <c r="M2577" t="str">
        <f>UPPER(Table1[[#This Row],[education]])</f>
        <v>SECONDARY</v>
      </c>
      <c r="N2577" t="s">
        <v>30</v>
      </c>
      <c r="O2577" t="s">
        <v>22</v>
      </c>
      <c r="P2577" t="s">
        <v>24</v>
      </c>
      <c r="Q2577">
        <v>319</v>
      </c>
      <c r="R2577">
        <v>5</v>
      </c>
      <c r="S2577" t="s">
        <v>24</v>
      </c>
      <c r="T2577" t="s">
        <v>22</v>
      </c>
      <c r="U2577">
        <f>Table1[[#This Row],[campaign]]*Table1[[#This Row],[duration]]</f>
        <v>1595</v>
      </c>
    </row>
    <row r="2578" spans="1:21" x14ac:dyDescent="0.25">
      <c r="A2578" t="s">
        <v>79</v>
      </c>
      <c r="B2578" t="s">
        <v>209</v>
      </c>
      <c r="C2578" t="s">
        <v>210</v>
      </c>
      <c r="D2578" t="s">
        <v>26</v>
      </c>
      <c r="E2578">
        <v>37</v>
      </c>
      <c r="F2578" t="s">
        <v>18</v>
      </c>
      <c r="G2578" t="s">
        <v>19</v>
      </c>
      <c r="H2578" s="2">
        <v>43020</v>
      </c>
      <c r="I2578" s="3">
        <v>71407.22</v>
      </c>
      <c r="J2578" t="s">
        <v>33</v>
      </c>
      <c r="K2578" t="str">
        <f>PROPER(Table1[[#This Row],[marital]])</f>
        <v>Single</v>
      </c>
      <c r="L2578" t="s">
        <v>29</v>
      </c>
      <c r="M2578" t="str">
        <f>UPPER(Table1[[#This Row],[education]])</f>
        <v>SECONDARY</v>
      </c>
      <c r="N2578" t="s">
        <v>22</v>
      </c>
      <c r="O2578" t="s">
        <v>30</v>
      </c>
      <c r="P2578" t="s">
        <v>23</v>
      </c>
      <c r="Q2578">
        <v>111</v>
      </c>
      <c r="R2578">
        <v>1</v>
      </c>
      <c r="S2578" t="s">
        <v>24</v>
      </c>
      <c r="T2578" t="s">
        <v>22</v>
      </c>
      <c r="U2578">
        <f>Table1[[#This Row],[campaign]]*Table1[[#This Row],[duration]]</f>
        <v>111</v>
      </c>
    </row>
    <row r="2579" spans="1:21" x14ac:dyDescent="0.25">
      <c r="A2579" t="s">
        <v>107</v>
      </c>
      <c r="B2579" t="s">
        <v>265</v>
      </c>
      <c r="C2579" t="s">
        <v>266</v>
      </c>
      <c r="D2579" t="s">
        <v>26</v>
      </c>
      <c r="E2579">
        <v>40</v>
      </c>
      <c r="F2579" t="s">
        <v>18</v>
      </c>
      <c r="G2579" t="s">
        <v>19</v>
      </c>
      <c r="H2579" s="2">
        <v>43020</v>
      </c>
      <c r="I2579" s="3">
        <v>2907.6</v>
      </c>
      <c r="J2579" t="s">
        <v>20</v>
      </c>
      <c r="K2579" t="str">
        <f>PROPER(Table1[[#This Row],[marital]])</f>
        <v>Married</v>
      </c>
      <c r="L2579" t="s">
        <v>21</v>
      </c>
      <c r="M2579" t="str">
        <f>UPPER(Table1[[#This Row],[education]])</f>
        <v>PRIMARY</v>
      </c>
      <c r="N2579" t="s">
        <v>30</v>
      </c>
      <c r="O2579" t="s">
        <v>22</v>
      </c>
      <c r="P2579" t="s">
        <v>24</v>
      </c>
      <c r="Q2579">
        <v>158</v>
      </c>
      <c r="R2579">
        <v>1</v>
      </c>
      <c r="S2579" t="s">
        <v>24</v>
      </c>
      <c r="T2579" t="s">
        <v>22</v>
      </c>
      <c r="U2579">
        <f>Table1[[#This Row],[campaign]]*Table1[[#This Row],[duration]]</f>
        <v>158</v>
      </c>
    </row>
    <row r="2580" spans="1:21" x14ac:dyDescent="0.25">
      <c r="A2580" t="s">
        <v>38</v>
      </c>
      <c r="B2580" t="s">
        <v>137</v>
      </c>
      <c r="C2580" t="s">
        <v>138</v>
      </c>
      <c r="D2580" t="s">
        <v>17</v>
      </c>
      <c r="E2580">
        <v>46</v>
      </c>
      <c r="F2580" t="s">
        <v>42</v>
      </c>
      <c r="G2580" t="s">
        <v>28</v>
      </c>
      <c r="H2580" s="2">
        <v>43020</v>
      </c>
      <c r="I2580" s="3">
        <v>141324.06</v>
      </c>
      <c r="J2580" t="s">
        <v>20</v>
      </c>
      <c r="K2580" t="str">
        <f>PROPER(Table1[[#This Row],[marital]])</f>
        <v>Married</v>
      </c>
      <c r="L2580" t="s">
        <v>29</v>
      </c>
      <c r="M2580" t="str">
        <f>UPPER(Table1[[#This Row],[education]])</f>
        <v>SECONDARY</v>
      </c>
      <c r="N2580" t="s">
        <v>22</v>
      </c>
      <c r="O2580" t="s">
        <v>22</v>
      </c>
      <c r="P2580" t="s">
        <v>23</v>
      </c>
      <c r="Q2580">
        <v>82</v>
      </c>
      <c r="R2580">
        <v>12</v>
      </c>
      <c r="S2580" t="s">
        <v>24</v>
      </c>
      <c r="T2580" t="s">
        <v>22</v>
      </c>
      <c r="U2580">
        <f>Table1[[#This Row],[campaign]]*Table1[[#This Row],[duration]]</f>
        <v>984</v>
      </c>
    </row>
    <row r="2581" spans="1:21" x14ac:dyDescent="0.25">
      <c r="A2581" t="s">
        <v>44</v>
      </c>
      <c r="B2581" t="s">
        <v>145</v>
      </c>
      <c r="C2581" t="s">
        <v>146</v>
      </c>
      <c r="D2581" t="s">
        <v>17</v>
      </c>
      <c r="E2581">
        <v>61</v>
      </c>
      <c r="F2581" t="s">
        <v>42</v>
      </c>
      <c r="G2581" t="s">
        <v>284</v>
      </c>
      <c r="H2581" s="2">
        <v>43020</v>
      </c>
      <c r="I2581" s="3">
        <v>63390.63</v>
      </c>
      <c r="J2581" t="s">
        <v>20</v>
      </c>
      <c r="K2581" t="str">
        <f>PROPER(Table1[[#This Row],[marital]])</f>
        <v>Married</v>
      </c>
      <c r="L2581" t="s">
        <v>34</v>
      </c>
      <c r="M2581" t="str">
        <f>UPPER(Table1[[#This Row],[education]])</f>
        <v>TERTIARY</v>
      </c>
      <c r="N2581" t="s">
        <v>30</v>
      </c>
      <c r="O2581" t="s">
        <v>22</v>
      </c>
      <c r="P2581" t="s">
        <v>24</v>
      </c>
      <c r="Q2581">
        <v>128</v>
      </c>
      <c r="R2581">
        <v>6</v>
      </c>
      <c r="S2581" t="s">
        <v>24</v>
      </c>
      <c r="T2581" t="s">
        <v>22</v>
      </c>
      <c r="U2581">
        <f>Table1[[#This Row],[campaign]]*Table1[[#This Row],[duration]]</f>
        <v>768</v>
      </c>
    </row>
    <row r="2582" spans="1:21" x14ac:dyDescent="0.25">
      <c r="A2582" t="s">
        <v>61</v>
      </c>
      <c r="B2582" t="s">
        <v>175</v>
      </c>
      <c r="C2582" t="s">
        <v>176</v>
      </c>
      <c r="D2582" t="s">
        <v>17</v>
      </c>
      <c r="E2582">
        <v>44</v>
      </c>
      <c r="F2582" t="s">
        <v>42</v>
      </c>
      <c r="G2582" t="s">
        <v>28</v>
      </c>
      <c r="H2582" s="2">
        <v>43020</v>
      </c>
      <c r="I2582" s="3">
        <v>35337.18</v>
      </c>
      <c r="J2582" t="s">
        <v>20</v>
      </c>
      <c r="K2582" t="str">
        <f>PROPER(Table1[[#This Row],[marital]])</f>
        <v>Married</v>
      </c>
      <c r="L2582" t="s">
        <v>29</v>
      </c>
      <c r="M2582" t="str">
        <f>UPPER(Table1[[#This Row],[education]])</f>
        <v>SECONDARY</v>
      </c>
      <c r="N2582" t="s">
        <v>30</v>
      </c>
      <c r="O2582" t="s">
        <v>22</v>
      </c>
      <c r="P2582" t="s">
        <v>24</v>
      </c>
      <c r="Q2582">
        <v>102</v>
      </c>
      <c r="R2582">
        <v>4</v>
      </c>
      <c r="S2582" t="s">
        <v>24</v>
      </c>
      <c r="T2582" t="s">
        <v>22</v>
      </c>
      <c r="U2582">
        <f>Table1[[#This Row],[campaign]]*Table1[[#This Row],[duration]]</f>
        <v>408</v>
      </c>
    </row>
    <row r="2583" spans="1:21" x14ac:dyDescent="0.25">
      <c r="A2583" t="s">
        <v>69</v>
      </c>
      <c r="B2583" t="s">
        <v>191</v>
      </c>
      <c r="C2583" t="s">
        <v>192</v>
      </c>
      <c r="D2583" t="s">
        <v>26</v>
      </c>
      <c r="E2583">
        <v>23</v>
      </c>
      <c r="F2583" t="s">
        <v>36</v>
      </c>
      <c r="G2583" t="s">
        <v>19</v>
      </c>
      <c r="H2583" s="2">
        <v>43020</v>
      </c>
      <c r="I2583" s="3">
        <v>97968.78</v>
      </c>
      <c r="J2583" t="s">
        <v>33</v>
      </c>
      <c r="K2583" t="str">
        <f>PROPER(Table1[[#This Row],[marital]])</f>
        <v>Single</v>
      </c>
      <c r="L2583" t="s">
        <v>34</v>
      </c>
      <c r="M2583" t="str">
        <f>UPPER(Table1[[#This Row],[education]])</f>
        <v>TERTIARY</v>
      </c>
      <c r="N2583" t="s">
        <v>30</v>
      </c>
      <c r="O2583" t="s">
        <v>22</v>
      </c>
      <c r="P2583" t="s">
        <v>24</v>
      </c>
      <c r="Q2583">
        <v>124</v>
      </c>
      <c r="R2583">
        <v>2</v>
      </c>
      <c r="S2583" t="s">
        <v>24</v>
      </c>
      <c r="T2583" t="s">
        <v>22</v>
      </c>
      <c r="U2583">
        <f>Table1[[#This Row],[campaign]]*Table1[[#This Row],[duration]]</f>
        <v>248</v>
      </c>
    </row>
    <row r="2584" spans="1:21" x14ac:dyDescent="0.25">
      <c r="A2584" t="s">
        <v>46</v>
      </c>
      <c r="B2584" t="s">
        <v>149</v>
      </c>
      <c r="C2584" t="s">
        <v>150</v>
      </c>
      <c r="D2584" t="s">
        <v>26</v>
      </c>
      <c r="E2584">
        <v>36</v>
      </c>
      <c r="F2584" t="s">
        <v>36</v>
      </c>
      <c r="G2584" t="s">
        <v>19</v>
      </c>
      <c r="H2584" s="2">
        <v>43020</v>
      </c>
      <c r="I2584" s="3">
        <v>53510.15</v>
      </c>
      <c r="J2584" t="s">
        <v>20</v>
      </c>
      <c r="K2584" t="str">
        <f>PROPER(Table1[[#This Row],[marital]])</f>
        <v>Married</v>
      </c>
      <c r="L2584" t="s">
        <v>29</v>
      </c>
      <c r="M2584" t="str">
        <f>UPPER(Table1[[#This Row],[education]])</f>
        <v>SECONDARY</v>
      </c>
      <c r="N2584" t="s">
        <v>30</v>
      </c>
      <c r="O2584" t="s">
        <v>22</v>
      </c>
      <c r="P2584" t="s">
        <v>23</v>
      </c>
      <c r="Q2584">
        <v>334</v>
      </c>
      <c r="R2584">
        <v>2</v>
      </c>
      <c r="S2584" t="s">
        <v>24</v>
      </c>
      <c r="T2584" t="s">
        <v>22</v>
      </c>
      <c r="U2584">
        <f>Table1[[#This Row],[campaign]]*Table1[[#This Row],[duration]]</f>
        <v>668</v>
      </c>
    </row>
    <row r="2585" spans="1:21" x14ac:dyDescent="0.25">
      <c r="A2585" t="s">
        <v>102</v>
      </c>
      <c r="B2585" t="s">
        <v>255</v>
      </c>
      <c r="C2585" t="s">
        <v>256</v>
      </c>
      <c r="D2585" t="s">
        <v>26</v>
      </c>
      <c r="E2585">
        <v>32</v>
      </c>
      <c r="F2585" t="s">
        <v>36</v>
      </c>
      <c r="G2585" t="s">
        <v>19</v>
      </c>
      <c r="H2585" s="2">
        <v>43020</v>
      </c>
      <c r="I2585" s="3">
        <v>76429.16</v>
      </c>
      <c r="J2585" t="s">
        <v>20</v>
      </c>
      <c r="K2585" t="str">
        <f>PROPER(Table1[[#This Row],[marital]])</f>
        <v>Married</v>
      </c>
      <c r="L2585" t="s">
        <v>34</v>
      </c>
      <c r="M2585" t="str">
        <f>UPPER(Table1[[#This Row],[education]])</f>
        <v>TERTIARY</v>
      </c>
      <c r="N2585" t="s">
        <v>22</v>
      </c>
      <c r="O2585" t="s">
        <v>22</v>
      </c>
      <c r="P2585" t="s">
        <v>23</v>
      </c>
      <c r="Q2585">
        <v>134</v>
      </c>
      <c r="R2585">
        <v>5</v>
      </c>
      <c r="S2585" t="s">
        <v>70</v>
      </c>
      <c r="T2585" t="s">
        <v>30</v>
      </c>
      <c r="U2585">
        <f>Table1[[#This Row],[campaign]]*Table1[[#This Row],[duration]]</f>
        <v>670</v>
      </c>
    </row>
    <row r="2586" spans="1:21" x14ac:dyDescent="0.25">
      <c r="A2586" t="s">
        <v>94</v>
      </c>
      <c r="B2586" t="s">
        <v>239</v>
      </c>
      <c r="C2586" t="s">
        <v>240</v>
      </c>
      <c r="D2586" t="s">
        <v>26</v>
      </c>
      <c r="E2586">
        <v>29</v>
      </c>
      <c r="F2586" t="s">
        <v>27</v>
      </c>
      <c r="G2586" t="s">
        <v>28</v>
      </c>
      <c r="H2586" s="2">
        <v>43020</v>
      </c>
      <c r="I2586" s="3">
        <v>20496.310000000001</v>
      </c>
      <c r="J2586" t="s">
        <v>20</v>
      </c>
      <c r="K2586" t="str">
        <f>PROPER(Table1[[#This Row],[marital]])</f>
        <v>Married</v>
      </c>
      <c r="L2586" t="s">
        <v>34</v>
      </c>
      <c r="M2586" t="str">
        <f>UPPER(Table1[[#This Row],[education]])</f>
        <v>TERTIARY</v>
      </c>
      <c r="N2586" t="s">
        <v>22</v>
      </c>
      <c r="O2586" t="s">
        <v>22</v>
      </c>
      <c r="P2586" t="s">
        <v>23</v>
      </c>
      <c r="Q2586">
        <v>218</v>
      </c>
      <c r="R2586">
        <v>1</v>
      </c>
      <c r="S2586" t="s">
        <v>24</v>
      </c>
      <c r="T2586" t="s">
        <v>22</v>
      </c>
      <c r="U2586">
        <f>Table1[[#This Row],[campaign]]*Table1[[#This Row],[duration]]</f>
        <v>218</v>
      </c>
    </row>
    <row r="2587" spans="1:21" x14ac:dyDescent="0.25">
      <c r="A2587" t="s">
        <v>65</v>
      </c>
      <c r="B2587" t="s">
        <v>183</v>
      </c>
      <c r="C2587" t="s">
        <v>184</v>
      </c>
      <c r="D2587" t="s">
        <v>26</v>
      </c>
      <c r="E2587">
        <v>43</v>
      </c>
      <c r="F2587" t="s">
        <v>18</v>
      </c>
      <c r="G2587" t="s">
        <v>19</v>
      </c>
      <c r="H2587" s="2">
        <v>43021</v>
      </c>
      <c r="I2587" s="3">
        <v>21675.72</v>
      </c>
      <c r="J2587" t="s">
        <v>20</v>
      </c>
      <c r="K2587" t="str">
        <f>PROPER(Table1[[#This Row],[marital]])</f>
        <v>Married</v>
      </c>
      <c r="L2587" t="s">
        <v>21</v>
      </c>
      <c r="M2587" t="str">
        <f>UPPER(Table1[[#This Row],[education]])</f>
        <v>PRIMARY</v>
      </c>
      <c r="N2587" t="s">
        <v>22</v>
      </c>
      <c r="O2587" t="s">
        <v>22</v>
      </c>
      <c r="P2587" t="s">
        <v>24</v>
      </c>
      <c r="Q2587">
        <v>313</v>
      </c>
      <c r="R2587">
        <v>1</v>
      </c>
      <c r="S2587" t="s">
        <v>24</v>
      </c>
      <c r="T2587" t="s">
        <v>22</v>
      </c>
      <c r="U2587">
        <f>Table1[[#This Row],[campaign]]*Table1[[#This Row],[duration]]</f>
        <v>313</v>
      </c>
    </row>
    <row r="2588" spans="1:21" x14ac:dyDescent="0.25">
      <c r="A2588" t="s">
        <v>51</v>
      </c>
      <c r="B2588" t="s">
        <v>157</v>
      </c>
      <c r="C2588" t="s">
        <v>158</v>
      </c>
      <c r="D2588" t="s">
        <v>17</v>
      </c>
      <c r="E2588">
        <v>33</v>
      </c>
      <c r="F2588" t="s">
        <v>18</v>
      </c>
      <c r="G2588" t="s">
        <v>19</v>
      </c>
      <c r="H2588" s="2">
        <v>43021</v>
      </c>
      <c r="I2588" s="3">
        <v>14905.12</v>
      </c>
      <c r="J2588" t="s">
        <v>33</v>
      </c>
      <c r="K2588" t="str">
        <f>PROPER(Table1[[#This Row],[marital]])</f>
        <v>Single</v>
      </c>
      <c r="L2588" t="s">
        <v>29</v>
      </c>
      <c r="M2588" t="str">
        <f>UPPER(Table1[[#This Row],[education]])</f>
        <v>SECONDARY</v>
      </c>
      <c r="N2588" t="s">
        <v>30</v>
      </c>
      <c r="O2588" t="s">
        <v>30</v>
      </c>
      <c r="P2588" t="s">
        <v>24</v>
      </c>
      <c r="Q2588">
        <v>207</v>
      </c>
      <c r="R2588">
        <v>3</v>
      </c>
      <c r="S2588" t="s">
        <v>24</v>
      </c>
      <c r="T2588" t="s">
        <v>22</v>
      </c>
      <c r="U2588">
        <f>Table1[[#This Row],[campaign]]*Table1[[#This Row],[duration]]</f>
        <v>621</v>
      </c>
    </row>
    <row r="2589" spans="1:21" x14ac:dyDescent="0.25">
      <c r="A2589" t="s">
        <v>67</v>
      </c>
      <c r="B2589" t="s">
        <v>187</v>
      </c>
      <c r="C2589" t="s">
        <v>188</v>
      </c>
      <c r="D2589" t="s">
        <v>26</v>
      </c>
      <c r="E2589">
        <v>39</v>
      </c>
      <c r="F2589" t="s">
        <v>18</v>
      </c>
      <c r="G2589" t="s">
        <v>19</v>
      </c>
      <c r="H2589" s="2">
        <v>43021</v>
      </c>
      <c r="I2589" s="3">
        <v>93882.91</v>
      </c>
      <c r="J2589" t="s">
        <v>20</v>
      </c>
      <c r="K2589" t="str">
        <f>PROPER(Table1[[#This Row],[marital]])</f>
        <v>Married</v>
      </c>
      <c r="L2589" t="s">
        <v>34</v>
      </c>
      <c r="M2589" t="str">
        <f>UPPER(Table1[[#This Row],[education]])</f>
        <v>TERTIARY</v>
      </c>
      <c r="N2589" t="s">
        <v>30</v>
      </c>
      <c r="O2589" t="s">
        <v>22</v>
      </c>
      <c r="P2589" t="s">
        <v>24</v>
      </c>
      <c r="Q2589">
        <v>262</v>
      </c>
      <c r="R2589">
        <v>1</v>
      </c>
      <c r="S2589" t="s">
        <v>24</v>
      </c>
      <c r="T2589" t="s">
        <v>22</v>
      </c>
      <c r="U2589">
        <f>Table1[[#This Row],[campaign]]*Table1[[#This Row],[duration]]</f>
        <v>262</v>
      </c>
    </row>
    <row r="2590" spans="1:21" x14ac:dyDescent="0.25">
      <c r="A2590" t="s">
        <v>60</v>
      </c>
      <c r="B2590" t="s">
        <v>173</v>
      </c>
      <c r="C2590" t="s">
        <v>174</v>
      </c>
      <c r="D2590" t="s">
        <v>26</v>
      </c>
      <c r="E2590">
        <v>41</v>
      </c>
      <c r="F2590" t="s">
        <v>18</v>
      </c>
      <c r="G2590" t="s">
        <v>28</v>
      </c>
      <c r="H2590" s="2">
        <v>43021</v>
      </c>
      <c r="I2590" s="3">
        <v>67917.58</v>
      </c>
      <c r="J2590" t="s">
        <v>50</v>
      </c>
      <c r="K2590" t="str">
        <f>PROPER(Table1[[#This Row],[marital]])</f>
        <v>Divorced</v>
      </c>
      <c r="L2590" t="s">
        <v>34</v>
      </c>
      <c r="M2590" t="str">
        <f>UPPER(Table1[[#This Row],[education]])</f>
        <v>TERTIARY</v>
      </c>
      <c r="N2590" t="s">
        <v>22</v>
      </c>
      <c r="O2590" t="s">
        <v>22</v>
      </c>
      <c r="P2590" t="s">
        <v>23</v>
      </c>
      <c r="Q2590">
        <v>134</v>
      </c>
      <c r="R2590">
        <v>2</v>
      </c>
      <c r="S2590" t="s">
        <v>24</v>
      </c>
      <c r="T2590" t="s">
        <v>22</v>
      </c>
      <c r="U2590">
        <f>Table1[[#This Row],[campaign]]*Table1[[#This Row],[duration]]</f>
        <v>268</v>
      </c>
    </row>
    <row r="2591" spans="1:21" x14ac:dyDescent="0.25">
      <c r="A2591" t="s">
        <v>63</v>
      </c>
      <c r="B2591" t="s">
        <v>179</v>
      </c>
      <c r="C2591" t="s">
        <v>180</v>
      </c>
      <c r="D2591" t="s">
        <v>17</v>
      </c>
      <c r="E2591">
        <v>35</v>
      </c>
      <c r="F2591" t="s">
        <v>18</v>
      </c>
      <c r="G2591" t="s">
        <v>19</v>
      </c>
      <c r="H2591" s="2">
        <v>43021</v>
      </c>
      <c r="I2591" s="3">
        <v>114148.39</v>
      </c>
      <c r="J2591" t="s">
        <v>50</v>
      </c>
      <c r="K2591" t="str">
        <f>PROPER(Table1[[#This Row],[marital]])</f>
        <v>Divorced</v>
      </c>
      <c r="L2591" t="s">
        <v>34</v>
      </c>
      <c r="M2591" t="str">
        <f>UPPER(Table1[[#This Row],[education]])</f>
        <v>TERTIARY</v>
      </c>
      <c r="N2591" t="s">
        <v>30</v>
      </c>
      <c r="O2591" t="s">
        <v>30</v>
      </c>
      <c r="P2591" t="s">
        <v>24</v>
      </c>
      <c r="Q2591">
        <v>197</v>
      </c>
      <c r="R2591">
        <v>3</v>
      </c>
      <c r="S2591" t="s">
        <v>24</v>
      </c>
      <c r="T2591" t="s">
        <v>22</v>
      </c>
      <c r="U2591">
        <f>Table1[[#This Row],[campaign]]*Table1[[#This Row],[duration]]</f>
        <v>591</v>
      </c>
    </row>
    <row r="2592" spans="1:21" x14ac:dyDescent="0.25">
      <c r="A2592" t="s">
        <v>99</v>
      </c>
      <c r="B2592" t="s">
        <v>249</v>
      </c>
      <c r="C2592" t="s">
        <v>250</v>
      </c>
      <c r="D2592" t="s">
        <v>26</v>
      </c>
      <c r="E2592">
        <v>30</v>
      </c>
      <c r="F2592" t="s">
        <v>18</v>
      </c>
      <c r="G2592" t="s">
        <v>28</v>
      </c>
      <c r="H2592" s="2">
        <v>43021</v>
      </c>
      <c r="I2592" s="3">
        <v>41706.33</v>
      </c>
      <c r="J2592" t="s">
        <v>20</v>
      </c>
      <c r="K2592" t="str">
        <f>PROPER(Table1[[#This Row],[marital]])</f>
        <v>Married</v>
      </c>
      <c r="L2592" t="s">
        <v>29</v>
      </c>
      <c r="M2592" t="str">
        <f>UPPER(Table1[[#This Row],[education]])</f>
        <v>SECONDARY</v>
      </c>
      <c r="N2592" t="s">
        <v>30</v>
      </c>
      <c r="O2592" t="s">
        <v>22</v>
      </c>
      <c r="P2592" t="s">
        <v>23</v>
      </c>
      <c r="Q2592">
        <v>214</v>
      </c>
      <c r="R2592">
        <v>3</v>
      </c>
      <c r="S2592" t="s">
        <v>24</v>
      </c>
      <c r="T2592" t="s">
        <v>22</v>
      </c>
      <c r="U2592">
        <f>Table1[[#This Row],[campaign]]*Table1[[#This Row],[duration]]</f>
        <v>642</v>
      </c>
    </row>
    <row r="2593" spans="1:21" x14ac:dyDescent="0.25">
      <c r="A2593" t="s">
        <v>51</v>
      </c>
      <c r="B2593" t="s">
        <v>157</v>
      </c>
      <c r="C2593" t="s">
        <v>158</v>
      </c>
      <c r="D2593" t="s">
        <v>26</v>
      </c>
      <c r="E2593">
        <v>34</v>
      </c>
      <c r="F2593" t="s">
        <v>18</v>
      </c>
      <c r="G2593" t="s">
        <v>19</v>
      </c>
      <c r="H2593" s="2">
        <v>43021</v>
      </c>
      <c r="I2593" s="3">
        <v>26757.360000000001</v>
      </c>
      <c r="J2593" t="s">
        <v>20</v>
      </c>
      <c r="K2593" t="str">
        <f>PROPER(Table1[[#This Row],[marital]])</f>
        <v>Married</v>
      </c>
      <c r="L2593" t="s">
        <v>34</v>
      </c>
      <c r="M2593" t="str">
        <f>UPPER(Table1[[#This Row],[education]])</f>
        <v>TERTIARY</v>
      </c>
      <c r="N2593" t="s">
        <v>30</v>
      </c>
      <c r="O2593" t="s">
        <v>30</v>
      </c>
      <c r="P2593" t="s">
        <v>23</v>
      </c>
      <c r="Q2593">
        <v>1165</v>
      </c>
      <c r="R2593">
        <v>7</v>
      </c>
      <c r="S2593" t="s">
        <v>24</v>
      </c>
      <c r="T2593" t="s">
        <v>22</v>
      </c>
      <c r="U2593">
        <f>Table1[[#This Row],[campaign]]*Table1[[#This Row],[duration]]</f>
        <v>8155</v>
      </c>
    </row>
    <row r="2594" spans="1:21" x14ac:dyDescent="0.25">
      <c r="A2594" t="s">
        <v>47</v>
      </c>
      <c r="B2594" t="s">
        <v>151</v>
      </c>
      <c r="C2594" t="s">
        <v>152</v>
      </c>
      <c r="D2594" t="s">
        <v>26</v>
      </c>
      <c r="E2594">
        <v>35</v>
      </c>
      <c r="F2594" t="s">
        <v>18</v>
      </c>
      <c r="G2594" t="s">
        <v>19</v>
      </c>
      <c r="H2594" s="2">
        <v>43021</v>
      </c>
      <c r="I2594" s="3">
        <v>3163.36</v>
      </c>
      <c r="J2594" t="s">
        <v>50</v>
      </c>
      <c r="K2594" t="str">
        <f>PROPER(Table1[[#This Row],[marital]])</f>
        <v>Divorced</v>
      </c>
      <c r="L2594" t="s">
        <v>29</v>
      </c>
      <c r="M2594" t="str">
        <f>UPPER(Table1[[#This Row],[education]])</f>
        <v>SECONDARY</v>
      </c>
      <c r="N2594" t="s">
        <v>30</v>
      </c>
      <c r="O2594" t="s">
        <v>22</v>
      </c>
      <c r="P2594" t="s">
        <v>23</v>
      </c>
      <c r="Q2594">
        <v>177</v>
      </c>
      <c r="R2594">
        <v>2</v>
      </c>
      <c r="S2594" t="s">
        <v>24</v>
      </c>
      <c r="T2594" t="s">
        <v>22</v>
      </c>
      <c r="U2594">
        <f>Table1[[#This Row],[campaign]]*Table1[[#This Row],[duration]]</f>
        <v>354</v>
      </c>
    </row>
    <row r="2595" spans="1:21" x14ac:dyDescent="0.25">
      <c r="A2595" t="s">
        <v>55</v>
      </c>
      <c r="B2595" t="s">
        <v>163</v>
      </c>
      <c r="C2595" t="s">
        <v>164</v>
      </c>
      <c r="D2595" t="s">
        <v>17</v>
      </c>
      <c r="E2595">
        <v>34</v>
      </c>
      <c r="F2595" t="s">
        <v>18</v>
      </c>
      <c r="G2595" t="s">
        <v>19</v>
      </c>
      <c r="H2595" s="2">
        <v>43021</v>
      </c>
      <c r="I2595" s="3">
        <v>25382.33</v>
      </c>
      <c r="J2595" t="s">
        <v>33</v>
      </c>
      <c r="K2595" t="str">
        <f>PROPER(Table1[[#This Row],[marital]])</f>
        <v>Single</v>
      </c>
      <c r="L2595" t="s">
        <v>29</v>
      </c>
      <c r="M2595" t="str">
        <f>UPPER(Table1[[#This Row],[education]])</f>
        <v>SECONDARY</v>
      </c>
      <c r="N2595" t="s">
        <v>30</v>
      </c>
      <c r="O2595" t="s">
        <v>22</v>
      </c>
      <c r="P2595" t="s">
        <v>24</v>
      </c>
      <c r="Q2595">
        <v>141</v>
      </c>
      <c r="R2595">
        <v>6</v>
      </c>
      <c r="S2595" t="s">
        <v>24</v>
      </c>
      <c r="T2595" t="s">
        <v>22</v>
      </c>
      <c r="U2595">
        <f>Table1[[#This Row],[campaign]]*Table1[[#This Row],[duration]]</f>
        <v>846</v>
      </c>
    </row>
    <row r="2596" spans="1:21" x14ac:dyDescent="0.25">
      <c r="A2596" t="s">
        <v>82</v>
      </c>
      <c r="B2596" t="s">
        <v>215</v>
      </c>
      <c r="C2596" t="s">
        <v>216</v>
      </c>
      <c r="D2596" t="s">
        <v>26</v>
      </c>
      <c r="E2596">
        <v>24</v>
      </c>
      <c r="F2596" t="s">
        <v>18</v>
      </c>
      <c r="G2596" t="s">
        <v>19</v>
      </c>
      <c r="H2596" s="2">
        <v>43021</v>
      </c>
      <c r="I2596" s="3">
        <v>3865.09</v>
      </c>
      <c r="J2596" t="s">
        <v>20</v>
      </c>
      <c r="K2596" t="str">
        <f>PROPER(Table1[[#This Row],[marital]])</f>
        <v>Married</v>
      </c>
      <c r="L2596" t="s">
        <v>29</v>
      </c>
      <c r="M2596" t="str">
        <f>UPPER(Table1[[#This Row],[education]])</f>
        <v>SECONDARY</v>
      </c>
      <c r="N2596" t="s">
        <v>30</v>
      </c>
      <c r="O2596" t="s">
        <v>30</v>
      </c>
      <c r="P2596" t="s">
        <v>23</v>
      </c>
      <c r="Q2596">
        <v>164</v>
      </c>
      <c r="R2596">
        <v>6</v>
      </c>
      <c r="S2596" t="s">
        <v>24</v>
      </c>
      <c r="T2596" t="s">
        <v>22</v>
      </c>
      <c r="U2596">
        <f>Table1[[#This Row],[campaign]]*Table1[[#This Row],[duration]]</f>
        <v>984</v>
      </c>
    </row>
    <row r="2597" spans="1:21" x14ac:dyDescent="0.25">
      <c r="A2597" t="s">
        <v>83</v>
      </c>
      <c r="B2597" t="s">
        <v>217</v>
      </c>
      <c r="C2597" t="s">
        <v>218</v>
      </c>
      <c r="D2597" t="s">
        <v>26</v>
      </c>
      <c r="E2597">
        <v>32</v>
      </c>
      <c r="F2597" t="s">
        <v>18</v>
      </c>
      <c r="G2597" t="s">
        <v>19</v>
      </c>
      <c r="H2597" s="2">
        <v>43021</v>
      </c>
      <c r="I2597" s="3">
        <v>41768.31</v>
      </c>
      <c r="J2597" t="s">
        <v>33</v>
      </c>
      <c r="K2597" t="str">
        <f>PROPER(Table1[[#This Row],[marital]])</f>
        <v>Single</v>
      </c>
      <c r="L2597" t="s">
        <v>29</v>
      </c>
      <c r="M2597" t="str">
        <f>UPPER(Table1[[#This Row],[education]])</f>
        <v>SECONDARY</v>
      </c>
      <c r="N2597" t="s">
        <v>22</v>
      </c>
      <c r="O2597" t="s">
        <v>22</v>
      </c>
      <c r="P2597" t="s">
        <v>23</v>
      </c>
      <c r="Q2597">
        <v>151</v>
      </c>
      <c r="R2597">
        <v>1</v>
      </c>
      <c r="S2597" t="s">
        <v>24</v>
      </c>
      <c r="T2597" t="s">
        <v>22</v>
      </c>
      <c r="U2597">
        <f>Table1[[#This Row],[campaign]]*Table1[[#This Row],[duration]]</f>
        <v>151</v>
      </c>
    </row>
    <row r="2598" spans="1:21" x14ac:dyDescent="0.25">
      <c r="A2598" t="s">
        <v>44</v>
      </c>
      <c r="B2598" t="s">
        <v>145</v>
      </c>
      <c r="C2598" t="s">
        <v>146</v>
      </c>
      <c r="D2598" t="s">
        <v>17</v>
      </c>
      <c r="E2598">
        <v>43</v>
      </c>
      <c r="F2598" t="s">
        <v>42</v>
      </c>
      <c r="G2598" t="s">
        <v>284</v>
      </c>
      <c r="H2598" s="2">
        <v>43021</v>
      </c>
      <c r="I2598" s="3">
        <v>14247.12</v>
      </c>
      <c r="J2598" t="s">
        <v>20</v>
      </c>
      <c r="K2598" t="str">
        <f>PROPER(Table1[[#This Row],[marital]])</f>
        <v>Married</v>
      </c>
      <c r="L2598" t="s">
        <v>29</v>
      </c>
      <c r="M2598" t="str">
        <f>UPPER(Table1[[#This Row],[education]])</f>
        <v>SECONDARY</v>
      </c>
      <c r="N2598" t="s">
        <v>22</v>
      </c>
      <c r="O2598" t="s">
        <v>22</v>
      </c>
      <c r="P2598" t="s">
        <v>23</v>
      </c>
      <c r="Q2598">
        <v>145</v>
      </c>
      <c r="R2598">
        <v>2</v>
      </c>
      <c r="S2598" t="s">
        <v>31</v>
      </c>
      <c r="T2598" t="s">
        <v>22</v>
      </c>
      <c r="U2598">
        <f>Table1[[#This Row],[campaign]]*Table1[[#This Row],[duration]]</f>
        <v>290</v>
      </c>
    </row>
    <row r="2599" spans="1:21" x14ac:dyDescent="0.25">
      <c r="A2599" t="s">
        <v>60</v>
      </c>
      <c r="B2599" t="s">
        <v>173</v>
      </c>
      <c r="C2599" t="s">
        <v>174</v>
      </c>
      <c r="D2599" t="s">
        <v>17</v>
      </c>
      <c r="E2599">
        <v>52</v>
      </c>
      <c r="F2599" t="s">
        <v>42</v>
      </c>
      <c r="G2599" t="s">
        <v>284</v>
      </c>
      <c r="H2599" s="2">
        <v>43021</v>
      </c>
      <c r="I2599" s="3">
        <v>68643.539999999994</v>
      </c>
      <c r="J2599" t="s">
        <v>50</v>
      </c>
      <c r="K2599" t="str">
        <f>PROPER(Table1[[#This Row],[marital]])</f>
        <v>Divorced</v>
      </c>
      <c r="L2599" t="s">
        <v>21</v>
      </c>
      <c r="M2599" t="str">
        <f>UPPER(Table1[[#This Row],[education]])</f>
        <v>PRIMARY</v>
      </c>
      <c r="N2599" t="s">
        <v>30</v>
      </c>
      <c r="O2599" t="s">
        <v>22</v>
      </c>
      <c r="P2599" t="s">
        <v>24</v>
      </c>
      <c r="Q2599">
        <v>111</v>
      </c>
      <c r="R2599">
        <v>1</v>
      </c>
      <c r="S2599" t="s">
        <v>24</v>
      </c>
      <c r="T2599" t="s">
        <v>22</v>
      </c>
      <c r="U2599">
        <f>Table1[[#This Row],[campaign]]*Table1[[#This Row],[duration]]</f>
        <v>111</v>
      </c>
    </row>
    <row r="2600" spans="1:21" x14ac:dyDescent="0.25">
      <c r="A2600" t="s">
        <v>41</v>
      </c>
      <c r="B2600" t="s">
        <v>141</v>
      </c>
      <c r="C2600" t="s">
        <v>142</v>
      </c>
      <c r="D2600" t="s">
        <v>17</v>
      </c>
      <c r="E2600">
        <v>51</v>
      </c>
      <c r="F2600" t="s">
        <v>42</v>
      </c>
      <c r="G2600" t="s">
        <v>19</v>
      </c>
      <c r="H2600" s="2">
        <v>43021</v>
      </c>
      <c r="I2600" s="3">
        <v>36932.550000000003</v>
      </c>
      <c r="J2600" t="s">
        <v>33</v>
      </c>
      <c r="K2600" t="str">
        <f>PROPER(Table1[[#This Row],[marital]])</f>
        <v>Single</v>
      </c>
      <c r="L2600" t="s">
        <v>21</v>
      </c>
      <c r="M2600" t="str">
        <f>UPPER(Table1[[#This Row],[education]])</f>
        <v>PRIMARY</v>
      </c>
      <c r="N2600" t="s">
        <v>22</v>
      </c>
      <c r="O2600" t="s">
        <v>22</v>
      </c>
      <c r="P2600" t="s">
        <v>23</v>
      </c>
      <c r="Q2600">
        <v>217</v>
      </c>
      <c r="R2600">
        <v>1</v>
      </c>
      <c r="S2600" t="s">
        <v>31</v>
      </c>
      <c r="T2600" t="s">
        <v>22</v>
      </c>
      <c r="U2600">
        <f>Table1[[#This Row],[campaign]]*Table1[[#This Row],[duration]]</f>
        <v>217</v>
      </c>
    </row>
    <row r="2601" spans="1:21" x14ac:dyDescent="0.25">
      <c r="A2601" t="s">
        <v>68</v>
      </c>
      <c r="B2601" t="s">
        <v>189</v>
      </c>
      <c r="C2601" t="s">
        <v>190</v>
      </c>
      <c r="D2601" t="s">
        <v>17</v>
      </c>
      <c r="E2601">
        <v>55</v>
      </c>
      <c r="F2601" t="s">
        <v>42</v>
      </c>
      <c r="G2601" t="s">
        <v>284</v>
      </c>
      <c r="H2601" s="2">
        <v>43021</v>
      </c>
      <c r="I2601" s="3">
        <v>111243.37</v>
      </c>
      <c r="J2601" t="s">
        <v>20</v>
      </c>
      <c r="K2601" t="str">
        <f>PROPER(Table1[[#This Row],[marital]])</f>
        <v>Married</v>
      </c>
      <c r="L2601" t="s">
        <v>34</v>
      </c>
      <c r="M2601" t="str">
        <f>UPPER(Table1[[#This Row],[education]])</f>
        <v>TERTIARY</v>
      </c>
      <c r="N2601" t="s">
        <v>30</v>
      </c>
      <c r="O2601" t="s">
        <v>22</v>
      </c>
      <c r="P2601" t="s">
        <v>23</v>
      </c>
      <c r="Q2601">
        <v>253</v>
      </c>
      <c r="R2601">
        <v>4</v>
      </c>
      <c r="S2601" t="s">
        <v>24</v>
      </c>
      <c r="T2601" t="s">
        <v>22</v>
      </c>
      <c r="U2601">
        <f>Table1[[#This Row],[campaign]]*Table1[[#This Row],[duration]]</f>
        <v>1012</v>
      </c>
    </row>
    <row r="2602" spans="1:21" x14ac:dyDescent="0.25">
      <c r="A2602" t="s">
        <v>108</v>
      </c>
      <c r="B2602" t="s">
        <v>267</v>
      </c>
      <c r="C2602" t="s">
        <v>268</v>
      </c>
      <c r="D2602" t="s">
        <v>17</v>
      </c>
      <c r="E2602">
        <v>58</v>
      </c>
      <c r="F2602" t="s">
        <v>42</v>
      </c>
      <c r="G2602" t="s">
        <v>28</v>
      </c>
      <c r="H2602" s="2">
        <v>43021</v>
      </c>
      <c r="I2602" s="3">
        <v>191431.25</v>
      </c>
      <c r="J2602" t="s">
        <v>50</v>
      </c>
      <c r="K2602" t="str">
        <f>PROPER(Table1[[#This Row],[marital]])</f>
        <v>Divorced</v>
      </c>
      <c r="L2602" t="s">
        <v>34</v>
      </c>
      <c r="M2602" t="str">
        <f>UPPER(Table1[[#This Row],[education]])</f>
        <v>TERTIARY</v>
      </c>
      <c r="N2602" t="s">
        <v>22</v>
      </c>
      <c r="O2602" t="s">
        <v>22</v>
      </c>
      <c r="P2602" t="s">
        <v>24</v>
      </c>
      <c r="Q2602">
        <v>74</v>
      </c>
      <c r="R2602">
        <v>1</v>
      </c>
      <c r="S2602" t="s">
        <v>24</v>
      </c>
      <c r="T2602" t="s">
        <v>22</v>
      </c>
      <c r="U2602">
        <f>Table1[[#This Row],[campaign]]*Table1[[#This Row],[duration]]</f>
        <v>74</v>
      </c>
    </row>
    <row r="2603" spans="1:21" x14ac:dyDescent="0.25">
      <c r="A2603" t="s">
        <v>68</v>
      </c>
      <c r="B2603" t="s">
        <v>189</v>
      </c>
      <c r="C2603" t="s">
        <v>190</v>
      </c>
      <c r="D2603" t="s">
        <v>17</v>
      </c>
      <c r="E2603">
        <v>44</v>
      </c>
      <c r="F2603" t="s">
        <v>42</v>
      </c>
      <c r="G2603" t="s">
        <v>28</v>
      </c>
      <c r="H2603" s="2">
        <v>43021</v>
      </c>
      <c r="I2603" s="3">
        <v>97728.85</v>
      </c>
      <c r="J2603" t="s">
        <v>20</v>
      </c>
      <c r="K2603" t="str">
        <f>PROPER(Table1[[#This Row],[marital]])</f>
        <v>Married</v>
      </c>
      <c r="L2603" t="s">
        <v>34</v>
      </c>
      <c r="M2603" t="str">
        <f>UPPER(Table1[[#This Row],[education]])</f>
        <v>TERTIARY</v>
      </c>
      <c r="N2603" t="s">
        <v>22</v>
      </c>
      <c r="O2603" t="s">
        <v>22</v>
      </c>
      <c r="P2603" t="s">
        <v>23</v>
      </c>
      <c r="Q2603">
        <v>263</v>
      </c>
      <c r="R2603">
        <v>2</v>
      </c>
      <c r="S2603" t="s">
        <v>24</v>
      </c>
      <c r="T2603" t="s">
        <v>22</v>
      </c>
      <c r="U2603">
        <f>Table1[[#This Row],[campaign]]*Table1[[#This Row],[duration]]</f>
        <v>526</v>
      </c>
    </row>
    <row r="2604" spans="1:21" x14ac:dyDescent="0.25">
      <c r="A2604" t="s">
        <v>65</v>
      </c>
      <c r="B2604" t="s">
        <v>183</v>
      </c>
      <c r="C2604" t="s">
        <v>184</v>
      </c>
      <c r="D2604" t="s">
        <v>26</v>
      </c>
      <c r="E2604">
        <v>33</v>
      </c>
      <c r="F2604" t="s">
        <v>36</v>
      </c>
      <c r="G2604" t="s">
        <v>19</v>
      </c>
      <c r="H2604" s="2">
        <v>43021</v>
      </c>
      <c r="I2604" s="3">
        <v>79302.52</v>
      </c>
      <c r="J2604" t="s">
        <v>20</v>
      </c>
      <c r="K2604" t="str">
        <f>PROPER(Table1[[#This Row],[marital]])</f>
        <v>Married</v>
      </c>
      <c r="L2604" t="s">
        <v>21</v>
      </c>
      <c r="M2604" t="str">
        <f>UPPER(Table1[[#This Row],[education]])</f>
        <v>PRIMARY</v>
      </c>
      <c r="N2604" t="s">
        <v>30</v>
      </c>
      <c r="O2604" t="s">
        <v>22</v>
      </c>
      <c r="P2604" t="s">
        <v>24</v>
      </c>
      <c r="Q2604">
        <v>233</v>
      </c>
      <c r="R2604">
        <v>1</v>
      </c>
      <c r="S2604" t="s">
        <v>24</v>
      </c>
      <c r="T2604" t="s">
        <v>22</v>
      </c>
      <c r="U2604">
        <f>Table1[[#This Row],[campaign]]*Table1[[#This Row],[duration]]</f>
        <v>233</v>
      </c>
    </row>
    <row r="2605" spans="1:21" x14ac:dyDescent="0.25">
      <c r="A2605" t="s">
        <v>45</v>
      </c>
      <c r="B2605" t="s">
        <v>147</v>
      </c>
      <c r="C2605" t="s">
        <v>148</v>
      </c>
      <c r="D2605" t="s">
        <v>26</v>
      </c>
      <c r="E2605">
        <v>31</v>
      </c>
      <c r="F2605" t="s">
        <v>36</v>
      </c>
      <c r="G2605" t="s">
        <v>284</v>
      </c>
      <c r="H2605" s="2">
        <v>43021</v>
      </c>
      <c r="I2605" s="3">
        <v>22329.16</v>
      </c>
      <c r="J2605" t="s">
        <v>33</v>
      </c>
      <c r="K2605" t="str">
        <f>PROPER(Table1[[#This Row],[marital]])</f>
        <v>Single</v>
      </c>
      <c r="L2605" t="s">
        <v>34</v>
      </c>
      <c r="M2605" t="str">
        <f>UPPER(Table1[[#This Row],[education]])</f>
        <v>TERTIARY</v>
      </c>
      <c r="N2605" t="s">
        <v>22</v>
      </c>
      <c r="O2605" t="s">
        <v>22</v>
      </c>
      <c r="P2605" t="s">
        <v>23</v>
      </c>
      <c r="Q2605">
        <v>402</v>
      </c>
      <c r="R2605">
        <v>2</v>
      </c>
      <c r="S2605" t="s">
        <v>24</v>
      </c>
      <c r="T2605" t="s">
        <v>22</v>
      </c>
      <c r="U2605">
        <f>Table1[[#This Row],[campaign]]*Table1[[#This Row],[duration]]</f>
        <v>804</v>
      </c>
    </row>
    <row r="2606" spans="1:21" x14ac:dyDescent="0.25">
      <c r="A2606" t="s">
        <v>38</v>
      </c>
      <c r="B2606" t="s">
        <v>137</v>
      </c>
      <c r="C2606" t="s">
        <v>138</v>
      </c>
      <c r="D2606" t="s">
        <v>26</v>
      </c>
      <c r="E2606">
        <v>22</v>
      </c>
      <c r="F2606" t="s">
        <v>27</v>
      </c>
      <c r="G2606" t="s">
        <v>284</v>
      </c>
      <c r="H2606" s="2">
        <v>43021</v>
      </c>
      <c r="I2606" s="3">
        <v>27310.51</v>
      </c>
      <c r="J2606" t="s">
        <v>20</v>
      </c>
      <c r="K2606" t="str">
        <f>PROPER(Table1[[#This Row],[marital]])</f>
        <v>Married</v>
      </c>
      <c r="L2606" t="s">
        <v>24</v>
      </c>
      <c r="M2606" t="str">
        <f>UPPER(Table1[[#This Row],[education]])</f>
        <v>UNKNOWN</v>
      </c>
      <c r="N2606" t="s">
        <v>22</v>
      </c>
      <c r="O2606" t="s">
        <v>22</v>
      </c>
      <c r="P2606" t="s">
        <v>23</v>
      </c>
      <c r="Q2606">
        <v>585</v>
      </c>
      <c r="R2606">
        <v>1</v>
      </c>
      <c r="S2606" t="s">
        <v>24</v>
      </c>
      <c r="T2606" t="s">
        <v>22</v>
      </c>
      <c r="U2606">
        <f>Table1[[#This Row],[campaign]]*Table1[[#This Row],[duration]]</f>
        <v>585</v>
      </c>
    </row>
    <row r="2607" spans="1:21" x14ac:dyDescent="0.25">
      <c r="A2607" t="s">
        <v>38</v>
      </c>
      <c r="B2607" t="s">
        <v>137</v>
      </c>
      <c r="C2607" t="s">
        <v>138</v>
      </c>
      <c r="D2607" t="s">
        <v>17</v>
      </c>
      <c r="E2607">
        <v>29</v>
      </c>
      <c r="F2607" t="s">
        <v>18</v>
      </c>
      <c r="G2607" t="s">
        <v>19</v>
      </c>
      <c r="H2607" s="2">
        <v>43022</v>
      </c>
      <c r="I2607" s="3">
        <v>54598.99</v>
      </c>
      <c r="J2607" t="s">
        <v>20</v>
      </c>
      <c r="K2607" t="str">
        <f>PROPER(Table1[[#This Row],[marital]])</f>
        <v>Married</v>
      </c>
      <c r="L2607" t="s">
        <v>21</v>
      </c>
      <c r="M2607" t="str">
        <f>UPPER(Table1[[#This Row],[education]])</f>
        <v>PRIMARY</v>
      </c>
      <c r="N2607" t="s">
        <v>30</v>
      </c>
      <c r="O2607" t="s">
        <v>30</v>
      </c>
      <c r="P2607" t="s">
        <v>24</v>
      </c>
      <c r="Q2607">
        <v>145</v>
      </c>
      <c r="R2607">
        <v>1</v>
      </c>
      <c r="S2607" t="s">
        <v>24</v>
      </c>
      <c r="T2607" t="s">
        <v>22</v>
      </c>
      <c r="U2607">
        <f>Table1[[#This Row],[campaign]]*Table1[[#This Row],[duration]]</f>
        <v>145</v>
      </c>
    </row>
    <row r="2608" spans="1:21" x14ac:dyDescent="0.25">
      <c r="A2608" t="s">
        <v>55</v>
      </c>
      <c r="B2608" t="s">
        <v>163</v>
      </c>
      <c r="C2608" t="s">
        <v>164</v>
      </c>
      <c r="D2608" t="s">
        <v>26</v>
      </c>
      <c r="E2608">
        <v>25</v>
      </c>
      <c r="F2608" t="s">
        <v>18</v>
      </c>
      <c r="G2608" t="s">
        <v>19</v>
      </c>
      <c r="H2608" s="2">
        <v>43022</v>
      </c>
      <c r="I2608" s="3">
        <v>35180.46</v>
      </c>
      <c r="J2608" t="s">
        <v>20</v>
      </c>
      <c r="K2608" t="str">
        <f>PROPER(Table1[[#This Row],[marital]])</f>
        <v>Married</v>
      </c>
      <c r="L2608" t="s">
        <v>24</v>
      </c>
      <c r="M2608" t="str">
        <f>UPPER(Table1[[#This Row],[education]])</f>
        <v>UNKNOWN</v>
      </c>
      <c r="N2608" t="s">
        <v>22</v>
      </c>
      <c r="O2608" t="s">
        <v>22</v>
      </c>
      <c r="P2608" t="s">
        <v>24</v>
      </c>
      <c r="Q2608">
        <v>143</v>
      </c>
      <c r="R2608">
        <v>5</v>
      </c>
      <c r="S2608" t="s">
        <v>24</v>
      </c>
      <c r="T2608" t="s">
        <v>22</v>
      </c>
      <c r="U2608">
        <f>Table1[[#This Row],[campaign]]*Table1[[#This Row],[duration]]</f>
        <v>715</v>
      </c>
    </row>
    <row r="2609" spans="1:21" x14ac:dyDescent="0.25">
      <c r="A2609" t="s">
        <v>108</v>
      </c>
      <c r="B2609" t="s">
        <v>267</v>
      </c>
      <c r="C2609" t="s">
        <v>268</v>
      </c>
      <c r="D2609" t="s">
        <v>17</v>
      </c>
      <c r="E2609">
        <v>38</v>
      </c>
      <c r="F2609" t="s">
        <v>18</v>
      </c>
      <c r="G2609" t="s">
        <v>19</v>
      </c>
      <c r="H2609" s="2">
        <v>43022</v>
      </c>
      <c r="I2609" s="3">
        <v>134700.26999999999</v>
      </c>
      <c r="J2609" t="s">
        <v>20</v>
      </c>
      <c r="K2609" t="str">
        <f>PROPER(Table1[[#This Row],[marital]])</f>
        <v>Married</v>
      </c>
      <c r="L2609" t="s">
        <v>21</v>
      </c>
      <c r="M2609" t="str">
        <f>UPPER(Table1[[#This Row],[education]])</f>
        <v>PRIMARY</v>
      </c>
      <c r="N2609" t="s">
        <v>22</v>
      </c>
      <c r="O2609" t="s">
        <v>30</v>
      </c>
      <c r="P2609" t="s">
        <v>23</v>
      </c>
      <c r="Q2609">
        <v>524</v>
      </c>
      <c r="R2609">
        <v>1</v>
      </c>
      <c r="S2609" t="s">
        <v>24</v>
      </c>
      <c r="T2609" t="s">
        <v>22</v>
      </c>
      <c r="U2609">
        <f>Table1[[#This Row],[campaign]]*Table1[[#This Row],[duration]]</f>
        <v>524</v>
      </c>
    </row>
    <row r="2610" spans="1:21" x14ac:dyDescent="0.25">
      <c r="A2610" t="s">
        <v>83</v>
      </c>
      <c r="B2610" t="s">
        <v>217</v>
      </c>
      <c r="C2610" t="s">
        <v>218</v>
      </c>
      <c r="D2610" t="s">
        <v>26</v>
      </c>
      <c r="E2610">
        <v>40</v>
      </c>
      <c r="F2610" t="s">
        <v>18</v>
      </c>
      <c r="G2610" t="s">
        <v>284</v>
      </c>
      <c r="H2610" s="2">
        <v>43022</v>
      </c>
      <c r="I2610" s="3">
        <v>2677.93</v>
      </c>
      <c r="J2610" t="s">
        <v>20</v>
      </c>
      <c r="K2610" t="str">
        <f>PROPER(Table1[[#This Row],[marital]])</f>
        <v>Married</v>
      </c>
      <c r="L2610" t="s">
        <v>29</v>
      </c>
      <c r="M2610" t="str">
        <f>UPPER(Table1[[#This Row],[education]])</f>
        <v>SECONDARY</v>
      </c>
      <c r="N2610" t="s">
        <v>22</v>
      </c>
      <c r="O2610" t="s">
        <v>22</v>
      </c>
      <c r="P2610" t="s">
        <v>23</v>
      </c>
      <c r="Q2610">
        <v>270</v>
      </c>
      <c r="R2610">
        <v>1</v>
      </c>
      <c r="S2610" t="s">
        <v>24</v>
      </c>
      <c r="T2610" t="s">
        <v>22</v>
      </c>
      <c r="U2610">
        <f>Table1[[#This Row],[campaign]]*Table1[[#This Row],[duration]]</f>
        <v>270</v>
      </c>
    </row>
    <row r="2611" spans="1:21" x14ac:dyDescent="0.25">
      <c r="A2611" t="s">
        <v>97</v>
      </c>
      <c r="B2611" t="s">
        <v>245</v>
      </c>
      <c r="C2611" t="s">
        <v>246</v>
      </c>
      <c r="D2611" t="s">
        <v>17</v>
      </c>
      <c r="E2611">
        <v>40</v>
      </c>
      <c r="F2611" t="s">
        <v>18</v>
      </c>
      <c r="G2611" t="s">
        <v>19</v>
      </c>
      <c r="H2611" s="2">
        <v>43022</v>
      </c>
      <c r="I2611" s="3">
        <v>57136</v>
      </c>
      <c r="J2611" t="s">
        <v>20</v>
      </c>
      <c r="K2611" t="str">
        <f>PROPER(Table1[[#This Row],[marital]])</f>
        <v>Married</v>
      </c>
      <c r="L2611" t="s">
        <v>21</v>
      </c>
      <c r="M2611" t="str">
        <f>UPPER(Table1[[#This Row],[education]])</f>
        <v>PRIMARY</v>
      </c>
      <c r="N2611" t="s">
        <v>30</v>
      </c>
      <c r="O2611" t="s">
        <v>22</v>
      </c>
      <c r="P2611" t="s">
        <v>24</v>
      </c>
      <c r="Q2611">
        <v>272</v>
      </c>
      <c r="R2611">
        <v>1</v>
      </c>
      <c r="S2611" t="s">
        <v>24</v>
      </c>
      <c r="T2611" t="s">
        <v>22</v>
      </c>
      <c r="U2611">
        <f>Table1[[#This Row],[campaign]]*Table1[[#This Row],[duration]]</f>
        <v>272</v>
      </c>
    </row>
    <row r="2612" spans="1:21" x14ac:dyDescent="0.25">
      <c r="A2612" t="s">
        <v>37</v>
      </c>
      <c r="B2612" t="s">
        <v>135</v>
      </c>
      <c r="C2612" t="s">
        <v>136</v>
      </c>
      <c r="D2612" t="s">
        <v>17</v>
      </c>
      <c r="E2612">
        <v>38</v>
      </c>
      <c r="F2612" t="s">
        <v>18</v>
      </c>
      <c r="G2612" t="s">
        <v>28</v>
      </c>
      <c r="H2612" s="2">
        <v>43022</v>
      </c>
      <c r="I2612" s="3">
        <v>124075.72</v>
      </c>
      <c r="J2612" t="s">
        <v>20</v>
      </c>
      <c r="K2612" t="str">
        <f>PROPER(Table1[[#This Row],[marital]])</f>
        <v>Married</v>
      </c>
      <c r="L2612" t="s">
        <v>34</v>
      </c>
      <c r="M2612" t="str">
        <f>UPPER(Table1[[#This Row],[education]])</f>
        <v>TERTIARY</v>
      </c>
      <c r="N2612" t="s">
        <v>22</v>
      </c>
      <c r="O2612" t="s">
        <v>22</v>
      </c>
      <c r="P2612" t="s">
        <v>23</v>
      </c>
      <c r="Q2612">
        <v>187</v>
      </c>
      <c r="R2612">
        <v>2</v>
      </c>
      <c r="S2612" t="s">
        <v>24</v>
      </c>
      <c r="T2612" t="s">
        <v>22</v>
      </c>
      <c r="U2612">
        <f>Table1[[#This Row],[campaign]]*Table1[[#This Row],[duration]]</f>
        <v>374</v>
      </c>
    </row>
    <row r="2613" spans="1:21" x14ac:dyDescent="0.25">
      <c r="A2613" t="s">
        <v>37</v>
      </c>
      <c r="B2613" t="s">
        <v>135</v>
      </c>
      <c r="C2613" t="s">
        <v>136</v>
      </c>
      <c r="D2613" t="s">
        <v>17</v>
      </c>
      <c r="E2613">
        <v>28</v>
      </c>
      <c r="F2613" t="s">
        <v>18</v>
      </c>
      <c r="G2613" t="s">
        <v>19</v>
      </c>
      <c r="H2613" s="2">
        <v>43022</v>
      </c>
      <c r="I2613" s="3">
        <v>17951.060000000001</v>
      </c>
      <c r="J2613" t="s">
        <v>33</v>
      </c>
      <c r="K2613" t="str">
        <f>PROPER(Table1[[#This Row],[marital]])</f>
        <v>Single</v>
      </c>
      <c r="L2613" t="s">
        <v>29</v>
      </c>
      <c r="M2613" t="str">
        <f>UPPER(Table1[[#This Row],[education]])</f>
        <v>SECONDARY</v>
      </c>
      <c r="N2613" t="s">
        <v>22</v>
      </c>
      <c r="O2613" t="s">
        <v>22</v>
      </c>
      <c r="P2613" t="s">
        <v>23</v>
      </c>
      <c r="Q2613">
        <v>268</v>
      </c>
      <c r="R2613">
        <v>2</v>
      </c>
      <c r="S2613" t="s">
        <v>24</v>
      </c>
      <c r="T2613" t="s">
        <v>22</v>
      </c>
      <c r="U2613">
        <f>Table1[[#This Row],[campaign]]*Table1[[#This Row],[duration]]</f>
        <v>536</v>
      </c>
    </row>
    <row r="2614" spans="1:21" x14ac:dyDescent="0.25">
      <c r="A2614" t="s">
        <v>80</v>
      </c>
      <c r="B2614" t="s">
        <v>211</v>
      </c>
      <c r="C2614" t="s">
        <v>212</v>
      </c>
      <c r="D2614" t="s">
        <v>17</v>
      </c>
      <c r="E2614">
        <v>60</v>
      </c>
      <c r="F2614" t="s">
        <v>42</v>
      </c>
      <c r="G2614" t="s">
        <v>28</v>
      </c>
      <c r="H2614" s="2">
        <v>43022</v>
      </c>
      <c r="I2614" s="3">
        <v>34344.629999999997</v>
      </c>
      <c r="J2614" t="s">
        <v>20</v>
      </c>
      <c r="K2614" t="str">
        <f>PROPER(Table1[[#This Row],[marital]])</f>
        <v>Married</v>
      </c>
      <c r="L2614" t="s">
        <v>34</v>
      </c>
      <c r="M2614" t="str">
        <f>UPPER(Table1[[#This Row],[education]])</f>
        <v>TERTIARY</v>
      </c>
      <c r="N2614" t="s">
        <v>30</v>
      </c>
      <c r="O2614" t="s">
        <v>30</v>
      </c>
      <c r="P2614" t="s">
        <v>23</v>
      </c>
      <c r="Q2614">
        <v>183</v>
      </c>
      <c r="R2614">
        <v>1</v>
      </c>
      <c r="S2614" t="s">
        <v>24</v>
      </c>
      <c r="T2614" t="s">
        <v>22</v>
      </c>
      <c r="U2614">
        <f>Table1[[#This Row],[campaign]]*Table1[[#This Row],[duration]]</f>
        <v>183</v>
      </c>
    </row>
    <row r="2615" spans="1:21" x14ac:dyDescent="0.25">
      <c r="A2615" t="s">
        <v>87</v>
      </c>
      <c r="B2615" t="s">
        <v>225</v>
      </c>
      <c r="C2615" t="s">
        <v>226</v>
      </c>
      <c r="D2615" t="s">
        <v>17</v>
      </c>
      <c r="E2615">
        <v>44</v>
      </c>
      <c r="F2615" t="s">
        <v>42</v>
      </c>
      <c r="G2615" t="s">
        <v>28</v>
      </c>
      <c r="H2615" s="2">
        <v>43022</v>
      </c>
      <c r="I2615" s="3">
        <v>27451.81</v>
      </c>
      <c r="J2615" t="s">
        <v>20</v>
      </c>
      <c r="K2615" t="str">
        <f>PROPER(Table1[[#This Row],[marital]])</f>
        <v>Married</v>
      </c>
      <c r="L2615" t="s">
        <v>29</v>
      </c>
      <c r="M2615" t="str">
        <f>UPPER(Table1[[#This Row],[education]])</f>
        <v>SECONDARY</v>
      </c>
      <c r="N2615" t="s">
        <v>30</v>
      </c>
      <c r="O2615" t="s">
        <v>22</v>
      </c>
      <c r="P2615" t="s">
        <v>23</v>
      </c>
      <c r="Q2615">
        <v>123</v>
      </c>
      <c r="R2615">
        <v>3</v>
      </c>
      <c r="S2615" t="s">
        <v>31</v>
      </c>
      <c r="T2615" t="s">
        <v>22</v>
      </c>
      <c r="U2615">
        <f>Table1[[#This Row],[campaign]]*Table1[[#This Row],[duration]]</f>
        <v>369</v>
      </c>
    </row>
    <row r="2616" spans="1:21" x14ac:dyDescent="0.25">
      <c r="A2616" t="s">
        <v>25</v>
      </c>
      <c r="B2616" t="s">
        <v>129</v>
      </c>
      <c r="C2616" t="s">
        <v>130</v>
      </c>
      <c r="D2616" t="s">
        <v>17</v>
      </c>
      <c r="E2616">
        <v>31</v>
      </c>
      <c r="F2616" t="s">
        <v>36</v>
      </c>
      <c r="G2616" t="s">
        <v>28</v>
      </c>
      <c r="H2616" s="2">
        <v>43022</v>
      </c>
      <c r="I2616" s="3">
        <v>83633.36</v>
      </c>
      <c r="J2616" t="s">
        <v>33</v>
      </c>
      <c r="K2616" t="str">
        <f>PROPER(Table1[[#This Row],[marital]])</f>
        <v>Single</v>
      </c>
      <c r="L2616" t="s">
        <v>34</v>
      </c>
      <c r="M2616" t="str">
        <f>UPPER(Table1[[#This Row],[education]])</f>
        <v>TERTIARY</v>
      </c>
      <c r="N2616" t="s">
        <v>30</v>
      </c>
      <c r="O2616" t="s">
        <v>22</v>
      </c>
      <c r="P2616" t="s">
        <v>23</v>
      </c>
      <c r="Q2616">
        <v>20</v>
      </c>
      <c r="R2616">
        <v>4</v>
      </c>
      <c r="S2616" t="s">
        <v>24</v>
      </c>
      <c r="T2616" t="s">
        <v>22</v>
      </c>
      <c r="U2616">
        <f>Table1[[#This Row],[campaign]]*Table1[[#This Row],[duration]]</f>
        <v>80</v>
      </c>
    </row>
    <row r="2617" spans="1:21" x14ac:dyDescent="0.25">
      <c r="A2617" t="s">
        <v>61</v>
      </c>
      <c r="B2617" t="s">
        <v>175</v>
      </c>
      <c r="C2617" t="s">
        <v>176</v>
      </c>
      <c r="D2617" t="s">
        <v>17</v>
      </c>
      <c r="E2617">
        <v>36</v>
      </c>
      <c r="F2617" t="s">
        <v>36</v>
      </c>
      <c r="G2617" t="s">
        <v>28</v>
      </c>
      <c r="H2617" s="2">
        <v>43022</v>
      </c>
      <c r="I2617" s="3">
        <v>84250.82</v>
      </c>
      <c r="J2617" t="s">
        <v>20</v>
      </c>
      <c r="K2617" t="str">
        <f>PROPER(Table1[[#This Row],[marital]])</f>
        <v>Married</v>
      </c>
      <c r="L2617" t="s">
        <v>29</v>
      </c>
      <c r="M2617" t="str">
        <f>UPPER(Table1[[#This Row],[education]])</f>
        <v>SECONDARY</v>
      </c>
      <c r="N2617" t="s">
        <v>30</v>
      </c>
      <c r="O2617" t="s">
        <v>22</v>
      </c>
      <c r="P2617" t="s">
        <v>23</v>
      </c>
      <c r="Q2617">
        <v>232</v>
      </c>
      <c r="R2617">
        <v>4</v>
      </c>
      <c r="S2617" t="s">
        <v>31</v>
      </c>
      <c r="T2617" t="s">
        <v>22</v>
      </c>
      <c r="U2617">
        <f>Table1[[#This Row],[campaign]]*Table1[[#This Row],[duration]]</f>
        <v>928</v>
      </c>
    </row>
    <row r="2618" spans="1:21" x14ac:dyDescent="0.25">
      <c r="A2618" t="s">
        <v>76</v>
      </c>
      <c r="B2618" t="s">
        <v>203</v>
      </c>
      <c r="C2618" t="s">
        <v>204</v>
      </c>
      <c r="D2618" t="s">
        <v>17</v>
      </c>
      <c r="E2618">
        <v>35</v>
      </c>
      <c r="F2618" t="s">
        <v>36</v>
      </c>
      <c r="G2618" t="s">
        <v>19</v>
      </c>
      <c r="H2618" s="2">
        <v>43022</v>
      </c>
      <c r="I2618" s="3">
        <v>19123.64</v>
      </c>
      <c r="J2618" t="s">
        <v>20</v>
      </c>
      <c r="K2618" t="str">
        <f>PROPER(Table1[[#This Row],[marital]])</f>
        <v>Married</v>
      </c>
      <c r="L2618" t="s">
        <v>34</v>
      </c>
      <c r="M2618" t="str">
        <f>UPPER(Table1[[#This Row],[education]])</f>
        <v>TERTIARY</v>
      </c>
      <c r="N2618" t="s">
        <v>30</v>
      </c>
      <c r="O2618" t="s">
        <v>22</v>
      </c>
      <c r="P2618" t="s">
        <v>23</v>
      </c>
      <c r="Q2618">
        <v>547</v>
      </c>
      <c r="R2618">
        <v>7</v>
      </c>
      <c r="S2618" t="s">
        <v>24</v>
      </c>
      <c r="T2618" t="s">
        <v>22</v>
      </c>
      <c r="U2618">
        <f>Table1[[#This Row],[campaign]]*Table1[[#This Row],[duration]]</f>
        <v>3829</v>
      </c>
    </row>
    <row r="2619" spans="1:21" x14ac:dyDescent="0.25">
      <c r="A2619" t="s">
        <v>107</v>
      </c>
      <c r="B2619" t="s">
        <v>265</v>
      </c>
      <c r="C2619" t="s">
        <v>266</v>
      </c>
      <c r="D2619" t="s">
        <v>26</v>
      </c>
      <c r="E2619">
        <v>28</v>
      </c>
      <c r="F2619" t="s">
        <v>27</v>
      </c>
      <c r="G2619" t="s">
        <v>284</v>
      </c>
      <c r="H2619" s="2">
        <v>43022</v>
      </c>
      <c r="I2619" s="3">
        <v>198580.75</v>
      </c>
      <c r="J2619" t="s">
        <v>20</v>
      </c>
      <c r="K2619" t="str">
        <f>PROPER(Table1[[#This Row],[marital]])</f>
        <v>Married</v>
      </c>
      <c r="L2619" t="s">
        <v>29</v>
      </c>
      <c r="M2619" t="str">
        <f>UPPER(Table1[[#This Row],[education]])</f>
        <v>SECONDARY</v>
      </c>
      <c r="N2619" t="s">
        <v>22</v>
      </c>
      <c r="O2619" t="s">
        <v>22</v>
      </c>
      <c r="P2619" t="s">
        <v>23</v>
      </c>
      <c r="Q2619">
        <v>71</v>
      </c>
      <c r="R2619">
        <v>9</v>
      </c>
      <c r="S2619" t="s">
        <v>24</v>
      </c>
      <c r="T2619" t="s">
        <v>22</v>
      </c>
      <c r="U2619">
        <f>Table1[[#This Row],[campaign]]*Table1[[#This Row],[duration]]</f>
        <v>639</v>
      </c>
    </row>
    <row r="2620" spans="1:21" x14ac:dyDescent="0.25">
      <c r="A2620" t="s">
        <v>45</v>
      </c>
      <c r="B2620" t="s">
        <v>147</v>
      </c>
      <c r="C2620" t="s">
        <v>148</v>
      </c>
      <c r="D2620" t="s">
        <v>26</v>
      </c>
      <c r="E2620">
        <v>35</v>
      </c>
      <c r="F2620" t="s">
        <v>18</v>
      </c>
      <c r="G2620" t="s">
        <v>284</v>
      </c>
      <c r="H2620" s="2">
        <v>43023</v>
      </c>
      <c r="I2620" s="3">
        <v>156516.93</v>
      </c>
      <c r="J2620" t="s">
        <v>20</v>
      </c>
      <c r="K2620" t="str">
        <f>PROPER(Table1[[#This Row],[marital]])</f>
        <v>Married</v>
      </c>
      <c r="L2620" t="s">
        <v>29</v>
      </c>
      <c r="M2620" t="str">
        <f>UPPER(Table1[[#This Row],[education]])</f>
        <v>SECONDARY</v>
      </c>
      <c r="N2620" t="s">
        <v>22</v>
      </c>
      <c r="O2620" t="s">
        <v>22</v>
      </c>
      <c r="P2620" t="s">
        <v>23</v>
      </c>
      <c r="Q2620">
        <v>113</v>
      </c>
      <c r="R2620">
        <v>6</v>
      </c>
      <c r="S2620" t="s">
        <v>24</v>
      </c>
      <c r="T2620" t="s">
        <v>22</v>
      </c>
      <c r="U2620">
        <f>Table1[[#This Row],[campaign]]*Table1[[#This Row],[duration]]</f>
        <v>678</v>
      </c>
    </row>
    <row r="2621" spans="1:21" x14ac:dyDescent="0.25">
      <c r="A2621" t="s">
        <v>102</v>
      </c>
      <c r="B2621" t="s">
        <v>255</v>
      </c>
      <c r="C2621" t="s">
        <v>256</v>
      </c>
      <c r="D2621" t="s">
        <v>26</v>
      </c>
      <c r="E2621">
        <v>31</v>
      </c>
      <c r="F2621" t="s">
        <v>18</v>
      </c>
      <c r="G2621" t="s">
        <v>284</v>
      </c>
      <c r="H2621" s="2">
        <v>43023</v>
      </c>
      <c r="I2621" s="3">
        <v>121260.46</v>
      </c>
      <c r="J2621" t="s">
        <v>20</v>
      </c>
      <c r="K2621" t="str">
        <f>PROPER(Table1[[#This Row],[marital]])</f>
        <v>Married</v>
      </c>
      <c r="L2621" t="s">
        <v>29</v>
      </c>
      <c r="M2621" t="str">
        <f>UPPER(Table1[[#This Row],[education]])</f>
        <v>SECONDARY</v>
      </c>
      <c r="N2621" t="s">
        <v>22</v>
      </c>
      <c r="O2621" t="s">
        <v>22</v>
      </c>
      <c r="P2621" t="s">
        <v>23</v>
      </c>
      <c r="Q2621">
        <v>780</v>
      </c>
      <c r="R2621">
        <v>4</v>
      </c>
      <c r="S2621" t="s">
        <v>24</v>
      </c>
      <c r="T2621" t="s">
        <v>30</v>
      </c>
      <c r="U2621">
        <f>Table1[[#This Row],[campaign]]*Table1[[#This Row],[duration]]</f>
        <v>3120</v>
      </c>
    </row>
    <row r="2622" spans="1:21" x14ac:dyDescent="0.25">
      <c r="A2622" t="s">
        <v>97</v>
      </c>
      <c r="B2622" t="s">
        <v>245</v>
      </c>
      <c r="C2622" t="s">
        <v>246</v>
      </c>
      <c r="D2622" t="s">
        <v>17</v>
      </c>
      <c r="E2622">
        <v>43</v>
      </c>
      <c r="F2622" t="s">
        <v>18</v>
      </c>
      <c r="G2622" t="s">
        <v>28</v>
      </c>
      <c r="H2622" s="2">
        <v>43023</v>
      </c>
      <c r="I2622" s="3">
        <v>4425.12</v>
      </c>
      <c r="J2622" t="s">
        <v>33</v>
      </c>
      <c r="K2622" t="str">
        <f>PROPER(Table1[[#This Row],[marital]])</f>
        <v>Single</v>
      </c>
      <c r="L2622" t="s">
        <v>29</v>
      </c>
      <c r="M2622" t="str">
        <f>UPPER(Table1[[#This Row],[education]])</f>
        <v>SECONDARY</v>
      </c>
      <c r="N2622" t="s">
        <v>30</v>
      </c>
      <c r="O2622" t="s">
        <v>22</v>
      </c>
      <c r="P2622" t="s">
        <v>23</v>
      </c>
      <c r="Q2622">
        <v>246</v>
      </c>
      <c r="R2622">
        <v>1</v>
      </c>
      <c r="S2622" t="s">
        <v>40</v>
      </c>
      <c r="T2622" t="s">
        <v>22</v>
      </c>
      <c r="U2622">
        <f>Table1[[#This Row],[campaign]]*Table1[[#This Row],[duration]]</f>
        <v>246</v>
      </c>
    </row>
    <row r="2623" spans="1:21" x14ac:dyDescent="0.25">
      <c r="A2623" t="s">
        <v>61</v>
      </c>
      <c r="B2623" t="s">
        <v>175</v>
      </c>
      <c r="C2623" t="s">
        <v>176</v>
      </c>
      <c r="D2623" t="s">
        <v>26</v>
      </c>
      <c r="E2623">
        <v>29</v>
      </c>
      <c r="F2623" t="s">
        <v>18</v>
      </c>
      <c r="G2623" t="s">
        <v>284</v>
      </c>
      <c r="H2623" s="2">
        <v>43023</v>
      </c>
      <c r="I2623" s="3">
        <v>102004.52</v>
      </c>
      <c r="J2623" t="s">
        <v>33</v>
      </c>
      <c r="K2623" t="str">
        <f>PROPER(Table1[[#This Row],[marital]])</f>
        <v>Single</v>
      </c>
      <c r="L2623" t="s">
        <v>24</v>
      </c>
      <c r="M2623" t="str">
        <f>UPPER(Table1[[#This Row],[education]])</f>
        <v>UNKNOWN</v>
      </c>
      <c r="N2623" t="s">
        <v>30</v>
      </c>
      <c r="O2623" t="s">
        <v>22</v>
      </c>
      <c r="P2623" t="s">
        <v>24</v>
      </c>
      <c r="Q2623">
        <v>108</v>
      </c>
      <c r="R2623">
        <v>12</v>
      </c>
      <c r="S2623" t="s">
        <v>24</v>
      </c>
      <c r="T2623" t="s">
        <v>22</v>
      </c>
      <c r="U2623">
        <f>Table1[[#This Row],[campaign]]*Table1[[#This Row],[duration]]</f>
        <v>1296</v>
      </c>
    </row>
    <row r="2624" spans="1:21" x14ac:dyDescent="0.25">
      <c r="A2624" t="s">
        <v>44</v>
      </c>
      <c r="B2624" t="s">
        <v>145</v>
      </c>
      <c r="C2624" t="s">
        <v>146</v>
      </c>
      <c r="D2624" t="s">
        <v>26</v>
      </c>
      <c r="E2624">
        <v>45</v>
      </c>
      <c r="F2624" t="s">
        <v>18</v>
      </c>
      <c r="G2624" t="s">
        <v>19</v>
      </c>
      <c r="H2624" s="2">
        <v>43023</v>
      </c>
      <c r="I2624" s="3">
        <v>121446.52</v>
      </c>
      <c r="J2624" t="s">
        <v>33</v>
      </c>
      <c r="K2624" t="str">
        <f>PROPER(Table1[[#This Row],[marital]])</f>
        <v>Single</v>
      </c>
      <c r="L2624" t="s">
        <v>29</v>
      </c>
      <c r="M2624" t="str">
        <f>UPPER(Table1[[#This Row],[education]])</f>
        <v>SECONDARY</v>
      </c>
      <c r="N2624" t="s">
        <v>30</v>
      </c>
      <c r="O2624" t="s">
        <v>22</v>
      </c>
      <c r="P2624" t="s">
        <v>23</v>
      </c>
      <c r="Q2624">
        <v>253</v>
      </c>
      <c r="R2624">
        <v>1</v>
      </c>
      <c r="S2624" t="s">
        <v>24</v>
      </c>
      <c r="T2624" t="s">
        <v>22</v>
      </c>
      <c r="U2624">
        <f>Table1[[#This Row],[campaign]]*Table1[[#This Row],[duration]]</f>
        <v>253</v>
      </c>
    </row>
    <row r="2625" spans="1:21" x14ac:dyDescent="0.25">
      <c r="A2625" t="s">
        <v>43</v>
      </c>
      <c r="B2625" t="s">
        <v>143</v>
      </c>
      <c r="C2625" t="s">
        <v>144</v>
      </c>
      <c r="D2625" t="s">
        <v>17</v>
      </c>
      <c r="E2625">
        <v>38</v>
      </c>
      <c r="F2625" t="s">
        <v>18</v>
      </c>
      <c r="G2625" t="s">
        <v>28</v>
      </c>
      <c r="H2625" s="2">
        <v>43023</v>
      </c>
      <c r="I2625" s="3">
        <v>10383.879999999999</v>
      </c>
      <c r="J2625" t="s">
        <v>20</v>
      </c>
      <c r="K2625" t="str">
        <f>PROPER(Table1[[#This Row],[marital]])</f>
        <v>Married</v>
      </c>
      <c r="L2625" t="s">
        <v>21</v>
      </c>
      <c r="M2625" t="str">
        <f>UPPER(Table1[[#This Row],[education]])</f>
        <v>PRIMARY</v>
      </c>
      <c r="N2625" t="s">
        <v>30</v>
      </c>
      <c r="O2625" t="s">
        <v>22</v>
      </c>
      <c r="P2625" t="s">
        <v>23</v>
      </c>
      <c r="Q2625">
        <v>175</v>
      </c>
      <c r="R2625">
        <v>1</v>
      </c>
      <c r="S2625" t="s">
        <v>24</v>
      </c>
      <c r="T2625" t="s">
        <v>22</v>
      </c>
      <c r="U2625">
        <f>Table1[[#This Row],[campaign]]*Table1[[#This Row],[duration]]</f>
        <v>175</v>
      </c>
    </row>
    <row r="2626" spans="1:21" x14ac:dyDescent="0.25">
      <c r="A2626" t="s">
        <v>38</v>
      </c>
      <c r="B2626" t="s">
        <v>137</v>
      </c>
      <c r="C2626" t="s">
        <v>138</v>
      </c>
      <c r="D2626" t="s">
        <v>17</v>
      </c>
      <c r="E2626">
        <v>33</v>
      </c>
      <c r="F2626" t="s">
        <v>18</v>
      </c>
      <c r="G2626" t="s">
        <v>19</v>
      </c>
      <c r="H2626" s="2">
        <v>43023</v>
      </c>
      <c r="I2626" s="3">
        <v>48129.82</v>
      </c>
      <c r="J2626" t="s">
        <v>20</v>
      </c>
      <c r="K2626" t="str">
        <f>PROPER(Table1[[#This Row],[marital]])</f>
        <v>Married</v>
      </c>
      <c r="L2626" t="s">
        <v>34</v>
      </c>
      <c r="M2626" t="str">
        <f>UPPER(Table1[[#This Row],[education]])</f>
        <v>TERTIARY</v>
      </c>
      <c r="N2626" t="s">
        <v>30</v>
      </c>
      <c r="O2626" t="s">
        <v>22</v>
      </c>
      <c r="P2626" t="s">
        <v>24</v>
      </c>
      <c r="Q2626">
        <v>106</v>
      </c>
      <c r="R2626">
        <v>1</v>
      </c>
      <c r="S2626" t="s">
        <v>24</v>
      </c>
      <c r="T2626" t="s">
        <v>22</v>
      </c>
      <c r="U2626">
        <f>Table1[[#This Row],[campaign]]*Table1[[#This Row],[duration]]</f>
        <v>106</v>
      </c>
    </row>
    <row r="2627" spans="1:21" x14ac:dyDescent="0.25">
      <c r="A2627" t="s">
        <v>87</v>
      </c>
      <c r="B2627" t="s">
        <v>225</v>
      </c>
      <c r="C2627" t="s">
        <v>226</v>
      </c>
      <c r="D2627" t="s">
        <v>26</v>
      </c>
      <c r="E2627">
        <v>35</v>
      </c>
      <c r="F2627" t="s">
        <v>18</v>
      </c>
      <c r="G2627" t="s">
        <v>19</v>
      </c>
      <c r="H2627" s="2">
        <v>43023</v>
      </c>
      <c r="I2627" s="3">
        <v>15981.12</v>
      </c>
      <c r="J2627" t="s">
        <v>20</v>
      </c>
      <c r="K2627" t="str">
        <f>PROPER(Table1[[#This Row],[marital]])</f>
        <v>Married</v>
      </c>
      <c r="L2627" t="s">
        <v>21</v>
      </c>
      <c r="M2627" t="str">
        <f>UPPER(Table1[[#This Row],[education]])</f>
        <v>PRIMARY</v>
      </c>
      <c r="N2627" t="s">
        <v>30</v>
      </c>
      <c r="O2627" t="s">
        <v>22</v>
      </c>
      <c r="P2627" t="s">
        <v>23</v>
      </c>
      <c r="Q2627">
        <v>86</v>
      </c>
      <c r="R2627">
        <v>2</v>
      </c>
      <c r="S2627" t="s">
        <v>24</v>
      </c>
      <c r="T2627" t="s">
        <v>22</v>
      </c>
      <c r="U2627">
        <f>Table1[[#This Row],[campaign]]*Table1[[#This Row],[duration]]</f>
        <v>172</v>
      </c>
    </row>
    <row r="2628" spans="1:21" x14ac:dyDescent="0.25">
      <c r="A2628" t="s">
        <v>87</v>
      </c>
      <c r="B2628" t="s">
        <v>225</v>
      </c>
      <c r="C2628" t="s">
        <v>226</v>
      </c>
      <c r="D2628" t="s">
        <v>17</v>
      </c>
      <c r="E2628">
        <v>47</v>
      </c>
      <c r="F2628" t="s">
        <v>18</v>
      </c>
      <c r="G2628" t="s">
        <v>19</v>
      </c>
      <c r="H2628" s="2">
        <v>43023</v>
      </c>
      <c r="I2628" s="3">
        <v>58393.48</v>
      </c>
      <c r="J2628" t="s">
        <v>20</v>
      </c>
      <c r="K2628" t="str">
        <f>PROPER(Table1[[#This Row],[marital]])</f>
        <v>Married</v>
      </c>
      <c r="L2628" t="s">
        <v>21</v>
      </c>
      <c r="M2628" t="str">
        <f>UPPER(Table1[[#This Row],[education]])</f>
        <v>PRIMARY</v>
      </c>
      <c r="N2628" t="s">
        <v>30</v>
      </c>
      <c r="O2628" t="s">
        <v>22</v>
      </c>
      <c r="P2628" t="s">
        <v>24</v>
      </c>
      <c r="Q2628">
        <v>248</v>
      </c>
      <c r="R2628">
        <v>3</v>
      </c>
      <c r="S2628" t="s">
        <v>24</v>
      </c>
      <c r="T2628" t="s">
        <v>22</v>
      </c>
      <c r="U2628">
        <f>Table1[[#This Row],[campaign]]*Table1[[#This Row],[duration]]</f>
        <v>744</v>
      </c>
    </row>
    <row r="2629" spans="1:21" x14ac:dyDescent="0.25">
      <c r="A2629" t="s">
        <v>46</v>
      </c>
      <c r="B2629" t="s">
        <v>149</v>
      </c>
      <c r="C2629" t="s">
        <v>150</v>
      </c>
      <c r="D2629" t="s">
        <v>26</v>
      </c>
      <c r="E2629">
        <v>46</v>
      </c>
      <c r="F2629" t="s">
        <v>18</v>
      </c>
      <c r="G2629" t="s">
        <v>19</v>
      </c>
      <c r="H2629" s="2">
        <v>43023</v>
      </c>
      <c r="I2629" s="3">
        <v>68263.67</v>
      </c>
      <c r="J2629" t="s">
        <v>20</v>
      </c>
      <c r="K2629" t="str">
        <f>PROPER(Table1[[#This Row],[marital]])</f>
        <v>Married</v>
      </c>
      <c r="L2629" t="s">
        <v>29</v>
      </c>
      <c r="M2629" t="str">
        <f>UPPER(Table1[[#This Row],[education]])</f>
        <v>SECONDARY</v>
      </c>
      <c r="N2629" t="s">
        <v>30</v>
      </c>
      <c r="O2629" t="s">
        <v>30</v>
      </c>
      <c r="P2629" t="s">
        <v>54</v>
      </c>
      <c r="Q2629">
        <v>265</v>
      </c>
      <c r="R2629">
        <v>2</v>
      </c>
      <c r="S2629" t="s">
        <v>24</v>
      </c>
      <c r="T2629" t="s">
        <v>22</v>
      </c>
      <c r="U2629">
        <f>Table1[[#This Row],[campaign]]*Table1[[#This Row],[duration]]</f>
        <v>530</v>
      </c>
    </row>
    <row r="2630" spans="1:21" x14ac:dyDescent="0.25">
      <c r="A2630" t="s">
        <v>38</v>
      </c>
      <c r="B2630" t="s">
        <v>137</v>
      </c>
      <c r="C2630" t="s">
        <v>138</v>
      </c>
      <c r="D2630" t="s">
        <v>17</v>
      </c>
      <c r="E2630">
        <v>24</v>
      </c>
      <c r="F2630" t="s">
        <v>18</v>
      </c>
      <c r="G2630" t="s">
        <v>19</v>
      </c>
      <c r="H2630" s="2">
        <v>43023</v>
      </c>
      <c r="I2630" s="3">
        <v>83685.509999999995</v>
      </c>
      <c r="J2630" t="s">
        <v>50</v>
      </c>
      <c r="K2630" t="str">
        <f>PROPER(Table1[[#This Row],[marital]])</f>
        <v>Divorced</v>
      </c>
      <c r="L2630" t="s">
        <v>29</v>
      </c>
      <c r="M2630" t="str">
        <f>UPPER(Table1[[#This Row],[education]])</f>
        <v>SECONDARY</v>
      </c>
      <c r="N2630" t="s">
        <v>30</v>
      </c>
      <c r="O2630" t="s">
        <v>22</v>
      </c>
      <c r="P2630" t="s">
        <v>24</v>
      </c>
      <c r="Q2630">
        <v>182</v>
      </c>
      <c r="R2630">
        <v>5</v>
      </c>
      <c r="S2630" t="s">
        <v>24</v>
      </c>
      <c r="T2630" t="s">
        <v>22</v>
      </c>
      <c r="U2630">
        <f>Table1[[#This Row],[campaign]]*Table1[[#This Row],[duration]]</f>
        <v>910</v>
      </c>
    </row>
    <row r="2631" spans="1:21" x14ac:dyDescent="0.25">
      <c r="A2631" t="s">
        <v>43</v>
      </c>
      <c r="B2631" t="s">
        <v>143</v>
      </c>
      <c r="C2631" t="s">
        <v>144</v>
      </c>
      <c r="D2631" t="s">
        <v>26</v>
      </c>
      <c r="E2631">
        <v>54</v>
      </c>
      <c r="F2631" t="s">
        <v>42</v>
      </c>
      <c r="G2631" t="s">
        <v>19</v>
      </c>
      <c r="H2631" s="2">
        <v>43023</v>
      </c>
      <c r="I2631" s="3">
        <v>24375.43</v>
      </c>
      <c r="J2631" t="s">
        <v>50</v>
      </c>
      <c r="K2631" t="str">
        <f>PROPER(Table1[[#This Row],[marital]])</f>
        <v>Divorced</v>
      </c>
      <c r="L2631" t="s">
        <v>21</v>
      </c>
      <c r="M2631" t="str">
        <f>UPPER(Table1[[#This Row],[education]])</f>
        <v>PRIMARY</v>
      </c>
      <c r="N2631" t="s">
        <v>22</v>
      </c>
      <c r="O2631" t="s">
        <v>22</v>
      </c>
      <c r="P2631" t="s">
        <v>23</v>
      </c>
      <c r="Q2631">
        <v>916</v>
      </c>
      <c r="R2631">
        <v>3</v>
      </c>
      <c r="S2631" t="s">
        <v>24</v>
      </c>
      <c r="T2631" t="s">
        <v>22</v>
      </c>
      <c r="U2631">
        <f>Table1[[#This Row],[campaign]]*Table1[[#This Row],[duration]]</f>
        <v>2748</v>
      </c>
    </row>
    <row r="2632" spans="1:21" x14ac:dyDescent="0.25">
      <c r="A2632" t="s">
        <v>100</v>
      </c>
      <c r="B2632" t="s">
        <v>251</v>
      </c>
      <c r="C2632" t="s">
        <v>252</v>
      </c>
      <c r="D2632" t="s">
        <v>17</v>
      </c>
      <c r="E2632">
        <v>46</v>
      </c>
      <c r="F2632" t="s">
        <v>42</v>
      </c>
      <c r="G2632" t="s">
        <v>28</v>
      </c>
      <c r="H2632" s="2">
        <v>43023</v>
      </c>
      <c r="I2632" s="3">
        <v>76035.990000000005</v>
      </c>
      <c r="J2632" t="s">
        <v>20</v>
      </c>
      <c r="K2632" t="str">
        <f>PROPER(Table1[[#This Row],[marital]])</f>
        <v>Married</v>
      </c>
      <c r="L2632" t="s">
        <v>21</v>
      </c>
      <c r="M2632" t="str">
        <f>UPPER(Table1[[#This Row],[education]])</f>
        <v>PRIMARY</v>
      </c>
      <c r="N2632" t="s">
        <v>22</v>
      </c>
      <c r="O2632" t="s">
        <v>22</v>
      </c>
      <c r="P2632" t="s">
        <v>23</v>
      </c>
      <c r="Q2632">
        <v>506</v>
      </c>
      <c r="R2632">
        <v>1</v>
      </c>
      <c r="S2632" t="s">
        <v>24</v>
      </c>
      <c r="T2632" t="s">
        <v>22</v>
      </c>
      <c r="U2632">
        <f>Table1[[#This Row],[campaign]]*Table1[[#This Row],[duration]]</f>
        <v>506</v>
      </c>
    </row>
    <row r="2633" spans="1:21" x14ac:dyDescent="0.25">
      <c r="A2633" t="s">
        <v>44</v>
      </c>
      <c r="B2633" t="s">
        <v>145</v>
      </c>
      <c r="C2633" t="s">
        <v>146</v>
      </c>
      <c r="D2633" t="s">
        <v>17</v>
      </c>
      <c r="E2633">
        <v>41</v>
      </c>
      <c r="F2633" t="s">
        <v>42</v>
      </c>
      <c r="G2633" t="s">
        <v>28</v>
      </c>
      <c r="H2633" s="2">
        <v>43023</v>
      </c>
      <c r="I2633" s="3">
        <v>37919.97</v>
      </c>
      <c r="J2633" t="s">
        <v>33</v>
      </c>
      <c r="K2633" t="str">
        <f>PROPER(Table1[[#This Row],[marital]])</f>
        <v>Single</v>
      </c>
      <c r="L2633" t="s">
        <v>29</v>
      </c>
      <c r="M2633" t="str">
        <f>UPPER(Table1[[#This Row],[education]])</f>
        <v>SECONDARY</v>
      </c>
      <c r="N2633" t="s">
        <v>30</v>
      </c>
      <c r="O2633" t="s">
        <v>22</v>
      </c>
      <c r="P2633" t="s">
        <v>23</v>
      </c>
      <c r="Q2633">
        <v>81</v>
      </c>
      <c r="R2633">
        <v>1</v>
      </c>
      <c r="S2633" t="s">
        <v>24</v>
      </c>
      <c r="T2633" t="s">
        <v>22</v>
      </c>
      <c r="U2633">
        <f>Table1[[#This Row],[campaign]]*Table1[[#This Row],[duration]]</f>
        <v>81</v>
      </c>
    </row>
    <row r="2634" spans="1:21" x14ac:dyDescent="0.25">
      <c r="A2634" t="s">
        <v>101</v>
      </c>
      <c r="B2634" t="s">
        <v>253</v>
      </c>
      <c r="C2634" t="s">
        <v>254</v>
      </c>
      <c r="D2634" t="s">
        <v>26</v>
      </c>
      <c r="E2634">
        <v>51</v>
      </c>
      <c r="F2634" t="s">
        <v>42</v>
      </c>
      <c r="G2634" t="s">
        <v>28</v>
      </c>
      <c r="H2634" s="2">
        <v>43023</v>
      </c>
      <c r="I2634" s="3">
        <v>36173.75</v>
      </c>
      <c r="J2634" t="s">
        <v>20</v>
      </c>
      <c r="K2634" t="str">
        <f>PROPER(Table1[[#This Row],[marital]])</f>
        <v>Married</v>
      </c>
      <c r="L2634" t="s">
        <v>21</v>
      </c>
      <c r="M2634" t="str">
        <f>UPPER(Table1[[#This Row],[education]])</f>
        <v>PRIMARY</v>
      </c>
      <c r="N2634" t="s">
        <v>30</v>
      </c>
      <c r="O2634" t="s">
        <v>22</v>
      </c>
      <c r="P2634" t="s">
        <v>23</v>
      </c>
      <c r="Q2634">
        <v>30</v>
      </c>
      <c r="R2634">
        <v>1</v>
      </c>
      <c r="S2634" t="s">
        <v>24</v>
      </c>
      <c r="T2634" t="s">
        <v>22</v>
      </c>
      <c r="U2634">
        <f>Table1[[#This Row],[campaign]]*Table1[[#This Row],[duration]]</f>
        <v>30</v>
      </c>
    </row>
    <row r="2635" spans="1:21" x14ac:dyDescent="0.25">
      <c r="A2635" t="s">
        <v>52</v>
      </c>
      <c r="B2635" t="s">
        <v>159</v>
      </c>
      <c r="C2635" t="s">
        <v>160</v>
      </c>
      <c r="D2635" t="s">
        <v>17</v>
      </c>
      <c r="E2635">
        <v>57</v>
      </c>
      <c r="F2635" t="s">
        <v>42</v>
      </c>
      <c r="G2635" t="s">
        <v>284</v>
      </c>
      <c r="H2635" s="2">
        <v>43023</v>
      </c>
      <c r="I2635" s="3">
        <v>208221.72</v>
      </c>
      <c r="J2635" t="s">
        <v>33</v>
      </c>
      <c r="K2635" t="str">
        <f>PROPER(Table1[[#This Row],[marital]])</f>
        <v>Single</v>
      </c>
      <c r="L2635" t="s">
        <v>34</v>
      </c>
      <c r="M2635" t="str">
        <f>UPPER(Table1[[#This Row],[education]])</f>
        <v>TERTIARY</v>
      </c>
      <c r="N2635" t="s">
        <v>22</v>
      </c>
      <c r="O2635" t="s">
        <v>22</v>
      </c>
      <c r="P2635" t="s">
        <v>23</v>
      </c>
      <c r="Q2635">
        <v>904</v>
      </c>
      <c r="R2635">
        <v>3</v>
      </c>
      <c r="S2635" t="s">
        <v>24</v>
      </c>
      <c r="T2635" t="s">
        <v>30</v>
      </c>
      <c r="U2635">
        <f>Table1[[#This Row],[campaign]]*Table1[[#This Row],[duration]]</f>
        <v>2712</v>
      </c>
    </row>
    <row r="2636" spans="1:21" x14ac:dyDescent="0.25">
      <c r="A2636" t="s">
        <v>58</v>
      </c>
      <c r="B2636" t="s">
        <v>169</v>
      </c>
      <c r="C2636" t="s">
        <v>170</v>
      </c>
      <c r="D2636" t="s">
        <v>17</v>
      </c>
      <c r="E2636">
        <v>41</v>
      </c>
      <c r="F2636" t="s">
        <v>36</v>
      </c>
      <c r="G2636" t="s">
        <v>284</v>
      </c>
      <c r="H2636" s="2">
        <v>43023</v>
      </c>
      <c r="I2636" s="3">
        <v>89665.01</v>
      </c>
      <c r="J2636" t="s">
        <v>33</v>
      </c>
      <c r="K2636" t="str">
        <f>PROPER(Table1[[#This Row],[marital]])</f>
        <v>Single</v>
      </c>
      <c r="L2636" t="s">
        <v>21</v>
      </c>
      <c r="M2636" t="str">
        <f>UPPER(Table1[[#This Row],[education]])</f>
        <v>PRIMARY</v>
      </c>
      <c r="N2636" t="s">
        <v>30</v>
      </c>
      <c r="O2636" t="s">
        <v>22</v>
      </c>
      <c r="P2636" t="s">
        <v>24</v>
      </c>
      <c r="Q2636">
        <v>699</v>
      </c>
      <c r="R2636">
        <v>3</v>
      </c>
      <c r="S2636" t="s">
        <v>24</v>
      </c>
      <c r="T2636" t="s">
        <v>22</v>
      </c>
      <c r="U2636">
        <f>Table1[[#This Row],[campaign]]*Table1[[#This Row],[duration]]</f>
        <v>2097</v>
      </c>
    </row>
    <row r="2637" spans="1:21" x14ac:dyDescent="0.25">
      <c r="A2637" t="s">
        <v>45</v>
      </c>
      <c r="B2637" t="s">
        <v>147</v>
      </c>
      <c r="C2637" t="s">
        <v>148</v>
      </c>
      <c r="D2637" t="s">
        <v>26</v>
      </c>
      <c r="E2637">
        <v>38</v>
      </c>
      <c r="F2637" t="s">
        <v>36</v>
      </c>
      <c r="G2637" t="s">
        <v>19</v>
      </c>
      <c r="H2637" s="2">
        <v>43023</v>
      </c>
      <c r="I2637" s="3">
        <v>40721.97</v>
      </c>
      <c r="J2637" t="s">
        <v>20</v>
      </c>
      <c r="K2637" t="str">
        <f>PROPER(Table1[[#This Row],[marital]])</f>
        <v>Married</v>
      </c>
      <c r="L2637" t="s">
        <v>29</v>
      </c>
      <c r="M2637" t="str">
        <f>UPPER(Table1[[#This Row],[education]])</f>
        <v>SECONDARY</v>
      </c>
      <c r="N2637" t="s">
        <v>30</v>
      </c>
      <c r="O2637" t="s">
        <v>22</v>
      </c>
      <c r="P2637" t="s">
        <v>23</v>
      </c>
      <c r="Q2637">
        <v>19</v>
      </c>
      <c r="R2637">
        <v>1</v>
      </c>
      <c r="S2637" t="s">
        <v>24</v>
      </c>
      <c r="T2637" t="s">
        <v>22</v>
      </c>
      <c r="U2637">
        <f>Table1[[#This Row],[campaign]]*Table1[[#This Row],[duration]]</f>
        <v>19</v>
      </c>
    </row>
    <row r="2638" spans="1:21" x14ac:dyDescent="0.25">
      <c r="A2638" t="s">
        <v>58</v>
      </c>
      <c r="B2638" t="s">
        <v>169</v>
      </c>
      <c r="C2638" t="s">
        <v>170</v>
      </c>
      <c r="D2638" t="s">
        <v>17</v>
      </c>
      <c r="E2638">
        <v>39</v>
      </c>
      <c r="F2638" t="s">
        <v>36</v>
      </c>
      <c r="G2638" t="s">
        <v>28</v>
      </c>
      <c r="H2638" s="2">
        <v>43023</v>
      </c>
      <c r="I2638" s="3">
        <v>7762.39</v>
      </c>
      <c r="J2638" t="s">
        <v>50</v>
      </c>
      <c r="K2638" t="str">
        <f>PROPER(Table1[[#This Row],[marital]])</f>
        <v>Divorced</v>
      </c>
      <c r="L2638" t="s">
        <v>29</v>
      </c>
      <c r="M2638" t="str">
        <f>UPPER(Table1[[#This Row],[education]])</f>
        <v>SECONDARY</v>
      </c>
      <c r="N2638" t="s">
        <v>30</v>
      </c>
      <c r="O2638" t="s">
        <v>22</v>
      </c>
      <c r="P2638" t="s">
        <v>24</v>
      </c>
      <c r="Q2638">
        <v>389</v>
      </c>
      <c r="R2638">
        <v>1</v>
      </c>
      <c r="S2638" t="s">
        <v>24</v>
      </c>
      <c r="T2638" t="s">
        <v>22</v>
      </c>
      <c r="U2638">
        <f>Table1[[#This Row],[campaign]]*Table1[[#This Row],[duration]]</f>
        <v>389</v>
      </c>
    </row>
    <row r="2639" spans="1:21" x14ac:dyDescent="0.25">
      <c r="A2639" t="s">
        <v>69</v>
      </c>
      <c r="B2639" t="s">
        <v>191</v>
      </c>
      <c r="C2639" t="s">
        <v>192</v>
      </c>
      <c r="D2639" t="s">
        <v>26</v>
      </c>
      <c r="E2639">
        <v>15</v>
      </c>
      <c r="F2639" t="s">
        <v>27</v>
      </c>
      <c r="G2639" t="s">
        <v>19</v>
      </c>
      <c r="H2639" s="2">
        <v>43023</v>
      </c>
      <c r="I2639" s="3">
        <v>18727.189999999999</v>
      </c>
      <c r="J2639" t="s">
        <v>20</v>
      </c>
      <c r="K2639" t="str">
        <f>PROPER(Table1[[#This Row],[marital]])</f>
        <v>Married</v>
      </c>
      <c r="L2639" t="s">
        <v>29</v>
      </c>
      <c r="M2639" t="str">
        <f>UPPER(Table1[[#This Row],[education]])</f>
        <v>SECONDARY</v>
      </c>
      <c r="N2639" t="s">
        <v>22</v>
      </c>
      <c r="O2639" t="s">
        <v>22</v>
      </c>
      <c r="P2639" t="s">
        <v>23</v>
      </c>
      <c r="Q2639">
        <v>211</v>
      </c>
      <c r="R2639">
        <v>4</v>
      </c>
      <c r="S2639" t="s">
        <v>24</v>
      </c>
      <c r="T2639" t="s">
        <v>22</v>
      </c>
      <c r="U2639">
        <f>Table1[[#This Row],[campaign]]*Table1[[#This Row],[duration]]</f>
        <v>844</v>
      </c>
    </row>
    <row r="2640" spans="1:21" x14ac:dyDescent="0.25">
      <c r="A2640" t="s">
        <v>74</v>
      </c>
      <c r="B2640" t="s">
        <v>199</v>
      </c>
      <c r="C2640" t="s">
        <v>200</v>
      </c>
      <c r="D2640" t="s">
        <v>26</v>
      </c>
      <c r="E2640">
        <v>22</v>
      </c>
      <c r="F2640" t="s">
        <v>18</v>
      </c>
      <c r="G2640" t="s">
        <v>19</v>
      </c>
      <c r="H2640" s="2">
        <v>43024</v>
      </c>
      <c r="I2640" s="3">
        <v>109574.6</v>
      </c>
      <c r="J2640" t="s">
        <v>20</v>
      </c>
      <c r="K2640" t="str">
        <f>PROPER(Table1[[#This Row],[marital]])</f>
        <v>Married</v>
      </c>
      <c r="L2640" t="s">
        <v>21</v>
      </c>
      <c r="M2640" t="str">
        <f>UPPER(Table1[[#This Row],[education]])</f>
        <v>PRIMARY</v>
      </c>
      <c r="N2640" t="s">
        <v>30</v>
      </c>
      <c r="O2640" t="s">
        <v>22</v>
      </c>
      <c r="P2640" t="s">
        <v>23</v>
      </c>
      <c r="Q2640">
        <v>283</v>
      </c>
      <c r="R2640">
        <v>1</v>
      </c>
      <c r="S2640" t="s">
        <v>24</v>
      </c>
      <c r="T2640" t="s">
        <v>22</v>
      </c>
      <c r="U2640">
        <f>Table1[[#This Row],[campaign]]*Table1[[#This Row],[duration]]</f>
        <v>283</v>
      </c>
    </row>
    <row r="2641" spans="1:21" x14ac:dyDescent="0.25">
      <c r="A2641" t="s">
        <v>105</v>
      </c>
      <c r="B2641" t="s">
        <v>261</v>
      </c>
      <c r="C2641" t="s">
        <v>262</v>
      </c>
      <c r="D2641" t="s">
        <v>26</v>
      </c>
      <c r="E2641">
        <v>42</v>
      </c>
      <c r="F2641" t="s">
        <v>18</v>
      </c>
      <c r="G2641" t="s">
        <v>28</v>
      </c>
      <c r="H2641" s="2">
        <v>43024</v>
      </c>
      <c r="I2641" s="3">
        <v>69330.070000000007</v>
      </c>
      <c r="J2641" t="s">
        <v>20</v>
      </c>
      <c r="K2641" t="str">
        <f>PROPER(Table1[[#This Row],[marital]])</f>
        <v>Married</v>
      </c>
      <c r="L2641" t="s">
        <v>34</v>
      </c>
      <c r="M2641" t="str">
        <f>UPPER(Table1[[#This Row],[education]])</f>
        <v>TERTIARY</v>
      </c>
      <c r="N2641" t="s">
        <v>22</v>
      </c>
      <c r="O2641" t="s">
        <v>22</v>
      </c>
      <c r="P2641" t="s">
        <v>23</v>
      </c>
      <c r="Q2641">
        <v>474</v>
      </c>
      <c r="R2641">
        <v>2</v>
      </c>
      <c r="S2641" t="s">
        <v>24</v>
      </c>
      <c r="T2641" t="s">
        <v>22</v>
      </c>
      <c r="U2641">
        <f>Table1[[#This Row],[campaign]]*Table1[[#This Row],[duration]]</f>
        <v>948</v>
      </c>
    </row>
    <row r="2642" spans="1:21" x14ac:dyDescent="0.25">
      <c r="A2642" t="s">
        <v>32</v>
      </c>
      <c r="B2642" t="s">
        <v>131</v>
      </c>
      <c r="C2642" t="s">
        <v>132</v>
      </c>
      <c r="D2642" t="s">
        <v>26</v>
      </c>
      <c r="E2642">
        <v>40</v>
      </c>
      <c r="F2642" t="s">
        <v>18</v>
      </c>
      <c r="G2642" t="s">
        <v>19</v>
      </c>
      <c r="H2642" s="2">
        <v>43024</v>
      </c>
      <c r="I2642" s="3">
        <v>78708.460000000006</v>
      </c>
      <c r="J2642" t="s">
        <v>33</v>
      </c>
      <c r="K2642" t="str">
        <f>PROPER(Table1[[#This Row],[marital]])</f>
        <v>Single</v>
      </c>
      <c r="L2642" t="s">
        <v>34</v>
      </c>
      <c r="M2642" t="str">
        <f>UPPER(Table1[[#This Row],[education]])</f>
        <v>TERTIARY</v>
      </c>
      <c r="N2642" t="s">
        <v>30</v>
      </c>
      <c r="O2642" t="s">
        <v>22</v>
      </c>
      <c r="P2642" t="s">
        <v>23</v>
      </c>
      <c r="Q2642">
        <v>157</v>
      </c>
      <c r="R2642">
        <v>2</v>
      </c>
      <c r="S2642" t="s">
        <v>31</v>
      </c>
      <c r="T2642" t="s">
        <v>22</v>
      </c>
      <c r="U2642">
        <f>Table1[[#This Row],[campaign]]*Table1[[#This Row],[duration]]</f>
        <v>314</v>
      </c>
    </row>
    <row r="2643" spans="1:21" x14ac:dyDescent="0.25">
      <c r="A2643" t="s">
        <v>62</v>
      </c>
      <c r="B2643" t="s">
        <v>177</v>
      </c>
      <c r="C2643" t="s">
        <v>178</v>
      </c>
      <c r="D2643" t="s">
        <v>17</v>
      </c>
      <c r="E2643">
        <v>38</v>
      </c>
      <c r="F2643" t="s">
        <v>18</v>
      </c>
      <c r="G2643" t="s">
        <v>284</v>
      </c>
      <c r="H2643" s="2">
        <v>43024</v>
      </c>
      <c r="I2643" s="3">
        <v>60319.24</v>
      </c>
      <c r="J2643" t="s">
        <v>20</v>
      </c>
      <c r="K2643" t="str">
        <f>PROPER(Table1[[#This Row],[marital]])</f>
        <v>Married</v>
      </c>
      <c r="L2643" t="s">
        <v>29</v>
      </c>
      <c r="M2643" t="str">
        <f>UPPER(Table1[[#This Row],[education]])</f>
        <v>SECONDARY</v>
      </c>
      <c r="N2643" t="s">
        <v>22</v>
      </c>
      <c r="O2643" t="s">
        <v>22</v>
      </c>
      <c r="P2643" t="s">
        <v>23</v>
      </c>
      <c r="Q2643">
        <v>509</v>
      </c>
      <c r="R2643">
        <v>2</v>
      </c>
      <c r="S2643" t="s">
        <v>24</v>
      </c>
      <c r="T2643" t="s">
        <v>22</v>
      </c>
      <c r="U2643">
        <f>Table1[[#This Row],[campaign]]*Table1[[#This Row],[duration]]</f>
        <v>1018</v>
      </c>
    </row>
    <row r="2644" spans="1:21" x14ac:dyDescent="0.25">
      <c r="A2644" t="s">
        <v>95</v>
      </c>
      <c r="B2644" t="s">
        <v>241</v>
      </c>
      <c r="C2644" t="s">
        <v>242</v>
      </c>
      <c r="D2644" t="s">
        <v>17</v>
      </c>
      <c r="E2644">
        <v>28</v>
      </c>
      <c r="F2644" t="s">
        <v>18</v>
      </c>
      <c r="G2644" t="s">
        <v>19</v>
      </c>
      <c r="H2644" s="2">
        <v>43024</v>
      </c>
      <c r="I2644" s="3">
        <v>71252.66</v>
      </c>
      <c r="J2644" t="s">
        <v>20</v>
      </c>
      <c r="K2644" t="str">
        <f>PROPER(Table1[[#This Row],[marital]])</f>
        <v>Married</v>
      </c>
      <c r="L2644" t="s">
        <v>21</v>
      </c>
      <c r="M2644" t="str">
        <f>UPPER(Table1[[#This Row],[education]])</f>
        <v>PRIMARY</v>
      </c>
      <c r="N2644" t="s">
        <v>30</v>
      </c>
      <c r="O2644" t="s">
        <v>22</v>
      </c>
      <c r="P2644" t="s">
        <v>24</v>
      </c>
      <c r="Q2644">
        <v>279</v>
      </c>
      <c r="R2644">
        <v>1</v>
      </c>
      <c r="S2644" t="s">
        <v>24</v>
      </c>
      <c r="T2644" t="s">
        <v>22</v>
      </c>
      <c r="U2644">
        <f>Table1[[#This Row],[campaign]]*Table1[[#This Row],[duration]]</f>
        <v>279</v>
      </c>
    </row>
    <row r="2645" spans="1:21" x14ac:dyDescent="0.25">
      <c r="A2645" t="s">
        <v>85</v>
      </c>
      <c r="B2645" t="s">
        <v>221</v>
      </c>
      <c r="C2645" t="s">
        <v>222</v>
      </c>
      <c r="D2645" t="s">
        <v>26</v>
      </c>
      <c r="E2645">
        <v>36</v>
      </c>
      <c r="F2645" t="s">
        <v>18</v>
      </c>
      <c r="G2645" t="s">
        <v>19</v>
      </c>
      <c r="H2645" s="2">
        <v>43024</v>
      </c>
      <c r="I2645" s="3">
        <v>77685.67</v>
      </c>
      <c r="J2645" t="s">
        <v>50</v>
      </c>
      <c r="K2645" t="str">
        <f>PROPER(Table1[[#This Row],[marital]])</f>
        <v>Divorced</v>
      </c>
      <c r="L2645" t="s">
        <v>29</v>
      </c>
      <c r="M2645" t="str">
        <f>UPPER(Table1[[#This Row],[education]])</f>
        <v>SECONDARY</v>
      </c>
      <c r="N2645" t="s">
        <v>22</v>
      </c>
      <c r="O2645" t="s">
        <v>30</v>
      </c>
      <c r="P2645" t="s">
        <v>54</v>
      </c>
      <c r="Q2645">
        <v>27</v>
      </c>
      <c r="R2645">
        <v>1</v>
      </c>
      <c r="S2645" t="s">
        <v>24</v>
      </c>
      <c r="T2645" t="s">
        <v>22</v>
      </c>
      <c r="U2645">
        <f>Table1[[#This Row],[campaign]]*Table1[[#This Row],[duration]]</f>
        <v>27</v>
      </c>
    </row>
    <row r="2646" spans="1:21" x14ac:dyDescent="0.25">
      <c r="A2646" t="s">
        <v>85</v>
      </c>
      <c r="B2646" t="s">
        <v>221</v>
      </c>
      <c r="C2646" t="s">
        <v>222</v>
      </c>
      <c r="D2646" t="s">
        <v>26</v>
      </c>
      <c r="E2646">
        <v>39</v>
      </c>
      <c r="F2646" t="s">
        <v>18</v>
      </c>
      <c r="G2646" t="s">
        <v>19</v>
      </c>
      <c r="H2646" s="2">
        <v>43024</v>
      </c>
      <c r="I2646" s="3">
        <v>109309.03</v>
      </c>
      <c r="J2646" t="s">
        <v>20</v>
      </c>
      <c r="K2646" t="str">
        <f>PROPER(Table1[[#This Row],[marital]])</f>
        <v>Married</v>
      </c>
      <c r="L2646" t="s">
        <v>34</v>
      </c>
      <c r="M2646" t="str">
        <f>UPPER(Table1[[#This Row],[education]])</f>
        <v>TERTIARY</v>
      </c>
      <c r="N2646" t="s">
        <v>22</v>
      </c>
      <c r="O2646" t="s">
        <v>22</v>
      </c>
      <c r="P2646" t="s">
        <v>23</v>
      </c>
      <c r="Q2646">
        <v>386</v>
      </c>
      <c r="R2646">
        <v>4</v>
      </c>
      <c r="S2646" t="s">
        <v>24</v>
      </c>
      <c r="T2646" t="s">
        <v>30</v>
      </c>
      <c r="U2646">
        <f>Table1[[#This Row],[campaign]]*Table1[[#This Row],[duration]]</f>
        <v>1544</v>
      </c>
    </row>
    <row r="2647" spans="1:21" x14ac:dyDescent="0.25">
      <c r="A2647" t="s">
        <v>80</v>
      </c>
      <c r="B2647" t="s">
        <v>211</v>
      </c>
      <c r="C2647" t="s">
        <v>212</v>
      </c>
      <c r="D2647" t="s">
        <v>17</v>
      </c>
      <c r="E2647">
        <v>37</v>
      </c>
      <c r="F2647" t="s">
        <v>18</v>
      </c>
      <c r="G2647" t="s">
        <v>19</v>
      </c>
      <c r="H2647" s="2">
        <v>43024</v>
      </c>
      <c r="I2647" s="3">
        <v>16284.82</v>
      </c>
      <c r="J2647" t="s">
        <v>20</v>
      </c>
      <c r="K2647" t="str">
        <f>PROPER(Table1[[#This Row],[marital]])</f>
        <v>Married</v>
      </c>
      <c r="L2647" t="s">
        <v>21</v>
      </c>
      <c r="M2647" t="str">
        <f>UPPER(Table1[[#This Row],[education]])</f>
        <v>PRIMARY</v>
      </c>
      <c r="N2647" t="s">
        <v>22</v>
      </c>
      <c r="O2647" t="s">
        <v>22</v>
      </c>
      <c r="P2647" t="s">
        <v>23</v>
      </c>
      <c r="Q2647">
        <v>679</v>
      </c>
      <c r="R2647">
        <v>1</v>
      </c>
      <c r="S2647" t="s">
        <v>24</v>
      </c>
      <c r="T2647" t="s">
        <v>22</v>
      </c>
      <c r="U2647">
        <f>Table1[[#This Row],[campaign]]*Table1[[#This Row],[duration]]</f>
        <v>679</v>
      </c>
    </row>
    <row r="2648" spans="1:21" x14ac:dyDescent="0.25">
      <c r="A2648" t="s">
        <v>68</v>
      </c>
      <c r="B2648" t="s">
        <v>189</v>
      </c>
      <c r="C2648" t="s">
        <v>190</v>
      </c>
      <c r="D2648" t="s">
        <v>17</v>
      </c>
      <c r="E2648">
        <v>39</v>
      </c>
      <c r="F2648" t="s">
        <v>18</v>
      </c>
      <c r="G2648" t="s">
        <v>19</v>
      </c>
      <c r="H2648" s="2">
        <v>43024</v>
      </c>
      <c r="I2648" s="3">
        <v>45130.01</v>
      </c>
      <c r="J2648" t="s">
        <v>20</v>
      </c>
      <c r="K2648" t="str">
        <f>PROPER(Table1[[#This Row],[marital]])</f>
        <v>Married</v>
      </c>
      <c r="L2648" t="s">
        <v>34</v>
      </c>
      <c r="M2648" t="str">
        <f>UPPER(Table1[[#This Row],[education]])</f>
        <v>TERTIARY</v>
      </c>
      <c r="N2648" t="s">
        <v>30</v>
      </c>
      <c r="O2648" t="s">
        <v>22</v>
      </c>
      <c r="P2648" t="s">
        <v>24</v>
      </c>
      <c r="Q2648">
        <v>169</v>
      </c>
      <c r="R2648">
        <v>1</v>
      </c>
      <c r="S2648" t="s">
        <v>24</v>
      </c>
      <c r="T2648" t="s">
        <v>22</v>
      </c>
      <c r="U2648">
        <f>Table1[[#This Row],[campaign]]*Table1[[#This Row],[duration]]</f>
        <v>169</v>
      </c>
    </row>
    <row r="2649" spans="1:21" x14ac:dyDescent="0.25">
      <c r="A2649" t="s">
        <v>83</v>
      </c>
      <c r="B2649" t="s">
        <v>217</v>
      </c>
      <c r="C2649" t="s">
        <v>218</v>
      </c>
      <c r="D2649" t="s">
        <v>17</v>
      </c>
      <c r="E2649">
        <v>51</v>
      </c>
      <c r="F2649" t="s">
        <v>42</v>
      </c>
      <c r="G2649" t="s">
        <v>28</v>
      </c>
      <c r="H2649" s="2">
        <v>43024</v>
      </c>
      <c r="I2649" s="3">
        <v>21929.48</v>
      </c>
      <c r="J2649" t="s">
        <v>20</v>
      </c>
      <c r="K2649" t="str">
        <f>PROPER(Table1[[#This Row],[marital]])</f>
        <v>Married</v>
      </c>
      <c r="L2649" t="s">
        <v>34</v>
      </c>
      <c r="M2649" t="str">
        <f>UPPER(Table1[[#This Row],[education]])</f>
        <v>TERTIARY</v>
      </c>
      <c r="N2649" t="s">
        <v>22</v>
      </c>
      <c r="O2649" t="s">
        <v>22</v>
      </c>
      <c r="P2649" t="s">
        <v>24</v>
      </c>
      <c r="Q2649">
        <v>315</v>
      </c>
      <c r="R2649">
        <v>1</v>
      </c>
      <c r="S2649" t="s">
        <v>24</v>
      </c>
      <c r="T2649" t="s">
        <v>22</v>
      </c>
      <c r="U2649">
        <f>Table1[[#This Row],[campaign]]*Table1[[#This Row],[duration]]</f>
        <v>315</v>
      </c>
    </row>
    <row r="2650" spans="1:21" x14ac:dyDescent="0.25">
      <c r="A2650" t="s">
        <v>56</v>
      </c>
      <c r="B2650" t="s">
        <v>165</v>
      </c>
      <c r="C2650" t="s">
        <v>166</v>
      </c>
      <c r="D2650" t="s">
        <v>17</v>
      </c>
      <c r="E2650">
        <v>44</v>
      </c>
      <c r="F2650" t="s">
        <v>42</v>
      </c>
      <c r="G2650" t="s">
        <v>28</v>
      </c>
      <c r="H2650" s="2">
        <v>43024</v>
      </c>
      <c r="I2650" s="3">
        <v>57680.49</v>
      </c>
      <c r="J2650" t="s">
        <v>20</v>
      </c>
      <c r="K2650" t="str">
        <f>PROPER(Table1[[#This Row],[marital]])</f>
        <v>Married</v>
      </c>
      <c r="L2650" t="s">
        <v>29</v>
      </c>
      <c r="M2650" t="str">
        <f>UPPER(Table1[[#This Row],[education]])</f>
        <v>SECONDARY</v>
      </c>
      <c r="N2650" t="s">
        <v>30</v>
      </c>
      <c r="O2650" t="s">
        <v>22</v>
      </c>
      <c r="P2650" t="s">
        <v>23</v>
      </c>
      <c r="Q2650">
        <v>293</v>
      </c>
      <c r="R2650">
        <v>2</v>
      </c>
      <c r="S2650" t="s">
        <v>24</v>
      </c>
      <c r="T2650" t="s">
        <v>22</v>
      </c>
      <c r="U2650">
        <f>Table1[[#This Row],[campaign]]*Table1[[#This Row],[duration]]</f>
        <v>586</v>
      </c>
    </row>
    <row r="2651" spans="1:21" x14ac:dyDescent="0.25">
      <c r="A2651" t="s">
        <v>87</v>
      </c>
      <c r="B2651" t="s">
        <v>225</v>
      </c>
      <c r="C2651" t="s">
        <v>226</v>
      </c>
      <c r="D2651" t="s">
        <v>17</v>
      </c>
      <c r="E2651">
        <v>50</v>
      </c>
      <c r="F2651" t="s">
        <v>42</v>
      </c>
      <c r="G2651" t="s">
        <v>28</v>
      </c>
      <c r="H2651" s="2">
        <v>43024</v>
      </c>
      <c r="I2651" s="3">
        <v>10213.61</v>
      </c>
      <c r="J2651" t="s">
        <v>20</v>
      </c>
      <c r="K2651" t="str">
        <f>PROPER(Table1[[#This Row],[marital]])</f>
        <v>Married</v>
      </c>
      <c r="L2651" t="s">
        <v>29</v>
      </c>
      <c r="M2651" t="str">
        <f>UPPER(Table1[[#This Row],[education]])</f>
        <v>SECONDARY</v>
      </c>
      <c r="N2651" t="s">
        <v>30</v>
      </c>
      <c r="O2651" t="s">
        <v>22</v>
      </c>
      <c r="P2651" t="s">
        <v>23</v>
      </c>
      <c r="Q2651">
        <v>439</v>
      </c>
      <c r="R2651">
        <v>3</v>
      </c>
      <c r="S2651" t="s">
        <v>24</v>
      </c>
      <c r="T2651" t="s">
        <v>22</v>
      </c>
      <c r="U2651">
        <f>Table1[[#This Row],[campaign]]*Table1[[#This Row],[duration]]</f>
        <v>1317</v>
      </c>
    </row>
    <row r="2652" spans="1:21" x14ac:dyDescent="0.25">
      <c r="A2652" t="s">
        <v>68</v>
      </c>
      <c r="B2652" t="s">
        <v>189</v>
      </c>
      <c r="C2652" t="s">
        <v>190</v>
      </c>
      <c r="D2652" t="s">
        <v>26</v>
      </c>
      <c r="E2652">
        <v>47</v>
      </c>
      <c r="F2652" t="s">
        <v>42</v>
      </c>
      <c r="G2652" t="s">
        <v>284</v>
      </c>
      <c r="H2652" s="2">
        <v>43024</v>
      </c>
      <c r="I2652" s="3">
        <v>30726.04</v>
      </c>
      <c r="J2652" t="s">
        <v>20</v>
      </c>
      <c r="K2652" t="str">
        <f>PROPER(Table1[[#This Row],[marital]])</f>
        <v>Married</v>
      </c>
      <c r="L2652" t="s">
        <v>29</v>
      </c>
      <c r="M2652" t="str">
        <f>UPPER(Table1[[#This Row],[education]])</f>
        <v>SECONDARY</v>
      </c>
      <c r="N2652" t="s">
        <v>30</v>
      </c>
      <c r="O2652" t="s">
        <v>22</v>
      </c>
      <c r="P2652" t="s">
        <v>24</v>
      </c>
      <c r="Q2652">
        <v>198</v>
      </c>
      <c r="R2652">
        <v>1</v>
      </c>
      <c r="S2652" t="s">
        <v>24</v>
      </c>
      <c r="T2652" t="s">
        <v>22</v>
      </c>
      <c r="U2652">
        <f>Table1[[#This Row],[campaign]]*Table1[[#This Row],[duration]]</f>
        <v>198</v>
      </c>
    </row>
    <row r="2653" spans="1:21" x14ac:dyDescent="0.25">
      <c r="A2653" t="s">
        <v>44</v>
      </c>
      <c r="B2653" t="s">
        <v>145</v>
      </c>
      <c r="C2653" t="s">
        <v>146</v>
      </c>
      <c r="D2653" t="s">
        <v>26</v>
      </c>
      <c r="E2653">
        <v>50</v>
      </c>
      <c r="F2653" t="s">
        <v>42</v>
      </c>
      <c r="G2653" t="s">
        <v>284</v>
      </c>
      <c r="H2653" s="2">
        <v>43024</v>
      </c>
      <c r="I2653" s="3">
        <v>40075.93</v>
      </c>
      <c r="J2653" t="s">
        <v>20</v>
      </c>
      <c r="K2653" t="str">
        <f>PROPER(Table1[[#This Row],[marital]])</f>
        <v>Married</v>
      </c>
      <c r="L2653" t="s">
        <v>29</v>
      </c>
      <c r="M2653" t="str">
        <f>UPPER(Table1[[#This Row],[education]])</f>
        <v>SECONDARY</v>
      </c>
      <c r="N2653" t="s">
        <v>30</v>
      </c>
      <c r="O2653" t="s">
        <v>22</v>
      </c>
      <c r="P2653" t="s">
        <v>24</v>
      </c>
      <c r="Q2653">
        <v>770</v>
      </c>
      <c r="R2653">
        <v>2</v>
      </c>
      <c r="S2653" t="s">
        <v>24</v>
      </c>
      <c r="T2653" t="s">
        <v>22</v>
      </c>
      <c r="U2653">
        <f>Table1[[#This Row],[campaign]]*Table1[[#This Row],[duration]]</f>
        <v>1540</v>
      </c>
    </row>
    <row r="2654" spans="1:21" x14ac:dyDescent="0.25">
      <c r="A2654" t="s">
        <v>107</v>
      </c>
      <c r="B2654" t="s">
        <v>265</v>
      </c>
      <c r="C2654" t="s">
        <v>266</v>
      </c>
      <c r="D2654" t="s">
        <v>26</v>
      </c>
      <c r="E2654">
        <v>52</v>
      </c>
      <c r="F2654" t="s">
        <v>42</v>
      </c>
      <c r="G2654" t="s">
        <v>284</v>
      </c>
      <c r="H2654" s="2">
        <v>43024</v>
      </c>
      <c r="I2654" s="3">
        <v>79997.399999999994</v>
      </c>
      <c r="J2654" t="s">
        <v>20</v>
      </c>
      <c r="K2654" t="str">
        <f>PROPER(Table1[[#This Row],[marital]])</f>
        <v>Married</v>
      </c>
      <c r="L2654" t="s">
        <v>29</v>
      </c>
      <c r="M2654" t="str">
        <f>UPPER(Table1[[#This Row],[education]])</f>
        <v>SECONDARY</v>
      </c>
      <c r="N2654" t="s">
        <v>30</v>
      </c>
      <c r="O2654" t="s">
        <v>22</v>
      </c>
      <c r="P2654" t="s">
        <v>54</v>
      </c>
      <c r="Q2654">
        <v>340</v>
      </c>
      <c r="R2654">
        <v>2</v>
      </c>
      <c r="S2654" t="s">
        <v>24</v>
      </c>
      <c r="T2654" t="s">
        <v>22</v>
      </c>
      <c r="U2654">
        <f>Table1[[#This Row],[campaign]]*Table1[[#This Row],[duration]]</f>
        <v>680</v>
      </c>
    </row>
    <row r="2655" spans="1:21" x14ac:dyDescent="0.25">
      <c r="A2655" t="s">
        <v>85</v>
      </c>
      <c r="B2655" t="s">
        <v>221</v>
      </c>
      <c r="C2655" t="s">
        <v>222</v>
      </c>
      <c r="D2655" t="s">
        <v>26</v>
      </c>
      <c r="E2655">
        <v>35</v>
      </c>
      <c r="F2655" t="s">
        <v>36</v>
      </c>
      <c r="G2655" t="s">
        <v>19</v>
      </c>
      <c r="H2655" s="2">
        <v>43024</v>
      </c>
      <c r="I2655" s="3">
        <v>116426.12</v>
      </c>
      <c r="J2655" t="s">
        <v>33</v>
      </c>
      <c r="K2655" t="str">
        <f>PROPER(Table1[[#This Row],[marital]])</f>
        <v>Single</v>
      </c>
      <c r="L2655" t="s">
        <v>29</v>
      </c>
      <c r="M2655" t="str">
        <f>UPPER(Table1[[#This Row],[education]])</f>
        <v>SECONDARY</v>
      </c>
      <c r="N2655" t="s">
        <v>30</v>
      </c>
      <c r="O2655" t="s">
        <v>22</v>
      </c>
      <c r="P2655" t="s">
        <v>23</v>
      </c>
      <c r="Q2655">
        <v>1472</v>
      </c>
      <c r="R2655">
        <v>1</v>
      </c>
      <c r="S2655" t="s">
        <v>31</v>
      </c>
      <c r="T2655" t="s">
        <v>30</v>
      </c>
      <c r="U2655">
        <f>Table1[[#This Row],[campaign]]*Table1[[#This Row],[duration]]</f>
        <v>1472</v>
      </c>
    </row>
    <row r="2656" spans="1:21" x14ac:dyDescent="0.25">
      <c r="A2656" t="s">
        <v>53</v>
      </c>
      <c r="B2656" t="s">
        <v>161</v>
      </c>
      <c r="C2656" t="s">
        <v>162</v>
      </c>
      <c r="D2656" t="s">
        <v>26</v>
      </c>
      <c r="E2656">
        <v>37</v>
      </c>
      <c r="F2656" t="s">
        <v>36</v>
      </c>
      <c r="G2656" t="s">
        <v>19</v>
      </c>
      <c r="H2656" s="2">
        <v>43024</v>
      </c>
      <c r="I2656" s="3">
        <v>99104.31</v>
      </c>
      <c r="J2656" t="s">
        <v>20</v>
      </c>
      <c r="K2656" t="str">
        <f>PROPER(Table1[[#This Row],[marital]])</f>
        <v>Married</v>
      </c>
      <c r="L2656" t="s">
        <v>34</v>
      </c>
      <c r="M2656" t="str">
        <f>UPPER(Table1[[#This Row],[education]])</f>
        <v>TERTIARY</v>
      </c>
      <c r="N2656" t="s">
        <v>30</v>
      </c>
      <c r="O2656" t="s">
        <v>22</v>
      </c>
      <c r="P2656" t="s">
        <v>23</v>
      </c>
      <c r="Q2656">
        <v>293</v>
      </c>
      <c r="R2656">
        <v>1</v>
      </c>
      <c r="S2656" t="s">
        <v>40</v>
      </c>
      <c r="T2656" t="s">
        <v>30</v>
      </c>
      <c r="U2656">
        <f>Table1[[#This Row],[campaign]]*Table1[[#This Row],[duration]]</f>
        <v>293</v>
      </c>
    </row>
    <row r="2657" spans="1:21" x14ac:dyDescent="0.25">
      <c r="A2657" t="s">
        <v>68</v>
      </c>
      <c r="B2657" t="s">
        <v>189</v>
      </c>
      <c r="C2657" t="s">
        <v>190</v>
      </c>
      <c r="D2657" t="s">
        <v>26</v>
      </c>
      <c r="E2657">
        <v>43</v>
      </c>
      <c r="F2657" t="s">
        <v>18</v>
      </c>
      <c r="G2657" t="s">
        <v>28</v>
      </c>
      <c r="H2657" s="2">
        <v>43025</v>
      </c>
      <c r="I2657" s="3">
        <v>74742.66</v>
      </c>
      <c r="J2657" t="s">
        <v>20</v>
      </c>
      <c r="K2657" t="str">
        <f>PROPER(Table1[[#This Row],[marital]])</f>
        <v>Married</v>
      </c>
      <c r="L2657" t="s">
        <v>29</v>
      </c>
      <c r="M2657" t="str">
        <f>UPPER(Table1[[#This Row],[education]])</f>
        <v>SECONDARY</v>
      </c>
      <c r="N2657" t="s">
        <v>30</v>
      </c>
      <c r="O2657" t="s">
        <v>22</v>
      </c>
      <c r="P2657" t="s">
        <v>23</v>
      </c>
      <c r="Q2657">
        <v>311</v>
      </c>
      <c r="R2657">
        <v>2</v>
      </c>
      <c r="S2657" t="s">
        <v>24</v>
      </c>
      <c r="T2657" t="s">
        <v>30</v>
      </c>
      <c r="U2657">
        <f>Table1[[#This Row],[campaign]]*Table1[[#This Row],[duration]]</f>
        <v>622</v>
      </c>
    </row>
    <row r="2658" spans="1:21" x14ac:dyDescent="0.25">
      <c r="A2658" t="s">
        <v>99</v>
      </c>
      <c r="B2658" t="s">
        <v>249</v>
      </c>
      <c r="C2658" t="s">
        <v>250</v>
      </c>
      <c r="D2658" t="s">
        <v>17</v>
      </c>
      <c r="E2658">
        <v>31</v>
      </c>
      <c r="F2658" t="s">
        <v>18</v>
      </c>
      <c r="G2658" t="s">
        <v>19</v>
      </c>
      <c r="H2658" s="2">
        <v>43025</v>
      </c>
      <c r="I2658" s="3">
        <v>36983.57</v>
      </c>
      <c r="J2658" t="s">
        <v>20</v>
      </c>
      <c r="K2658" t="str">
        <f>PROPER(Table1[[#This Row],[marital]])</f>
        <v>Married</v>
      </c>
      <c r="L2658" t="s">
        <v>29</v>
      </c>
      <c r="M2658" t="str">
        <f>UPPER(Table1[[#This Row],[education]])</f>
        <v>SECONDARY</v>
      </c>
      <c r="N2658" t="s">
        <v>30</v>
      </c>
      <c r="O2658" t="s">
        <v>22</v>
      </c>
      <c r="P2658" t="s">
        <v>23</v>
      </c>
      <c r="Q2658">
        <v>291</v>
      </c>
      <c r="R2658">
        <v>2</v>
      </c>
      <c r="S2658" t="s">
        <v>24</v>
      </c>
      <c r="T2658" t="s">
        <v>22</v>
      </c>
      <c r="U2658">
        <f>Table1[[#This Row],[campaign]]*Table1[[#This Row],[duration]]</f>
        <v>582</v>
      </c>
    </row>
    <row r="2659" spans="1:21" x14ac:dyDescent="0.25">
      <c r="A2659" t="s">
        <v>97</v>
      </c>
      <c r="B2659" t="s">
        <v>245</v>
      </c>
      <c r="C2659" t="s">
        <v>246</v>
      </c>
      <c r="D2659" t="s">
        <v>26</v>
      </c>
      <c r="E2659">
        <v>37</v>
      </c>
      <c r="F2659" t="s">
        <v>18</v>
      </c>
      <c r="G2659" t="s">
        <v>19</v>
      </c>
      <c r="H2659" s="2">
        <v>43025</v>
      </c>
      <c r="I2659" s="3">
        <v>46442.87</v>
      </c>
      <c r="J2659" t="s">
        <v>33</v>
      </c>
      <c r="K2659" t="str">
        <f>PROPER(Table1[[#This Row],[marital]])</f>
        <v>Single</v>
      </c>
      <c r="L2659" t="s">
        <v>29</v>
      </c>
      <c r="M2659" t="str">
        <f>UPPER(Table1[[#This Row],[education]])</f>
        <v>SECONDARY</v>
      </c>
      <c r="N2659" t="s">
        <v>30</v>
      </c>
      <c r="O2659" t="s">
        <v>30</v>
      </c>
      <c r="P2659" t="s">
        <v>24</v>
      </c>
      <c r="Q2659">
        <v>965</v>
      </c>
      <c r="R2659">
        <v>2</v>
      </c>
      <c r="S2659" t="s">
        <v>24</v>
      </c>
      <c r="T2659" t="s">
        <v>22</v>
      </c>
      <c r="U2659">
        <f>Table1[[#This Row],[campaign]]*Table1[[#This Row],[duration]]</f>
        <v>1930</v>
      </c>
    </row>
    <row r="2660" spans="1:21" x14ac:dyDescent="0.25">
      <c r="A2660" t="s">
        <v>35</v>
      </c>
      <c r="B2660" t="s">
        <v>133</v>
      </c>
      <c r="C2660" t="s">
        <v>134</v>
      </c>
      <c r="D2660" t="s">
        <v>26</v>
      </c>
      <c r="E2660">
        <v>45</v>
      </c>
      <c r="F2660" t="s">
        <v>18</v>
      </c>
      <c r="G2660" t="s">
        <v>19</v>
      </c>
      <c r="H2660" s="2">
        <v>43025</v>
      </c>
      <c r="I2660" s="3">
        <v>152228.39000000001</v>
      </c>
      <c r="J2660" t="s">
        <v>20</v>
      </c>
      <c r="K2660" t="str">
        <f>PROPER(Table1[[#This Row],[marital]])</f>
        <v>Married</v>
      </c>
      <c r="L2660" t="s">
        <v>29</v>
      </c>
      <c r="M2660" t="str">
        <f>UPPER(Table1[[#This Row],[education]])</f>
        <v>SECONDARY</v>
      </c>
      <c r="N2660" t="s">
        <v>22</v>
      </c>
      <c r="O2660" t="s">
        <v>30</v>
      </c>
      <c r="P2660" t="s">
        <v>24</v>
      </c>
      <c r="Q2660">
        <v>594</v>
      </c>
      <c r="R2660">
        <v>1</v>
      </c>
      <c r="S2660" t="s">
        <v>24</v>
      </c>
      <c r="T2660" t="s">
        <v>22</v>
      </c>
      <c r="U2660">
        <f>Table1[[#This Row],[campaign]]*Table1[[#This Row],[duration]]</f>
        <v>594</v>
      </c>
    </row>
    <row r="2661" spans="1:21" x14ac:dyDescent="0.25">
      <c r="A2661" t="s">
        <v>65</v>
      </c>
      <c r="B2661" t="s">
        <v>183</v>
      </c>
      <c r="C2661" t="s">
        <v>184</v>
      </c>
      <c r="D2661" t="s">
        <v>26</v>
      </c>
      <c r="E2661">
        <v>42</v>
      </c>
      <c r="F2661" t="s">
        <v>18</v>
      </c>
      <c r="G2661" t="s">
        <v>284</v>
      </c>
      <c r="H2661" s="2">
        <v>43025</v>
      </c>
      <c r="I2661" s="3">
        <v>7400.19</v>
      </c>
      <c r="J2661" t="s">
        <v>20</v>
      </c>
      <c r="K2661" t="str">
        <f>PROPER(Table1[[#This Row],[marital]])</f>
        <v>Married</v>
      </c>
      <c r="L2661" t="s">
        <v>29</v>
      </c>
      <c r="M2661" t="str">
        <f>UPPER(Table1[[#This Row],[education]])</f>
        <v>SECONDARY</v>
      </c>
      <c r="N2661" t="s">
        <v>30</v>
      </c>
      <c r="O2661" t="s">
        <v>22</v>
      </c>
      <c r="P2661" t="s">
        <v>23</v>
      </c>
      <c r="Q2661">
        <v>139</v>
      </c>
      <c r="R2661">
        <v>2</v>
      </c>
      <c r="S2661" t="s">
        <v>31</v>
      </c>
      <c r="T2661" t="s">
        <v>22</v>
      </c>
      <c r="U2661">
        <f>Table1[[#This Row],[campaign]]*Table1[[#This Row],[duration]]</f>
        <v>278</v>
      </c>
    </row>
    <row r="2662" spans="1:21" x14ac:dyDescent="0.25">
      <c r="A2662" t="s">
        <v>59</v>
      </c>
      <c r="B2662" t="s">
        <v>171</v>
      </c>
      <c r="C2662" t="s">
        <v>172</v>
      </c>
      <c r="D2662" t="s">
        <v>26</v>
      </c>
      <c r="E2662">
        <v>30</v>
      </c>
      <c r="F2662" t="s">
        <v>18</v>
      </c>
      <c r="G2662" t="s">
        <v>19</v>
      </c>
      <c r="H2662" s="2">
        <v>43025</v>
      </c>
      <c r="I2662" s="3">
        <v>38042.58</v>
      </c>
      <c r="J2662" t="s">
        <v>20</v>
      </c>
      <c r="K2662" t="str">
        <f>PROPER(Table1[[#This Row],[marital]])</f>
        <v>Married</v>
      </c>
      <c r="L2662" t="s">
        <v>29</v>
      </c>
      <c r="M2662" t="str">
        <f>UPPER(Table1[[#This Row],[education]])</f>
        <v>SECONDARY</v>
      </c>
      <c r="N2662" t="s">
        <v>30</v>
      </c>
      <c r="O2662" t="s">
        <v>22</v>
      </c>
      <c r="P2662" t="s">
        <v>24</v>
      </c>
      <c r="Q2662">
        <v>501</v>
      </c>
      <c r="R2662">
        <v>4</v>
      </c>
      <c r="S2662" t="s">
        <v>24</v>
      </c>
      <c r="T2662" t="s">
        <v>22</v>
      </c>
      <c r="U2662">
        <f>Table1[[#This Row],[campaign]]*Table1[[#This Row],[duration]]</f>
        <v>2004</v>
      </c>
    </row>
    <row r="2663" spans="1:21" x14ac:dyDescent="0.25">
      <c r="A2663" t="s">
        <v>83</v>
      </c>
      <c r="B2663" t="s">
        <v>217</v>
      </c>
      <c r="C2663" t="s">
        <v>218</v>
      </c>
      <c r="D2663" t="s">
        <v>17</v>
      </c>
      <c r="E2663">
        <v>25</v>
      </c>
      <c r="F2663" t="s">
        <v>18</v>
      </c>
      <c r="G2663" t="s">
        <v>284</v>
      </c>
      <c r="H2663" s="2">
        <v>43025</v>
      </c>
      <c r="I2663" s="3">
        <v>110251.15</v>
      </c>
      <c r="J2663" t="s">
        <v>20</v>
      </c>
      <c r="K2663" t="str">
        <f>PROPER(Table1[[#This Row],[marital]])</f>
        <v>Married</v>
      </c>
      <c r="L2663" t="s">
        <v>21</v>
      </c>
      <c r="M2663" t="str">
        <f>UPPER(Table1[[#This Row],[education]])</f>
        <v>PRIMARY</v>
      </c>
      <c r="N2663" t="s">
        <v>30</v>
      </c>
      <c r="O2663" t="s">
        <v>22</v>
      </c>
      <c r="P2663" t="s">
        <v>23</v>
      </c>
      <c r="Q2663">
        <v>274</v>
      </c>
      <c r="R2663">
        <v>1</v>
      </c>
      <c r="S2663" t="s">
        <v>24</v>
      </c>
      <c r="T2663" t="s">
        <v>22</v>
      </c>
      <c r="U2663">
        <f>Table1[[#This Row],[campaign]]*Table1[[#This Row],[duration]]</f>
        <v>274</v>
      </c>
    </row>
    <row r="2664" spans="1:21" x14ac:dyDescent="0.25">
      <c r="A2664" t="s">
        <v>47</v>
      </c>
      <c r="B2664" t="s">
        <v>151</v>
      </c>
      <c r="C2664" t="s">
        <v>152</v>
      </c>
      <c r="D2664" t="s">
        <v>17</v>
      </c>
      <c r="E2664">
        <v>46</v>
      </c>
      <c r="F2664" t="s">
        <v>18</v>
      </c>
      <c r="G2664" t="s">
        <v>19</v>
      </c>
      <c r="H2664" s="2">
        <v>43025</v>
      </c>
      <c r="I2664" s="3">
        <v>140347.57999999999</v>
      </c>
      <c r="J2664" t="s">
        <v>33</v>
      </c>
      <c r="K2664" t="str">
        <f>PROPER(Table1[[#This Row],[marital]])</f>
        <v>Single</v>
      </c>
      <c r="L2664" t="s">
        <v>29</v>
      </c>
      <c r="M2664" t="str">
        <f>UPPER(Table1[[#This Row],[education]])</f>
        <v>SECONDARY</v>
      </c>
      <c r="N2664" t="s">
        <v>30</v>
      </c>
      <c r="O2664" t="s">
        <v>22</v>
      </c>
      <c r="P2664" t="s">
        <v>54</v>
      </c>
      <c r="Q2664">
        <v>10</v>
      </c>
      <c r="R2664">
        <v>3</v>
      </c>
      <c r="S2664" t="s">
        <v>24</v>
      </c>
      <c r="T2664" t="s">
        <v>22</v>
      </c>
      <c r="U2664">
        <f>Table1[[#This Row],[campaign]]*Table1[[#This Row],[duration]]</f>
        <v>30</v>
      </c>
    </row>
    <row r="2665" spans="1:21" x14ac:dyDescent="0.25">
      <c r="A2665" t="s">
        <v>108</v>
      </c>
      <c r="B2665" t="s">
        <v>267</v>
      </c>
      <c r="C2665" t="s">
        <v>268</v>
      </c>
      <c r="D2665" t="s">
        <v>26</v>
      </c>
      <c r="E2665">
        <v>42</v>
      </c>
      <c r="F2665" t="s">
        <v>42</v>
      </c>
      <c r="G2665" t="s">
        <v>284</v>
      </c>
      <c r="H2665" s="2">
        <v>43025</v>
      </c>
      <c r="I2665" s="3">
        <v>88340.45</v>
      </c>
      <c r="J2665" t="s">
        <v>20</v>
      </c>
      <c r="K2665" t="str">
        <f>PROPER(Table1[[#This Row],[marital]])</f>
        <v>Married</v>
      </c>
      <c r="L2665" t="s">
        <v>24</v>
      </c>
      <c r="M2665" t="str">
        <f>UPPER(Table1[[#This Row],[education]])</f>
        <v>UNKNOWN</v>
      </c>
      <c r="N2665" t="s">
        <v>22</v>
      </c>
      <c r="O2665" t="s">
        <v>22</v>
      </c>
      <c r="P2665" t="s">
        <v>24</v>
      </c>
      <c r="Q2665">
        <v>18</v>
      </c>
      <c r="R2665">
        <v>2</v>
      </c>
      <c r="S2665" t="s">
        <v>24</v>
      </c>
      <c r="T2665" t="s">
        <v>22</v>
      </c>
      <c r="U2665">
        <f>Table1[[#This Row],[campaign]]*Table1[[#This Row],[duration]]</f>
        <v>36</v>
      </c>
    </row>
    <row r="2666" spans="1:21" x14ac:dyDescent="0.25">
      <c r="A2666" t="s">
        <v>65</v>
      </c>
      <c r="B2666" t="s">
        <v>183</v>
      </c>
      <c r="C2666" t="s">
        <v>184</v>
      </c>
      <c r="D2666" t="s">
        <v>17</v>
      </c>
      <c r="E2666">
        <v>52</v>
      </c>
      <c r="F2666" t="s">
        <v>42</v>
      </c>
      <c r="G2666" t="s">
        <v>284</v>
      </c>
      <c r="H2666" s="2">
        <v>43025</v>
      </c>
      <c r="I2666" s="3">
        <v>20202.04</v>
      </c>
      <c r="J2666" t="s">
        <v>50</v>
      </c>
      <c r="K2666" t="str">
        <f>PROPER(Table1[[#This Row],[marital]])</f>
        <v>Divorced</v>
      </c>
      <c r="L2666" t="s">
        <v>24</v>
      </c>
      <c r="M2666" t="str">
        <f>UPPER(Table1[[#This Row],[education]])</f>
        <v>UNKNOWN</v>
      </c>
      <c r="N2666" t="s">
        <v>22</v>
      </c>
      <c r="O2666" t="s">
        <v>22</v>
      </c>
      <c r="P2666" t="s">
        <v>23</v>
      </c>
      <c r="Q2666">
        <v>243</v>
      </c>
      <c r="R2666">
        <v>1</v>
      </c>
      <c r="S2666" t="s">
        <v>24</v>
      </c>
      <c r="T2666" t="s">
        <v>22</v>
      </c>
      <c r="U2666">
        <f>Table1[[#This Row],[campaign]]*Table1[[#This Row],[duration]]</f>
        <v>243</v>
      </c>
    </row>
    <row r="2667" spans="1:21" x14ac:dyDescent="0.25">
      <c r="A2667" t="s">
        <v>78</v>
      </c>
      <c r="B2667" t="s">
        <v>207</v>
      </c>
      <c r="C2667" t="s">
        <v>208</v>
      </c>
      <c r="D2667" t="s">
        <v>17</v>
      </c>
      <c r="E2667">
        <v>46</v>
      </c>
      <c r="F2667" t="s">
        <v>42</v>
      </c>
      <c r="G2667" t="s">
        <v>28</v>
      </c>
      <c r="H2667" s="2">
        <v>43025</v>
      </c>
      <c r="I2667" s="3">
        <v>129824.91</v>
      </c>
      <c r="J2667" t="s">
        <v>33</v>
      </c>
      <c r="K2667" t="str">
        <f>PROPER(Table1[[#This Row],[marital]])</f>
        <v>Single</v>
      </c>
      <c r="L2667" t="s">
        <v>34</v>
      </c>
      <c r="M2667" t="str">
        <f>UPPER(Table1[[#This Row],[education]])</f>
        <v>TERTIARY</v>
      </c>
      <c r="N2667" t="s">
        <v>30</v>
      </c>
      <c r="O2667" t="s">
        <v>22</v>
      </c>
      <c r="P2667" t="s">
        <v>23</v>
      </c>
      <c r="Q2667">
        <v>198</v>
      </c>
      <c r="R2667">
        <v>1</v>
      </c>
      <c r="S2667" t="s">
        <v>70</v>
      </c>
      <c r="T2667" t="s">
        <v>30</v>
      </c>
      <c r="U2667">
        <f>Table1[[#This Row],[campaign]]*Table1[[#This Row],[duration]]</f>
        <v>198</v>
      </c>
    </row>
    <row r="2668" spans="1:21" x14ac:dyDescent="0.25">
      <c r="A2668" t="s">
        <v>48</v>
      </c>
      <c r="B2668" t="s">
        <v>153</v>
      </c>
      <c r="C2668" t="s">
        <v>154</v>
      </c>
      <c r="D2668" t="s">
        <v>17</v>
      </c>
      <c r="E2668">
        <v>59</v>
      </c>
      <c r="F2668" t="s">
        <v>42</v>
      </c>
      <c r="G2668" t="s">
        <v>28</v>
      </c>
      <c r="H2668" s="2">
        <v>43025</v>
      </c>
      <c r="I2668" s="3">
        <v>14782.9</v>
      </c>
      <c r="J2668" t="s">
        <v>33</v>
      </c>
      <c r="K2668" t="str">
        <f>PROPER(Table1[[#This Row],[marital]])</f>
        <v>Single</v>
      </c>
      <c r="L2668" t="s">
        <v>34</v>
      </c>
      <c r="M2668" t="str">
        <f>UPPER(Table1[[#This Row],[education]])</f>
        <v>TERTIARY</v>
      </c>
      <c r="N2668" t="s">
        <v>30</v>
      </c>
      <c r="O2668" t="s">
        <v>22</v>
      </c>
      <c r="P2668" t="s">
        <v>23</v>
      </c>
      <c r="Q2668">
        <v>410</v>
      </c>
      <c r="R2668">
        <v>2</v>
      </c>
      <c r="S2668" t="s">
        <v>24</v>
      </c>
      <c r="T2668" t="s">
        <v>22</v>
      </c>
      <c r="U2668">
        <f>Table1[[#This Row],[campaign]]*Table1[[#This Row],[duration]]</f>
        <v>820</v>
      </c>
    </row>
    <row r="2669" spans="1:21" x14ac:dyDescent="0.25">
      <c r="A2669" t="s">
        <v>47</v>
      </c>
      <c r="B2669" t="s">
        <v>151</v>
      </c>
      <c r="C2669" t="s">
        <v>152</v>
      </c>
      <c r="D2669" t="s">
        <v>26</v>
      </c>
      <c r="E2669">
        <v>47</v>
      </c>
      <c r="F2669" t="s">
        <v>42</v>
      </c>
      <c r="G2669" t="s">
        <v>284</v>
      </c>
      <c r="H2669" s="2">
        <v>43025</v>
      </c>
      <c r="I2669" s="3">
        <v>13684.82</v>
      </c>
      <c r="J2669" t="s">
        <v>33</v>
      </c>
      <c r="K2669" t="str">
        <f>PROPER(Table1[[#This Row],[marital]])</f>
        <v>Single</v>
      </c>
      <c r="L2669" t="s">
        <v>29</v>
      </c>
      <c r="M2669" t="str">
        <f>UPPER(Table1[[#This Row],[education]])</f>
        <v>SECONDARY</v>
      </c>
      <c r="N2669" t="s">
        <v>22</v>
      </c>
      <c r="O2669" t="s">
        <v>22</v>
      </c>
      <c r="P2669" t="s">
        <v>24</v>
      </c>
      <c r="Q2669">
        <v>190</v>
      </c>
      <c r="R2669">
        <v>1</v>
      </c>
      <c r="S2669" t="s">
        <v>24</v>
      </c>
      <c r="T2669" t="s">
        <v>22</v>
      </c>
      <c r="U2669">
        <f>Table1[[#This Row],[campaign]]*Table1[[#This Row],[duration]]</f>
        <v>190</v>
      </c>
    </row>
    <row r="2670" spans="1:21" x14ac:dyDescent="0.25">
      <c r="A2670" t="s">
        <v>59</v>
      </c>
      <c r="B2670" t="s">
        <v>171</v>
      </c>
      <c r="C2670" t="s">
        <v>172</v>
      </c>
      <c r="D2670" t="s">
        <v>17</v>
      </c>
      <c r="E2670">
        <v>18</v>
      </c>
      <c r="F2670" t="s">
        <v>36</v>
      </c>
      <c r="G2670" t="s">
        <v>19</v>
      </c>
      <c r="H2670" s="2">
        <v>43025</v>
      </c>
      <c r="I2670" s="3">
        <v>74144.88</v>
      </c>
      <c r="J2670" t="s">
        <v>20</v>
      </c>
      <c r="K2670" t="str">
        <f>PROPER(Table1[[#This Row],[marital]])</f>
        <v>Married</v>
      </c>
      <c r="L2670" t="s">
        <v>34</v>
      </c>
      <c r="M2670" t="str">
        <f>UPPER(Table1[[#This Row],[education]])</f>
        <v>TERTIARY</v>
      </c>
      <c r="N2670" t="s">
        <v>22</v>
      </c>
      <c r="O2670" t="s">
        <v>22</v>
      </c>
      <c r="P2670" t="s">
        <v>24</v>
      </c>
      <c r="Q2670">
        <v>121</v>
      </c>
      <c r="R2670">
        <v>1</v>
      </c>
      <c r="S2670" t="s">
        <v>24</v>
      </c>
      <c r="T2670" t="s">
        <v>22</v>
      </c>
      <c r="U2670">
        <f>Table1[[#This Row],[campaign]]*Table1[[#This Row],[duration]]</f>
        <v>121</v>
      </c>
    </row>
    <row r="2671" spans="1:21" x14ac:dyDescent="0.25">
      <c r="A2671" t="s">
        <v>87</v>
      </c>
      <c r="B2671" t="s">
        <v>225</v>
      </c>
      <c r="C2671" t="s">
        <v>226</v>
      </c>
      <c r="D2671" t="s">
        <v>17</v>
      </c>
      <c r="E2671">
        <v>42</v>
      </c>
      <c r="F2671" t="s">
        <v>36</v>
      </c>
      <c r="G2671" t="s">
        <v>19</v>
      </c>
      <c r="H2671" s="2">
        <v>43025</v>
      </c>
      <c r="I2671" s="3">
        <v>1720.88</v>
      </c>
      <c r="J2671" t="s">
        <v>20</v>
      </c>
      <c r="K2671" t="str">
        <f>PROPER(Table1[[#This Row],[marital]])</f>
        <v>Married</v>
      </c>
      <c r="L2671" t="s">
        <v>21</v>
      </c>
      <c r="M2671" t="str">
        <f>UPPER(Table1[[#This Row],[education]])</f>
        <v>PRIMARY</v>
      </c>
      <c r="N2671" t="s">
        <v>30</v>
      </c>
      <c r="O2671" t="s">
        <v>22</v>
      </c>
      <c r="P2671" t="s">
        <v>54</v>
      </c>
      <c r="Q2671">
        <v>148</v>
      </c>
      <c r="R2671">
        <v>1</v>
      </c>
      <c r="S2671" t="s">
        <v>24</v>
      </c>
      <c r="T2671" t="s">
        <v>22</v>
      </c>
      <c r="U2671">
        <f>Table1[[#This Row],[campaign]]*Table1[[#This Row],[duration]]</f>
        <v>148</v>
      </c>
    </row>
    <row r="2672" spans="1:21" x14ac:dyDescent="0.25">
      <c r="A2672" t="s">
        <v>85</v>
      </c>
      <c r="B2672" t="s">
        <v>221</v>
      </c>
      <c r="C2672" t="s">
        <v>222</v>
      </c>
      <c r="D2672" t="s">
        <v>26</v>
      </c>
      <c r="E2672">
        <v>38</v>
      </c>
      <c r="F2672" t="s">
        <v>18</v>
      </c>
      <c r="G2672" t="s">
        <v>28</v>
      </c>
      <c r="H2672" s="2">
        <v>43026</v>
      </c>
      <c r="I2672" s="3">
        <v>47353.96</v>
      </c>
      <c r="J2672" t="s">
        <v>20</v>
      </c>
      <c r="K2672" t="str">
        <f>PROPER(Table1[[#This Row],[marital]])</f>
        <v>Married</v>
      </c>
      <c r="L2672" t="s">
        <v>29</v>
      </c>
      <c r="M2672" t="str">
        <f>UPPER(Table1[[#This Row],[education]])</f>
        <v>SECONDARY</v>
      </c>
      <c r="N2672" t="s">
        <v>30</v>
      </c>
      <c r="O2672" t="s">
        <v>30</v>
      </c>
      <c r="P2672" t="s">
        <v>23</v>
      </c>
      <c r="Q2672">
        <v>239</v>
      </c>
      <c r="R2672">
        <v>2</v>
      </c>
      <c r="S2672" t="s">
        <v>31</v>
      </c>
      <c r="T2672" t="s">
        <v>22</v>
      </c>
      <c r="U2672">
        <f>Table1[[#This Row],[campaign]]*Table1[[#This Row],[duration]]</f>
        <v>478</v>
      </c>
    </row>
    <row r="2673" spans="1:21" x14ac:dyDescent="0.25">
      <c r="A2673" t="s">
        <v>85</v>
      </c>
      <c r="B2673" t="s">
        <v>221</v>
      </c>
      <c r="C2673" t="s">
        <v>222</v>
      </c>
      <c r="D2673" t="s">
        <v>17</v>
      </c>
      <c r="E2673">
        <v>35</v>
      </c>
      <c r="F2673" t="s">
        <v>18</v>
      </c>
      <c r="G2673" t="s">
        <v>19</v>
      </c>
      <c r="H2673" s="2">
        <v>43026</v>
      </c>
      <c r="I2673" s="3">
        <v>12323.33</v>
      </c>
      <c r="J2673" t="s">
        <v>33</v>
      </c>
      <c r="K2673" t="str">
        <f>PROPER(Table1[[#This Row],[marital]])</f>
        <v>Single</v>
      </c>
      <c r="L2673" t="s">
        <v>34</v>
      </c>
      <c r="M2673" t="str">
        <f>UPPER(Table1[[#This Row],[education]])</f>
        <v>TERTIARY</v>
      </c>
      <c r="N2673" t="s">
        <v>30</v>
      </c>
      <c r="O2673" t="s">
        <v>22</v>
      </c>
      <c r="P2673" t="s">
        <v>23</v>
      </c>
      <c r="Q2673">
        <v>90</v>
      </c>
      <c r="R2673">
        <v>3</v>
      </c>
      <c r="S2673" t="s">
        <v>24</v>
      </c>
      <c r="T2673" t="s">
        <v>22</v>
      </c>
      <c r="U2673">
        <f>Table1[[#This Row],[campaign]]*Table1[[#This Row],[duration]]</f>
        <v>270</v>
      </c>
    </row>
    <row r="2674" spans="1:21" x14ac:dyDescent="0.25">
      <c r="A2674" t="s">
        <v>38</v>
      </c>
      <c r="B2674" t="s">
        <v>137</v>
      </c>
      <c r="C2674" t="s">
        <v>138</v>
      </c>
      <c r="D2674" t="s">
        <v>17</v>
      </c>
      <c r="E2674">
        <v>50</v>
      </c>
      <c r="F2674" t="s">
        <v>18</v>
      </c>
      <c r="G2674" t="s">
        <v>19</v>
      </c>
      <c r="H2674" s="2">
        <v>43026</v>
      </c>
      <c r="I2674" s="3">
        <v>84181.54</v>
      </c>
      <c r="J2674" t="s">
        <v>20</v>
      </c>
      <c r="K2674" t="str">
        <f>PROPER(Table1[[#This Row],[marital]])</f>
        <v>Married</v>
      </c>
      <c r="L2674" t="s">
        <v>29</v>
      </c>
      <c r="M2674" t="str">
        <f>UPPER(Table1[[#This Row],[education]])</f>
        <v>SECONDARY</v>
      </c>
      <c r="N2674" t="s">
        <v>22</v>
      </c>
      <c r="O2674" t="s">
        <v>22</v>
      </c>
      <c r="P2674" t="s">
        <v>24</v>
      </c>
      <c r="Q2674">
        <v>29</v>
      </c>
      <c r="R2674">
        <v>1</v>
      </c>
      <c r="S2674" t="s">
        <v>24</v>
      </c>
      <c r="T2674" t="s">
        <v>22</v>
      </c>
      <c r="U2674">
        <f>Table1[[#This Row],[campaign]]*Table1[[#This Row],[duration]]</f>
        <v>29</v>
      </c>
    </row>
    <row r="2675" spans="1:21" x14ac:dyDescent="0.25">
      <c r="A2675" t="s">
        <v>73</v>
      </c>
      <c r="B2675" t="s">
        <v>197</v>
      </c>
      <c r="C2675" t="s">
        <v>198</v>
      </c>
      <c r="D2675" t="s">
        <v>17</v>
      </c>
      <c r="E2675">
        <v>40</v>
      </c>
      <c r="F2675" t="s">
        <v>18</v>
      </c>
      <c r="G2675" t="s">
        <v>19</v>
      </c>
      <c r="H2675" s="2">
        <v>43026</v>
      </c>
      <c r="I2675" s="3">
        <v>3818.7</v>
      </c>
      <c r="J2675" t="s">
        <v>20</v>
      </c>
      <c r="K2675" t="str">
        <f>PROPER(Table1[[#This Row],[marital]])</f>
        <v>Married</v>
      </c>
      <c r="L2675" t="s">
        <v>34</v>
      </c>
      <c r="M2675" t="str">
        <f>UPPER(Table1[[#This Row],[education]])</f>
        <v>TERTIARY</v>
      </c>
      <c r="N2675" t="s">
        <v>30</v>
      </c>
      <c r="O2675" t="s">
        <v>22</v>
      </c>
      <c r="P2675" t="s">
        <v>23</v>
      </c>
      <c r="Q2675">
        <v>58</v>
      </c>
      <c r="R2675">
        <v>1</v>
      </c>
      <c r="S2675" t="s">
        <v>31</v>
      </c>
      <c r="T2675" t="s">
        <v>22</v>
      </c>
      <c r="U2675">
        <f>Table1[[#This Row],[campaign]]*Table1[[#This Row],[duration]]</f>
        <v>58</v>
      </c>
    </row>
    <row r="2676" spans="1:21" x14ac:dyDescent="0.25">
      <c r="A2676" t="s">
        <v>72</v>
      </c>
      <c r="B2676" t="s">
        <v>195</v>
      </c>
      <c r="C2676" t="s">
        <v>196</v>
      </c>
      <c r="D2676" t="s">
        <v>17</v>
      </c>
      <c r="E2676">
        <v>47</v>
      </c>
      <c r="F2676" t="s">
        <v>18</v>
      </c>
      <c r="G2676" t="s">
        <v>284</v>
      </c>
      <c r="H2676" s="2">
        <v>43026</v>
      </c>
      <c r="I2676" s="3">
        <v>29723.97</v>
      </c>
      <c r="J2676" t="s">
        <v>20</v>
      </c>
      <c r="K2676" t="str">
        <f>PROPER(Table1[[#This Row],[marital]])</f>
        <v>Married</v>
      </c>
      <c r="L2676" t="s">
        <v>34</v>
      </c>
      <c r="M2676" t="str">
        <f>UPPER(Table1[[#This Row],[education]])</f>
        <v>TERTIARY</v>
      </c>
      <c r="N2676" t="s">
        <v>30</v>
      </c>
      <c r="O2676" t="s">
        <v>22</v>
      </c>
      <c r="P2676" t="s">
        <v>23</v>
      </c>
      <c r="Q2676">
        <v>1139</v>
      </c>
      <c r="R2676">
        <v>2</v>
      </c>
      <c r="S2676" t="s">
        <v>24</v>
      </c>
      <c r="T2676" t="s">
        <v>30</v>
      </c>
      <c r="U2676">
        <f>Table1[[#This Row],[campaign]]*Table1[[#This Row],[duration]]</f>
        <v>2278</v>
      </c>
    </row>
    <row r="2677" spans="1:21" x14ac:dyDescent="0.25">
      <c r="A2677" t="s">
        <v>107</v>
      </c>
      <c r="B2677" t="s">
        <v>265</v>
      </c>
      <c r="C2677" t="s">
        <v>266</v>
      </c>
      <c r="D2677" t="s">
        <v>17</v>
      </c>
      <c r="E2677">
        <v>29</v>
      </c>
      <c r="F2677" t="s">
        <v>18</v>
      </c>
      <c r="G2677" t="s">
        <v>19</v>
      </c>
      <c r="H2677" s="2">
        <v>43026</v>
      </c>
      <c r="I2677" s="3">
        <v>32698.18</v>
      </c>
      <c r="J2677" t="s">
        <v>33</v>
      </c>
      <c r="K2677" t="str">
        <f>PROPER(Table1[[#This Row],[marital]])</f>
        <v>Single</v>
      </c>
      <c r="L2677" t="s">
        <v>34</v>
      </c>
      <c r="M2677" t="str">
        <f>UPPER(Table1[[#This Row],[education]])</f>
        <v>TERTIARY</v>
      </c>
      <c r="N2677" t="s">
        <v>22</v>
      </c>
      <c r="O2677" t="s">
        <v>22</v>
      </c>
      <c r="P2677" t="s">
        <v>23</v>
      </c>
      <c r="Q2677">
        <v>504</v>
      </c>
      <c r="R2677">
        <v>1</v>
      </c>
      <c r="S2677" t="s">
        <v>70</v>
      </c>
      <c r="T2677" t="s">
        <v>30</v>
      </c>
      <c r="U2677">
        <f>Table1[[#This Row],[campaign]]*Table1[[#This Row],[duration]]</f>
        <v>504</v>
      </c>
    </row>
    <row r="2678" spans="1:21" x14ac:dyDescent="0.25">
      <c r="A2678" t="s">
        <v>63</v>
      </c>
      <c r="B2678" t="s">
        <v>179</v>
      </c>
      <c r="C2678" t="s">
        <v>180</v>
      </c>
      <c r="D2678" t="s">
        <v>26</v>
      </c>
      <c r="E2678">
        <v>38</v>
      </c>
      <c r="F2678" t="s">
        <v>18</v>
      </c>
      <c r="G2678" t="s">
        <v>19</v>
      </c>
      <c r="H2678" s="2">
        <v>43026</v>
      </c>
      <c r="I2678" s="3">
        <v>58463.78</v>
      </c>
      <c r="J2678" t="s">
        <v>20</v>
      </c>
      <c r="K2678" t="str">
        <f>PROPER(Table1[[#This Row],[marital]])</f>
        <v>Married</v>
      </c>
      <c r="L2678" t="s">
        <v>21</v>
      </c>
      <c r="M2678" t="str">
        <f>UPPER(Table1[[#This Row],[education]])</f>
        <v>PRIMARY</v>
      </c>
      <c r="N2678" t="s">
        <v>22</v>
      </c>
      <c r="O2678" t="s">
        <v>22</v>
      </c>
      <c r="P2678" t="s">
        <v>23</v>
      </c>
      <c r="Q2678">
        <v>348</v>
      </c>
      <c r="R2678">
        <v>1</v>
      </c>
      <c r="S2678" t="s">
        <v>24</v>
      </c>
      <c r="T2678" t="s">
        <v>22</v>
      </c>
      <c r="U2678">
        <f>Table1[[#This Row],[campaign]]*Table1[[#This Row],[duration]]</f>
        <v>348</v>
      </c>
    </row>
    <row r="2679" spans="1:21" x14ac:dyDescent="0.25">
      <c r="A2679" t="s">
        <v>84</v>
      </c>
      <c r="B2679" t="s">
        <v>219</v>
      </c>
      <c r="C2679" t="s">
        <v>220</v>
      </c>
      <c r="D2679" t="s">
        <v>26</v>
      </c>
      <c r="E2679">
        <v>35</v>
      </c>
      <c r="F2679" t="s">
        <v>18</v>
      </c>
      <c r="G2679" t="s">
        <v>19</v>
      </c>
      <c r="H2679" s="2">
        <v>43026</v>
      </c>
      <c r="I2679" s="3">
        <v>17364.150000000001</v>
      </c>
      <c r="J2679" t="s">
        <v>20</v>
      </c>
      <c r="K2679" t="str">
        <f>PROPER(Table1[[#This Row],[marital]])</f>
        <v>Married</v>
      </c>
      <c r="L2679" t="s">
        <v>21</v>
      </c>
      <c r="M2679" t="str">
        <f>UPPER(Table1[[#This Row],[education]])</f>
        <v>PRIMARY</v>
      </c>
      <c r="N2679" t="s">
        <v>22</v>
      </c>
      <c r="O2679" t="s">
        <v>22</v>
      </c>
      <c r="P2679" t="s">
        <v>54</v>
      </c>
      <c r="Q2679">
        <v>130</v>
      </c>
      <c r="R2679">
        <v>3</v>
      </c>
      <c r="S2679" t="s">
        <v>24</v>
      </c>
      <c r="T2679" t="s">
        <v>22</v>
      </c>
      <c r="U2679">
        <f>Table1[[#This Row],[campaign]]*Table1[[#This Row],[duration]]</f>
        <v>390</v>
      </c>
    </row>
    <row r="2680" spans="1:21" x14ac:dyDescent="0.25">
      <c r="A2680" t="s">
        <v>97</v>
      </c>
      <c r="B2680" t="s">
        <v>245</v>
      </c>
      <c r="C2680" t="s">
        <v>246</v>
      </c>
      <c r="D2680" t="s">
        <v>26</v>
      </c>
      <c r="E2680">
        <v>46</v>
      </c>
      <c r="F2680" t="s">
        <v>18</v>
      </c>
      <c r="G2680" t="s">
        <v>28</v>
      </c>
      <c r="H2680" s="2">
        <v>43026</v>
      </c>
      <c r="I2680" s="3">
        <v>14273.25</v>
      </c>
      <c r="J2680" t="s">
        <v>20</v>
      </c>
      <c r="K2680" t="str">
        <f>PROPER(Table1[[#This Row],[marital]])</f>
        <v>Married</v>
      </c>
      <c r="L2680" t="s">
        <v>29</v>
      </c>
      <c r="M2680" t="str">
        <f>UPPER(Table1[[#This Row],[education]])</f>
        <v>SECONDARY</v>
      </c>
      <c r="N2680" t="s">
        <v>22</v>
      </c>
      <c r="O2680" t="s">
        <v>22</v>
      </c>
      <c r="P2680" t="s">
        <v>23</v>
      </c>
      <c r="Q2680">
        <v>100</v>
      </c>
      <c r="R2680">
        <v>1</v>
      </c>
      <c r="S2680" t="s">
        <v>40</v>
      </c>
      <c r="T2680" t="s">
        <v>22</v>
      </c>
      <c r="U2680">
        <f>Table1[[#This Row],[campaign]]*Table1[[#This Row],[duration]]</f>
        <v>100</v>
      </c>
    </row>
    <row r="2681" spans="1:21" x14ac:dyDescent="0.25">
      <c r="A2681" t="s">
        <v>74</v>
      </c>
      <c r="B2681" t="s">
        <v>199</v>
      </c>
      <c r="C2681" t="s">
        <v>200</v>
      </c>
      <c r="D2681" t="s">
        <v>26</v>
      </c>
      <c r="E2681">
        <v>27</v>
      </c>
      <c r="F2681" t="s">
        <v>18</v>
      </c>
      <c r="G2681" t="s">
        <v>19</v>
      </c>
      <c r="H2681" s="2">
        <v>43026</v>
      </c>
      <c r="I2681" s="3">
        <v>34600.629999999997</v>
      </c>
      <c r="J2681" t="s">
        <v>20</v>
      </c>
      <c r="K2681" t="str">
        <f>PROPER(Table1[[#This Row],[marital]])</f>
        <v>Married</v>
      </c>
      <c r="L2681" t="s">
        <v>29</v>
      </c>
      <c r="M2681" t="str">
        <f>UPPER(Table1[[#This Row],[education]])</f>
        <v>SECONDARY</v>
      </c>
      <c r="N2681" t="s">
        <v>30</v>
      </c>
      <c r="O2681" t="s">
        <v>22</v>
      </c>
      <c r="P2681" t="s">
        <v>24</v>
      </c>
      <c r="Q2681">
        <v>544</v>
      </c>
      <c r="R2681">
        <v>1</v>
      </c>
      <c r="S2681" t="s">
        <v>24</v>
      </c>
      <c r="T2681" t="s">
        <v>22</v>
      </c>
      <c r="U2681">
        <f>Table1[[#This Row],[campaign]]*Table1[[#This Row],[duration]]</f>
        <v>544</v>
      </c>
    </row>
    <row r="2682" spans="1:21" x14ac:dyDescent="0.25">
      <c r="A2682" t="s">
        <v>101</v>
      </c>
      <c r="B2682" t="s">
        <v>253</v>
      </c>
      <c r="C2682" t="s">
        <v>254</v>
      </c>
      <c r="D2682" t="s">
        <v>17</v>
      </c>
      <c r="E2682">
        <v>34</v>
      </c>
      <c r="F2682" t="s">
        <v>18</v>
      </c>
      <c r="G2682" t="s">
        <v>19</v>
      </c>
      <c r="H2682" s="2">
        <v>43026</v>
      </c>
      <c r="I2682" s="3">
        <v>36465.75</v>
      </c>
      <c r="J2682" t="s">
        <v>33</v>
      </c>
      <c r="K2682" t="str">
        <f>PROPER(Table1[[#This Row],[marital]])</f>
        <v>Single</v>
      </c>
      <c r="L2682" t="s">
        <v>21</v>
      </c>
      <c r="M2682" t="str">
        <f>UPPER(Table1[[#This Row],[education]])</f>
        <v>PRIMARY</v>
      </c>
      <c r="N2682" t="s">
        <v>22</v>
      </c>
      <c r="O2682" t="s">
        <v>22</v>
      </c>
      <c r="P2682" t="s">
        <v>24</v>
      </c>
      <c r="Q2682">
        <v>182</v>
      </c>
      <c r="R2682">
        <v>11</v>
      </c>
      <c r="S2682" t="s">
        <v>24</v>
      </c>
      <c r="T2682" t="s">
        <v>22</v>
      </c>
      <c r="U2682">
        <f>Table1[[#This Row],[campaign]]*Table1[[#This Row],[duration]]</f>
        <v>2002</v>
      </c>
    </row>
    <row r="2683" spans="1:21" x14ac:dyDescent="0.25">
      <c r="A2683" t="s">
        <v>58</v>
      </c>
      <c r="B2683" t="s">
        <v>169</v>
      </c>
      <c r="C2683" t="s">
        <v>170</v>
      </c>
      <c r="D2683" t="s">
        <v>26</v>
      </c>
      <c r="E2683">
        <v>25</v>
      </c>
      <c r="F2683" t="s">
        <v>18</v>
      </c>
      <c r="G2683" t="s">
        <v>19</v>
      </c>
      <c r="H2683" s="2">
        <v>43026</v>
      </c>
      <c r="I2683" s="3">
        <v>20461.669999999998</v>
      </c>
      <c r="J2683" t="s">
        <v>20</v>
      </c>
      <c r="K2683" t="str">
        <f>PROPER(Table1[[#This Row],[marital]])</f>
        <v>Married</v>
      </c>
      <c r="L2683" t="s">
        <v>29</v>
      </c>
      <c r="M2683" t="str">
        <f>UPPER(Table1[[#This Row],[education]])</f>
        <v>SECONDARY</v>
      </c>
      <c r="N2683" t="s">
        <v>30</v>
      </c>
      <c r="O2683" t="s">
        <v>22</v>
      </c>
      <c r="P2683" t="s">
        <v>23</v>
      </c>
      <c r="Q2683">
        <v>90</v>
      </c>
      <c r="R2683">
        <v>1</v>
      </c>
      <c r="S2683" t="s">
        <v>24</v>
      </c>
      <c r="T2683" t="s">
        <v>22</v>
      </c>
      <c r="U2683">
        <f>Table1[[#This Row],[campaign]]*Table1[[#This Row],[duration]]</f>
        <v>90</v>
      </c>
    </row>
    <row r="2684" spans="1:21" x14ac:dyDescent="0.25">
      <c r="A2684" t="s">
        <v>100</v>
      </c>
      <c r="B2684" t="s">
        <v>251</v>
      </c>
      <c r="C2684" t="s">
        <v>252</v>
      </c>
      <c r="D2684" t="s">
        <v>17</v>
      </c>
      <c r="E2684">
        <v>36</v>
      </c>
      <c r="F2684" t="s">
        <v>18</v>
      </c>
      <c r="G2684" t="s">
        <v>19</v>
      </c>
      <c r="H2684" s="2">
        <v>43026</v>
      </c>
      <c r="I2684" s="3">
        <v>91540.33</v>
      </c>
      <c r="J2684" t="s">
        <v>20</v>
      </c>
      <c r="K2684" t="str">
        <f>PROPER(Table1[[#This Row],[marital]])</f>
        <v>Married</v>
      </c>
      <c r="L2684" t="s">
        <v>29</v>
      </c>
      <c r="M2684" t="str">
        <f>UPPER(Table1[[#This Row],[education]])</f>
        <v>SECONDARY</v>
      </c>
      <c r="N2684" t="s">
        <v>30</v>
      </c>
      <c r="O2684" t="s">
        <v>22</v>
      </c>
      <c r="P2684" t="s">
        <v>24</v>
      </c>
      <c r="Q2684">
        <v>272</v>
      </c>
      <c r="R2684">
        <v>2</v>
      </c>
      <c r="S2684" t="s">
        <v>24</v>
      </c>
      <c r="T2684" t="s">
        <v>22</v>
      </c>
      <c r="U2684">
        <f>Table1[[#This Row],[campaign]]*Table1[[#This Row],[duration]]</f>
        <v>544</v>
      </c>
    </row>
    <row r="2685" spans="1:21" x14ac:dyDescent="0.25">
      <c r="A2685" t="s">
        <v>37</v>
      </c>
      <c r="B2685" t="s">
        <v>135</v>
      </c>
      <c r="C2685" t="s">
        <v>136</v>
      </c>
      <c r="D2685" t="s">
        <v>26</v>
      </c>
      <c r="E2685">
        <v>46</v>
      </c>
      <c r="F2685" t="s">
        <v>18</v>
      </c>
      <c r="G2685" t="s">
        <v>284</v>
      </c>
      <c r="H2685" s="2">
        <v>43026</v>
      </c>
      <c r="I2685" s="3">
        <v>73692.539999999994</v>
      </c>
      <c r="J2685" t="s">
        <v>20</v>
      </c>
      <c r="K2685" t="str">
        <f>PROPER(Table1[[#This Row],[marital]])</f>
        <v>Married</v>
      </c>
      <c r="L2685" t="s">
        <v>21</v>
      </c>
      <c r="M2685" t="str">
        <f>UPPER(Table1[[#This Row],[education]])</f>
        <v>PRIMARY</v>
      </c>
      <c r="N2685" t="s">
        <v>30</v>
      </c>
      <c r="O2685" t="s">
        <v>22</v>
      </c>
      <c r="P2685" t="s">
        <v>23</v>
      </c>
      <c r="Q2685">
        <v>260</v>
      </c>
      <c r="R2685">
        <v>2</v>
      </c>
      <c r="S2685" t="s">
        <v>24</v>
      </c>
      <c r="T2685" t="s">
        <v>22</v>
      </c>
      <c r="U2685">
        <f>Table1[[#This Row],[campaign]]*Table1[[#This Row],[duration]]</f>
        <v>520</v>
      </c>
    </row>
    <row r="2686" spans="1:21" x14ac:dyDescent="0.25">
      <c r="A2686" t="s">
        <v>38</v>
      </c>
      <c r="B2686" t="s">
        <v>137</v>
      </c>
      <c r="C2686" t="s">
        <v>138</v>
      </c>
      <c r="D2686" t="s">
        <v>26</v>
      </c>
      <c r="E2686">
        <v>49</v>
      </c>
      <c r="F2686" t="s">
        <v>42</v>
      </c>
      <c r="G2686" t="s">
        <v>284</v>
      </c>
      <c r="H2686" s="2">
        <v>43026</v>
      </c>
      <c r="I2686" s="3">
        <v>44557.69</v>
      </c>
      <c r="J2686" t="s">
        <v>20</v>
      </c>
      <c r="K2686" t="str">
        <f>PROPER(Table1[[#This Row],[marital]])</f>
        <v>Married</v>
      </c>
      <c r="L2686" t="s">
        <v>29</v>
      </c>
      <c r="M2686" t="str">
        <f>UPPER(Table1[[#This Row],[education]])</f>
        <v>SECONDARY</v>
      </c>
      <c r="N2686" t="s">
        <v>30</v>
      </c>
      <c r="O2686" t="s">
        <v>30</v>
      </c>
      <c r="P2686" t="s">
        <v>24</v>
      </c>
      <c r="Q2686">
        <v>672</v>
      </c>
      <c r="R2686">
        <v>3</v>
      </c>
      <c r="S2686" t="s">
        <v>24</v>
      </c>
      <c r="T2686" t="s">
        <v>22</v>
      </c>
      <c r="U2686">
        <f>Table1[[#This Row],[campaign]]*Table1[[#This Row],[duration]]</f>
        <v>2016</v>
      </c>
    </row>
    <row r="2687" spans="1:21" x14ac:dyDescent="0.25">
      <c r="A2687" t="s">
        <v>95</v>
      </c>
      <c r="B2687" t="s">
        <v>241</v>
      </c>
      <c r="C2687" t="s">
        <v>242</v>
      </c>
      <c r="D2687" t="s">
        <v>17</v>
      </c>
      <c r="E2687">
        <v>57</v>
      </c>
      <c r="F2687" t="s">
        <v>42</v>
      </c>
      <c r="G2687" t="s">
        <v>28</v>
      </c>
      <c r="H2687" s="2">
        <v>43026</v>
      </c>
      <c r="I2687" s="3">
        <v>63739.81</v>
      </c>
      <c r="J2687" t="s">
        <v>50</v>
      </c>
      <c r="K2687" t="str">
        <f>PROPER(Table1[[#This Row],[marital]])</f>
        <v>Divorced</v>
      </c>
      <c r="L2687" t="s">
        <v>29</v>
      </c>
      <c r="M2687" t="str">
        <f>UPPER(Table1[[#This Row],[education]])</f>
        <v>SECONDARY</v>
      </c>
      <c r="N2687" t="s">
        <v>22</v>
      </c>
      <c r="O2687" t="s">
        <v>22</v>
      </c>
      <c r="P2687" t="s">
        <v>23</v>
      </c>
      <c r="Q2687">
        <v>264</v>
      </c>
      <c r="R2687">
        <v>1</v>
      </c>
      <c r="S2687" t="s">
        <v>24</v>
      </c>
      <c r="T2687" t="s">
        <v>30</v>
      </c>
      <c r="U2687">
        <f>Table1[[#This Row],[campaign]]*Table1[[#This Row],[duration]]</f>
        <v>264</v>
      </c>
    </row>
    <row r="2688" spans="1:21" x14ac:dyDescent="0.25">
      <c r="A2688" t="s">
        <v>45</v>
      </c>
      <c r="B2688" t="s">
        <v>147</v>
      </c>
      <c r="C2688" t="s">
        <v>148</v>
      </c>
      <c r="D2688" t="s">
        <v>17</v>
      </c>
      <c r="E2688">
        <v>50</v>
      </c>
      <c r="F2688" t="s">
        <v>42</v>
      </c>
      <c r="G2688" t="s">
        <v>28</v>
      </c>
      <c r="H2688" s="2">
        <v>43026</v>
      </c>
      <c r="I2688" s="3">
        <v>122502.28</v>
      </c>
      <c r="J2688" t="s">
        <v>20</v>
      </c>
      <c r="K2688" t="str">
        <f>PROPER(Table1[[#This Row],[marital]])</f>
        <v>Married</v>
      </c>
      <c r="L2688" t="s">
        <v>29</v>
      </c>
      <c r="M2688" t="str">
        <f>UPPER(Table1[[#This Row],[education]])</f>
        <v>SECONDARY</v>
      </c>
      <c r="N2688" t="s">
        <v>22</v>
      </c>
      <c r="O2688" t="s">
        <v>30</v>
      </c>
      <c r="P2688" t="s">
        <v>54</v>
      </c>
      <c r="Q2688">
        <v>275</v>
      </c>
      <c r="R2688">
        <v>2</v>
      </c>
      <c r="S2688" t="s">
        <v>24</v>
      </c>
      <c r="T2688" t="s">
        <v>22</v>
      </c>
      <c r="U2688">
        <f>Table1[[#This Row],[campaign]]*Table1[[#This Row],[duration]]</f>
        <v>550</v>
      </c>
    </row>
    <row r="2689" spans="1:21" x14ac:dyDescent="0.25">
      <c r="A2689" t="s">
        <v>74</v>
      </c>
      <c r="B2689" t="s">
        <v>199</v>
      </c>
      <c r="C2689" t="s">
        <v>200</v>
      </c>
      <c r="D2689" t="s">
        <v>26</v>
      </c>
      <c r="E2689">
        <v>50</v>
      </c>
      <c r="F2689" t="s">
        <v>42</v>
      </c>
      <c r="G2689" t="s">
        <v>284</v>
      </c>
      <c r="H2689" s="2">
        <v>43026</v>
      </c>
      <c r="I2689" s="3">
        <v>22542.880000000001</v>
      </c>
      <c r="J2689" t="s">
        <v>20</v>
      </c>
      <c r="K2689" t="str">
        <f>PROPER(Table1[[#This Row],[marital]])</f>
        <v>Married</v>
      </c>
      <c r="L2689" t="s">
        <v>29</v>
      </c>
      <c r="M2689" t="str">
        <f>UPPER(Table1[[#This Row],[education]])</f>
        <v>SECONDARY</v>
      </c>
      <c r="N2689" t="s">
        <v>22</v>
      </c>
      <c r="O2689" t="s">
        <v>22</v>
      </c>
      <c r="P2689" t="s">
        <v>23</v>
      </c>
      <c r="Q2689">
        <v>76</v>
      </c>
      <c r="R2689">
        <v>1</v>
      </c>
      <c r="S2689" t="s">
        <v>24</v>
      </c>
      <c r="T2689" t="s">
        <v>22</v>
      </c>
      <c r="U2689">
        <f>Table1[[#This Row],[campaign]]*Table1[[#This Row],[duration]]</f>
        <v>76</v>
      </c>
    </row>
    <row r="2690" spans="1:21" x14ac:dyDescent="0.25">
      <c r="A2690" t="s">
        <v>58</v>
      </c>
      <c r="B2690" t="s">
        <v>169</v>
      </c>
      <c r="C2690" t="s">
        <v>170</v>
      </c>
      <c r="D2690" t="s">
        <v>17</v>
      </c>
      <c r="E2690">
        <v>31</v>
      </c>
      <c r="F2690" t="s">
        <v>36</v>
      </c>
      <c r="G2690" t="s">
        <v>28</v>
      </c>
      <c r="H2690" s="2">
        <v>43026</v>
      </c>
      <c r="I2690" s="3">
        <v>63388.18</v>
      </c>
      <c r="J2690" t="s">
        <v>20</v>
      </c>
      <c r="K2690" t="str">
        <f>PROPER(Table1[[#This Row],[marital]])</f>
        <v>Married</v>
      </c>
      <c r="L2690" t="s">
        <v>29</v>
      </c>
      <c r="M2690" t="str">
        <f>UPPER(Table1[[#This Row],[education]])</f>
        <v>SECONDARY</v>
      </c>
      <c r="N2690" t="s">
        <v>30</v>
      </c>
      <c r="O2690" t="s">
        <v>22</v>
      </c>
      <c r="P2690" t="s">
        <v>24</v>
      </c>
      <c r="Q2690">
        <v>749</v>
      </c>
      <c r="R2690">
        <v>2</v>
      </c>
      <c r="S2690" t="s">
        <v>24</v>
      </c>
      <c r="T2690" t="s">
        <v>22</v>
      </c>
      <c r="U2690">
        <f>Table1[[#This Row],[campaign]]*Table1[[#This Row],[duration]]</f>
        <v>1498</v>
      </c>
    </row>
    <row r="2691" spans="1:21" x14ac:dyDescent="0.25">
      <c r="A2691" t="s">
        <v>80</v>
      </c>
      <c r="B2691" t="s">
        <v>211</v>
      </c>
      <c r="C2691" t="s">
        <v>212</v>
      </c>
      <c r="D2691" t="s">
        <v>17</v>
      </c>
      <c r="E2691">
        <v>44</v>
      </c>
      <c r="F2691" t="s">
        <v>36</v>
      </c>
      <c r="G2691" t="s">
        <v>284</v>
      </c>
      <c r="H2691" s="2">
        <v>43026</v>
      </c>
      <c r="I2691" s="3">
        <v>24815.16</v>
      </c>
      <c r="J2691" t="s">
        <v>33</v>
      </c>
      <c r="K2691" t="str">
        <f>PROPER(Table1[[#This Row],[marital]])</f>
        <v>Single</v>
      </c>
      <c r="L2691" t="s">
        <v>34</v>
      </c>
      <c r="M2691" t="str">
        <f>UPPER(Table1[[#This Row],[education]])</f>
        <v>TERTIARY</v>
      </c>
      <c r="N2691" t="s">
        <v>22</v>
      </c>
      <c r="O2691" t="s">
        <v>22</v>
      </c>
      <c r="P2691" t="s">
        <v>23</v>
      </c>
      <c r="Q2691">
        <v>142</v>
      </c>
      <c r="R2691">
        <v>4</v>
      </c>
      <c r="S2691" t="s">
        <v>24</v>
      </c>
      <c r="T2691" t="s">
        <v>22</v>
      </c>
      <c r="U2691">
        <f>Table1[[#This Row],[campaign]]*Table1[[#This Row],[duration]]</f>
        <v>568</v>
      </c>
    </row>
    <row r="2692" spans="1:21" x14ac:dyDescent="0.25">
      <c r="A2692" t="s">
        <v>69</v>
      </c>
      <c r="B2692" t="s">
        <v>191</v>
      </c>
      <c r="C2692" t="s">
        <v>192</v>
      </c>
      <c r="D2692" t="s">
        <v>26</v>
      </c>
      <c r="E2692">
        <v>42</v>
      </c>
      <c r="F2692" t="s">
        <v>27</v>
      </c>
      <c r="G2692" t="s">
        <v>284</v>
      </c>
      <c r="H2692" s="2">
        <v>43026</v>
      </c>
      <c r="I2692" s="3">
        <v>69242.63</v>
      </c>
      <c r="J2692" t="s">
        <v>20</v>
      </c>
      <c r="K2692" t="str">
        <f>PROPER(Table1[[#This Row],[marital]])</f>
        <v>Married</v>
      </c>
      <c r="L2692" t="s">
        <v>21</v>
      </c>
      <c r="M2692" t="str">
        <f>UPPER(Table1[[#This Row],[education]])</f>
        <v>PRIMARY</v>
      </c>
      <c r="N2692" t="s">
        <v>22</v>
      </c>
      <c r="O2692" t="s">
        <v>22</v>
      </c>
      <c r="P2692" t="s">
        <v>23</v>
      </c>
      <c r="Q2692">
        <v>454</v>
      </c>
      <c r="R2692">
        <v>2</v>
      </c>
      <c r="S2692" t="s">
        <v>24</v>
      </c>
      <c r="T2692" t="s">
        <v>22</v>
      </c>
      <c r="U2692">
        <f>Table1[[#This Row],[campaign]]*Table1[[#This Row],[duration]]</f>
        <v>908</v>
      </c>
    </row>
    <row r="2693" spans="1:21" x14ac:dyDescent="0.25">
      <c r="A2693" t="s">
        <v>80</v>
      </c>
      <c r="B2693" t="s">
        <v>211</v>
      </c>
      <c r="C2693" t="s">
        <v>212</v>
      </c>
      <c r="D2693" t="s">
        <v>26</v>
      </c>
      <c r="E2693">
        <v>39</v>
      </c>
      <c r="F2693" t="s">
        <v>18</v>
      </c>
      <c r="G2693" t="s">
        <v>284</v>
      </c>
      <c r="H2693" s="2">
        <v>43027</v>
      </c>
      <c r="I2693" s="3">
        <v>51404.37</v>
      </c>
      <c r="J2693" t="s">
        <v>20</v>
      </c>
      <c r="K2693" t="str">
        <f>PROPER(Table1[[#This Row],[marital]])</f>
        <v>Married</v>
      </c>
      <c r="L2693" t="s">
        <v>29</v>
      </c>
      <c r="M2693" t="str">
        <f>UPPER(Table1[[#This Row],[education]])</f>
        <v>SECONDARY</v>
      </c>
      <c r="N2693" t="s">
        <v>30</v>
      </c>
      <c r="O2693" t="s">
        <v>30</v>
      </c>
      <c r="P2693" t="s">
        <v>23</v>
      </c>
      <c r="Q2693">
        <v>102</v>
      </c>
      <c r="R2693">
        <v>2</v>
      </c>
      <c r="S2693" t="s">
        <v>31</v>
      </c>
      <c r="T2693" t="s">
        <v>22</v>
      </c>
      <c r="U2693">
        <f>Table1[[#This Row],[campaign]]*Table1[[#This Row],[duration]]</f>
        <v>204</v>
      </c>
    </row>
    <row r="2694" spans="1:21" x14ac:dyDescent="0.25">
      <c r="A2694" t="s">
        <v>55</v>
      </c>
      <c r="B2694" t="s">
        <v>163</v>
      </c>
      <c r="C2694" t="s">
        <v>164</v>
      </c>
      <c r="D2694" t="s">
        <v>17</v>
      </c>
      <c r="E2694">
        <v>35</v>
      </c>
      <c r="F2694" t="s">
        <v>18</v>
      </c>
      <c r="G2694" t="s">
        <v>19</v>
      </c>
      <c r="H2694" s="2">
        <v>43027</v>
      </c>
      <c r="I2694" s="3">
        <v>73204.69</v>
      </c>
      <c r="J2694" t="s">
        <v>20</v>
      </c>
      <c r="K2694" t="str">
        <f>PROPER(Table1[[#This Row],[marital]])</f>
        <v>Married</v>
      </c>
      <c r="L2694" t="s">
        <v>34</v>
      </c>
      <c r="M2694" t="str">
        <f>UPPER(Table1[[#This Row],[education]])</f>
        <v>TERTIARY</v>
      </c>
      <c r="N2694" t="s">
        <v>22</v>
      </c>
      <c r="O2694" t="s">
        <v>22</v>
      </c>
      <c r="P2694" t="s">
        <v>54</v>
      </c>
      <c r="Q2694">
        <v>521</v>
      </c>
      <c r="R2694">
        <v>3</v>
      </c>
      <c r="S2694" t="s">
        <v>40</v>
      </c>
      <c r="T2694" t="s">
        <v>22</v>
      </c>
      <c r="U2694">
        <f>Table1[[#This Row],[campaign]]*Table1[[#This Row],[duration]]</f>
        <v>1563</v>
      </c>
    </row>
    <row r="2695" spans="1:21" x14ac:dyDescent="0.25">
      <c r="A2695" t="s">
        <v>99</v>
      </c>
      <c r="B2695" t="s">
        <v>249</v>
      </c>
      <c r="C2695" t="s">
        <v>250</v>
      </c>
      <c r="D2695" t="s">
        <v>17</v>
      </c>
      <c r="E2695">
        <v>34</v>
      </c>
      <c r="F2695" t="s">
        <v>18</v>
      </c>
      <c r="G2695" t="s">
        <v>19</v>
      </c>
      <c r="H2695" s="2">
        <v>43027</v>
      </c>
      <c r="I2695" s="3">
        <v>24169.4</v>
      </c>
      <c r="J2695" t="s">
        <v>20</v>
      </c>
      <c r="K2695" t="str">
        <f>PROPER(Table1[[#This Row],[marital]])</f>
        <v>Married</v>
      </c>
      <c r="L2695" t="s">
        <v>29</v>
      </c>
      <c r="M2695" t="str">
        <f>UPPER(Table1[[#This Row],[education]])</f>
        <v>SECONDARY</v>
      </c>
      <c r="N2695" t="s">
        <v>30</v>
      </c>
      <c r="O2695" t="s">
        <v>30</v>
      </c>
      <c r="P2695" t="s">
        <v>23</v>
      </c>
      <c r="Q2695">
        <v>57</v>
      </c>
      <c r="R2695">
        <v>1</v>
      </c>
      <c r="S2695" t="s">
        <v>24</v>
      </c>
      <c r="T2695" t="s">
        <v>22</v>
      </c>
      <c r="U2695">
        <f>Table1[[#This Row],[campaign]]*Table1[[#This Row],[duration]]</f>
        <v>57</v>
      </c>
    </row>
    <row r="2696" spans="1:21" x14ac:dyDescent="0.25">
      <c r="A2696" t="s">
        <v>73</v>
      </c>
      <c r="B2696" t="s">
        <v>197</v>
      </c>
      <c r="C2696" t="s">
        <v>198</v>
      </c>
      <c r="D2696" t="s">
        <v>17</v>
      </c>
      <c r="E2696">
        <v>57</v>
      </c>
      <c r="F2696" t="s">
        <v>42</v>
      </c>
      <c r="G2696" t="s">
        <v>28</v>
      </c>
      <c r="H2696" s="2">
        <v>43027</v>
      </c>
      <c r="I2696" s="3">
        <v>158554.25</v>
      </c>
      <c r="J2696" t="s">
        <v>20</v>
      </c>
      <c r="K2696" t="str">
        <f>PROPER(Table1[[#This Row],[marital]])</f>
        <v>Married</v>
      </c>
      <c r="L2696" t="s">
        <v>34</v>
      </c>
      <c r="M2696" t="str">
        <f>UPPER(Table1[[#This Row],[education]])</f>
        <v>TERTIARY</v>
      </c>
      <c r="N2696" t="s">
        <v>22</v>
      </c>
      <c r="O2696" t="s">
        <v>22</v>
      </c>
      <c r="P2696" t="s">
        <v>23</v>
      </c>
      <c r="Q2696">
        <v>504</v>
      </c>
      <c r="R2696">
        <v>1</v>
      </c>
      <c r="S2696" t="s">
        <v>24</v>
      </c>
      <c r="T2696" t="s">
        <v>22</v>
      </c>
      <c r="U2696">
        <f>Table1[[#This Row],[campaign]]*Table1[[#This Row],[duration]]</f>
        <v>504</v>
      </c>
    </row>
    <row r="2697" spans="1:21" x14ac:dyDescent="0.25">
      <c r="A2697" t="s">
        <v>32</v>
      </c>
      <c r="B2697" t="s">
        <v>131</v>
      </c>
      <c r="C2697" t="s">
        <v>132</v>
      </c>
      <c r="D2697" t="s">
        <v>17</v>
      </c>
      <c r="E2697">
        <v>43</v>
      </c>
      <c r="F2697" t="s">
        <v>42</v>
      </c>
      <c r="G2697" t="s">
        <v>28</v>
      </c>
      <c r="H2697" s="2">
        <v>43027</v>
      </c>
      <c r="I2697" s="3">
        <v>91581.57</v>
      </c>
      <c r="J2697" t="s">
        <v>20</v>
      </c>
      <c r="K2697" t="str">
        <f>PROPER(Table1[[#This Row],[marital]])</f>
        <v>Married</v>
      </c>
      <c r="L2697" t="s">
        <v>34</v>
      </c>
      <c r="M2697" t="str">
        <f>UPPER(Table1[[#This Row],[education]])</f>
        <v>TERTIARY</v>
      </c>
      <c r="N2697" t="s">
        <v>22</v>
      </c>
      <c r="O2697" t="s">
        <v>22</v>
      </c>
      <c r="P2697" t="s">
        <v>23</v>
      </c>
      <c r="Q2697">
        <v>138</v>
      </c>
      <c r="R2697">
        <v>3</v>
      </c>
      <c r="S2697" t="s">
        <v>24</v>
      </c>
      <c r="T2697" t="s">
        <v>22</v>
      </c>
      <c r="U2697">
        <f>Table1[[#This Row],[campaign]]*Table1[[#This Row],[duration]]</f>
        <v>414</v>
      </c>
    </row>
    <row r="2698" spans="1:21" x14ac:dyDescent="0.25">
      <c r="A2698" t="s">
        <v>38</v>
      </c>
      <c r="B2698" t="s">
        <v>137</v>
      </c>
      <c r="C2698" t="s">
        <v>138</v>
      </c>
      <c r="D2698" t="s">
        <v>17</v>
      </c>
      <c r="E2698">
        <v>47</v>
      </c>
      <c r="F2698" t="s">
        <v>42</v>
      </c>
      <c r="G2698" t="s">
        <v>284</v>
      </c>
      <c r="H2698" s="2">
        <v>43027</v>
      </c>
      <c r="I2698" s="3">
        <v>89965.39</v>
      </c>
      <c r="J2698" t="s">
        <v>50</v>
      </c>
      <c r="K2698" t="str">
        <f>PROPER(Table1[[#This Row],[marital]])</f>
        <v>Divorced</v>
      </c>
      <c r="L2698" t="s">
        <v>34</v>
      </c>
      <c r="M2698" t="str">
        <f>UPPER(Table1[[#This Row],[education]])</f>
        <v>TERTIARY</v>
      </c>
      <c r="N2698" t="s">
        <v>30</v>
      </c>
      <c r="O2698" t="s">
        <v>22</v>
      </c>
      <c r="P2698" t="s">
        <v>23</v>
      </c>
      <c r="Q2698">
        <v>103</v>
      </c>
      <c r="R2698">
        <v>2</v>
      </c>
      <c r="S2698" t="s">
        <v>40</v>
      </c>
      <c r="T2698" t="s">
        <v>30</v>
      </c>
      <c r="U2698">
        <f>Table1[[#This Row],[campaign]]*Table1[[#This Row],[duration]]</f>
        <v>206</v>
      </c>
    </row>
    <row r="2699" spans="1:21" x14ac:dyDescent="0.25">
      <c r="A2699" t="s">
        <v>55</v>
      </c>
      <c r="B2699" t="s">
        <v>163</v>
      </c>
      <c r="C2699" t="s">
        <v>164</v>
      </c>
      <c r="D2699" t="s">
        <v>17</v>
      </c>
      <c r="E2699">
        <v>25</v>
      </c>
      <c r="F2699" t="s">
        <v>27</v>
      </c>
      <c r="G2699" t="s">
        <v>19</v>
      </c>
      <c r="H2699" s="2">
        <v>43027</v>
      </c>
      <c r="I2699" s="3">
        <v>33112.21</v>
      </c>
      <c r="J2699" t="s">
        <v>33</v>
      </c>
      <c r="K2699" t="str">
        <f>PROPER(Table1[[#This Row],[marital]])</f>
        <v>Single</v>
      </c>
      <c r="L2699" t="s">
        <v>34</v>
      </c>
      <c r="M2699" t="str">
        <f>UPPER(Table1[[#This Row],[education]])</f>
        <v>TERTIARY</v>
      </c>
      <c r="N2699" t="s">
        <v>22</v>
      </c>
      <c r="O2699" t="s">
        <v>22</v>
      </c>
      <c r="P2699" t="s">
        <v>23</v>
      </c>
      <c r="Q2699">
        <v>485</v>
      </c>
      <c r="R2699">
        <v>1</v>
      </c>
      <c r="S2699" t="s">
        <v>24</v>
      </c>
      <c r="T2699" t="s">
        <v>30</v>
      </c>
      <c r="U2699">
        <f>Table1[[#This Row],[campaign]]*Table1[[#This Row],[duration]]</f>
        <v>485</v>
      </c>
    </row>
    <row r="2700" spans="1:21" x14ac:dyDescent="0.25">
      <c r="A2700" t="s">
        <v>73</v>
      </c>
      <c r="B2700" t="s">
        <v>197</v>
      </c>
      <c r="C2700" t="s">
        <v>198</v>
      </c>
      <c r="D2700" t="s">
        <v>26</v>
      </c>
      <c r="E2700">
        <v>61</v>
      </c>
      <c r="F2700" t="s">
        <v>27</v>
      </c>
      <c r="G2700" t="s">
        <v>19</v>
      </c>
      <c r="H2700" s="2">
        <v>43027</v>
      </c>
      <c r="I2700" s="3">
        <v>6546.36</v>
      </c>
      <c r="J2700" t="s">
        <v>20</v>
      </c>
      <c r="K2700" t="str">
        <f>PROPER(Table1[[#This Row],[marital]])</f>
        <v>Married</v>
      </c>
      <c r="L2700" t="s">
        <v>34</v>
      </c>
      <c r="M2700" t="str">
        <f>UPPER(Table1[[#This Row],[education]])</f>
        <v>TERTIARY</v>
      </c>
      <c r="N2700" t="s">
        <v>22</v>
      </c>
      <c r="O2700" t="s">
        <v>22</v>
      </c>
      <c r="P2700" t="s">
        <v>23</v>
      </c>
      <c r="Q2700">
        <v>166</v>
      </c>
      <c r="R2700">
        <v>1</v>
      </c>
      <c r="S2700" t="s">
        <v>24</v>
      </c>
      <c r="T2700" t="s">
        <v>22</v>
      </c>
      <c r="U2700">
        <f>Table1[[#This Row],[campaign]]*Table1[[#This Row],[duration]]</f>
        <v>166</v>
      </c>
    </row>
    <row r="2701" spans="1:21" x14ac:dyDescent="0.25">
      <c r="A2701" t="s">
        <v>80</v>
      </c>
      <c r="B2701" t="s">
        <v>211</v>
      </c>
      <c r="C2701" t="s">
        <v>212</v>
      </c>
      <c r="D2701" t="s">
        <v>26</v>
      </c>
      <c r="E2701">
        <v>35</v>
      </c>
      <c r="F2701" t="s">
        <v>18</v>
      </c>
      <c r="G2701" t="s">
        <v>19</v>
      </c>
      <c r="H2701" s="2">
        <v>43028</v>
      </c>
      <c r="I2701" s="3">
        <v>15294.03</v>
      </c>
      <c r="J2701" t="s">
        <v>20</v>
      </c>
      <c r="K2701" t="str">
        <f>PROPER(Table1[[#This Row],[marital]])</f>
        <v>Married</v>
      </c>
      <c r="L2701" t="s">
        <v>21</v>
      </c>
      <c r="M2701" t="str">
        <f>UPPER(Table1[[#This Row],[education]])</f>
        <v>PRIMARY</v>
      </c>
      <c r="N2701" t="s">
        <v>30</v>
      </c>
      <c r="O2701" t="s">
        <v>22</v>
      </c>
      <c r="P2701" t="s">
        <v>23</v>
      </c>
      <c r="Q2701">
        <v>318</v>
      </c>
      <c r="R2701">
        <v>2</v>
      </c>
      <c r="S2701" t="s">
        <v>70</v>
      </c>
      <c r="T2701" t="s">
        <v>22</v>
      </c>
      <c r="U2701">
        <f>Table1[[#This Row],[campaign]]*Table1[[#This Row],[duration]]</f>
        <v>636</v>
      </c>
    </row>
    <row r="2702" spans="1:21" x14ac:dyDescent="0.25">
      <c r="A2702" t="s">
        <v>52</v>
      </c>
      <c r="B2702" t="s">
        <v>159</v>
      </c>
      <c r="C2702" t="s">
        <v>160</v>
      </c>
      <c r="D2702" t="s">
        <v>26</v>
      </c>
      <c r="E2702">
        <v>23</v>
      </c>
      <c r="F2702" t="s">
        <v>18</v>
      </c>
      <c r="G2702" t="s">
        <v>284</v>
      </c>
      <c r="H2702" s="2">
        <v>43028</v>
      </c>
      <c r="I2702" s="3">
        <v>30070.93</v>
      </c>
      <c r="J2702" t="s">
        <v>50</v>
      </c>
      <c r="K2702" t="str">
        <f>PROPER(Table1[[#This Row],[marital]])</f>
        <v>Divorced</v>
      </c>
      <c r="L2702" t="s">
        <v>34</v>
      </c>
      <c r="M2702" t="str">
        <f>UPPER(Table1[[#This Row],[education]])</f>
        <v>TERTIARY</v>
      </c>
      <c r="N2702" t="s">
        <v>22</v>
      </c>
      <c r="O2702" t="s">
        <v>22</v>
      </c>
      <c r="P2702" t="s">
        <v>23</v>
      </c>
      <c r="Q2702">
        <v>531</v>
      </c>
      <c r="R2702">
        <v>3</v>
      </c>
      <c r="S2702" t="s">
        <v>24</v>
      </c>
      <c r="T2702" t="s">
        <v>22</v>
      </c>
      <c r="U2702">
        <f>Table1[[#This Row],[campaign]]*Table1[[#This Row],[duration]]</f>
        <v>1593</v>
      </c>
    </row>
    <row r="2703" spans="1:21" x14ac:dyDescent="0.25">
      <c r="A2703" t="s">
        <v>37</v>
      </c>
      <c r="B2703" t="s">
        <v>135</v>
      </c>
      <c r="C2703" t="s">
        <v>136</v>
      </c>
      <c r="D2703" t="s">
        <v>17</v>
      </c>
      <c r="E2703">
        <v>34</v>
      </c>
      <c r="F2703" t="s">
        <v>18</v>
      </c>
      <c r="G2703" t="s">
        <v>19</v>
      </c>
      <c r="H2703" s="2">
        <v>43028</v>
      </c>
      <c r="I2703" s="3">
        <v>31226.42</v>
      </c>
      <c r="J2703" t="s">
        <v>50</v>
      </c>
      <c r="K2703" t="str">
        <f>PROPER(Table1[[#This Row],[marital]])</f>
        <v>Divorced</v>
      </c>
      <c r="L2703" t="s">
        <v>29</v>
      </c>
      <c r="M2703" t="str">
        <f>UPPER(Table1[[#This Row],[education]])</f>
        <v>SECONDARY</v>
      </c>
      <c r="N2703" t="s">
        <v>30</v>
      </c>
      <c r="O2703" t="s">
        <v>22</v>
      </c>
      <c r="P2703" t="s">
        <v>23</v>
      </c>
      <c r="Q2703">
        <v>155</v>
      </c>
      <c r="R2703">
        <v>2</v>
      </c>
      <c r="S2703" t="s">
        <v>31</v>
      </c>
      <c r="T2703" t="s">
        <v>22</v>
      </c>
      <c r="U2703">
        <f>Table1[[#This Row],[campaign]]*Table1[[#This Row],[duration]]</f>
        <v>310</v>
      </c>
    </row>
    <row r="2704" spans="1:21" x14ac:dyDescent="0.25">
      <c r="A2704" t="s">
        <v>58</v>
      </c>
      <c r="B2704" t="s">
        <v>169</v>
      </c>
      <c r="C2704" t="s">
        <v>170</v>
      </c>
      <c r="D2704" t="s">
        <v>26</v>
      </c>
      <c r="E2704">
        <v>38</v>
      </c>
      <c r="F2704" t="s">
        <v>18</v>
      </c>
      <c r="G2704" t="s">
        <v>19</v>
      </c>
      <c r="H2704" s="2">
        <v>43028</v>
      </c>
      <c r="I2704" s="3">
        <v>33865.279999999999</v>
      </c>
      <c r="J2704" t="s">
        <v>20</v>
      </c>
      <c r="K2704" t="str">
        <f>PROPER(Table1[[#This Row],[marital]])</f>
        <v>Married</v>
      </c>
      <c r="L2704" t="s">
        <v>29</v>
      </c>
      <c r="M2704" t="str">
        <f>UPPER(Table1[[#This Row],[education]])</f>
        <v>SECONDARY</v>
      </c>
      <c r="N2704" t="s">
        <v>30</v>
      </c>
      <c r="O2704" t="s">
        <v>22</v>
      </c>
      <c r="P2704" t="s">
        <v>54</v>
      </c>
      <c r="Q2704">
        <v>73</v>
      </c>
      <c r="R2704">
        <v>1</v>
      </c>
      <c r="S2704" t="s">
        <v>24</v>
      </c>
      <c r="T2704" t="s">
        <v>22</v>
      </c>
      <c r="U2704">
        <f>Table1[[#This Row],[campaign]]*Table1[[#This Row],[duration]]</f>
        <v>73</v>
      </c>
    </row>
    <row r="2705" spans="1:21" x14ac:dyDescent="0.25">
      <c r="A2705" t="s">
        <v>38</v>
      </c>
      <c r="B2705" t="s">
        <v>137</v>
      </c>
      <c r="C2705" t="s">
        <v>138</v>
      </c>
      <c r="D2705" t="s">
        <v>17</v>
      </c>
      <c r="E2705">
        <v>45</v>
      </c>
      <c r="F2705" t="s">
        <v>18</v>
      </c>
      <c r="G2705" t="s">
        <v>28</v>
      </c>
      <c r="H2705" s="2">
        <v>43028</v>
      </c>
      <c r="I2705" s="3">
        <v>71990.539999999994</v>
      </c>
      <c r="J2705" t="s">
        <v>33</v>
      </c>
      <c r="K2705" t="str">
        <f>PROPER(Table1[[#This Row],[marital]])</f>
        <v>Single</v>
      </c>
      <c r="L2705" t="s">
        <v>24</v>
      </c>
      <c r="M2705" t="str">
        <f>UPPER(Table1[[#This Row],[education]])</f>
        <v>UNKNOWN</v>
      </c>
      <c r="N2705" t="s">
        <v>30</v>
      </c>
      <c r="O2705" t="s">
        <v>22</v>
      </c>
      <c r="P2705" t="s">
        <v>24</v>
      </c>
      <c r="Q2705">
        <v>198</v>
      </c>
      <c r="R2705">
        <v>3</v>
      </c>
      <c r="S2705" t="s">
        <v>24</v>
      </c>
      <c r="T2705" t="s">
        <v>22</v>
      </c>
      <c r="U2705">
        <f>Table1[[#This Row],[campaign]]*Table1[[#This Row],[duration]]</f>
        <v>594</v>
      </c>
    </row>
    <row r="2706" spans="1:21" x14ac:dyDescent="0.25">
      <c r="A2706" t="s">
        <v>49</v>
      </c>
      <c r="B2706" t="s">
        <v>155</v>
      </c>
      <c r="C2706" t="s">
        <v>156</v>
      </c>
      <c r="D2706" t="s">
        <v>26</v>
      </c>
      <c r="E2706">
        <v>34</v>
      </c>
      <c r="F2706" t="s">
        <v>18</v>
      </c>
      <c r="G2706" t="s">
        <v>28</v>
      </c>
      <c r="H2706" s="2">
        <v>43028</v>
      </c>
      <c r="I2706" s="3">
        <v>112822.54</v>
      </c>
      <c r="J2706" t="s">
        <v>20</v>
      </c>
      <c r="K2706" t="str">
        <f>PROPER(Table1[[#This Row],[marital]])</f>
        <v>Married</v>
      </c>
      <c r="L2706" t="s">
        <v>29</v>
      </c>
      <c r="M2706" t="str">
        <f>UPPER(Table1[[#This Row],[education]])</f>
        <v>SECONDARY</v>
      </c>
      <c r="N2706" t="s">
        <v>22</v>
      </c>
      <c r="O2706" t="s">
        <v>22</v>
      </c>
      <c r="P2706" t="s">
        <v>54</v>
      </c>
      <c r="Q2706">
        <v>137</v>
      </c>
      <c r="R2706">
        <v>1</v>
      </c>
      <c r="S2706" t="s">
        <v>24</v>
      </c>
      <c r="T2706" t="s">
        <v>22</v>
      </c>
      <c r="U2706">
        <f>Table1[[#This Row],[campaign]]*Table1[[#This Row],[duration]]</f>
        <v>137</v>
      </c>
    </row>
    <row r="2707" spans="1:21" x14ac:dyDescent="0.25">
      <c r="A2707" t="s">
        <v>38</v>
      </c>
      <c r="B2707" t="s">
        <v>137</v>
      </c>
      <c r="C2707" t="s">
        <v>138</v>
      </c>
      <c r="D2707" t="s">
        <v>26</v>
      </c>
      <c r="E2707">
        <v>24</v>
      </c>
      <c r="F2707" t="s">
        <v>18</v>
      </c>
      <c r="G2707" t="s">
        <v>284</v>
      </c>
      <c r="H2707" s="2">
        <v>43028</v>
      </c>
      <c r="I2707" s="3">
        <v>137612.72</v>
      </c>
      <c r="J2707" t="s">
        <v>33</v>
      </c>
      <c r="K2707" t="str">
        <f>PROPER(Table1[[#This Row],[marital]])</f>
        <v>Single</v>
      </c>
      <c r="L2707" t="s">
        <v>29</v>
      </c>
      <c r="M2707" t="str">
        <f>UPPER(Table1[[#This Row],[education]])</f>
        <v>SECONDARY</v>
      </c>
      <c r="N2707" t="s">
        <v>30</v>
      </c>
      <c r="O2707" t="s">
        <v>22</v>
      </c>
      <c r="P2707" t="s">
        <v>24</v>
      </c>
      <c r="Q2707">
        <v>479</v>
      </c>
      <c r="R2707">
        <v>9</v>
      </c>
      <c r="S2707" t="s">
        <v>24</v>
      </c>
      <c r="T2707" t="s">
        <v>30</v>
      </c>
      <c r="U2707">
        <f>Table1[[#This Row],[campaign]]*Table1[[#This Row],[duration]]</f>
        <v>4311</v>
      </c>
    </row>
    <row r="2708" spans="1:21" x14ac:dyDescent="0.25">
      <c r="A2708" t="s">
        <v>73</v>
      </c>
      <c r="B2708" t="s">
        <v>197</v>
      </c>
      <c r="C2708" t="s">
        <v>198</v>
      </c>
      <c r="D2708" t="s">
        <v>26</v>
      </c>
      <c r="E2708">
        <v>49</v>
      </c>
      <c r="F2708" t="s">
        <v>18</v>
      </c>
      <c r="G2708" t="s">
        <v>284</v>
      </c>
      <c r="H2708" s="2">
        <v>43028</v>
      </c>
      <c r="I2708" s="3">
        <v>62166.94</v>
      </c>
      <c r="J2708" t="s">
        <v>20</v>
      </c>
      <c r="K2708" t="str">
        <f>PROPER(Table1[[#This Row],[marital]])</f>
        <v>Married</v>
      </c>
      <c r="L2708" t="s">
        <v>24</v>
      </c>
      <c r="M2708" t="str">
        <f>UPPER(Table1[[#This Row],[education]])</f>
        <v>UNKNOWN</v>
      </c>
      <c r="N2708" t="s">
        <v>30</v>
      </c>
      <c r="O2708" t="s">
        <v>22</v>
      </c>
      <c r="P2708" t="s">
        <v>24</v>
      </c>
      <c r="Q2708">
        <v>285</v>
      </c>
      <c r="R2708">
        <v>1</v>
      </c>
      <c r="S2708" t="s">
        <v>24</v>
      </c>
      <c r="T2708" t="s">
        <v>22</v>
      </c>
      <c r="U2708">
        <f>Table1[[#This Row],[campaign]]*Table1[[#This Row],[duration]]</f>
        <v>285</v>
      </c>
    </row>
    <row r="2709" spans="1:21" x14ac:dyDescent="0.25">
      <c r="A2709" t="s">
        <v>84</v>
      </c>
      <c r="B2709" t="s">
        <v>219</v>
      </c>
      <c r="C2709" t="s">
        <v>220</v>
      </c>
      <c r="D2709" t="s">
        <v>26</v>
      </c>
      <c r="E2709">
        <v>32</v>
      </c>
      <c r="F2709" t="s">
        <v>18</v>
      </c>
      <c r="G2709" t="s">
        <v>19</v>
      </c>
      <c r="H2709" s="2">
        <v>43028</v>
      </c>
      <c r="I2709" s="3">
        <v>10399.07</v>
      </c>
      <c r="J2709" t="s">
        <v>20</v>
      </c>
      <c r="K2709" t="str">
        <f>PROPER(Table1[[#This Row],[marital]])</f>
        <v>Married</v>
      </c>
      <c r="L2709" t="s">
        <v>34</v>
      </c>
      <c r="M2709" t="str">
        <f>UPPER(Table1[[#This Row],[education]])</f>
        <v>TERTIARY</v>
      </c>
      <c r="N2709" t="s">
        <v>30</v>
      </c>
      <c r="O2709" t="s">
        <v>22</v>
      </c>
      <c r="P2709" t="s">
        <v>23</v>
      </c>
      <c r="Q2709">
        <v>98</v>
      </c>
      <c r="R2709">
        <v>1</v>
      </c>
      <c r="S2709" t="s">
        <v>24</v>
      </c>
      <c r="T2709" t="s">
        <v>22</v>
      </c>
      <c r="U2709">
        <f>Table1[[#This Row],[campaign]]*Table1[[#This Row],[duration]]</f>
        <v>98</v>
      </c>
    </row>
    <row r="2710" spans="1:21" x14ac:dyDescent="0.25">
      <c r="A2710" t="s">
        <v>88</v>
      </c>
      <c r="B2710" t="s">
        <v>227</v>
      </c>
      <c r="C2710" t="s">
        <v>228</v>
      </c>
      <c r="D2710" t="s">
        <v>17</v>
      </c>
      <c r="E2710">
        <v>53</v>
      </c>
      <c r="F2710" t="s">
        <v>42</v>
      </c>
      <c r="G2710" t="s">
        <v>284</v>
      </c>
      <c r="H2710" s="2">
        <v>43028</v>
      </c>
      <c r="I2710" s="3">
        <v>74421.25</v>
      </c>
      <c r="J2710" t="s">
        <v>20</v>
      </c>
      <c r="K2710" t="str">
        <f>PROPER(Table1[[#This Row],[marital]])</f>
        <v>Married</v>
      </c>
      <c r="L2710" t="s">
        <v>34</v>
      </c>
      <c r="M2710" t="str">
        <f>UPPER(Table1[[#This Row],[education]])</f>
        <v>TERTIARY</v>
      </c>
      <c r="N2710" t="s">
        <v>30</v>
      </c>
      <c r="O2710" t="s">
        <v>22</v>
      </c>
      <c r="P2710" t="s">
        <v>23</v>
      </c>
      <c r="Q2710">
        <v>199</v>
      </c>
      <c r="R2710">
        <v>2</v>
      </c>
      <c r="S2710" t="s">
        <v>40</v>
      </c>
      <c r="T2710" t="s">
        <v>22</v>
      </c>
      <c r="U2710">
        <f>Table1[[#This Row],[campaign]]*Table1[[#This Row],[duration]]</f>
        <v>398</v>
      </c>
    </row>
    <row r="2711" spans="1:21" x14ac:dyDescent="0.25">
      <c r="A2711" t="s">
        <v>88</v>
      </c>
      <c r="B2711" t="s">
        <v>227</v>
      </c>
      <c r="C2711" t="s">
        <v>228</v>
      </c>
      <c r="D2711" t="s">
        <v>17</v>
      </c>
      <c r="E2711">
        <v>45</v>
      </c>
      <c r="F2711" t="s">
        <v>42</v>
      </c>
      <c r="G2711" t="s">
        <v>28</v>
      </c>
      <c r="H2711" s="2">
        <v>43028</v>
      </c>
      <c r="I2711" s="3">
        <v>26147.9</v>
      </c>
      <c r="J2711" t="s">
        <v>20</v>
      </c>
      <c r="K2711" t="str">
        <f>PROPER(Table1[[#This Row],[marital]])</f>
        <v>Married</v>
      </c>
      <c r="L2711" t="s">
        <v>34</v>
      </c>
      <c r="M2711" t="str">
        <f>UPPER(Table1[[#This Row],[education]])</f>
        <v>TERTIARY</v>
      </c>
      <c r="N2711" t="s">
        <v>30</v>
      </c>
      <c r="O2711" t="s">
        <v>30</v>
      </c>
      <c r="P2711" t="s">
        <v>23</v>
      </c>
      <c r="Q2711">
        <v>97</v>
      </c>
      <c r="R2711">
        <v>3</v>
      </c>
      <c r="S2711" t="s">
        <v>24</v>
      </c>
      <c r="T2711" t="s">
        <v>22</v>
      </c>
      <c r="U2711">
        <f>Table1[[#This Row],[campaign]]*Table1[[#This Row],[duration]]</f>
        <v>291</v>
      </c>
    </row>
    <row r="2712" spans="1:21" x14ac:dyDescent="0.25">
      <c r="A2712" t="s">
        <v>16</v>
      </c>
      <c r="B2712" t="s">
        <v>127</v>
      </c>
      <c r="C2712" t="s">
        <v>128</v>
      </c>
      <c r="D2712" t="s">
        <v>17</v>
      </c>
      <c r="E2712">
        <v>47</v>
      </c>
      <c r="F2712" t="s">
        <v>42</v>
      </c>
      <c r="G2712" t="s">
        <v>284</v>
      </c>
      <c r="H2712" s="2">
        <v>43028</v>
      </c>
      <c r="I2712" s="3">
        <v>41722.67</v>
      </c>
      <c r="J2712" t="s">
        <v>50</v>
      </c>
      <c r="K2712" t="str">
        <f>PROPER(Table1[[#This Row],[marital]])</f>
        <v>Divorced</v>
      </c>
      <c r="L2712" t="s">
        <v>29</v>
      </c>
      <c r="M2712" t="str">
        <f>UPPER(Table1[[#This Row],[education]])</f>
        <v>SECONDARY</v>
      </c>
      <c r="N2712" t="s">
        <v>30</v>
      </c>
      <c r="O2712" t="s">
        <v>22</v>
      </c>
      <c r="P2712" t="s">
        <v>24</v>
      </c>
      <c r="Q2712">
        <v>389</v>
      </c>
      <c r="R2712">
        <v>5</v>
      </c>
      <c r="S2712" t="s">
        <v>24</v>
      </c>
      <c r="T2712" t="s">
        <v>22</v>
      </c>
      <c r="U2712">
        <f>Table1[[#This Row],[campaign]]*Table1[[#This Row],[duration]]</f>
        <v>1945</v>
      </c>
    </row>
    <row r="2713" spans="1:21" x14ac:dyDescent="0.25">
      <c r="A2713" t="s">
        <v>32</v>
      </c>
      <c r="B2713" t="s">
        <v>131</v>
      </c>
      <c r="C2713" t="s">
        <v>132</v>
      </c>
      <c r="D2713" t="s">
        <v>17</v>
      </c>
      <c r="E2713">
        <v>55</v>
      </c>
      <c r="F2713" t="s">
        <v>42</v>
      </c>
      <c r="G2713" t="s">
        <v>28</v>
      </c>
      <c r="H2713" s="2">
        <v>43028</v>
      </c>
      <c r="I2713" s="3">
        <v>10039.870000000001</v>
      </c>
      <c r="J2713" t="s">
        <v>20</v>
      </c>
      <c r="K2713" t="str">
        <f>PROPER(Table1[[#This Row],[marital]])</f>
        <v>Married</v>
      </c>
      <c r="L2713" t="s">
        <v>24</v>
      </c>
      <c r="M2713" t="str">
        <f>UPPER(Table1[[#This Row],[education]])</f>
        <v>UNKNOWN</v>
      </c>
      <c r="N2713" t="s">
        <v>22</v>
      </c>
      <c r="O2713" t="s">
        <v>22</v>
      </c>
      <c r="P2713" t="s">
        <v>23</v>
      </c>
      <c r="Q2713">
        <v>384</v>
      </c>
      <c r="R2713">
        <v>1</v>
      </c>
      <c r="S2713" t="s">
        <v>70</v>
      </c>
      <c r="T2713" t="s">
        <v>22</v>
      </c>
      <c r="U2713">
        <f>Table1[[#This Row],[campaign]]*Table1[[#This Row],[duration]]</f>
        <v>384</v>
      </c>
    </row>
    <row r="2714" spans="1:21" x14ac:dyDescent="0.25">
      <c r="A2714" t="s">
        <v>37</v>
      </c>
      <c r="B2714" t="s">
        <v>135</v>
      </c>
      <c r="C2714" t="s">
        <v>136</v>
      </c>
      <c r="D2714" t="s">
        <v>26</v>
      </c>
      <c r="E2714">
        <v>35</v>
      </c>
      <c r="F2714" t="s">
        <v>36</v>
      </c>
      <c r="G2714" t="s">
        <v>284</v>
      </c>
      <c r="H2714" s="2">
        <v>43028</v>
      </c>
      <c r="I2714" s="3">
        <v>34435.01</v>
      </c>
      <c r="J2714" t="s">
        <v>20</v>
      </c>
      <c r="K2714" t="str">
        <f>PROPER(Table1[[#This Row],[marital]])</f>
        <v>Married</v>
      </c>
      <c r="L2714" t="s">
        <v>21</v>
      </c>
      <c r="M2714" t="str">
        <f>UPPER(Table1[[#This Row],[education]])</f>
        <v>PRIMARY</v>
      </c>
      <c r="N2714" t="s">
        <v>22</v>
      </c>
      <c r="O2714" t="s">
        <v>22</v>
      </c>
      <c r="P2714" t="s">
        <v>24</v>
      </c>
      <c r="Q2714">
        <v>37</v>
      </c>
      <c r="R2714">
        <v>3</v>
      </c>
      <c r="S2714" t="s">
        <v>24</v>
      </c>
      <c r="T2714" t="s">
        <v>22</v>
      </c>
      <c r="U2714">
        <f>Table1[[#This Row],[campaign]]*Table1[[#This Row],[duration]]</f>
        <v>111</v>
      </c>
    </row>
    <row r="2715" spans="1:21" x14ac:dyDescent="0.25">
      <c r="A2715" t="s">
        <v>76</v>
      </c>
      <c r="B2715" t="s">
        <v>203</v>
      </c>
      <c r="C2715" t="s">
        <v>204</v>
      </c>
      <c r="D2715" t="s">
        <v>17</v>
      </c>
      <c r="E2715">
        <v>35</v>
      </c>
      <c r="F2715" t="s">
        <v>36</v>
      </c>
      <c r="G2715" t="s">
        <v>28</v>
      </c>
      <c r="H2715" s="2">
        <v>43028</v>
      </c>
      <c r="I2715" s="3">
        <v>2713.99</v>
      </c>
      <c r="J2715" t="s">
        <v>20</v>
      </c>
      <c r="K2715" t="str">
        <f>PROPER(Table1[[#This Row],[marital]])</f>
        <v>Married</v>
      </c>
      <c r="L2715" t="s">
        <v>34</v>
      </c>
      <c r="M2715" t="str">
        <f>UPPER(Table1[[#This Row],[education]])</f>
        <v>TERTIARY</v>
      </c>
      <c r="N2715" t="s">
        <v>22</v>
      </c>
      <c r="O2715" t="s">
        <v>22</v>
      </c>
      <c r="P2715" t="s">
        <v>23</v>
      </c>
      <c r="Q2715">
        <v>420</v>
      </c>
      <c r="R2715">
        <v>4</v>
      </c>
      <c r="S2715" t="s">
        <v>24</v>
      </c>
      <c r="T2715" t="s">
        <v>22</v>
      </c>
      <c r="U2715">
        <f>Table1[[#This Row],[campaign]]*Table1[[#This Row],[duration]]</f>
        <v>1680</v>
      </c>
    </row>
    <row r="2716" spans="1:21" x14ac:dyDescent="0.25">
      <c r="A2716" t="s">
        <v>76</v>
      </c>
      <c r="B2716" t="s">
        <v>203</v>
      </c>
      <c r="C2716" t="s">
        <v>204</v>
      </c>
      <c r="D2716" t="s">
        <v>17</v>
      </c>
      <c r="E2716">
        <v>33</v>
      </c>
      <c r="F2716" t="s">
        <v>36</v>
      </c>
      <c r="G2716" t="s">
        <v>19</v>
      </c>
      <c r="H2716" s="2">
        <v>43028</v>
      </c>
      <c r="I2716" s="3">
        <v>41555.629999999997</v>
      </c>
      <c r="J2716" t="s">
        <v>50</v>
      </c>
      <c r="K2716" t="str">
        <f>PROPER(Table1[[#This Row],[marital]])</f>
        <v>Divorced</v>
      </c>
      <c r="L2716" t="s">
        <v>34</v>
      </c>
      <c r="M2716" t="str">
        <f>UPPER(Table1[[#This Row],[education]])</f>
        <v>TERTIARY</v>
      </c>
      <c r="N2716" t="s">
        <v>30</v>
      </c>
      <c r="O2716" t="s">
        <v>22</v>
      </c>
      <c r="P2716" t="s">
        <v>54</v>
      </c>
      <c r="Q2716">
        <v>973</v>
      </c>
      <c r="R2716">
        <v>1</v>
      </c>
      <c r="S2716" t="s">
        <v>31</v>
      </c>
      <c r="T2716" t="s">
        <v>22</v>
      </c>
      <c r="U2716">
        <f>Table1[[#This Row],[campaign]]*Table1[[#This Row],[duration]]</f>
        <v>973</v>
      </c>
    </row>
    <row r="2717" spans="1:21" x14ac:dyDescent="0.25">
      <c r="A2717" t="s">
        <v>71</v>
      </c>
      <c r="B2717" t="s">
        <v>193</v>
      </c>
      <c r="C2717" t="s">
        <v>194</v>
      </c>
      <c r="D2717" t="s">
        <v>26</v>
      </c>
      <c r="E2717">
        <v>31</v>
      </c>
      <c r="F2717" t="s">
        <v>27</v>
      </c>
      <c r="G2717" t="s">
        <v>19</v>
      </c>
      <c r="H2717" s="2">
        <v>43028</v>
      </c>
      <c r="I2717" s="3">
        <v>90819.46</v>
      </c>
      <c r="J2717" t="s">
        <v>33</v>
      </c>
      <c r="K2717" t="str">
        <f>PROPER(Table1[[#This Row],[marital]])</f>
        <v>Single</v>
      </c>
      <c r="L2717" t="s">
        <v>34</v>
      </c>
      <c r="M2717" t="str">
        <f>UPPER(Table1[[#This Row],[education]])</f>
        <v>TERTIARY</v>
      </c>
      <c r="N2717" t="s">
        <v>22</v>
      </c>
      <c r="O2717" t="s">
        <v>22</v>
      </c>
      <c r="P2717" t="s">
        <v>23</v>
      </c>
      <c r="Q2717">
        <v>77</v>
      </c>
      <c r="R2717">
        <v>4</v>
      </c>
      <c r="S2717" t="s">
        <v>24</v>
      </c>
      <c r="T2717" t="s">
        <v>22</v>
      </c>
      <c r="U2717">
        <f>Table1[[#This Row],[campaign]]*Table1[[#This Row],[duration]]</f>
        <v>308</v>
      </c>
    </row>
    <row r="2718" spans="1:21" x14ac:dyDescent="0.25">
      <c r="A2718" t="s">
        <v>68</v>
      </c>
      <c r="B2718" t="s">
        <v>189</v>
      </c>
      <c r="C2718" t="s">
        <v>190</v>
      </c>
      <c r="D2718" t="s">
        <v>26</v>
      </c>
      <c r="E2718">
        <v>31</v>
      </c>
      <c r="F2718" t="s">
        <v>27</v>
      </c>
      <c r="G2718" t="s">
        <v>28</v>
      </c>
      <c r="H2718" s="2">
        <v>43028</v>
      </c>
      <c r="I2718" s="3">
        <v>58387.94</v>
      </c>
      <c r="J2718" t="s">
        <v>20</v>
      </c>
      <c r="K2718" t="str">
        <f>PROPER(Table1[[#This Row],[marital]])</f>
        <v>Married</v>
      </c>
      <c r="L2718" t="s">
        <v>34</v>
      </c>
      <c r="M2718" t="str">
        <f>UPPER(Table1[[#This Row],[education]])</f>
        <v>TERTIARY</v>
      </c>
      <c r="N2718" t="s">
        <v>22</v>
      </c>
      <c r="O2718" t="s">
        <v>30</v>
      </c>
      <c r="P2718" t="s">
        <v>23</v>
      </c>
      <c r="Q2718">
        <v>376</v>
      </c>
      <c r="R2718">
        <v>2</v>
      </c>
      <c r="S2718" t="s">
        <v>24</v>
      </c>
      <c r="T2718" t="s">
        <v>22</v>
      </c>
      <c r="U2718">
        <f>Table1[[#This Row],[campaign]]*Table1[[#This Row],[duration]]</f>
        <v>752</v>
      </c>
    </row>
    <row r="2719" spans="1:21" x14ac:dyDescent="0.25">
      <c r="A2719" t="s">
        <v>61</v>
      </c>
      <c r="B2719" t="s">
        <v>175</v>
      </c>
      <c r="C2719" t="s">
        <v>176</v>
      </c>
      <c r="D2719" t="s">
        <v>17</v>
      </c>
      <c r="E2719">
        <v>28</v>
      </c>
      <c r="F2719" t="s">
        <v>18</v>
      </c>
      <c r="G2719" t="s">
        <v>19</v>
      </c>
      <c r="H2719" s="2">
        <v>43029</v>
      </c>
      <c r="I2719" s="3">
        <v>92651.520000000004</v>
      </c>
      <c r="J2719" t="s">
        <v>33</v>
      </c>
      <c r="K2719" t="str">
        <f>PROPER(Table1[[#This Row],[marital]])</f>
        <v>Single</v>
      </c>
      <c r="L2719" t="s">
        <v>34</v>
      </c>
      <c r="M2719" t="str">
        <f>UPPER(Table1[[#This Row],[education]])</f>
        <v>TERTIARY</v>
      </c>
      <c r="N2719" t="s">
        <v>22</v>
      </c>
      <c r="O2719" t="s">
        <v>22</v>
      </c>
      <c r="P2719" t="s">
        <v>23</v>
      </c>
      <c r="Q2719">
        <v>125</v>
      </c>
      <c r="R2719">
        <v>1</v>
      </c>
      <c r="S2719" t="s">
        <v>24</v>
      </c>
      <c r="T2719" t="s">
        <v>30</v>
      </c>
      <c r="U2719">
        <f>Table1[[#This Row],[campaign]]*Table1[[#This Row],[duration]]</f>
        <v>125</v>
      </c>
    </row>
    <row r="2720" spans="1:21" x14ac:dyDescent="0.25">
      <c r="A2720" t="s">
        <v>37</v>
      </c>
      <c r="B2720" t="s">
        <v>135</v>
      </c>
      <c r="C2720" t="s">
        <v>136</v>
      </c>
      <c r="D2720" t="s">
        <v>17</v>
      </c>
      <c r="E2720">
        <v>45</v>
      </c>
      <c r="F2720" t="s">
        <v>18</v>
      </c>
      <c r="G2720" t="s">
        <v>284</v>
      </c>
      <c r="H2720" s="2">
        <v>43029</v>
      </c>
      <c r="I2720" s="3">
        <v>61712.07</v>
      </c>
      <c r="J2720" t="s">
        <v>20</v>
      </c>
      <c r="K2720" t="str">
        <f>PROPER(Table1[[#This Row],[marital]])</f>
        <v>Married</v>
      </c>
      <c r="L2720" t="s">
        <v>29</v>
      </c>
      <c r="M2720" t="str">
        <f>UPPER(Table1[[#This Row],[education]])</f>
        <v>SECONDARY</v>
      </c>
      <c r="N2720" t="s">
        <v>22</v>
      </c>
      <c r="O2720" t="s">
        <v>22</v>
      </c>
      <c r="P2720" t="s">
        <v>23</v>
      </c>
      <c r="Q2720">
        <v>142</v>
      </c>
      <c r="R2720">
        <v>2</v>
      </c>
      <c r="S2720" t="s">
        <v>24</v>
      </c>
      <c r="T2720" t="s">
        <v>22</v>
      </c>
      <c r="U2720">
        <f>Table1[[#This Row],[campaign]]*Table1[[#This Row],[duration]]</f>
        <v>284</v>
      </c>
    </row>
    <row r="2721" spans="1:21" x14ac:dyDescent="0.25">
      <c r="A2721" t="s">
        <v>93</v>
      </c>
      <c r="B2721" t="s">
        <v>237</v>
      </c>
      <c r="C2721" t="s">
        <v>238</v>
      </c>
      <c r="D2721" t="s">
        <v>17</v>
      </c>
      <c r="E2721">
        <v>38</v>
      </c>
      <c r="F2721" t="s">
        <v>18</v>
      </c>
      <c r="G2721" t="s">
        <v>28</v>
      </c>
      <c r="H2721" s="2">
        <v>43029</v>
      </c>
      <c r="I2721" s="3">
        <v>19225.04</v>
      </c>
      <c r="J2721" t="s">
        <v>33</v>
      </c>
      <c r="K2721" t="str">
        <f>PROPER(Table1[[#This Row],[marital]])</f>
        <v>Single</v>
      </c>
      <c r="L2721" t="s">
        <v>29</v>
      </c>
      <c r="M2721" t="str">
        <f>UPPER(Table1[[#This Row],[education]])</f>
        <v>SECONDARY</v>
      </c>
      <c r="N2721" t="s">
        <v>30</v>
      </c>
      <c r="O2721" t="s">
        <v>22</v>
      </c>
      <c r="P2721" t="s">
        <v>23</v>
      </c>
      <c r="Q2721">
        <v>442</v>
      </c>
      <c r="R2721">
        <v>1</v>
      </c>
      <c r="S2721" t="s">
        <v>31</v>
      </c>
      <c r="T2721" t="s">
        <v>30</v>
      </c>
      <c r="U2721">
        <f>Table1[[#This Row],[campaign]]*Table1[[#This Row],[duration]]</f>
        <v>442</v>
      </c>
    </row>
    <row r="2722" spans="1:21" x14ac:dyDescent="0.25">
      <c r="A2722" t="s">
        <v>79</v>
      </c>
      <c r="B2722" t="s">
        <v>209</v>
      </c>
      <c r="C2722" t="s">
        <v>210</v>
      </c>
      <c r="D2722" t="s">
        <v>26</v>
      </c>
      <c r="E2722">
        <v>33</v>
      </c>
      <c r="F2722" t="s">
        <v>18</v>
      </c>
      <c r="G2722" t="s">
        <v>19</v>
      </c>
      <c r="H2722" s="2">
        <v>43029</v>
      </c>
      <c r="I2722" s="3">
        <v>114110.72</v>
      </c>
      <c r="J2722" t="s">
        <v>50</v>
      </c>
      <c r="K2722" t="str">
        <f>PROPER(Table1[[#This Row],[marital]])</f>
        <v>Divorced</v>
      </c>
      <c r="L2722" t="s">
        <v>29</v>
      </c>
      <c r="M2722" t="str">
        <f>UPPER(Table1[[#This Row],[education]])</f>
        <v>SECONDARY</v>
      </c>
      <c r="N2722" t="s">
        <v>22</v>
      </c>
      <c r="O2722" t="s">
        <v>30</v>
      </c>
      <c r="P2722" t="s">
        <v>23</v>
      </c>
      <c r="Q2722">
        <v>728</v>
      </c>
      <c r="R2722">
        <v>2</v>
      </c>
      <c r="S2722" t="s">
        <v>24</v>
      </c>
      <c r="T2722" t="s">
        <v>22</v>
      </c>
      <c r="U2722">
        <f>Table1[[#This Row],[campaign]]*Table1[[#This Row],[duration]]</f>
        <v>1456</v>
      </c>
    </row>
    <row r="2723" spans="1:21" x14ac:dyDescent="0.25">
      <c r="A2723" t="s">
        <v>44</v>
      </c>
      <c r="B2723" t="s">
        <v>145</v>
      </c>
      <c r="C2723" t="s">
        <v>146</v>
      </c>
      <c r="D2723" t="s">
        <v>26</v>
      </c>
      <c r="E2723">
        <v>46</v>
      </c>
      <c r="F2723" t="s">
        <v>18</v>
      </c>
      <c r="G2723" t="s">
        <v>284</v>
      </c>
      <c r="H2723" s="2">
        <v>43029</v>
      </c>
      <c r="I2723" s="3">
        <v>76057.33</v>
      </c>
      <c r="J2723" t="s">
        <v>33</v>
      </c>
      <c r="K2723" t="str">
        <f>PROPER(Table1[[#This Row],[marital]])</f>
        <v>Single</v>
      </c>
      <c r="L2723" t="s">
        <v>21</v>
      </c>
      <c r="M2723" t="str">
        <f>UPPER(Table1[[#This Row],[education]])</f>
        <v>PRIMARY</v>
      </c>
      <c r="N2723" t="s">
        <v>22</v>
      </c>
      <c r="O2723" t="s">
        <v>22</v>
      </c>
      <c r="P2723" t="s">
        <v>24</v>
      </c>
      <c r="Q2723">
        <v>281</v>
      </c>
      <c r="R2723">
        <v>3</v>
      </c>
      <c r="S2723" t="s">
        <v>24</v>
      </c>
      <c r="T2723" t="s">
        <v>22</v>
      </c>
      <c r="U2723">
        <f>Table1[[#This Row],[campaign]]*Table1[[#This Row],[duration]]</f>
        <v>843</v>
      </c>
    </row>
    <row r="2724" spans="1:21" x14ac:dyDescent="0.25">
      <c r="A2724" t="s">
        <v>38</v>
      </c>
      <c r="B2724" t="s">
        <v>137</v>
      </c>
      <c r="C2724" t="s">
        <v>138</v>
      </c>
      <c r="D2724" t="s">
        <v>17</v>
      </c>
      <c r="E2724">
        <v>33</v>
      </c>
      <c r="F2724" t="s">
        <v>18</v>
      </c>
      <c r="G2724" t="s">
        <v>284</v>
      </c>
      <c r="H2724" s="2">
        <v>43029</v>
      </c>
      <c r="I2724" s="3">
        <v>101954.3</v>
      </c>
      <c r="J2724" t="s">
        <v>20</v>
      </c>
      <c r="K2724" t="str">
        <f>PROPER(Table1[[#This Row],[marital]])</f>
        <v>Married</v>
      </c>
      <c r="L2724" t="s">
        <v>29</v>
      </c>
      <c r="M2724" t="str">
        <f>UPPER(Table1[[#This Row],[education]])</f>
        <v>SECONDARY</v>
      </c>
      <c r="N2724" t="s">
        <v>22</v>
      </c>
      <c r="O2724" t="s">
        <v>22</v>
      </c>
      <c r="P2724" t="s">
        <v>23</v>
      </c>
      <c r="Q2724">
        <v>528</v>
      </c>
      <c r="R2724">
        <v>2</v>
      </c>
      <c r="S2724" t="s">
        <v>24</v>
      </c>
      <c r="T2724" t="s">
        <v>30</v>
      </c>
      <c r="U2724">
        <f>Table1[[#This Row],[campaign]]*Table1[[#This Row],[duration]]</f>
        <v>1056</v>
      </c>
    </row>
    <row r="2725" spans="1:21" x14ac:dyDescent="0.25">
      <c r="A2725" t="s">
        <v>52</v>
      </c>
      <c r="B2725" t="s">
        <v>159</v>
      </c>
      <c r="C2725" t="s">
        <v>160</v>
      </c>
      <c r="D2725" t="s">
        <v>26</v>
      </c>
      <c r="E2725">
        <v>33</v>
      </c>
      <c r="F2725" t="s">
        <v>18</v>
      </c>
      <c r="G2725" t="s">
        <v>19</v>
      </c>
      <c r="H2725" s="2">
        <v>43029</v>
      </c>
      <c r="I2725" s="3">
        <v>55999.1</v>
      </c>
      <c r="J2725" t="s">
        <v>33</v>
      </c>
      <c r="K2725" t="str">
        <f>PROPER(Table1[[#This Row],[marital]])</f>
        <v>Single</v>
      </c>
      <c r="L2725" t="s">
        <v>34</v>
      </c>
      <c r="M2725" t="str">
        <f>UPPER(Table1[[#This Row],[education]])</f>
        <v>TERTIARY</v>
      </c>
      <c r="N2725" t="s">
        <v>30</v>
      </c>
      <c r="O2725" t="s">
        <v>22</v>
      </c>
      <c r="P2725" t="s">
        <v>23</v>
      </c>
      <c r="Q2725">
        <v>128</v>
      </c>
      <c r="R2725">
        <v>5</v>
      </c>
      <c r="S2725" t="s">
        <v>24</v>
      </c>
      <c r="T2725" t="s">
        <v>22</v>
      </c>
      <c r="U2725">
        <f>Table1[[#This Row],[campaign]]*Table1[[#This Row],[duration]]</f>
        <v>640</v>
      </c>
    </row>
    <row r="2726" spans="1:21" x14ac:dyDescent="0.25">
      <c r="A2726" t="s">
        <v>102</v>
      </c>
      <c r="B2726" t="s">
        <v>255</v>
      </c>
      <c r="C2726" t="s">
        <v>256</v>
      </c>
      <c r="D2726" t="s">
        <v>17</v>
      </c>
      <c r="E2726">
        <v>55</v>
      </c>
      <c r="F2726" t="s">
        <v>42</v>
      </c>
      <c r="G2726" t="s">
        <v>28</v>
      </c>
      <c r="H2726" s="2">
        <v>43029</v>
      </c>
      <c r="I2726" s="3">
        <v>71979.360000000001</v>
      </c>
      <c r="J2726" t="s">
        <v>33</v>
      </c>
      <c r="K2726" t="str">
        <f>PROPER(Table1[[#This Row],[marital]])</f>
        <v>Single</v>
      </c>
      <c r="L2726" t="s">
        <v>24</v>
      </c>
      <c r="M2726" t="str">
        <f>UPPER(Table1[[#This Row],[education]])</f>
        <v>UNKNOWN</v>
      </c>
      <c r="N2726" t="s">
        <v>30</v>
      </c>
      <c r="O2726" t="s">
        <v>22</v>
      </c>
      <c r="P2726" t="s">
        <v>24</v>
      </c>
      <c r="Q2726">
        <v>71</v>
      </c>
      <c r="R2726">
        <v>1</v>
      </c>
      <c r="S2726" t="s">
        <v>24</v>
      </c>
      <c r="T2726" t="s">
        <v>22</v>
      </c>
      <c r="U2726">
        <f>Table1[[#This Row],[campaign]]*Table1[[#This Row],[duration]]</f>
        <v>71</v>
      </c>
    </row>
    <row r="2727" spans="1:21" x14ac:dyDescent="0.25">
      <c r="A2727" t="s">
        <v>52</v>
      </c>
      <c r="B2727" t="s">
        <v>159</v>
      </c>
      <c r="C2727" t="s">
        <v>160</v>
      </c>
      <c r="D2727" t="s">
        <v>26</v>
      </c>
      <c r="E2727">
        <v>41</v>
      </c>
      <c r="F2727" t="s">
        <v>36</v>
      </c>
      <c r="G2727" t="s">
        <v>19</v>
      </c>
      <c r="H2727" s="2">
        <v>43029</v>
      </c>
      <c r="I2727" s="3">
        <v>86117.72</v>
      </c>
      <c r="J2727" t="s">
        <v>20</v>
      </c>
      <c r="K2727" t="str">
        <f>PROPER(Table1[[#This Row],[marital]])</f>
        <v>Married</v>
      </c>
      <c r="L2727" t="s">
        <v>29</v>
      </c>
      <c r="M2727" t="str">
        <f>UPPER(Table1[[#This Row],[education]])</f>
        <v>SECONDARY</v>
      </c>
      <c r="N2727" t="s">
        <v>22</v>
      </c>
      <c r="O2727" t="s">
        <v>22</v>
      </c>
      <c r="P2727" t="s">
        <v>23</v>
      </c>
      <c r="Q2727">
        <v>161</v>
      </c>
      <c r="R2727">
        <v>4</v>
      </c>
      <c r="S2727" t="s">
        <v>24</v>
      </c>
      <c r="T2727" t="s">
        <v>22</v>
      </c>
      <c r="U2727">
        <f>Table1[[#This Row],[campaign]]*Table1[[#This Row],[duration]]</f>
        <v>644</v>
      </c>
    </row>
    <row r="2728" spans="1:21" x14ac:dyDescent="0.25">
      <c r="A2728" t="s">
        <v>99</v>
      </c>
      <c r="B2728" t="s">
        <v>249</v>
      </c>
      <c r="C2728" t="s">
        <v>250</v>
      </c>
      <c r="D2728" t="s">
        <v>17</v>
      </c>
      <c r="E2728">
        <v>34</v>
      </c>
      <c r="F2728" t="s">
        <v>36</v>
      </c>
      <c r="G2728" t="s">
        <v>28</v>
      </c>
      <c r="H2728" s="2">
        <v>43029</v>
      </c>
      <c r="I2728" s="3">
        <v>55601.78</v>
      </c>
      <c r="J2728" t="s">
        <v>20</v>
      </c>
      <c r="K2728" t="str">
        <f>PROPER(Table1[[#This Row],[marital]])</f>
        <v>Married</v>
      </c>
      <c r="L2728" t="s">
        <v>29</v>
      </c>
      <c r="M2728" t="str">
        <f>UPPER(Table1[[#This Row],[education]])</f>
        <v>SECONDARY</v>
      </c>
      <c r="N2728" t="s">
        <v>30</v>
      </c>
      <c r="O2728" t="s">
        <v>22</v>
      </c>
      <c r="P2728" t="s">
        <v>23</v>
      </c>
      <c r="Q2728">
        <v>129</v>
      </c>
      <c r="R2728">
        <v>4</v>
      </c>
      <c r="S2728" t="s">
        <v>24</v>
      </c>
      <c r="T2728" t="s">
        <v>22</v>
      </c>
      <c r="U2728">
        <f>Table1[[#This Row],[campaign]]*Table1[[#This Row],[duration]]</f>
        <v>516</v>
      </c>
    </row>
    <row r="2729" spans="1:21" x14ac:dyDescent="0.25">
      <c r="A2729" t="s">
        <v>67</v>
      </c>
      <c r="B2729" t="s">
        <v>187</v>
      </c>
      <c r="C2729" t="s">
        <v>188</v>
      </c>
      <c r="D2729" t="s">
        <v>17</v>
      </c>
      <c r="E2729">
        <v>47</v>
      </c>
      <c r="F2729" t="s">
        <v>36</v>
      </c>
      <c r="G2729" t="s">
        <v>28</v>
      </c>
      <c r="H2729" s="2">
        <v>43029</v>
      </c>
      <c r="I2729" s="3">
        <v>191771.67</v>
      </c>
      <c r="J2729" t="s">
        <v>33</v>
      </c>
      <c r="K2729" t="str">
        <f>PROPER(Table1[[#This Row],[marital]])</f>
        <v>Single</v>
      </c>
      <c r="L2729" t="s">
        <v>21</v>
      </c>
      <c r="M2729" t="str">
        <f>UPPER(Table1[[#This Row],[education]])</f>
        <v>PRIMARY</v>
      </c>
      <c r="N2729" t="s">
        <v>30</v>
      </c>
      <c r="O2729" t="s">
        <v>22</v>
      </c>
      <c r="P2729" t="s">
        <v>23</v>
      </c>
      <c r="Q2729">
        <v>54</v>
      </c>
      <c r="R2729">
        <v>2</v>
      </c>
      <c r="S2729" t="s">
        <v>24</v>
      </c>
      <c r="T2729" t="s">
        <v>22</v>
      </c>
      <c r="U2729">
        <f>Table1[[#This Row],[campaign]]*Table1[[#This Row],[duration]]</f>
        <v>108</v>
      </c>
    </row>
    <row r="2730" spans="1:21" x14ac:dyDescent="0.25">
      <c r="A2730" t="s">
        <v>76</v>
      </c>
      <c r="B2730" t="s">
        <v>203</v>
      </c>
      <c r="C2730" t="s">
        <v>204</v>
      </c>
      <c r="D2730" t="s">
        <v>17</v>
      </c>
      <c r="E2730">
        <v>33</v>
      </c>
      <c r="F2730" t="s">
        <v>36</v>
      </c>
      <c r="G2730" t="s">
        <v>19</v>
      </c>
      <c r="H2730" s="2">
        <v>43029</v>
      </c>
      <c r="I2730" s="3">
        <v>16751.990000000002</v>
      </c>
      <c r="J2730" t="s">
        <v>20</v>
      </c>
      <c r="K2730" t="str">
        <f>PROPER(Table1[[#This Row],[marital]])</f>
        <v>Married</v>
      </c>
      <c r="L2730" t="s">
        <v>29</v>
      </c>
      <c r="M2730" t="str">
        <f>UPPER(Table1[[#This Row],[education]])</f>
        <v>SECONDARY</v>
      </c>
      <c r="N2730" t="s">
        <v>30</v>
      </c>
      <c r="O2730" t="s">
        <v>22</v>
      </c>
      <c r="P2730" t="s">
        <v>23</v>
      </c>
      <c r="Q2730">
        <v>443</v>
      </c>
      <c r="R2730">
        <v>1</v>
      </c>
      <c r="S2730" t="s">
        <v>31</v>
      </c>
      <c r="T2730" t="s">
        <v>22</v>
      </c>
      <c r="U2730">
        <f>Table1[[#This Row],[campaign]]*Table1[[#This Row],[duration]]</f>
        <v>443</v>
      </c>
    </row>
    <row r="2731" spans="1:21" x14ac:dyDescent="0.25">
      <c r="A2731" t="s">
        <v>63</v>
      </c>
      <c r="B2731" t="s">
        <v>179</v>
      </c>
      <c r="C2731" t="s">
        <v>180</v>
      </c>
      <c r="D2731" t="s">
        <v>26</v>
      </c>
      <c r="E2731">
        <v>36</v>
      </c>
      <c r="F2731" t="s">
        <v>36</v>
      </c>
      <c r="G2731" t="s">
        <v>19</v>
      </c>
      <c r="H2731" s="2">
        <v>43029</v>
      </c>
      <c r="I2731" s="3">
        <v>28424.85</v>
      </c>
      <c r="J2731" t="s">
        <v>33</v>
      </c>
      <c r="K2731" t="str">
        <f>PROPER(Table1[[#This Row],[marital]])</f>
        <v>Single</v>
      </c>
      <c r="L2731" t="s">
        <v>34</v>
      </c>
      <c r="M2731" t="str">
        <f>UPPER(Table1[[#This Row],[education]])</f>
        <v>TERTIARY</v>
      </c>
      <c r="N2731" t="s">
        <v>30</v>
      </c>
      <c r="O2731" t="s">
        <v>22</v>
      </c>
      <c r="P2731" t="s">
        <v>24</v>
      </c>
      <c r="Q2731">
        <v>136</v>
      </c>
      <c r="R2731">
        <v>1</v>
      </c>
      <c r="S2731" t="s">
        <v>24</v>
      </c>
      <c r="T2731" t="s">
        <v>22</v>
      </c>
      <c r="U2731">
        <f>Table1[[#This Row],[campaign]]*Table1[[#This Row],[duration]]</f>
        <v>136</v>
      </c>
    </row>
    <row r="2732" spans="1:21" x14ac:dyDescent="0.25">
      <c r="A2732" t="s">
        <v>71</v>
      </c>
      <c r="B2732" t="s">
        <v>193</v>
      </c>
      <c r="C2732" t="s">
        <v>194</v>
      </c>
      <c r="D2732" t="s">
        <v>26</v>
      </c>
      <c r="E2732">
        <v>36</v>
      </c>
      <c r="F2732" t="s">
        <v>18</v>
      </c>
      <c r="G2732" t="s">
        <v>284</v>
      </c>
      <c r="H2732" s="2">
        <v>43030</v>
      </c>
      <c r="I2732" s="3">
        <v>59161.66</v>
      </c>
      <c r="J2732" t="s">
        <v>20</v>
      </c>
      <c r="K2732" t="str">
        <f>PROPER(Table1[[#This Row],[marital]])</f>
        <v>Married</v>
      </c>
      <c r="L2732" t="s">
        <v>29</v>
      </c>
      <c r="M2732" t="str">
        <f>UPPER(Table1[[#This Row],[education]])</f>
        <v>SECONDARY</v>
      </c>
      <c r="N2732" t="s">
        <v>22</v>
      </c>
      <c r="O2732" t="s">
        <v>30</v>
      </c>
      <c r="P2732" t="s">
        <v>24</v>
      </c>
      <c r="Q2732">
        <v>44</v>
      </c>
      <c r="R2732">
        <v>1</v>
      </c>
      <c r="S2732" t="s">
        <v>24</v>
      </c>
      <c r="T2732" t="s">
        <v>22</v>
      </c>
      <c r="U2732">
        <f>Table1[[#This Row],[campaign]]*Table1[[#This Row],[duration]]</f>
        <v>44</v>
      </c>
    </row>
    <row r="2733" spans="1:21" x14ac:dyDescent="0.25">
      <c r="A2733" t="s">
        <v>44</v>
      </c>
      <c r="B2733" t="s">
        <v>145</v>
      </c>
      <c r="C2733" t="s">
        <v>146</v>
      </c>
      <c r="D2733" t="s">
        <v>17</v>
      </c>
      <c r="E2733">
        <v>32</v>
      </c>
      <c r="F2733" t="s">
        <v>18</v>
      </c>
      <c r="G2733" t="s">
        <v>19</v>
      </c>
      <c r="H2733" s="2">
        <v>43030</v>
      </c>
      <c r="I2733" s="3">
        <v>74294.28</v>
      </c>
      <c r="J2733" t="s">
        <v>20</v>
      </c>
      <c r="K2733" t="str">
        <f>PROPER(Table1[[#This Row],[marital]])</f>
        <v>Married</v>
      </c>
      <c r="L2733" t="s">
        <v>29</v>
      </c>
      <c r="M2733" t="str">
        <f>UPPER(Table1[[#This Row],[education]])</f>
        <v>SECONDARY</v>
      </c>
      <c r="N2733" t="s">
        <v>30</v>
      </c>
      <c r="O2733" t="s">
        <v>30</v>
      </c>
      <c r="P2733" t="s">
        <v>23</v>
      </c>
      <c r="Q2733">
        <v>1181</v>
      </c>
      <c r="R2733">
        <v>9</v>
      </c>
      <c r="S2733" t="s">
        <v>24</v>
      </c>
      <c r="T2733" t="s">
        <v>22</v>
      </c>
      <c r="U2733">
        <f>Table1[[#This Row],[campaign]]*Table1[[#This Row],[duration]]</f>
        <v>10629</v>
      </c>
    </row>
    <row r="2734" spans="1:21" x14ac:dyDescent="0.25">
      <c r="A2734" t="s">
        <v>88</v>
      </c>
      <c r="B2734" t="s">
        <v>227</v>
      </c>
      <c r="C2734" t="s">
        <v>228</v>
      </c>
      <c r="D2734" t="s">
        <v>26</v>
      </c>
      <c r="E2734">
        <v>54</v>
      </c>
      <c r="F2734" t="s">
        <v>18</v>
      </c>
      <c r="G2734" t="s">
        <v>19</v>
      </c>
      <c r="H2734" s="2">
        <v>43030</v>
      </c>
      <c r="I2734" s="3">
        <v>36215.75</v>
      </c>
      <c r="J2734" t="s">
        <v>20</v>
      </c>
      <c r="K2734" t="str">
        <f>PROPER(Table1[[#This Row],[marital]])</f>
        <v>Married</v>
      </c>
      <c r="L2734" t="s">
        <v>21</v>
      </c>
      <c r="M2734" t="str">
        <f>UPPER(Table1[[#This Row],[education]])</f>
        <v>PRIMARY</v>
      </c>
      <c r="N2734" t="s">
        <v>22</v>
      </c>
      <c r="O2734" t="s">
        <v>22</v>
      </c>
      <c r="P2734" t="s">
        <v>24</v>
      </c>
      <c r="Q2734">
        <v>225</v>
      </c>
      <c r="R2734">
        <v>2</v>
      </c>
      <c r="S2734" t="s">
        <v>24</v>
      </c>
      <c r="T2734" t="s">
        <v>22</v>
      </c>
      <c r="U2734">
        <f>Table1[[#This Row],[campaign]]*Table1[[#This Row],[duration]]</f>
        <v>450</v>
      </c>
    </row>
    <row r="2735" spans="1:21" x14ac:dyDescent="0.25">
      <c r="A2735" t="s">
        <v>41</v>
      </c>
      <c r="B2735" t="s">
        <v>141</v>
      </c>
      <c r="C2735" t="s">
        <v>142</v>
      </c>
      <c r="D2735" t="s">
        <v>26</v>
      </c>
      <c r="E2735">
        <v>40</v>
      </c>
      <c r="F2735" t="s">
        <v>18</v>
      </c>
      <c r="G2735" t="s">
        <v>19</v>
      </c>
      <c r="H2735" s="2">
        <v>43030</v>
      </c>
      <c r="I2735" s="3">
        <v>11268.91</v>
      </c>
      <c r="J2735" t="s">
        <v>50</v>
      </c>
      <c r="K2735" t="str">
        <f>PROPER(Table1[[#This Row],[marital]])</f>
        <v>Divorced</v>
      </c>
      <c r="L2735" t="s">
        <v>29</v>
      </c>
      <c r="M2735" t="str">
        <f>UPPER(Table1[[#This Row],[education]])</f>
        <v>SECONDARY</v>
      </c>
      <c r="N2735" t="s">
        <v>30</v>
      </c>
      <c r="O2735" t="s">
        <v>22</v>
      </c>
      <c r="P2735" t="s">
        <v>23</v>
      </c>
      <c r="Q2735">
        <v>81</v>
      </c>
      <c r="R2735">
        <v>1</v>
      </c>
      <c r="S2735" t="s">
        <v>24</v>
      </c>
      <c r="T2735" t="s">
        <v>22</v>
      </c>
      <c r="U2735">
        <f>Table1[[#This Row],[campaign]]*Table1[[#This Row],[duration]]</f>
        <v>81</v>
      </c>
    </row>
    <row r="2736" spans="1:21" x14ac:dyDescent="0.25">
      <c r="A2736" t="s">
        <v>61</v>
      </c>
      <c r="B2736" t="s">
        <v>175</v>
      </c>
      <c r="C2736" t="s">
        <v>176</v>
      </c>
      <c r="D2736" t="s">
        <v>26</v>
      </c>
      <c r="E2736">
        <v>27</v>
      </c>
      <c r="F2736" t="s">
        <v>18</v>
      </c>
      <c r="G2736" t="s">
        <v>28</v>
      </c>
      <c r="H2736" s="2">
        <v>43030</v>
      </c>
      <c r="I2736" s="3">
        <v>199.93</v>
      </c>
      <c r="J2736" t="s">
        <v>20</v>
      </c>
      <c r="K2736" t="str">
        <f>PROPER(Table1[[#This Row],[marital]])</f>
        <v>Married</v>
      </c>
      <c r="L2736" t="s">
        <v>29</v>
      </c>
      <c r="M2736" t="str">
        <f>UPPER(Table1[[#This Row],[education]])</f>
        <v>SECONDARY</v>
      </c>
      <c r="N2736" t="s">
        <v>22</v>
      </c>
      <c r="O2736" t="s">
        <v>22</v>
      </c>
      <c r="P2736" t="s">
        <v>23</v>
      </c>
      <c r="Q2736">
        <v>224</v>
      </c>
      <c r="R2736">
        <v>1</v>
      </c>
      <c r="S2736" t="s">
        <v>24</v>
      </c>
      <c r="T2736" t="s">
        <v>22</v>
      </c>
      <c r="U2736">
        <f>Table1[[#This Row],[campaign]]*Table1[[#This Row],[duration]]</f>
        <v>224</v>
      </c>
    </row>
    <row r="2737" spans="1:21" x14ac:dyDescent="0.25">
      <c r="A2737" t="s">
        <v>75</v>
      </c>
      <c r="B2737" t="s">
        <v>201</v>
      </c>
      <c r="C2737" t="s">
        <v>202</v>
      </c>
      <c r="D2737" t="s">
        <v>17</v>
      </c>
      <c r="E2737">
        <v>34</v>
      </c>
      <c r="F2737" t="s">
        <v>18</v>
      </c>
      <c r="G2737" t="s">
        <v>19</v>
      </c>
      <c r="H2737" s="2">
        <v>43030</v>
      </c>
      <c r="I2737" s="3">
        <v>105674.84</v>
      </c>
      <c r="J2737" t="s">
        <v>20</v>
      </c>
      <c r="K2737" t="str">
        <f>PROPER(Table1[[#This Row],[marital]])</f>
        <v>Married</v>
      </c>
      <c r="L2737" t="s">
        <v>34</v>
      </c>
      <c r="M2737" t="str">
        <f>UPPER(Table1[[#This Row],[education]])</f>
        <v>TERTIARY</v>
      </c>
      <c r="N2737" t="s">
        <v>30</v>
      </c>
      <c r="O2737" t="s">
        <v>22</v>
      </c>
      <c r="P2737" t="s">
        <v>23</v>
      </c>
      <c r="Q2737">
        <v>189</v>
      </c>
      <c r="R2737">
        <v>4</v>
      </c>
      <c r="S2737" t="s">
        <v>24</v>
      </c>
      <c r="T2737" t="s">
        <v>22</v>
      </c>
      <c r="U2737">
        <f>Table1[[#This Row],[campaign]]*Table1[[#This Row],[duration]]</f>
        <v>756</v>
      </c>
    </row>
    <row r="2738" spans="1:21" x14ac:dyDescent="0.25">
      <c r="A2738" t="s">
        <v>68</v>
      </c>
      <c r="B2738" t="s">
        <v>189</v>
      </c>
      <c r="C2738" t="s">
        <v>190</v>
      </c>
      <c r="D2738" t="s">
        <v>17</v>
      </c>
      <c r="E2738">
        <v>35</v>
      </c>
      <c r="F2738" t="s">
        <v>18</v>
      </c>
      <c r="G2738" t="s">
        <v>19</v>
      </c>
      <c r="H2738" s="2">
        <v>43030</v>
      </c>
      <c r="I2738" s="3">
        <v>38891.18</v>
      </c>
      <c r="J2738" t="s">
        <v>20</v>
      </c>
      <c r="K2738" t="str">
        <f>PROPER(Table1[[#This Row],[marital]])</f>
        <v>Married</v>
      </c>
      <c r="L2738" t="s">
        <v>29</v>
      </c>
      <c r="M2738" t="str">
        <f>UPPER(Table1[[#This Row],[education]])</f>
        <v>SECONDARY</v>
      </c>
      <c r="N2738" t="s">
        <v>22</v>
      </c>
      <c r="O2738" t="s">
        <v>22</v>
      </c>
      <c r="P2738" t="s">
        <v>23</v>
      </c>
      <c r="Q2738">
        <v>98</v>
      </c>
      <c r="R2738">
        <v>2</v>
      </c>
      <c r="S2738" t="s">
        <v>24</v>
      </c>
      <c r="T2738" t="s">
        <v>22</v>
      </c>
      <c r="U2738">
        <f>Table1[[#This Row],[campaign]]*Table1[[#This Row],[duration]]</f>
        <v>196</v>
      </c>
    </row>
    <row r="2739" spans="1:21" x14ac:dyDescent="0.25">
      <c r="A2739" t="s">
        <v>88</v>
      </c>
      <c r="B2739" t="s">
        <v>227</v>
      </c>
      <c r="C2739" t="s">
        <v>228</v>
      </c>
      <c r="D2739" t="s">
        <v>17</v>
      </c>
      <c r="E2739">
        <v>32</v>
      </c>
      <c r="F2739" t="s">
        <v>18</v>
      </c>
      <c r="G2739" t="s">
        <v>19</v>
      </c>
      <c r="H2739" s="2">
        <v>43030</v>
      </c>
      <c r="I2739" s="3">
        <v>8236.6299999999992</v>
      </c>
      <c r="J2739" t="s">
        <v>20</v>
      </c>
      <c r="K2739" t="str">
        <f>PROPER(Table1[[#This Row],[marital]])</f>
        <v>Married</v>
      </c>
      <c r="L2739" t="s">
        <v>29</v>
      </c>
      <c r="M2739" t="str">
        <f>UPPER(Table1[[#This Row],[education]])</f>
        <v>SECONDARY</v>
      </c>
      <c r="N2739" t="s">
        <v>30</v>
      </c>
      <c r="O2739" t="s">
        <v>30</v>
      </c>
      <c r="P2739" t="s">
        <v>23</v>
      </c>
      <c r="Q2739">
        <v>50</v>
      </c>
      <c r="R2739">
        <v>1</v>
      </c>
      <c r="S2739" t="s">
        <v>24</v>
      </c>
      <c r="T2739" t="s">
        <v>22</v>
      </c>
      <c r="U2739">
        <f>Table1[[#This Row],[campaign]]*Table1[[#This Row],[duration]]</f>
        <v>50</v>
      </c>
    </row>
    <row r="2740" spans="1:21" x14ac:dyDescent="0.25">
      <c r="A2740" t="s">
        <v>61</v>
      </c>
      <c r="B2740" t="s">
        <v>175</v>
      </c>
      <c r="C2740" t="s">
        <v>176</v>
      </c>
      <c r="D2740" t="s">
        <v>17</v>
      </c>
      <c r="E2740">
        <v>40</v>
      </c>
      <c r="F2740" t="s">
        <v>18</v>
      </c>
      <c r="G2740" t="s">
        <v>19</v>
      </c>
      <c r="H2740" s="2">
        <v>43030</v>
      </c>
      <c r="I2740" s="3">
        <v>51782.04</v>
      </c>
      <c r="J2740" t="s">
        <v>33</v>
      </c>
      <c r="K2740" t="str">
        <f>PROPER(Table1[[#This Row],[marital]])</f>
        <v>Single</v>
      </c>
      <c r="L2740" t="s">
        <v>34</v>
      </c>
      <c r="M2740" t="str">
        <f>UPPER(Table1[[#This Row],[education]])</f>
        <v>TERTIARY</v>
      </c>
      <c r="N2740" t="s">
        <v>22</v>
      </c>
      <c r="O2740" t="s">
        <v>22</v>
      </c>
      <c r="P2740" t="s">
        <v>23</v>
      </c>
      <c r="Q2740">
        <v>195</v>
      </c>
      <c r="R2740">
        <v>10</v>
      </c>
      <c r="S2740" t="s">
        <v>24</v>
      </c>
      <c r="T2740" t="s">
        <v>22</v>
      </c>
      <c r="U2740">
        <f>Table1[[#This Row],[campaign]]*Table1[[#This Row],[duration]]</f>
        <v>1950</v>
      </c>
    </row>
    <row r="2741" spans="1:21" x14ac:dyDescent="0.25">
      <c r="A2741" t="s">
        <v>16</v>
      </c>
      <c r="B2741" t="s">
        <v>127</v>
      </c>
      <c r="C2741" t="s">
        <v>128</v>
      </c>
      <c r="D2741" t="s">
        <v>17</v>
      </c>
      <c r="E2741">
        <v>30</v>
      </c>
      <c r="F2741" t="s">
        <v>18</v>
      </c>
      <c r="G2741" t="s">
        <v>19</v>
      </c>
      <c r="H2741" s="2">
        <v>43030</v>
      </c>
      <c r="I2741" s="3">
        <v>45058.03</v>
      </c>
      <c r="J2741" t="s">
        <v>20</v>
      </c>
      <c r="K2741" t="str">
        <f>PROPER(Table1[[#This Row],[marital]])</f>
        <v>Married</v>
      </c>
      <c r="L2741" t="s">
        <v>29</v>
      </c>
      <c r="M2741" t="str">
        <f>UPPER(Table1[[#This Row],[education]])</f>
        <v>SECONDARY</v>
      </c>
      <c r="N2741" t="s">
        <v>22</v>
      </c>
      <c r="O2741" t="s">
        <v>22</v>
      </c>
      <c r="P2741" t="s">
        <v>23</v>
      </c>
      <c r="Q2741">
        <v>110</v>
      </c>
      <c r="R2741">
        <v>2</v>
      </c>
      <c r="S2741" t="s">
        <v>24</v>
      </c>
      <c r="T2741" t="s">
        <v>22</v>
      </c>
      <c r="U2741">
        <f>Table1[[#This Row],[campaign]]*Table1[[#This Row],[duration]]</f>
        <v>220</v>
      </c>
    </row>
    <row r="2742" spans="1:21" x14ac:dyDescent="0.25">
      <c r="A2742" t="s">
        <v>107</v>
      </c>
      <c r="B2742" t="s">
        <v>265</v>
      </c>
      <c r="C2742" t="s">
        <v>266</v>
      </c>
      <c r="D2742" t="s">
        <v>26</v>
      </c>
      <c r="E2742">
        <v>38</v>
      </c>
      <c r="F2742" t="s">
        <v>18</v>
      </c>
      <c r="G2742" t="s">
        <v>284</v>
      </c>
      <c r="H2742" s="2">
        <v>43030</v>
      </c>
      <c r="I2742" s="3">
        <v>116202.64</v>
      </c>
      <c r="J2742" t="s">
        <v>33</v>
      </c>
      <c r="K2742" t="str">
        <f>PROPER(Table1[[#This Row],[marital]])</f>
        <v>Single</v>
      </c>
      <c r="L2742" t="s">
        <v>29</v>
      </c>
      <c r="M2742" t="str">
        <f>UPPER(Table1[[#This Row],[education]])</f>
        <v>SECONDARY</v>
      </c>
      <c r="N2742" t="s">
        <v>22</v>
      </c>
      <c r="O2742" t="s">
        <v>22</v>
      </c>
      <c r="P2742" t="s">
        <v>23</v>
      </c>
      <c r="Q2742">
        <v>214</v>
      </c>
      <c r="R2742">
        <v>1</v>
      </c>
      <c r="S2742" t="s">
        <v>24</v>
      </c>
      <c r="T2742" t="s">
        <v>22</v>
      </c>
      <c r="U2742">
        <f>Table1[[#This Row],[campaign]]*Table1[[#This Row],[duration]]</f>
        <v>214</v>
      </c>
    </row>
    <row r="2743" spans="1:21" x14ac:dyDescent="0.25">
      <c r="A2743" t="s">
        <v>80</v>
      </c>
      <c r="B2743" t="s">
        <v>211</v>
      </c>
      <c r="C2743" t="s">
        <v>212</v>
      </c>
      <c r="D2743" t="s">
        <v>26</v>
      </c>
      <c r="E2743">
        <v>30</v>
      </c>
      <c r="F2743" t="s">
        <v>18</v>
      </c>
      <c r="G2743" t="s">
        <v>19</v>
      </c>
      <c r="H2743" s="2">
        <v>43030</v>
      </c>
      <c r="I2743" s="3">
        <v>214637.91</v>
      </c>
      <c r="J2743" t="s">
        <v>33</v>
      </c>
      <c r="K2743" t="str">
        <f>PROPER(Table1[[#This Row],[marital]])</f>
        <v>Single</v>
      </c>
      <c r="L2743" t="s">
        <v>29</v>
      </c>
      <c r="M2743" t="str">
        <f>UPPER(Table1[[#This Row],[education]])</f>
        <v>SECONDARY</v>
      </c>
      <c r="N2743" t="s">
        <v>30</v>
      </c>
      <c r="O2743" t="s">
        <v>22</v>
      </c>
      <c r="P2743" t="s">
        <v>24</v>
      </c>
      <c r="Q2743">
        <v>182</v>
      </c>
      <c r="R2743">
        <v>8</v>
      </c>
      <c r="S2743" t="s">
        <v>24</v>
      </c>
      <c r="T2743" t="s">
        <v>22</v>
      </c>
      <c r="U2743">
        <f>Table1[[#This Row],[campaign]]*Table1[[#This Row],[duration]]</f>
        <v>1456</v>
      </c>
    </row>
    <row r="2744" spans="1:21" x14ac:dyDescent="0.25">
      <c r="A2744" t="s">
        <v>91</v>
      </c>
      <c r="B2744" t="s">
        <v>233</v>
      </c>
      <c r="C2744" t="s">
        <v>234</v>
      </c>
      <c r="D2744" t="s">
        <v>17</v>
      </c>
      <c r="E2744">
        <v>38</v>
      </c>
      <c r="F2744" t="s">
        <v>18</v>
      </c>
      <c r="G2744" t="s">
        <v>19</v>
      </c>
      <c r="H2744" s="2">
        <v>43030</v>
      </c>
      <c r="I2744" s="3">
        <v>88961.24</v>
      </c>
      <c r="J2744" t="s">
        <v>20</v>
      </c>
      <c r="K2744" t="str">
        <f>PROPER(Table1[[#This Row],[marital]])</f>
        <v>Married</v>
      </c>
      <c r="L2744" t="s">
        <v>29</v>
      </c>
      <c r="M2744" t="str">
        <f>UPPER(Table1[[#This Row],[education]])</f>
        <v>SECONDARY</v>
      </c>
      <c r="N2744" t="s">
        <v>30</v>
      </c>
      <c r="O2744" t="s">
        <v>22</v>
      </c>
      <c r="P2744" t="s">
        <v>23</v>
      </c>
      <c r="Q2744">
        <v>239</v>
      </c>
      <c r="R2744">
        <v>2</v>
      </c>
      <c r="S2744" t="s">
        <v>24</v>
      </c>
      <c r="T2744" t="s">
        <v>22</v>
      </c>
      <c r="U2744">
        <f>Table1[[#This Row],[campaign]]*Table1[[#This Row],[duration]]</f>
        <v>478</v>
      </c>
    </row>
    <row r="2745" spans="1:21" x14ac:dyDescent="0.25">
      <c r="A2745" t="s">
        <v>41</v>
      </c>
      <c r="B2745" t="s">
        <v>141</v>
      </c>
      <c r="C2745" t="s">
        <v>142</v>
      </c>
      <c r="D2745" t="s">
        <v>17</v>
      </c>
      <c r="E2745">
        <v>43</v>
      </c>
      <c r="F2745" t="s">
        <v>42</v>
      </c>
      <c r="G2745" t="s">
        <v>284</v>
      </c>
      <c r="H2745" s="2">
        <v>43030</v>
      </c>
      <c r="I2745" s="3">
        <v>34043.54</v>
      </c>
      <c r="J2745" t="s">
        <v>20</v>
      </c>
      <c r="K2745" t="str">
        <f>PROPER(Table1[[#This Row],[marital]])</f>
        <v>Married</v>
      </c>
      <c r="L2745" t="s">
        <v>29</v>
      </c>
      <c r="M2745" t="str">
        <f>UPPER(Table1[[#This Row],[education]])</f>
        <v>SECONDARY</v>
      </c>
      <c r="N2745" t="s">
        <v>22</v>
      </c>
      <c r="O2745" t="s">
        <v>30</v>
      </c>
      <c r="P2745" t="s">
        <v>23</v>
      </c>
      <c r="Q2745">
        <v>179</v>
      </c>
      <c r="R2745">
        <v>6</v>
      </c>
      <c r="S2745" t="s">
        <v>24</v>
      </c>
      <c r="T2745" t="s">
        <v>22</v>
      </c>
      <c r="U2745">
        <f>Table1[[#This Row],[campaign]]*Table1[[#This Row],[duration]]</f>
        <v>1074</v>
      </c>
    </row>
    <row r="2746" spans="1:21" x14ac:dyDescent="0.25">
      <c r="A2746" t="s">
        <v>76</v>
      </c>
      <c r="B2746" t="s">
        <v>203</v>
      </c>
      <c r="C2746" t="s">
        <v>204</v>
      </c>
      <c r="D2746" t="s">
        <v>17</v>
      </c>
      <c r="E2746">
        <v>52</v>
      </c>
      <c r="F2746" t="s">
        <v>42</v>
      </c>
      <c r="G2746" t="s">
        <v>28</v>
      </c>
      <c r="H2746" s="2">
        <v>43030</v>
      </c>
      <c r="I2746" s="3">
        <v>68407.28</v>
      </c>
      <c r="J2746" t="s">
        <v>20</v>
      </c>
      <c r="K2746" t="str">
        <f>PROPER(Table1[[#This Row],[marital]])</f>
        <v>Married</v>
      </c>
      <c r="L2746" t="s">
        <v>21</v>
      </c>
      <c r="M2746" t="str">
        <f>UPPER(Table1[[#This Row],[education]])</f>
        <v>PRIMARY</v>
      </c>
      <c r="N2746" t="s">
        <v>22</v>
      </c>
      <c r="O2746" t="s">
        <v>22</v>
      </c>
      <c r="P2746" t="s">
        <v>24</v>
      </c>
      <c r="Q2746">
        <v>540</v>
      </c>
      <c r="R2746">
        <v>1</v>
      </c>
      <c r="S2746" t="s">
        <v>24</v>
      </c>
      <c r="T2746" t="s">
        <v>22</v>
      </c>
      <c r="U2746">
        <f>Table1[[#This Row],[campaign]]*Table1[[#This Row],[duration]]</f>
        <v>540</v>
      </c>
    </row>
    <row r="2747" spans="1:21" x14ac:dyDescent="0.25">
      <c r="A2747" t="s">
        <v>82</v>
      </c>
      <c r="B2747" t="s">
        <v>215</v>
      </c>
      <c r="C2747" t="s">
        <v>216</v>
      </c>
      <c r="D2747" t="s">
        <v>26</v>
      </c>
      <c r="E2747">
        <v>40</v>
      </c>
      <c r="F2747" t="s">
        <v>36</v>
      </c>
      <c r="G2747" t="s">
        <v>19</v>
      </c>
      <c r="H2747" s="2">
        <v>43030</v>
      </c>
      <c r="I2747" s="3">
        <v>36903.25</v>
      </c>
      <c r="J2747" t="s">
        <v>20</v>
      </c>
      <c r="K2747" t="str">
        <f>PROPER(Table1[[#This Row],[marital]])</f>
        <v>Married</v>
      </c>
      <c r="L2747" t="s">
        <v>34</v>
      </c>
      <c r="M2747" t="str">
        <f>UPPER(Table1[[#This Row],[education]])</f>
        <v>TERTIARY</v>
      </c>
      <c r="N2747" t="s">
        <v>30</v>
      </c>
      <c r="O2747" t="s">
        <v>22</v>
      </c>
      <c r="P2747" t="s">
        <v>23</v>
      </c>
      <c r="Q2747">
        <v>566</v>
      </c>
      <c r="R2747">
        <v>2</v>
      </c>
      <c r="S2747" t="s">
        <v>31</v>
      </c>
      <c r="T2747" t="s">
        <v>22</v>
      </c>
      <c r="U2747">
        <f>Table1[[#This Row],[campaign]]*Table1[[#This Row],[duration]]</f>
        <v>1132</v>
      </c>
    </row>
    <row r="2748" spans="1:21" x14ac:dyDescent="0.25">
      <c r="A2748" t="s">
        <v>38</v>
      </c>
      <c r="B2748" t="s">
        <v>137</v>
      </c>
      <c r="C2748" t="s">
        <v>138</v>
      </c>
      <c r="D2748" t="s">
        <v>17</v>
      </c>
      <c r="E2748">
        <v>30</v>
      </c>
      <c r="F2748" t="s">
        <v>36</v>
      </c>
      <c r="G2748" t="s">
        <v>19</v>
      </c>
      <c r="H2748" s="2">
        <v>43030</v>
      </c>
      <c r="I2748" s="3">
        <v>47850.16</v>
      </c>
      <c r="J2748" t="s">
        <v>20</v>
      </c>
      <c r="K2748" t="str">
        <f>PROPER(Table1[[#This Row],[marital]])</f>
        <v>Married</v>
      </c>
      <c r="L2748" t="s">
        <v>29</v>
      </c>
      <c r="M2748" t="str">
        <f>UPPER(Table1[[#This Row],[education]])</f>
        <v>SECONDARY</v>
      </c>
      <c r="N2748" t="s">
        <v>22</v>
      </c>
      <c r="O2748" t="s">
        <v>22</v>
      </c>
      <c r="P2748" t="s">
        <v>23</v>
      </c>
      <c r="Q2748">
        <v>697</v>
      </c>
      <c r="R2748">
        <v>4</v>
      </c>
      <c r="S2748" t="s">
        <v>24</v>
      </c>
      <c r="T2748" t="s">
        <v>30</v>
      </c>
      <c r="U2748">
        <f>Table1[[#This Row],[campaign]]*Table1[[#This Row],[duration]]</f>
        <v>2788</v>
      </c>
    </row>
    <row r="2749" spans="1:21" x14ac:dyDescent="0.25">
      <c r="A2749" t="s">
        <v>74</v>
      </c>
      <c r="B2749" t="s">
        <v>199</v>
      </c>
      <c r="C2749" t="s">
        <v>200</v>
      </c>
      <c r="D2749" t="s">
        <v>17</v>
      </c>
      <c r="E2749">
        <v>29</v>
      </c>
      <c r="F2749" t="s">
        <v>18</v>
      </c>
      <c r="G2749" t="s">
        <v>19</v>
      </c>
      <c r="H2749" s="2">
        <v>43031</v>
      </c>
      <c r="I2749" s="3">
        <v>32203.33</v>
      </c>
      <c r="J2749" t="s">
        <v>20</v>
      </c>
      <c r="K2749" t="str">
        <f>PROPER(Table1[[#This Row],[marital]])</f>
        <v>Married</v>
      </c>
      <c r="L2749" t="s">
        <v>29</v>
      </c>
      <c r="M2749" t="str">
        <f>UPPER(Table1[[#This Row],[education]])</f>
        <v>SECONDARY</v>
      </c>
      <c r="N2749" t="s">
        <v>30</v>
      </c>
      <c r="O2749" t="s">
        <v>22</v>
      </c>
      <c r="P2749" t="s">
        <v>24</v>
      </c>
      <c r="Q2749">
        <v>98</v>
      </c>
      <c r="R2749">
        <v>2</v>
      </c>
      <c r="S2749" t="s">
        <v>24</v>
      </c>
      <c r="T2749" t="s">
        <v>22</v>
      </c>
      <c r="U2749">
        <f>Table1[[#This Row],[campaign]]*Table1[[#This Row],[duration]]</f>
        <v>196</v>
      </c>
    </row>
    <row r="2750" spans="1:21" x14ac:dyDescent="0.25">
      <c r="A2750" t="s">
        <v>95</v>
      </c>
      <c r="B2750" t="s">
        <v>241</v>
      </c>
      <c r="C2750" t="s">
        <v>242</v>
      </c>
      <c r="D2750" t="s">
        <v>17</v>
      </c>
      <c r="E2750">
        <v>28</v>
      </c>
      <c r="F2750" t="s">
        <v>18</v>
      </c>
      <c r="G2750" t="s">
        <v>19</v>
      </c>
      <c r="H2750" s="2">
        <v>43031</v>
      </c>
      <c r="I2750" s="3">
        <v>103171.93</v>
      </c>
      <c r="J2750" t="s">
        <v>20</v>
      </c>
      <c r="K2750" t="str">
        <f>PROPER(Table1[[#This Row],[marital]])</f>
        <v>Married</v>
      </c>
      <c r="L2750" t="s">
        <v>29</v>
      </c>
      <c r="M2750" t="str">
        <f>UPPER(Table1[[#This Row],[education]])</f>
        <v>SECONDARY</v>
      </c>
      <c r="N2750" t="s">
        <v>30</v>
      </c>
      <c r="O2750" t="s">
        <v>30</v>
      </c>
      <c r="P2750" t="s">
        <v>23</v>
      </c>
      <c r="Q2750">
        <v>1018</v>
      </c>
      <c r="R2750">
        <v>2</v>
      </c>
      <c r="S2750" t="s">
        <v>24</v>
      </c>
      <c r="T2750" t="s">
        <v>30</v>
      </c>
      <c r="U2750">
        <f>Table1[[#This Row],[campaign]]*Table1[[#This Row],[duration]]</f>
        <v>2036</v>
      </c>
    </row>
    <row r="2751" spans="1:21" x14ac:dyDescent="0.25">
      <c r="A2751" t="s">
        <v>25</v>
      </c>
      <c r="B2751" t="s">
        <v>129</v>
      </c>
      <c r="C2751" t="s">
        <v>130</v>
      </c>
      <c r="D2751" t="s">
        <v>17</v>
      </c>
      <c r="E2751">
        <v>38</v>
      </c>
      <c r="F2751" t="s">
        <v>18</v>
      </c>
      <c r="G2751" t="s">
        <v>19</v>
      </c>
      <c r="H2751" s="2">
        <v>43031</v>
      </c>
      <c r="I2751" s="3">
        <v>397.6</v>
      </c>
      <c r="J2751" t="s">
        <v>20</v>
      </c>
      <c r="K2751" t="str">
        <f>PROPER(Table1[[#This Row],[marital]])</f>
        <v>Married</v>
      </c>
      <c r="L2751" t="s">
        <v>29</v>
      </c>
      <c r="M2751" t="str">
        <f>UPPER(Table1[[#This Row],[education]])</f>
        <v>SECONDARY</v>
      </c>
      <c r="N2751" t="s">
        <v>22</v>
      </c>
      <c r="O2751" t="s">
        <v>22</v>
      </c>
      <c r="P2751" t="s">
        <v>23</v>
      </c>
      <c r="Q2751">
        <v>221</v>
      </c>
      <c r="R2751">
        <v>1</v>
      </c>
      <c r="S2751" t="s">
        <v>31</v>
      </c>
      <c r="T2751" t="s">
        <v>22</v>
      </c>
      <c r="U2751">
        <f>Table1[[#This Row],[campaign]]*Table1[[#This Row],[duration]]</f>
        <v>221</v>
      </c>
    </row>
    <row r="2752" spans="1:21" x14ac:dyDescent="0.25">
      <c r="A2752" t="s">
        <v>103</v>
      </c>
      <c r="B2752" t="s">
        <v>257</v>
      </c>
      <c r="C2752" t="s">
        <v>258</v>
      </c>
      <c r="D2752" t="s">
        <v>26</v>
      </c>
      <c r="E2752">
        <v>35</v>
      </c>
      <c r="F2752" t="s">
        <v>18</v>
      </c>
      <c r="G2752" t="s">
        <v>28</v>
      </c>
      <c r="H2752" s="2">
        <v>43031</v>
      </c>
      <c r="I2752" s="3">
        <v>79978.81</v>
      </c>
      <c r="J2752" t="s">
        <v>20</v>
      </c>
      <c r="K2752" t="str">
        <f>PROPER(Table1[[#This Row],[marital]])</f>
        <v>Married</v>
      </c>
      <c r="L2752" t="s">
        <v>34</v>
      </c>
      <c r="M2752" t="str">
        <f>UPPER(Table1[[#This Row],[education]])</f>
        <v>TERTIARY</v>
      </c>
      <c r="N2752" t="s">
        <v>22</v>
      </c>
      <c r="O2752" t="s">
        <v>22</v>
      </c>
      <c r="P2752" t="s">
        <v>54</v>
      </c>
      <c r="Q2752">
        <v>246</v>
      </c>
      <c r="R2752">
        <v>1</v>
      </c>
      <c r="S2752" t="s">
        <v>24</v>
      </c>
      <c r="T2752" t="s">
        <v>22</v>
      </c>
      <c r="U2752">
        <f>Table1[[#This Row],[campaign]]*Table1[[#This Row],[duration]]</f>
        <v>246</v>
      </c>
    </row>
    <row r="2753" spans="1:21" x14ac:dyDescent="0.25">
      <c r="A2753" t="s">
        <v>80</v>
      </c>
      <c r="B2753" t="s">
        <v>211</v>
      </c>
      <c r="C2753" t="s">
        <v>212</v>
      </c>
      <c r="D2753" t="s">
        <v>26</v>
      </c>
      <c r="E2753">
        <v>57</v>
      </c>
      <c r="F2753" t="s">
        <v>42</v>
      </c>
      <c r="G2753" t="s">
        <v>284</v>
      </c>
      <c r="H2753" s="2">
        <v>43031</v>
      </c>
      <c r="I2753" s="3">
        <v>46489.120000000003</v>
      </c>
      <c r="J2753" t="s">
        <v>33</v>
      </c>
      <c r="K2753" t="str">
        <f>PROPER(Table1[[#This Row],[marital]])</f>
        <v>Single</v>
      </c>
      <c r="L2753" t="s">
        <v>29</v>
      </c>
      <c r="M2753" t="str">
        <f>UPPER(Table1[[#This Row],[education]])</f>
        <v>SECONDARY</v>
      </c>
      <c r="N2753" t="s">
        <v>22</v>
      </c>
      <c r="O2753" t="s">
        <v>22</v>
      </c>
      <c r="P2753" t="s">
        <v>23</v>
      </c>
      <c r="Q2753">
        <v>656</v>
      </c>
      <c r="R2753">
        <v>2</v>
      </c>
      <c r="S2753" t="s">
        <v>24</v>
      </c>
      <c r="T2753" t="s">
        <v>22</v>
      </c>
      <c r="U2753">
        <f>Table1[[#This Row],[campaign]]*Table1[[#This Row],[duration]]</f>
        <v>1312</v>
      </c>
    </row>
    <row r="2754" spans="1:21" x14ac:dyDescent="0.25">
      <c r="A2754" t="s">
        <v>99</v>
      </c>
      <c r="B2754" t="s">
        <v>249</v>
      </c>
      <c r="C2754" t="s">
        <v>250</v>
      </c>
      <c r="D2754" t="s">
        <v>17</v>
      </c>
      <c r="E2754">
        <v>64</v>
      </c>
      <c r="F2754" t="s">
        <v>42</v>
      </c>
      <c r="G2754" t="s">
        <v>28</v>
      </c>
      <c r="H2754" s="2">
        <v>43031</v>
      </c>
      <c r="I2754" s="3">
        <v>138688.06</v>
      </c>
      <c r="J2754" t="s">
        <v>33</v>
      </c>
      <c r="K2754" t="str">
        <f>PROPER(Table1[[#This Row],[marital]])</f>
        <v>Single</v>
      </c>
      <c r="L2754" t="s">
        <v>21</v>
      </c>
      <c r="M2754" t="str">
        <f>UPPER(Table1[[#This Row],[education]])</f>
        <v>PRIMARY</v>
      </c>
      <c r="N2754" t="s">
        <v>30</v>
      </c>
      <c r="O2754" t="s">
        <v>22</v>
      </c>
      <c r="P2754" t="s">
        <v>24</v>
      </c>
      <c r="Q2754">
        <v>281</v>
      </c>
      <c r="R2754">
        <v>1</v>
      </c>
      <c r="S2754" t="s">
        <v>24</v>
      </c>
      <c r="T2754" t="s">
        <v>22</v>
      </c>
      <c r="U2754">
        <f>Table1[[#This Row],[campaign]]*Table1[[#This Row],[duration]]</f>
        <v>281</v>
      </c>
    </row>
    <row r="2755" spans="1:21" x14ac:dyDescent="0.25">
      <c r="A2755" t="s">
        <v>82</v>
      </c>
      <c r="B2755" t="s">
        <v>215</v>
      </c>
      <c r="C2755" t="s">
        <v>216</v>
      </c>
      <c r="D2755" t="s">
        <v>17</v>
      </c>
      <c r="E2755">
        <v>37</v>
      </c>
      <c r="F2755" t="s">
        <v>42</v>
      </c>
      <c r="G2755" t="s">
        <v>28</v>
      </c>
      <c r="H2755" s="2">
        <v>43031</v>
      </c>
      <c r="I2755" s="3">
        <v>56859.040000000001</v>
      </c>
      <c r="J2755" t="s">
        <v>20</v>
      </c>
      <c r="K2755" t="str">
        <f>PROPER(Table1[[#This Row],[marital]])</f>
        <v>Married</v>
      </c>
      <c r="L2755" t="s">
        <v>34</v>
      </c>
      <c r="M2755" t="str">
        <f>UPPER(Table1[[#This Row],[education]])</f>
        <v>TERTIARY</v>
      </c>
      <c r="N2755" t="s">
        <v>30</v>
      </c>
      <c r="O2755" t="s">
        <v>22</v>
      </c>
      <c r="P2755" t="s">
        <v>24</v>
      </c>
      <c r="Q2755">
        <v>65</v>
      </c>
      <c r="R2755">
        <v>1</v>
      </c>
      <c r="S2755" t="s">
        <v>24</v>
      </c>
      <c r="T2755" t="s">
        <v>22</v>
      </c>
      <c r="U2755">
        <f>Table1[[#This Row],[campaign]]*Table1[[#This Row],[duration]]</f>
        <v>65</v>
      </c>
    </row>
    <row r="2756" spans="1:21" x14ac:dyDescent="0.25">
      <c r="A2756" t="s">
        <v>96</v>
      </c>
      <c r="B2756" t="s">
        <v>243</v>
      </c>
      <c r="C2756" t="s">
        <v>244</v>
      </c>
      <c r="D2756" t="s">
        <v>26</v>
      </c>
      <c r="E2756">
        <v>53</v>
      </c>
      <c r="F2756" t="s">
        <v>42</v>
      </c>
      <c r="G2756" t="s">
        <v>284</v>
      </c>
      <c r="H2756" s="2">
        <v>43031</v>
      </c>
      <c r="I2756" s="3">
        <v>32412.720000000001</v>
      </c>
      <c r="J2756" t="s">
        <v>20</v>
      </c>
      <c r="K2756" t="str">
        <f>PROPER(Table1[[#This Row],[marital]])</f>
        <v>Married</v>
      </c>
      <c r="L2756" t="s">
        <v>29</v>
      </c>
      <c r="M2756" t="str">
        <f>UPPER(Table1[[#This Row],[education]])</f>
        <v>SECONDARY</v>
      </c>
      <c r="N2756" t="s">
        <v>30</v>
      </c>
      <c r="O2756" t="s">
        <v>30</v>
      </c>
      <c r="P2756" t="s">
        <v>24</v>
      </c>
      <c r="Q2756">
        <v>193</v>
      </c>
      <c r="R2756">
        <v>5</v>
      </c>
      <c r="S2756" t="s">
        <v>24</v>
      </c>
      <c r="T2756" t="s">
        <v>22</v>
      </c>
      <c r="U2756">
        <f>Table1[[#This Row],[campaign]]*Table1[[#This Row],[duration]]</f>
        <v>965</v>
      </c>
    </row>
    <row r="2757" spans="1:21" x14ac:dyDescent="0.25">
      <c r="A2757" t="s">
        <v>80</v>
      </c>
      <c r="B2757" t="s">
        <v>211</v>
      </c>
      <c r="C2757" t="s">
        <v>212</v>
      </c>
      <c r="D2757" t="s">
        <v>17</v>
      </c>
      <c r="E2757">
        <v>40</v>
      </c>
      <c r="F2757" t="s">
        <v>36</v>
      </c>
      <c r="G2757" t="s">
        <v>19</v>
      </c>
      <c r="H2757" s="2">
        <v>43031</v>
      </c>
      <c r="I2757" s="3">
        <v>34860.120000000003</v>
      </c>
      <c r="J2757" t="s">
        <v>20</v>
      </c>
      <c r="K2757" t="str">
        <f>PROPER(Table1[[#This Row],[marital]])</f>
        <v>Married</v>
      </c>
      <c r="L2757" t="s">
        <v>29</v>
      </c>
      <c r="M2757" t="str">
        <f>UPPER(Table1[[#This Row],[education]])</f>
        <v>SECONDARY</v>
      </c>
      <c r="N2757" t="s">
        <v>22</v>
      </c>
      <c r="O2757" t="s">
        <v>22</v>
      </c>
      <c r="P2757" t="s">
        <v>23</v>
      </c>
      <c r="Q2757">
        <v>283</v>
      </c>
      <c r="R2757">
        <v>1</v>
      </c>
      <c r="S2757" t="s">
        <v>24</v>
      </c>
      <c r="T2757" t="s">
        <v>22</v>
      </c>
      <c r="U2757">
        <f>Table1[[#This Row],[campaign]]*Table1[[#This Row],[duration]]</f>
        <v>283</v>
      </c>
    </row>
    <row r="2758" spans="1:21" x14ac:dyDescent="0.25">
      <c r="A2758" t="s">
        <v>48</v>
      </c>
      <c r="B2758" t="s">
        <v>153</v>
      </c>
      <c r="C2758" t="s">
        <v>154</v>
      </c>
      <c r="D2758" t="s">
        <v>17</v>
      </c>
      <c r="E2758">
        <v>41</v>
      </c>
      <c r="F2758" t="s">
        <v>36</v>
      </c>
      <c r="G2758" t="s">
        <v>284</v>
      </c>
      <c r="H2758" s="2">
        <v>43031</v>
      </c>
      <c r="I2758" s="3">
        <v>13868.73</v>
      </c>
      <c r="J2758" t="s">
        <v>20</v>
      </c>
      <c r="K2758" t="str">
        <f>PROPER(Table1[[#This Row],[marital]])</f>
        <v>Married</v>
      </c>
      <c r="L2758" t="s">
        <v>21</v>
      </c>
      <c r="M2758" t="str">
        <f>UPPER(Table1[[#This Row],[education]])</f>
        <v>PRIMARY</v>
      </c>
      <c r="N2758" t="s">
        <v>22</v>
      </c>
      <c r="O2758" t="s">
        <v>30</v>
      </c>
      <c r="P2758" t="s">
        <v>24</v>
      </c>
      <c r="Q2758">
        <v>78</v>
      </c>
      <c r="R2758">
        <v>4</v>
      </c>
      <c r="S2758" t="s">
        <v>24</v>
      </c>
      <c r="T2758" t="s">
        <v>22</v>
      </c>
      <c r="U2758">
        <f>Table1[[#This Row],[campaign]]*Table1[[#This Row],[duration]]</f>
        <v>312</v>
      </c>
    </row>
    <row r="2759" spans="1:21" x14ac:dyDescent="0.25">
      <c r="A2759" t="s">
        <v>105</v>
      </c>
      <c r="B2759" t="s">
        <v>261</v>
      </c>
      <c r="C2759" t="s">
        <v>262</v>
      </c>
      <c r="D2759" t="s">
        <v>26</v>
      </c>
      <c r="E2759">
        <v>36</v>
      </c>
      <c r="F2759" t="s">
        <v>36</v>
      </c>
      <c r="G2759" t="s">
        <v>284</v>
      </c>
      <c r="H2759" s="2">
        <v>43031</v>
      </c>
      <c r="I2759" s="3">
        <v>50594.82</v>
      </c>
      <c r="J2759" t="s">
        <v>20</v>
      </c>
      <c r="K2759" t="str">
        <f>PROPER(Table1[[#This Row],[marital]])</f>
        <v>Married</v>
      </c>
      <c r="L2759" t="s">
        <v>24</v>
      </c>
      <c r="M2759" t="str">
        <f>UPPER(Table1[[#This Row],[education]])</f>
        <v>UNKNOWN</v>
      </c>
      <c r="N2759" t="s">
        <v>22</v>
      </c>
      <c r="O2759" t="s">
        <v>22</v>
      </c>
      <c r="P2759" t="s">
        <v>24</v>
      </c>
      <c r="Q2759">
        <v>425</v>
      </c>
      <c r="R2759">
        <v>6</v>
      </c>
      <c r="S2759" t="s">
        <v>24</v>
      </c>
      <c r="T2759" t="s">
        <v>22</v>
      </c>
      <c r="U2759">
        <f>Table1[[#This Row],[campaign]]*Table1[[#This Row],[duration]]</f>
        <v>2550</v>
      </c>
    </row>
    <row r="2760" spans="1:21" x14ac:dyDescent="0.25">
      <c r="A2760" t="s">
        <v>102</v>
      </c>
      <c r="B2760" t="s">
        <v>255</v>
      </c>
      <c r="C2760" t="s">
        <v>256</v>
      </c>
      <c r="D2760" t="s">
        <v>17</v>
      </c>
      <c r="E2760">
        <v>37</v>
      </c>
      <c r="F2760" t="s">
        <v>36</v>
      </c>
      <c r="G2760" t="s">
        <v>19</v>
      </c>
      <c r="H2760" s="2">
        <v>43031</v>
      </c>
      <c r="I2760" s="3">
        <v>25566.07</v>
      </c>
      <c r="J2760" t="s">
        <v>20</v>
      </c>
      <c r="K2760" t="str">
        <f>PROPER(Table1[[#This Row],[marital]])</f>
        <v>Married</v>
      </c>
      <c r="L2760" t="s">
        <v>34</v>
      </c>
      <c r="M2760" t="str">
        <f>UPPER(Table1[[#This Row],[education]])</f>
        <v>TERTIARY</v>
      </c>
      <c r="N2760" t="s">
        <v>22</v>
      </c>
      <c r="O2760" t="s">
        <v>22</v>
      </c>
      <c r="P2760" t="s">
        <v>23</v>
      </c>
      <c r="Q2760">
        <v>238</v>
      </c>
      <c r="R2760">
        <v>2</v>
      </c>
      <c r="S2760" t="s">
        <v>24</v>
      </c>
      <c r="T2760" t="s">
        <v>22</v>
      </c>
      <c r="U2760">
        <f>Table1[[#This Row],[campaign]]*Table1[[#This Row],[duration]]</f>
        <v>476</v>
      </c>
    </row>
    <row r="2761" spans="1:21" x14ac:dyDescent="0.25">
      <c r="A2761" t="s">
        <v>79</v>
      </c>
      <c r="B2761" t="s">
        <v>209</v>
      </c>
      <c r="C2761" t="s">
        <v>210</v>
      </c>
      <c r="D2761" t="s">
        <v>26</v>
      </c>
      <c r="E2761">
        <v>39</v>
      </c>
      <c r="F2761" t="s">
        <v>36</v>
      </c>
      <c r="G2761" t="s">
        <v>284</v>
      </c>
      <c r="H2761" s="2">
        <v>43031</v>
      </c>
      <c r="I2761" s="3">
        <v>103833.28</v>
      </c>
      <c r="J2761" t="s">
        <v>20</v>
      </c>
      <c r="K2761" t="str">
        <f>PROPER(Table1[[#This Row],[marital]])</f>
        <v>Married</v>
      </c>
      <c r="L2761" t="s">
        <v>29</v>
      </c>
      <c r="M2761" t="str">
        <f>UPPER(Table1[[#This Row],[education]])</f>
        <v>SECONDARY</v>
      </c>
      <c r="N2761" t="s">
        <v>30</v>
      </c>
      <c r="O2761" t="s">
        <v>22</v>
      </c>
      <c r="P2761" t="s">
        <v>23</v>
      </c>
      <c r="Q2761">
        <v>182</v>
      </c>
      <c r="R2761">
        <v>1</v>
      </c>
      <c r="S2761" t="s">
        <v>31</v>
      </c>
      <c r="T2761" t="s">
        <v>22</v>
      </c>
      <c r="U2761">
        <f>Table1[[#This Row],[campaign]]*Table1[[#This Row],[duration]]</f>
        <v>182</v>
      </c>
    </row>
    <row r="2762" spans="1:21" x14ac:dyDescent="0.25">
      <c r="A2762" t="s">
        <v>64</v>
      </c>
      <c r="B2762" t="s">
        <v>181</v>
      </c>
      <c r="C2762" t="s">
        <v>182</v>
      </c>
      <c r="D2762" t="s">
        <v>26</v>
      </c>
      <c r="E2762">
        <v>29</v>
      </c>
      <c r="F2762" t="s">
        <v>36</v>
      </c>
      <c r="G2762" t="s">
        <v>19</v>
      </c>
      <c r="H2762" s="2">
        <v>43031</v>
      </c>
      <c r="I2762" s="3">
        <v>15556.55</v>
      </c>
      <c r="J2762" t="s">
        <v>20</v>
      </c>
      <c r="K2762" t="str">
        <f>PROPER(Table1[[#This Row],[marital]])</f>
        <v>Married</v>
      </c>
      <c r="L2762" t="s">
        <v>29</v>
      </c>
      <c r="M2762" t="str">
        <f>UPPER(Table1[[#This Row],[education]])</f>
        <v>SECONDARY</v>
      </c>
      <c r="N2762" t="s">
        <v>22</v>
      </c>
      <c r="O2762" t="s">
        <v>22</v>
      </c>
      <c r="P2762" t="s">
        <v>23</v>
      </c>
      <c r="Q2762">
        <v>998</v>
      </c>
      <c r="R2762">
        <v>6</v>
      </c>
      <c r="S2762" t="s">
        <v>24</v>
      </c>
      <c r="T2762" t="s">
        <v>30</v>
      </c>
      <c r="U2762">
        <f>Table1[[#This Row],[campaign]]*Table1[[#This Row],[duration]]</f>
        <v>5988</v>
      </c>
    </row>
    <row r="2763" spans="1:21" x14ac:dyDescent="0.25">
      <c r="A2763" t="s">
        <v>51</v>
      </c>
      <c r="B2763" t="s">
        <v>157</v>
      </c>
      <c r="C2763" t="s">
        <v>158</v>
      </c>
      <c r="D2763" t="s">
        <v>26</v>
      </c>
      <c r="E2763">
        <v>23</v>
      </c>
      <c r="F2763" t="s">
        <v>27</v>
      </c>
      <c r="G2763" t="s">
        <v>19</v>
      </c>
      <c r="H2763" s="2">
        <v>43031</v>
      </c>
      <c r="I2763" s="3">
        <v>40766.33</v>
      </c>
      <c r="J2763" t="s">
        <v>50</v>
      </c>
      <c r="K2763" t="str">
        <f>PROPER(Table1[[#This Row],[marital]])</f>
        <v>Divorced</v>
      </c>
      <c r="L2763" t="s">
        <v>29</v>
      </c>
      <c r="M2763" t="str">
        <f>UPPER(Table1[[#This Row],[education]])</f>
        <v>SECONDARY</v>
      </c>
      <c r="N2763" t="s">
        <v>30</v>
      </c>
      <c r="O2763" t="s">
        <v>22</v>
      </c>
      <c r="P2763" t="s">
        <v>24</v>
      </c>
      <c r="Q2763">
        <v>477</v>
      </c>
      <c r="R2763">
        <v>1</v>
      </c>
      <c r="S2763" t="s">
        <v>24</v>
      </c>
      <c r="T2763" t="s">
        <v>22</v>
      </c>
      <c r="U2763">
        <f>Table1[[#This Row],[campaign]]*Table1[[#This Row],[duration]]</f>
        <v>477</v>
      </c>
    </row>
    <row r="2764" spans="1:21" x14ac:dyDescent="0.25">
      <c r="A2764" t="s">
        <v>58</v>
      </c>
      <c r="B2764" t="s">
        <v>169</v>
      </c>
      <c r="C2764" t="s">
        <v>170</v>
      </c>
      <c r="D2764" t="s">
        <v>26</v>
      </c>
      <c r="E2764">
        <v>33</v>
      </c>
      <c r="F2764" t="s">
        <v>18</v>
      </c>
      <c r="G2764" t="s">
        <v>19</v>
      </c>
      <c r="H2764" s="2">
        <v>43032</v>
      </c>
      <c r="I2764" s="3">
        <v>51832.6</v>
      </c>
      <c r="J2764" t="s">
        <v>20</v>
      </c>
      <c r="K2764" t="str">
        <f>PROPER(Table1[[#This Row],[marital]])</f>
        <v>Married</v>
      </c>
      <c r="L2764" t="s">
        <v>34</v>
      </c>
      <c r="M2764" t="str">
        <f>UPPER(Table1[[#This Row],[education]])</f>
        <v>TERTIARY</v>
      </c>
      <c r="N2764" t="s">
        <v>22</v>
      </c>
      <c r="O2764" t="s">
        <v>22</v>
      </c>
      <c r="P2764" t="s">
        <v>23</v>
      </c>
      <c r="Q2764">
        <v>158</v>
      </c>
      <c r="R2764">
        <v>1</v>
      </c>
      <c r="S2764" t="s">
        <v>24</v>
      </c>
      <c r="T2764" t="s">
        <v>22</v>
      </c>
      <c r="U2764">
        <f>Table1[[#This Row],[campaign]]*Table1[[#This Row],[duration]]</f>
        <v>158</v>
      </c>
    </row>
    <row r="2765" spans="1:21" x14ac:dyDescent="0.25">
      <c r="A2765" t="s">
        <v>16</v>
      </c>
      <c r="B2765" t="s">
        <v>127</v>
      </c>
      <c r="C2765" t="s">
        <v>128</v>
      </c>
      <c r="D2765" t="s">
        <v>17</v>
      </c>
      <c r="E2765">
        <v>44</v>
      </c>
      <c r="F2765" t="s">
        <v>18</v>
      </c>
      <c r="G2765" t="s">
        <v>28</v>
      </c>
      <c r="H2765" s="2">
        <v>43032</v>
      </c>
      <c r="I2765" s="3">
        <v>90240.81</v>
      </c>
      <c r="J2765" t="s">
        <v>20</v>
      </c>
      <c r="K2765" t="str">
        <f>PROPER(Table1[[#This Row],[marital]])</f>
        <v>Married</v>
      </c>
      <c r="L2765" t="s">
        <v>34</v>
      </c>
      <c r="M2765" t="str">
        <f>UPPER(Table1[[#This Row],[education]])</f>
        <v>TERTIARY</v>
      </c>
      <c r="N2765" t="s">
        <v>22</v>
      </c>
      <c r="O2765" t="s">
        <v>22</v>
      </c>
      <c r="P2765" t="s">
        <v>54</v>
      </c>
      <c r="Q2765">
        <v>320</v>
      </c>
      <c r="R2765">
        <v>3</v>
      </c>
      <c r="S2765" t="s">
        <v>24</v>
      </c>
      <c r="T2765" t="s">
        <v>22</v>
      </c>
      <c r="U2765">
        <f>Table1[[#This Row],[campaign]]*Table1[[#This Row],[duration]]</f>
        <v>960</v>
      </c>
    </row>
    <row r="2766" spans="1:21" x14ac:dyDescent="0.25">
      <c r="A2766" t="s">
        <v>97</v>
      </c>
      <c r="B2766" t="s">
        <v>245</v>
      </c>
      <c r="C2766" t="s">
        <v>246</v>
      </c>
      <c r="D2766" t="s">
        <v>26</v>
      </c>
      <c r="E2766">
        <v>32</v>
      </c>
      <c r="F2766" t="s">
        <v>18</v>
      </c>
      <c r="G2766" t="s">
        <v>28</v>
      </c>
      <c r="H2766" s="2">
        <v>43032</v>
      </c>
      <c r="I2766" s="3">
        <v>56618.9</v>
      </c>
      <c r="J2766" t="s">
        <v>20</v>
      </c>
      <c r="K2766" t="str">
        <f>PROPER(Table1[[#This Row],[marital]])</f>
        <v>Married</v>
      </c>
      <c r="L2766" t="s">
        <v>29</v>
      </c>
      <c r="M2766" t="str">
        <f>UPPER(Table1[[#This Row],[education]])</f>
        <v>SECONDARY</v>
      </c>
      <c r="N2766" t="s">
        <v>30</v>
      </c>
      <c r="O2766" t="s">
        <v>22</v>
      </c>
      <c r="P2766" t="s">
        <v>23</v>
      </c>
      <c r="Q2766">
        <v>149</v>
      </c>
      <c r="R2766">
        <v>1</v>
      </c>
      <c r="S2766" t="s">
        <v>31</v>
      </c>
      <c r="T2766" t="s">
        <v>22</v>
      </c>
      <c r="U2766">
        <f>Table1[[#This Row],[campaign]]*Table1[[#This Row],[duration]]</f>
        <v>149</v>
      </c>
    </row>
    <row r="2767" spans="1:21" x14ac:dyDescent="0.25">
      <c r="A2767" t="s">
        <v>92</v>
      </c>
      <c r="B2767" t="s">
        <v>235</v>
      </c>
      <c r="C2767" t="s">
        <v>236</v>
      </c>
      <c r="D2767" t="s">
        <v>17</v>
      </c>
      <c r="E2767">
        <v>28</v>
      </c>
      <c r="F2767" t="s">
        <v>18</v>
      </c>
      <c r="G2767" t="s">
        <v>284</v>
      </c>
      <c r="H2767" s="2">
        <v>43032</v>
      </c>
      <c r="I2767" s="3">
        <v>7831.27</v>
      </c>
      <c r="J2767" t="s">
        <v>20</v>
      </c>
      <c r="K2767" t="str">
        <f>PROPER(Table1[[#This Row],[marital]])</f>
        <v>Married</v>
      </c>
      <c r="L2767" t="s">
        <v>29</v>
      </c>
      <c r="M2767" t="str">
        <f>UPPER(Table1[[#This Row],[education]])</f>
        <v>SECONDARY</v>
      </c>
      <c r="N2767" t="s">
        <v>30</v>
      </c>
      <c r="O2767" t="s">
        <v>30</v>
      </c>
      <c r="P2767" t="s">
        <v>23</v>
      </c>
      <c r="Q2767">
        <v>410</v>
      </c>
      <c r="R2767">
        <v>5</v>
      </c>
      <c r="S2767" t="s">
        <v>24</v>
      </c>
      <c r="T2767" t="s">
        <v>22</v>
      </c>
      <c r="U2767">
        <f>Table1[[#This Row],[campaign]]*Table1[[#This Row],[duration]]</f>
        <v>2050</v>
      </c>
    </row>
    <row r="2768" spans="1:21" x14ac:dyDescent="0.25">
      <c r="A2768" t="s">
        <v>59</v>
      </c>
      <c r="B2768" t="s">
        <v>171</v>
      </c>
      <c r="C2768" t="s">
        <v>172</v>
      </c>
      <c r="D2768" t="s">
        <v>17</v>
      </c>
      <c r="E2768">
        <v>29</v>
      </c>
      <c r="F2768" t="s">
        <v>18</v>
      </c>
      <c r="G2768" t="s">
        <v>19</v>
      </c>
      <c r="H2768" s="2">
        <v>43032</v>
      </c>
      <c r="I2768" s="3">
        <v>38872.839999999997</v>
      </c>
      <c r="J2768" t="s">
        <v>20</v>
      </c>
      <c r="K2768" t="str">
        <f>PROPER(Table1[[#This Row],[marital]])</f>
        <v>Married</v>
      </c>
      <c r="L2768" t="s">
        <v>34</v>
      </c>
      <c r="M2768" t="str">
        <f>UPPER(Table1[[#This Row],[education]])</f>
        <v>TERTIARY</v>
      </c>
      <c r="N2768" t="s">
        <v>30</v>
      </c>
      <c r="O2768" t="s">
        <v>22</v>
      </c>
      <c r="P2768" t="s">
        <v>23</v>
      </c>
      <c r="Q2768">
        <v>104</v>
      </c>
      <c r="R2768">
        <v>2</v>
      </c>
      <c r="S2768" t="s">
        <v>24</v>
      </c>
      <c r="T2768" t="s">
        <v>22</v>
      </c>
      <c r="U2768">
        <f>Table1[[#This Row],[campaign]]*Table1[[#This Row],[duration]]</f>
        <v>208</v>
      </c>
    </row>
    <row r="2769" spans="1:21" x14ac:dyDescent="0.25">
      <c r="A2769" t="s">
        <v>25</v>
      </c>
      <c r="B2769" t="s">
        <v>129</v>
      </c>
      <c r="C2769" t="s">
        <v>130</v>
      </c>
      <c r="D2769" t="s">
        <v>17</v>
      </c>
      <c r="E2769">
        <v>48</v>
      </c>
      <c r="F2769" t="s">
        <v>18</v>
      </c>
      <c r="G2769" t="s">
        <v>284</v>
      </c>
      <c r="H2769" s="2">
        <v>43032</v>
      </c>
      <c r="I2769" s="3">
        <v>113043.21</v>
      </c>
      <c r="J2769" t="s">
        <v>20</v>
      </c>
      <c r="K2769" t="str">
        <f>PROPER(Table1[[#This Row],[marital]])</f>
        <v>Married</v>
      </c>
      <c r="L2769" t="s">
        <v>29</v>
      </c>
      <c r="M2769" t="str">
        <f>UPPER(Table1[[#This Row],[education]])</f>
        <v>SECONDARY</v>
      </c>
      <c r="N2769" t="s">
        <v>22</v>
      </c>
      <c r="O2769" t="s">
        <v>22</v>
      </c>
      <c r="P2769" t="s">
        <v>24</v>
      </c>
      <c r="Q2769">
        <v>454</v>
      </c>
      <c r="R2769">
        <v>6</v>
      </c>
      <c r="S2769" t="s">
        <v>24</v>
      </c>
      <c r="T2769" t="s">
        <v>22</v>
      </c>
      <c r="U2769">
        <f>Table1[[#This Row],[campaign]]*Table1[[#This Row],[duration]]</f>
        <v>2724</v>
      </c>
    </row>
    <row r="2770" spans="1:21" x14ac:dyDescent="0.25">
      <c r="A2770" t="s">
        <v>52</v>
      </c>
      <c r="B2770" t="s">
        <v>159</v>
      </c>
      <c r="C2770" t="s">
        <v>160</v>
      </c>
      <c r="D2770" t="s">
        <v>17</v>
      </c>
      <c r="E2770">
        <v>38</v>
      </c>
      <c r="F2770" t="s">
        <v>18</v>
      </c>
      <c r="G2770" t="s">
        <v>19</v>
      </c>
      <c r="H2770" s="2">
        <v>43032</v>
      </c>
      <c r="I2770" s="3">
        <v>79472.37</v>
      </c>
      <c r="J2770" t="s">
        <v>20</v>
      </c>
      <c r="K2770" t="str">
        <f>PROPER(Table1[[#This Row],[marital]])</f>
        <v>Married</v>
      </c>
      <c r="L2770" t="s">
        <v>29</v>
      </c>
      <c r="M2770" t="str">
        <f>UPPER(Table1[[#This Row],[education]])</f>
        <v>SECONDARY</v>
      </c>
      <c r="N2770" t="s">
        <v>30</v>
      </c>
      <c r="O2770" t="s">
        <v>22</v>
      </c>
      <c r="P2770" t="s">
        <v>24</v>
      </c>
      <c r="Q2770">
        <v>190</v>
      </c>
      <c r="R2770">
        <v>1</v>
      </c>
      <c r="S2770" t="s">
        <v>24</v>
      </c>
      <c r="T2770" t="s">
        <v>22</v>
      </c>
      <c r="U2770">
        <f>Table1[[#This Row],[campaign]]*Table1[[#This Row],[duration]]</f>
        <v>190</v>
      </c>
    </row>
    <row r="2771" spans="1:21" x14ac:dyDescent="0.25">
      <c r="A2771" t="s">
        <v>79</v>
      </c>
      <c r="B2771" t="s">
        <v>209</v>
      </c>
      <c r="C2771" t="s">
        <v>210</v>
      </c>
      <c r="D2771" t="s">
        <v>26</v>
      </c>
      <c r="E2771">
        <v>35</v>
      </c>
      <c r="F2771" t="s">
        <v>18</v>
      </c>
      <c r="G2771" t="s">
        <v>19</v>
      </c>
      <c r="H2771" s="2">
        <v>43032</v>
      </c>
      <c r="I2771" s="3">
        <v>80296.039999999994</v>
      </c>
      <c r="J2771" t="s">
        <v>20</v>
      </c>
      <c r="K2771" t="str">
        <f>PROPER(Table1[[#This Row],[marital]])</f>
        <v>Married</v>
      </c>
      <c r="L2771" t="s">
        <v>29</v>
      </c>
      <c r="M2771" t="str">
        <f>UPPER(Table1[[#This Row],[education]])</f>
        <v>SECONDARY</v>
      </c>
      <c r="N2771" t="s">
        <v>22</v>
      </c>
      <c r="O2771" t="s">
        <v>22</v>
      </c>
      <c r="P2771" t="s">
        <v>23</v>
      </c>
      <c r="Q2771">
        <v>145</v>
      </c>
      <c r="R2771">
        <v>10</v>
      </c>
      <c r="S2771" t="s">
        <v>24</v>
      </c>
      <c r="T2771" t="s">
        <v>22</v>
      </c>
      <c r="U2771">
        <f>Table1[[#This Row],[campaign]]*Table1[[#This Row],[duration]]</f>
        <v>1450</v>
      </c>
    </row>
    <row r="2772" spans="1:21" x14ac:dyDescent="0.25">
      <c r="A2772" t="s">
        <v>56</v>
      </c>
      <c r="B2772" t="s">
        <v>165</v>
      </c>
      <c r="C2772" t="s">
        <v>166</v>
      </c>
      <c r="D2772" t="s">
        <v>17</v>
      </c>
      <c r="E2772">
        <v>27</v>
      </c>
      <c r="F2772" t="s">
        <v>18</v>
      </c>
      <c r="G2772" t="s">
        <v>19</v>
      </c>
      <c r="H2772" s="2">
        <v>43032</v>
      </c>
      <c r="I2772" s="3">
        <v>51667.33</v>
      </c>
      <c r="J2772" t="s">
        <v>33</v>
      </c>
      <c r="K2772" t="str">
        <f>PROPER(Table1[[#This Row],[marital]])</f>
        <v>Single</v>
      </c>
      <c r="L2772" t="s">
        <v>34</v>
      </c>
      <c r="M2772" t="str">
        <f>UPPER(Table1[[#This Row],[education]])</f>
        <v>TERTIARY</v>
      </c>
      <c r="N2772" t="s">
        <v>30</v>
      </c>
      <c r="O2772" t="s">
        <v>22</v>
      </c>
      <c r="P2772" t="s">
        <v>54</v>
      </c>
      <c r="Q2772">
        <v>318</v>
      </c>
      <c r="R2772">
        <v>2</v>
      </c>
      <c r="S2772" t="s">
        <v>24</v>
      </c>
      <c r="T2772" t="s">
        <v>22</v>
      </c>
      <c r="U2772">
        <f>Table1[[#This Row],[campaign]]*Table1[[#This Row],[duration]]</f>
        <v>636</v>
      </c>
    </row>
    <row r="2773" spans="1:21" x14ac:dyDescent="0.25">
      <c r="A2773" t="s">
        <v>44</v>
      </c>
      <c r="B2773" t="s">
        <v>145</v>
      </c>
      <c r="C2773" t="s">
        <v>146</v>
      </c>
      <c r="D2773" t="s">
        <v>17</v>
      </c>
      <c r="E2773">
        <v>38</v>
      </c>
      <c r="F2773" t="s">
        <v>18</v>
      </c>
      <c r="G2773" t="s">
        <v>284</v>
      </c>
      <c r="H2773" s="2">
        <v>43032</v>
      </c>
      <c r="I2773" s="3">
        <v>98634.09</v>
      </c>
      <c r="J2773" t="s">
        <v>20</v>
      </c>
      <c r="K2773" t="str">
        <f>PROPER(Table1[[#This Row],[marital]])</f>
        <v>Married</v>
      </c>
      <c r="L2773" t="s">
        <v>29</v>
      </c>
      <c r="M2773" t="str">
        <f>UPPER(Table1[[#This Row],[education]])</f>
        <v>SECONDARY</v>
      </c>
      <c r="N2773" t="s">
        <v>30</v>
      </c>
      <c r="O2773" t="s">
        <v>22</v>
      </c>
      <c r="P2773" t="s">
        <v>54</v>
      </c>
      <c r="Q2773">
        <v>246</v>
      </c>
      <c r="R2773">
        <v>2</v>
      </c>
      <c r="S2773" t="s">
        <v>24</v>
      </c>
      <c r="T2773" t="s">
        <v>22</v>
      </c>
      <c r="U2773">
        <f>Table1[[#This Row],[campaign]]*Table1[[#This Row],[duration]]</f>
        <v>492</v>
      </c>
    </row>
    <row r="2774" spans="1:21" x14ac:dyDescent="0.25">
      <c r="A2774" t="s">
        <v>100</v>
      </c>
      <c r="B2774" t="s">
        <v>251</v>
      </c>
      <c r="C2774" t="s">
        <v>252</v>
      </c>
      <c r="D2774" t="s">
        <v>17</v>
      </c>
      <c r="E2774">
        <v>64</v>
      </c>
      <c r="F2774" t="s">
        <v>42</v>
      </c>
      <c r="G2774" t="s">
        <v>28</v>
      </c>
      <c r="H2774" s="2">
        <v>43032</v>
      </c>
      <c r="I2774" s="3">
        <v>37303.85</v>
      </c>
      <c r="J2774" t="s">
        <v>33</v>
      </c>
      <c r="K2774" t="str">
        <f>PROPER(Table1[[#This Row],[marital]])</f>
        <v>Single</v>
      </c>
      <c r="L2774" t="s">
        <v>34</v>
      </c>
      <c r="M2774" t="str">
        <f>UPPER(Table1[[#This Row],[education]])</f>
        <v>TERTIARY</v>
      </c>
      <c r="N2774" t="s">
        <v>22</v>
      </c>
      <c r="O2774" t="s">
        <v>22</v>
      </c>
      <c r="P2774" t="s">
        <v>23</v>
      </c>
      <c r="Q2774">
        <v>761</v>
      </c>
      <c r="R2774">
        <v>2</v>
      </c>
      <c r="S2774" t="s">
        <v>24</v>
      </c>
      <c r="T2774" t="s">
        <v>22</v>
      </c>
      <c r="U2774">
        <f>Table1[[#This Row],[campaign]]*Table1[[#This Row],[duration]]</f>
        <v>1522</v>
      </c>
    </row>
    <row r="2775" spans="1:21" x14ac:dyDescent="0.25">
      <c r="A2775" t="s">
        <v>63</v>
      </c>
      <c r="B2775" t="s">
        <v>179</v>
      </c>
      <c r="C2775" t="s">
        <v>180</v>
      </c>
      <c r="D2775" t="s">
        <v>26</v>
      </c>
      <c r="E2775">
        <v>43</v>
      </c>
      <c r="F2775" t="s">
        <v>42</v>
      </c>
      <c r="G2775" t="s">
        <v>28</v>
      </c>
      <c r="H2775" s="2">
        <v>43032</v>
      </c>
      <c r="I2775" s="3">
        <v>60848.21</v>
      </c>
      <c r="J2775" t="s">
        <v>50</v>
      </c>
      <c r="K2775" t="str">
        <f>PROPER(Table1[[#This Row],[marital]])</f>
        <v>Divorced</v>
      </c>
      <c r="L2775" t="s">
        <v>34</v>
      </c>
      <c r="M2775" t="str">
        <f>UPPER(Table1[[#This Row],[education]])</f>
        <v>TERTIARY</v>
      </c>
      <c r="N2775" t="s">
        <v>30</v>
      </c>
      <c r="O2775" t="s">
        <v>22</v>
      </c>
      <c r="P2775" t="s">
        <v>54</v>
      </c>
      <c r="Q2775">
        <v>171</v>
      </c>
      <c r="R2775">
        <v>1</v>
      </c>
      <c r="S2775" t="s">
        <v>24</v>
      </c>
      <c r="T2775" t="s">
        <v>30</v>
      </c>
      <c r="U2775">
        <f>Table1[[#This Row],[campaign]]*Table1[[#This Row],[duration]]</f>
        <v>171</v>
      </c>
    </row>
    <row r="2776" spans="1:21" x14ac:dyDescent="0.25">
      <c r="A2776" t="s">
        <v>58</v>
      </c>
      <c r="B2776" t="s">
        <v>169</v>
      </c>
      <c r="C2776" t="s">
        <v>170</v>
      </c>
      <c r="D2776" t="s">
        <v>17</v>
      </c>
      <c r="E2776">
        <v>50</v>
      </c>
      <c r="F2776" t="s">
        <v>42</v>
      </c>
      <c r="G2776" t="s">
        <v>28</v>
      </c>
      <c r="H2776" s="2">
        <v>43032</v>
      </c>
      <c r="I2776" s="3">
        <v>67373.16</v>
      </c>
      <c r="J2776" t="s">
        <v>20</v>
      </c>
      <c r="K2776" t="str">
        <f>PROPER(Table1[[#This Row],[marital]])</f>
        <v>Married</v>
      </c>
      <c r="L2776" t="s">
        <v>34</v>
      </c>
      <c r="M2776" t="str">
        <f>UPPER(Table1[[#This Row],[education]])</f>
        <v>TERTIARY</v>
      </c>
      <c r="N2776" t="s">
        <v>22</v>
      </c>
      <c r="O2776" t="s">
        <v>22</v>
      </c>
      <c r="P2776" t="s">
        <v>24</v>
      </c>
      <c r="Q2776">
        <v>143</v>
      </c>
      <c r="R2776">
        <v>1</v>
      </c>
      <c r="S2776" t="s">
        <v>24</v>
      </c>
      <c r="T2776" t="s">
        <v>22</v>
      </c>
      <c r="U2776">
        <f>Table1[[#This Row],[campaign]]*Table1[[#This Row],[duration]]</f>
        <v>143</v>
      </c>
    </row>
    <row r="2777" spans="1:21" x14ac:dyDescent="0.25">
      <c r="A2777" t="s">
        <v>103</v>
      </c>
      <c r="B2777" t="s">
        <v>257</v>
      </c>
      <c r="C2777" t="s">
        <v>258</v>
      </c>
      <c r="D2777" t="s">
        <v>17</v>
      </c>
      <c r="E2777">
        <v>53</v>
      </c>
      <c r="F2777" t="s">
        <v>42</v>
      </c>
      <c r="G2777" t="s">
        <v>28</v>
      </c>
      <c r="H2777" s="2">
        <v>43032</v>
      </c>
      <c r="I2777" s="3">
        <v>66777.52</v>
      </c>
      <c r="J2777" t="s">
        <v>20</v>
      </c>
      <c r="K2777" t="str">
        <f>PROPER(Table1[[#This Row],[marital]])</f>
        <v>Married</v>
      </c>
      <c r="L2777" t="s">
        <v>29</v>
      </c>
      <c r="M2777" t="str">
        <f>UPPER(Table1[[#This Row],[education]])</f>
        <v>SECONDARY</v>
      </c>
      <c r="N2777" t="s">
        <v>30</v>
      </c>
      <c r="O2777" t="s">
        <v>22</v>
      </c>
      <c r="P2777" t="s">
        <v>24</v>
      </c>
      <c r="Q2777">
        <v>968</v>
      </c>
      <c r="R2777">
        <v>1</v>
      </c>
      <c r="S2777" t="s">
        <v>24</v>
      </c>
      <c r="T2777" t="s">
        <v>22</v>
      </c>
      <c r="U2777">
        <f>Table1[[#This Row],[campaign]]*Table1[[#This Row],[duration]]</f>
        <v>968</v>
      </c>
    </row>
    <row r="2778" spans="1:21" x14ac:dyDescent="0.25">
      <c r="A2778" t="s">
        <v>35</v>
      </c>
      <c r="B2778" t="s">
        <v>133</v>
      </c>
      <c r="C2778" t="s">
        <v>134</v>
      </c>
      <c r="D2778" t="s">
        <v>17</v>
      </c>
      <c r="E2778">
        <v>59</v>
      </c>
      <c r="F2778" t="s">
        <v>42</v>
      </c>
      <c r="G2778" t="s">
        <v>28</v>
      </c>
      <c r="H2778" s="2">
        <v>43032</v>
      </c>
      <c r="I2778" s="3">
        <v>19945.96</v>
      </c>
      <c r="J2778" t="s">
        <v>20</v>
      </c>
      <c r="K2778" t="str">
        <f>PROPER(Table1[[#This Row],[marital]])</f>
        <v>Married</v>
      </c>
      <c r="L2778" t="s">
        <v>21</v>
      </c>
      <c r="M2778" t="str">
        <f>UPPER(Table1[[#This Row],[education]])</f>
        <v>PRIMARY</v>
      </c>
      <c r="N2778" t="s">
        <v>22</v>
      </c>
      <c r="O2778" t="s">
        <v>22</v>
      </c>
      <c r="P2778" t="s">
        <v>23</v>
      </c>
      <c r="Q2778">
        <v>154</v>
      </c>
      <c r="R2778">
        <v>1</v>
      </c>
      <c r="S2778" t="s">
        <v>31</v>
      </c>
      <c r="T2778" t="s">
        <v>22</v>
      </c>
      <c r="U2778">
        <f>Table1[[#This Row],[campaign]]*Table1[[#This Row],[duration]]</f>
        <v>154</v>
      </c>
    </row>
    <row r="2779" spans="1:21" x14ac:dyDescent="0.25">
      <c r="A2779" t="s">
        <v>43</v>
      </c>
      <c r="B2779" t="s">
        <v>143</v>
      </c>
      <c r="C2779" t="s">
        <v>144</v>
      </c>
      <c r="D2779" t="s">
        <v>17</v>
      </c>
      <c r="E2779">
        <v>43</v>
      </c>
      <c r="F2779" t="s">
        <v>42</v>
      </c>
      <c r="G2779" t="s">
        <v>28</v>
      </c>
      <c r="H2779" s="2">
        <v>43032</v>
      </c>
      <c r="I2779" s="3">
        <v>125701.49</v>
      </c>
      <c r="J2779" t="s">
        <v>33</v>
      </c>
      <c r="K2779" t="str">
        <f>PROPER(Table1[[#This Row],[marital]])</f>
        <v>Single</v>
      </c>
      <c r="L2779" t="s">
        <v>29</v>
      </c>
      <c r="M2779" t="str">
        <f>UPPER(Table1[[#This Row],[education]])</f>
        <v>SECONDARY</v>
      </c>
      <c r="N2779" t="s">
        <v>22</v>
      </c>
      <c r="O2779" t="s">
        <v>22</v>
      </c>
      <c r="P2779" t="s">
        <v>23</v>
      </c>
      <c r="Q2779">
        <v>246</v>
      </c>
      <c r="R2779">
        <v>1</v>
      </c>
      <c r="S2779" t="s">
        <v>24</v>
      </c>
      <c r="T2779" t="s">
        <v>22</v>
      </c>
      <c r="U2779">
        <f>Table1[[#This Row],[campaign]]*Table1[[#This Row],[duration]]</f>
        <v>246</v>
      </c>
    </row>
    <row r="2780" spans="1:21" x14ac:dyDescent="0.25">
      <c r="A2780" t="s">
        <v>98</v>
      </c>
      <c r="B2780" t="s">
        <v>247</v>
      </c>
      <c r="C2780" t="s">
        <v>248</v>
      </c>
      <c r="D2780" t="s">
        <v>17</v>
      </c>
      <c r="E2780">
        <v>39</v>
      </c>
      <c r="F2780" t="s">
        <v>36</v>
      </c>
      <c r="G2780" t="s">
        <v>28</v>
      </c>
      <c r="H2780" s="2">
        <v>43032</v>
      </c>
      <c r="I2780" s="3">
        <v>85814.51</v>
      </c>
      <c r="J2780" t="s">
        <v>20</v>
      </c>
      <c r="K2780" t="str">
        <f>PROPER(Table1[[#This Row],[marital]])</f>
        <v>Married</v>
      </c>
      <c r="L2780" t="s">
        <v>29</v>
      </c>
      <c r="M2780" t="str">
        <f>UPPER(Table1[[#This Row],[education]])</f>
        <v>SECONDARY</v>
      </c>
      <c r="N2780" t="s">
        <v>30</v>
      </c>
      <c r="O2780" t="s">
        <v>22</v>
      </c>
      <c r="P2780" t="s">
        <v>23</v>
      </c>
      <c r="Q2780">
        <v>201</v>
      </c>
      <c r="R2780">
        <v>1</v>
      </c>
      <c r="S2780" t="s">
        <v>24</v>
      </c>
      <c r="T2780" t="s">
        <v>22</v>
      </c>
      <c r="U2780">
        <f>Table1[[#This Row],[campaign]]*Table1[[#This Row],[duration]]</f>
        <v>201</v>
      </c>
    </row>
    <row r="2781" spans="1:21" x14ac:dyDescent="0.25">
      <c r="A2781" t="s">
        <v>32</v>
      </c>
      <c r="B2781" t="s">
        <v>131</v>
      </c>
      <c r="C2781" t="s">
        <v>132</v>
      </c>
      <c r="D2781" t="s">
        <v>26</v>
      </c>
      <c r="E2781">
        <v>22</v>
      </c>
      <c r="F2781" t="s">
        <v>36</v>
      </c>
      <c r="G2781" t="s">
        <v>19</v>
      </c>
      <c r="H2781" s="2">
        <v>43032</v>
      </c>
      <c r="I2781" s="3">
        <v>95435.31</v>
      </c>
      <c r="J2781" t="s">
        <v>20</v>
      </c>
      <c r="K2781" t="str">
        <f>PROPER(Table1[[#This Row],[marital]])</f>
        <v>Married</v>
      </c>
      <c r="L2781" t="s">
        <v>29</v>
      </c>
      <c r="M2781" t="str">
        <f>UPPER(Table1[[#This Row],[education]])</f>
        <v>SECONDARY</v>
      </c>
      <c r="N2781" t="s">
        <v>30</v>
      </c>
      <c r="O2781" t="s">
        <v>22</v>
      </c>
      <c r="P2781" t="s">
        <v>23</v>
      </c>
      <c r="Q2781">
        <v>81</v>
      </c>
      <c r="R2781">
        <v>4</v>
      </c>
      <c r="S2781" t="s">
        <v>24</v>
      </c>
      <c r="T2781" t="s">
        <v>22</v>
      </c>
      <c r="U2781">
        <f>Table1[[#This Row],[campaign]]*Table1[[#This Row],[duration]]</f>
        <v>324</v>
      </c>
    </row>
    <row r="2782" spans="1:21" x14ac:dyDescent="0.25">
      <c r="A2782" t="s">
        <v>74</v>
      </c>
      <c r="B2782" t="s">
        <v>199</v>
      </c>
      <c r="C2782" t="s">
        <v>200</v>
      </c>
      <c r="D2782" t="s">
        <v>26</v>
      </c>
      <c r="E2782">
        <v>40</v>
      </c>
      <c r="F2782" t="s">
        <v>18</v>
      </c>
      <c r="G2782" t="s">
        <v>19</v>
      </c>
      <c r="H2782" s="2">
        <v>43033</v>
      </c>
      <c r="I2782" s="3">
        <v>107325</v>
      </c>
      <c r="J2782" t="s">
        <v>33</v>
      </c>
      <c r="K2782" t="str">
        <f>PROPER(Table1[[#This Row],[marital]])</f>
        <v>Single</v>
      </c>
      <c r="L2782" t="s">
        <v>29</v>
      </c>
      <c r="M2782" t="str">
        <f>UPPER(Table1[[#This Row],[education]])</f>
        <v>SECONDARY</v>
      </c>
      <c r="N2782" t="s">
        <v>22</v>
      </c>
      <c r="O2782" t="s">
        <v>22</v>
      </c>
      <c r="P2782" t="s">
        <v>23</v>
      </c>
      <c r="Q2782">
        <v>205</v>
      </c>
      <c r="R2782">
        <v>1</v>
      </c>
      <c r="S2782" t="s">
        <v>24</v>
      </c>
      <c r="T2782" t="s">
        <v>30</v>
      </c>
      <c r="U2782">
        <f>Table1[[#This Row],[campaign]]*Table1[[#This Row],[duration]]</f>
        <v>205</v>
      </c>
    </row>
    <row r="2783" spans="1:21" x14ac:dyDescent="0.25">
      <c r="A2783" t="s">
        <v>43</v>
      </c>
      <c r="B2783" t="s">
        <v>143</v>
      </c>
      <c r="C2783" t="s">
        <v>144</v>
      </c>
      <c r="D2783" t="s">
        <v>17</v>
      </c>
      <c r="E2783">
        <v>20</v>
      </c>
      <c r="F2783" t="s">
        <v>18</v>
      </c>
      <c r="G2783" t="s">
        <v>284</v>
      </c>
      <c r="H2783" s="2">
        <v>43033</v>
      </c>
      <c r="I2783" s="3">
        <v>96797.66</v>
      </c>
      <c r="J2783" t="s">
        <v>20</v>
      </c>
      <c r="K2783" t="str">
        <f>PROPER(Table1[[#This Row],[marital]])</f>
        <v>Married</v>
      </c>
      <c r="L2783" t="s">
        <v>29</v>
      </c>
      <c r="M2783" t="str">
        <f>UPPER(Table1[[#This Row],[education]])</f>
        <v>SECONDARY</v>
      </c>
      <c r="N2783" t="s">
        <v>30</v>
      </c>
      <c r="O2783" t="s">
        <v>22</v>
      </c>
      <c r="P2783" t="s">
        <v>23</v>
      </c>
      <c r="Q2783">
        <v>200</v>
      </c>
      <c r="R2783">
        <v>3</v>
      </c>
      <c r="S2783" t="s">
        <v>24</v>
      </c>
      <c r="T2783" t="s">
        <v>22</v>
      </c>
      <c r="U2783">
        <f>Table1[[#This Row],[campaign]]*Table1[[#This Row],[duration]]</f>
        <v>600</v>
      </c>
    </row>
    <row r="2784" spans="1:21" x14ac:dyDescent="0.25">
      <c r="A2784" t="s">
        <v>73</v>
      </c>
      <c r="B2784" t="s">
        <v>197</v>
      </c>
      <c r="C2784" t="s">
        <v>198</v>
      </c>
      <c r="D2784" t="s">
        <v>26</v>
      </c>
      <c r="E2784">
        <v>33</v>
      </c>
      <c r="F2784" t="s">
        <v>18</v>
      </c>
      <c r="G2784" t="s">
        <v>19</v>
      </c>
      <c r="H2784" s="2">
        <v>43033</v>
      </c>
      <c r="I2784" s="3">
        <v>127349.66</v>
      </c>
      <c r="J2784" t="s">
        <v>20</v>
      </c>
      <c r="K2784" t="str">
        <f>PROPER(Table1[[#This Row],[marital]])</f>
        <v>Married</v>
      </c>
      <c r="L2784" t="s">
        <v>29</v>
      </c>
      <c r="M2784" t="str">
        <f>UPPER(Table1[[#This Row],[education]])</f>
        <v>SECONDARY</v>
      </c>
      <c r="N2784" t="s">
        <v>30</v>
      </c>
      <c r="O2784" t="s">
        <v>30</v>
      </c>
      <c r="P2784" t="s">
        <v>24</v>
      </c>
      <c r="Q2784">
        <v>210</v>
      </c>
      <c r="R2784">
        <v>2</v>
      </c>
      <c r="S2784" t="s">
        <v>24</v>
      </c>
      <c r="T2784" t="s">
        <v>22</v>
      </c>
      <c r="U2784">
        <f>Table1[[#This Row],[campaign]]*Table1[[#This Row],[duration]]</f>
        <v>420</v>
      </c>
    </row>
    <row r="2785" spans="1:21" x14ac:dyDescent="0.25">
      <c r="A2785" t="s">
        <v>53</v>
      </c>
      <c r="B2785" t="s">
        <v>161</v>
      </c>
      <c r="C2785" t="s">
        <v>162</v>
      </c>
      <c r="D2785" t="s">
        <v>17</v>
      </c>
      <c r="E2785">
        <v>30</v>
      </c>
      <c r="F2785" t="s">
        <v>18</v>
      </c>
      <c r="G2785" t="s">
        <v>19</v>
      </c>
      <c r="H2785" s="2">
        <v>43033</v>
      </c>
      <c r="I2785" s="3">
        <v>33275.870000000003</v>
      </c>
      <c r="J2785" t="s">
        <v>33</v>
      </c>
      <c r="K2785" t="str">
        <f>PROPER(Table1[[#This Row],[marital]])</f>
        <v>Single</v>
      </c>
      <c r="L2785" t="s">
        <v>34</v>
      </c>
      <c r="M2785" t="str">
        <f>UPPER(Table1[[#This Row],[education]])</f>
        <v>TERTIARY</v>
      </c>
      <c r="N2785" t="s">
        <v>22</v>
      </c>
      <c r="O2785" t="s">
        <v>22</v>
      </c>
      <c r="P2785" t="s">
        <v>23</v>
      </c>
      <c r="Q2785">
        <v>215</v>
      </c>
      <c r="R2785">
        <v>10</v>
      </c>
      <c r="S2785" t="s">
        <v>24</v>
      </c>
      <c r="T2785" t="s">
        <v>22</v>
      </c>
      <c r="U2785">
        <f>Table1[[#This Row],[campaign]]*Table1[[#This Row],[duration]]</f>
        <v>2150</v>
      </c>
    </row>
    <row r="2786" spans="1:21" x14ac:dyDescent="0.25">
      <c r="A2786" t="s">
        <v>43</v>
      </c>
      <c r="B2786" t="s">
        <v>143</v>
      </c>
      <c r="C2786" t="s">
        <v>144</v>
      </c>
      <c r="D2786" t="s">
        <v>17</v>
      </c>
      <c r="E2786">
        <v>26</v>
      </c>
      <c r="F2786" t="s">
        <v>18</v>
      </c>
      <c r="G2786" t="s">
        <v>28</v>
      </c>
      <c r="H2786" s="2">
        <v>43033</v>
      </c>
      <c r="I2786" s="3">
        <v>37162.78</v>
      </c>
      <c r="J2786" t="s">
        <v>33</v>
      </c>
      <c r="K2786" t="str">
        <f>PROPER(Table1[[#This Row],[marital]])</f>
        <v>Single</v>
      </c>
      <c r="L2786" t="s">
        <v>29</v>
      </c>
      <c r="M2786" t="str">
        <f>UPPER(Table1[[#This Row],[education]])</f>
        <v>SECONDARY</v>
      </c>
      <c r="N2786" t="s">
        <v>30</v>
      </c>
      <c r="O2786" t="s">
        <v>22</v>
      </c>
      <c r="P2786" t="s">
        <v>23</v>
      </c>
      <c r="Q2786">
        <v>164</v>
      </c>
      <c r="R2786">
        <v>2</v>
      </c>
      <c r="S2786" t="s">
        <v>40</v>
      </c>
      <c r="T2786" t="s">
        <v>22</v>
      </c>
      <c r="U2786">
        <f>Table1[[#This Row],[campaign]]*Table1[[#This Row],[duration]]</f>
        <v>328</v>
      </c>
    </row>
    <row r="2787" spans="1:21" x14ac:dyDescent="0.25">
      <c r="A2787" t="s">
        <v>74</v>
      </c>
      <c r="B2787" t="s">
        <v>199</v>
      </c>
      <c r="C2787" t="s">
        <v>200</v>
      </c>
      <c r="D2787" t="s">
        <v>26</v>
      </c>
      <c r="E2787">
        <v>32</v>
      </c>
      <c r="F2787" t="s">
        <v>18</v>
      </c>
      <c r="G2787" t="s">
        <v>19</v>
      </c>
      <c r="H2787" s="2">
        <v>43033</v>
      </c>
      <c r="I2787" s="3">
        <v>8012.96</v>
      </c>
      <c r="J2787" t="s">
        <v>20</v>
      </c>
      <c r="K2787" t="str">
        <f>PROPER(Table1[[#This Row],[marital]])</f>
        <v>Married</v>
      </c>
      <c r="L2787" t="s">
        <v>29</v>
      </c>
      <c r="M2787" t="str">
        <f>UPPER(Table1[[#This Row],[education]])</f>
        <v>SECONDARY</v>
      </c>
      <c r="N2787" t="s">
        <v>22</v>
      </c>
      <c r="O2787" t="s">
        <v>22</v>
      </c>
      <c r="P2787" t="s">
        <v>24</v>
      </c>
      <c r="Q2787">
        <v>35</v>
      </c>
      <c r="R2787">
        <v>6</v>
      </c>
      <c r="S2787" t="s">
        <v>24</v>
      </c>
      <c r="T2787" t="s">
        <v>22</v>
      </c>
      <c r="U2787">
        <f>Table1[[#This Row],[campaign]]*Table1[[#This Row],[duration]]</f>
        <v>210</v>
      </c>
    </row>
    <row r="2788" spans="1:21" x14ac:dyDescent="0.25">
      <c r="A2788" t="s">
        <v>95</v>
      </c>
      <c r="B2788" t="s">
        <v>241</v>
      </c>
      <c r="C2788" t="s">
        <v>242</v>
      </c>
      <c r="D2788" t="s">
        <v>26</v>
      </c>
      <c r="E2788">
        <v>41</v>
      </c>
      <c r="F2788" t="s">
        <v>18</v>
      </c>
      <c r="G2788" t="s">
        <v>19</v>
      </c>
      <c r="H2788" s="2">
        <v>43033</v>
      </c>
      <c r="I2788" s="3">
        <v>12062.52</v>
      </c>
      <c r="J2788" t="s">
        <v>33</v>
      </c>
      <c r="K2788" t="str">
        <f>PROPER(Table1[[#This Row],[marital]])</f>
        <v>Single</v>
      </c>
      <c r="L2788" t="s">
        <v>29</v>
      </c>
      <c r="M2788" t="str">
        <f>UPPER(Table1[[#This Row],[education]])</f>
        <v>SECONDARY</v>
      </c>
      <c r="N2788" t="s">
        <v>30</v>
      </c>
      <c r="O2788" t="s">
        <v>22</v>
      </c>
      <c r="P2788" t="s">
        <v>24</v>
      </c>
      <c r="Q2788">
        <v>615</v>
      </c>
      <c r="R2788">
        <v>1</v>
      </c>
      <c r="S2788" t="s">
        <v>24</v>
      </c>
      <c r="T2788" t="s">
        <v>22</v>
      </c>
      <c r="U2788">
        <f>Table1[[#This Row],[campaign]]*Table1[[#This Row],[duration]]</f>
        <v>615</v>
      </c>
    </row>
    <row r="2789" spans="1:21" x14ac:dyDescent="0.25">
      <c r="A2789" t="s">
        <v>79</v>
      </c>
      <c r="B2789" t="s">
        <v>209</v>
      </c>
      <c r="C2789" t="s">
        <v>210</v>
      </c>
      <c r="D2789" t="s">
        <v>17</v>
      </c>
      <c r="E2789">
        <v>53</v>
      </c>
      <c r="F2789" t="s">
        <v>42</v>
      </c>
      <c r="G2789" t="s">
        <v>28</v>
      </c>
      <c r="H2789" s="2">
        <v>43033</v>
      </c>
      <c r="I2789" s="3">
        <v>46529.06</v>
      </c>
      <c r="J2789" t="s">
        <v>50</v>
      </c>
      <c r="K2789" t="str">
        <f>PROPER(Table1[[#This Row],[marital]])</f>
        <v>Divorced</v>
      </c>
      <c r="L2789" t="s">
        <v>29</v>
      </c>
      <c r="M2789" t="str">
        <f>UPPER(Table1[[#This Row],[education]])</f>
        <v>SECONDARY</v>
      </c>
      <c r="N2789" t="s">
        <v>22</v>
      </c>
      <c r="O2789" t="s">
        <v>30</v>
      </c>
      <c r="P2789" t="s">
        <v>23</v>
      </c>
      <c r="Q2789">
        <v>246</v>
      </c>
      <c r="R2789">
        <v>3</v>
      </c>
      <c r="S2789" t="s">
        <v>24</v>
      </c>
      <c r="T2789" t="s">
        <v>22</v>
      </c>
      <c r="U2789">
        <f>Table1[[#This Row],[campaign]]*Table1[[#This Row],[duration]]</f>
        <v>738</v>
      </c>
    </row>
    <row r="2790" spans="1:21" x14ac:dyDescent="0.25">
      <c r="A2790" t="s">
        <v>76</v>
      </c>
      <c r="B2790" t="s">
        <v>203</v>
      </c>
      <c r="C2790" t="s">
        <v>204</v>
      </c>
      <c r="D2790" t="s">
        <v>17</v>
      </c>
      <c r="E2790">
        <v>45</v>
      </c>
      <c r="F2790" t="s">
        <v>42</v>
      </c>
      <c r="G2790" t="s">
        <v>28</v>
      </c>
      <c r="H2790" s="2">
        <v>43033</v>
      </c>
      <c r="I2790" s="3">
        <v>30615.4</v>
      </c>
      <c r="J2790" t="s">
        <v>20</v>
      </c>
      <c r="K2790" t="str">
        <f>PROPER(Table1[[#This Row],[marital]])</f>
        <v>Married</v>
      </c>
      <c r="L2790" t="s">
        <v>29</v>
      </c>
      <c r="M2790" t="str">
        <f>UPPER(Table1[[#This Row],[education]])</f>
        <v>SECONDARY</v>
      </c>
      <c r="N2790" t="s">
        <v>22</v>
      </c>
      <c r="O2790" t="s">
        <v>30</v>
      </c>
      <c r="P2790" t="s">
        <v>54</v>
      </c>
      <c r="Q2790">
        <v>42</v>
      </c>
      <c r="R2790">
        <v>1</v>
      </c>
      <c r="S2790" t="s">
        <v>24</v>
      </c>
      <c r="T2790" t="s">
        <v>22</v>
      </c>
      <c r="U2790">
        <f>Table1[[#This Row],[campaign]]*Table1[[#This Row],[duration]]</f>
        <v>42</v>
      </c>
    </row>
    <row r="2791" spans="1:21" x14ac:dyDescent="0.25">
      <c r="A2791" t="s">
        <v>89</v>
      </c>
      <c r="B2791" t="s">
        <v>229</v>
      </c>
      <c r="C2791" t="s">
        <v>230</v>
      </c>
      <c r="D2791" t="s">
        <v>17</v>
      </c>
      <c r="E2791">
        <v>58</v>
      </c>
      <c r="F2791" t="s">
        <v>42</v>
      </c>
      <c r="G2791" t="s">
        <v>284</v>
      </c>
      <c r="H2791" s="2">
        <v>43033</v>
      </c>
      <c r="I2791" s="3">
        <v>60265.13</v>
      </c>
      <c r="J2791" t="s">
        <v>33</v>
      </c>
      <c r="K2791" t="str">
        <f>PROPER(Table1[[#This Row],[marital]])</f>
        <v>Single</v>
      </c>
      <c r="L2791" t="s">
        <v>34</v>
      </c>
      <c r="M2791" t="str">
        <f>UPPER(Table1[[#This Row],[education]])</f>
        <v>TERTIARY</v>
      </c>
      <c r="N2791" t="s">
        <v>22</v>
      </c>
      <c r="O2791" t="s">
        <v>22</v>
      </c>
      <c r="P2791" t="s">
        <v>23</v>
      </c>
      <c r="Q2791">
        <v>217</v>
      </c>
      <c r="R2791">
        <v>1</v>
      </c>
      <c r="S2791" t="s">
        <v>24</v>
      </c>
      <c r="T2791" t="s">
        <v>22</v>
      </c>
      <c r="U2791">
        <f>Table1[[#This Row],[campaign]]*Table1[[#This Row],[duration]]</f>
        <v>217</v>
      </c>
    </row>
    <row r="2792" spans="1:21" x14ac:dyDescent="0.25">
      <c r="A2792" t="s">
        <v>56</v>
      </c>
      <c r="B2792" t="s">
        <v>165</v>
      </c>
      <c r="C2792" t="s">
        <v>166</v>
      </c>
      <c r="D2792" t="s">
        <v>26</v>
      </c>
      <c r="E2792">
        <v>59</v>
      </c>
      <c r="F2792" t="s">
        <v>42</v>
      </c>
      <c r="G2792" t="s">
        <v>284</v>
      </c>
      <c r="H2792" s="2">
        <v>43033</v>
      </c>
      <c r="I2792" s="3">
        <v>29297.19</v>
      </c>
      <c r="J2792" t="s">
        <v>33</v>
      </c>
      <c r="K2792" t="str">
        <f>PROPER(Table1[[#This Row],[marital]])</f>
        <v>Single</v>
      </c>
      <c r="L2792" t="s">
        <v>29</v>
      </c>
      <c r="M2792" t="str">
        <f>UPPER(Table1[[#This Row],[education]])</f>
        <v>SECONDARY</v>
      </c>
      <c r="N2792" t="s">
        <v>30</v>
      </c>
      <c r="O2792" t="s">
        <v>22</v>
      </c>
      <c r="P2792" t="s">
        <v>24</v>
      </c>
      <c r="Q2792">
        <v>210</v>
      </c>
      <c r="R2792">
        <v>1</v>
      </c>
      <c r="S2792" t="s">
        <v>24</v>
      </c>
      <c r="T2792" t="s">
        <v>22</v>
      </c>
      <c r="U2792">
        <f>Table1[[#This Row],[campaign]]*Table1[[#This Row],[duration]]</f>
        <v>210</v>
      </c>
    </row>
    <row r="2793" spans="1:21" x14ac:dyDescent="0.25">
      <c r="A2793" t="s">
        <v>37</v>
      </c>
      <c r="B2793" t="s">
        <v>135</v>
      </c>
      <c r="C2793" t="s">
        <v>136</v>
      </c>
      <c r="D2793" t="s">
        <v>26</v>
      </c>
      <c r="E2793">
        <v>40</v>
      </c>
      <c r="F2793" t="s">
        <v>36</v>
      </c>
      <c r="G2793" t="s">
        <v>19</v>
      </c>
      <c r="H2793" s="2">
        <v>43033</v>
      </c>
      <c r="I2793" s="3">
        <v>29019.25</v>
      </c>
      <c r="J2793" t="s">
        <v>20</v>
      </c>
      <c r="K2793" t="str">
        <f>PROPER(Table1[[#This Row],[marital]])</f>
        <v>Married</v>
      </c>
      <c r="L2793" t="s">
        <v>29</v>
      </c>
      <c r="M2793" t="str">
        <f>UPPER(Table1[[#This Row],[education]])</f>
        <v>SECONDARY</v>
      </c>
      <c r="N2793" t="s">
        <v>30</v>
      </c>
      <c r="O2793" t="s">
        <v>22</v>
      </c>
      <c r="P2793" t="s">
        <v>24</v>
      </c>
      <c r="Q2793">
        <v>116</v>
      </c>
      <c r="R2793">
        <v>4</v>
      </c>
      <c r="S2793" t="s">
        <v>24</v>
      </c>
      <c r="T2793" t="s">
        <v>22</v>
      </c>
      <c r="U2793">
        <f>Table1[[#This Row],[campaign]]*Table1[[#This Row],[duration]]</f>
        <v>464</v>
      </c>
    </row>
    <row r="2794" spans="1:21" x14ac:dyDescent="0.25">
      <c r="A2794" t="s">
        <v>109</v>
      </c>
      <c r="B2794" t="s">
        <v>269</v>
      </c>
      <c r="C2794" t="s">
        <v>270</v>
      </c>
      <c r="D2794" t="s">
        <v>26</v>
      </c>
      <c r="E2794">
        <v>26</v>
      </c>
      <c r="F2794" t="s">
        <v>36</v>
      </c>
      <c r="G2794" t="s">
        <v>19</v>
      </c>
      <c r="H2794" s="2">
        <v>43033</v>
      </c>
      <c r="I2794" s="3">
        <v>87609.34</v>
      </c>
      <c r="J2794" t="s">
        <v>20</v>
      </c>
      <c r="K2794" t="str">
        <f>PROPER(Table1[[#This Row],[marital]])</f>
        <v>Married</v>
      </c>
      <c r="L2794" t="s">
        <v>29</v>
      </c>
      <c r="M2794" t="str">
        <f>UPPER(Table1[[#This Row],[education]])</f>
        <v>SECONDARY</v>
      </c>
      <c r="N2794" t="s">
        <v>30</v>
      </c>
      <c r="O2794" t="s">
        <v>22</v>
      </c>
      <c r="P2794" t="s">
        <v>24</v>
      </c>
      <c r="Q2794">
        <v>200</v>
      </c>
      <c r="R2794">
        <v>1</v>
      </c>
      <c r="S2794" t="s">
        <v>24</v>
      </c>
      <c r="T2794" t="s">
        <v>22</v>
      </c>
      <c r="U2794">
        <f>Table1[[#This Row],[campaign]]*Table1[[#This Row],[duration]]</f>
        <v>200</v>
      </c>
    </row>
    <row r="2795" spans="1:21" x14ac:dyDescent="0.25">
      <c r="A2795" t="s">
        <v>99</v>
      </c>
      <c r="B2795" t="s">
        <v>249</v>
      </c>
      <c r="C2795" t="s">
        <v>250</v>
      </c>
      <c r="D2795" t="s">
        <v>26</v>
      </c>
      <c r="E2795">
        <v>45</v>
      </c>
      <c r="F2795" t="s">
        <v>18</v>
      </c>
      <c r="G2795" t="s">
        <v>28</v>
      </c>
      <c r="H2795" s="2">
        <v>43034</v>
      </c>
      <c r="I2795" s="3">
        <v>57318.27</v>
      </c>
      <c r="J2795" t="s">
        <v>20</v>
      </c>
      <c r="K2795" t="str">
        <f>PROPER(Table1[[#This Row],[marital]])</f>
        <v>Married</v>
      </c>
      <c r="L2795" t="s">
        <v>24</v>
      </c>
      <c r="M2795" t="str">
        <f>UPPER(Table1[[#This Row],[education]])</f>
        <v>UNKNOWN</v>
      </c>
      <c r="N2795" t="s">
        <v>30</v>
      </c>
      <c r="O2795" t="s">
        <v>22</v>
      </c>
      <c r="P2795" t="s">
        <v>24</v>
      </c>
      <c r="Q2795">
        <v>145</v>
      </c>
      <c r="R2795">
        <v>4</v>
      </c>
      <c r="S2795" t="s">
        <v>24</v>
      </c>
      <c r="T2795" t="s">
        <v>22</v>
      </c>
      <c r="U2795">
        <f>Table1[[#This Row],[campaign]]*Table1[[#This Row],[duration]]</f>
        <v>580</v>
      </c>
    </row>
    <row r="2796" spans="1:21" x14ac:dyDescent="0.25">
      <c r="A2796" t="s">
        <v>38</v>
      </c>
      <c r="B2796" t="s">
        <v>137</v>
      </c>
      <c r="C2796" t="s">
        <v>138</v>
      </c>
      <c r="D2796" t="s">
        <v>26</v>
      </c>
      <c r="E2796">
        <v>31</v>
      </c>
      <c r="F2796" t="s">
        <v>18</v>
      </c>
      <c r="G2796" t="s">
        <v>19</v>
      </c>
      <c r="H2796" s="2">
        <v>43034</v>
      </c>
      <c r="I2796" s="3">
        <v>35068.75</v>
      </c>
      <c r="J2796" t="s">
        <v>20</v>
      </c>
      <c r="K2796" t="str">
        <f>PROPER(Table1[[#This Row],[marital]])</f>
        <v>Married</v>
      </c>
      <c r="L2796" t="s">
        <v>29</v>
      </c>
      <c r="M2796" t="str">
        <f>UPPER(Table1[[#This Row],[education]])</f>
        <v>SECONDARY</v>
      </c>
      <c r="N2796" t="s">
        <v>30</v>
      </c>
      <c r="O2796" t="s">
        <v>22</v>
      </c>
      <c r="P2796" t="s">
        <v>24</v>
      </c>
      <c r="Q2796">
        <v>41</v>
      </c>
      <c r="R2796">
        <v>1</v>
      </c>
      <c r="S2796" t="s">
        <v>24</v>
      </c>
      <c r="T2796" t="s">
        <v>22</v>
      </c>
      <c r="U2796">
        <f>Table1[[#This Row],[campaign]]*Table1[[#This Row],[duration]]</f>
        <v>41</v>
      </c>
    </row>
    <row r="2797" spans="1:21" x14ac:dyDescent="0.25">
      <c r="A2797" t="s">
        <v>79</v>
      </c>
      <c r="B2797" t="s">
        <v>209</v>
      </c>
      <c r="C2797" t="s">
        <v>210</v>
      </c>
      <c r="D2797" t="s">
        <v>17</v>
      </c>
      <c r="E2797">
        <v>27</v>
      </c>
      <c r="F2797" t="s">
        <v>18</v>
      </c>
      <c r="G2797" t="s">
        <v>28</v>
      </c>
      <c r="H2797" s="2">
        <v>43034</v>
      </c>
      <c r="I2797" s="3">
        <v>54758.66</v>
      </c>
      <c r="J2797" t="s">
        <v>50</v>
      </c>
      <c r="K2797" t="str">
        <f>PROPER(Table1[[#This Row],[marital]])</f>
        <v>Divorced</v>
      </c>
      <c r="L2797" t="s">
        <v>34</v>
      </c>
      <c r="M2797" t="str">
        <f>UPPER(Table1[[#This Row],[education]])</f>
        <v>TERTIARY</v>
      </c>
      <c r="N2797" t="s">
        <v>30</v>
      </c>
      <c r="O2797" t="s">
        <v>22</v>
      </c>
      <c r="P2797" t="s">
        <v>23</v>
      </c>
      <c r="Q2797">
        <v>192</v>
      </c>
      <c r="R2797">
        <v>2</v>
      </c>
      <c r="S2797" t="s">
        <v>24</v>
      </c>
      <c r="T2797" t="s">
        <v>22</v>
      </c>
      <c r="U2797">
        <f>Table1[[#This Row],[campaign]]*Table1[[#This Row],[duration]]</f>
        <v>384</v>
      </c>
    </row>
    <row r="2798" spans="1:21" x14ac:dyDescent="0.25">
      <c r="A2798" t="s">
        <v>73</v>
      </c>
      <c r="B2798" t="s">
        <v>197</v>
      </c>
      <c r="C2798" t="s">
        <v>198</v>
      </c>
      <c r="D2798" t="s">
        <v>26</v>
      </c>
      <c r="E2798">
        <v>29</v>
      </c>
      <c r="F2798" t="s">
        <v>18</v>
      </c>
      <c r="G2798" t="s">
        <v>19</v>
      </c>
      <c r="H2798" s="2">
        <v>43034</v>
      </c>
      <c r="I2798" s="3">
        <v>25801.48</v>
      </c>
      <c r="J2798" t="s">
        <v>20</v>
      </c>
      <c r="K2798" t="str">
        <f>PROPER(Table1[[#This Row],[marital]])</f>
        <v>Married</v>
      </c>
      <c r="L2798" t="s">
        <v>29</v>
      </c>
      <c r="M2798" t="str">
        <f>UPPER(Table1[[#This Row],[education]])</f>
        <v>SECONDARY</v>
      </c>
      <c r="N2798" t="s">
        <v>30</v>
      </c>
      <c r="O2798" t="s">
        <v>22</v>
      </c>
      <c r="P2798" t="s">
        <v>23</v>
      </c>
      <c r="Q2798">
        <v>80</v>
      </c>
      <c r="R2798">
        <v>2</v>
      </c>
      <c r="S2798" t="s">
        <v>40</v>
      </c>
      <c r="T2798" t="s">
        <v>22</v>
      </c>
      <c r="U2798">
        <f>Table1[[#This Row],[campaign]]*Table1[[#This Row],[duration]]</f>
        <v>160</v>
      </c>
    </row>
    <row r="2799" spans="1:21" x14ac:dyDescent="0.25">
      <c r="A2799" t="s">
        <v>57</v>
      </c>
      <c r="B2799" t="s">
        <v>167</v>
      </c>
      <c r="C2799" t="s">
        <v>168</v>
      </c>
      <c r="D2799" t="s">
        <v>17</v>
      </c>
      <c r="E2799">
        <v>29</v>
      </c>
      <c r="F2799" t="s">
        <v>18</v>
      </c>
      <c r="G2799" t="s">
        <v>19</v>
      </c>
      <c r="H2799" s="2">
        <v>43034</v>
      </c>
      <c r="I2799" s="3">
        <v>71059.240000000005</v>
      </c>
      <c r="J2799" t="s">
        <v>33</v>
      </c>
      <c r="K2799" t="str">
        <f>PROPER(Table1[[#This Row],[marital]])</f>
        <v>Single</v>
      </c>
      <c r="L2799" t="s">
        <v>34</v>
      </c>
      <c r="M2799" t="str">
        <f>UPPER(Table1[[#This Row],[education]])</f>
        <v>TERTIARY</v>
      </c>
      <c r="N2799" t="s">
        <v>22</v>
      </c>
      <c r="O2799" t="s">
        <v>22</v>
      </c>
      <c r="P2799" t="s">
        <v>24</v>
      </c>
      <c r="Q2799">
        <v>121</v>
      </c>
      <c r="R2799">
        <v>11</v>
      </c>
      <c r="S2799" t="s">
        <v>24</v>
      </c>
      <c r="T2799" t="s">
        <v>22</v>
      </c>
      <c r="U2799">
        <f>Table1[[#This Row],[campaign]]*Table1[[#This Row],[duration]]</f>
        <v>1331</v>
      </c>
    </row>
    <row r="2800" spans="1:21" x14ac:dyDescent="0.25">
      <c r="A2800" t="s">
        <v>44</v>
      </c>
      <c r="B2800" t="s">
        <v>145</v>
      </c>
      <c r="C2800" t="s">
        <v>146</v>
      </c>
      <c r="D2800" t="s">
        <v>26</v>
      </c>
      <c r="E2800">
        <v>21</v>
      </c>
      <c r="F2800" t="s">
        <v>18</v>
      </c>
      <c r="G2800" t="s">
        <v>284</v>
      </c>
      <c r="H2800" s="2">
        <v>43034</v>
      </c>
      <c r="I2800" s="3">
        <v>24405.78</v>
      </c>
      <c r="J2800" t="s">
        <v>20</v>
      </c>
      <c r="K2800" t="str">
        <f>PROPER(Table1[[#This Row],[marital]])</f>
        <v>Married</v>
      </c>
      <c r="L2800" t="s">
        <v>29</v>
      </c>
      <c r="M2800" t="str">
        <f>UPPER(Table1[[#This Row],[education]])</f>
        <v>SECONDARY</v>
      </c>
      <c r="N2800" t="s">
        <v>30</v>
      </c>
      <c r="O2800" t="s">
        <v>22</v>
      </c>
      <c r="P2800" t="s">
        <v>24</v>
      </c>
      <c r="Q2800">
        <v>106</v>
      </c>
      <c r="R2800">
        <v>3</v>
      </c>
      <c r="S2800" t="s">
        <v>24</v>
      </c>
      <c r="T2800" t="s">
        <v>22</v>
      </c>
      <c r="U2800">
        <f>Table1[[#This Row],[campaign]]*Table1[[#This Row],[duration]]</f>
        <v>318</v>
      </c>
    </row>
    <row r="2801" spans="1:21" x14ac:dyDescent="0.25">
      <c r="A2801" t="s">
        <v>43</v>
      </c>
      <c r="B2801" t="s">
        <v>143</v>
      </c>
      <c r="C2801" t="s">
        <v>144</v>
      </c>
      <c r="D2801" t="s">
        <v>17</v>
      </c>
      <c r="E2801">
        <v>45</v>
      </c>
      <c r="F2801" t="s">
        <v>18</v>
      </c>
      <c r="G2801" t="s">
        <v>19</v>
      </c>
      <c r="H2801" s="2">
        <v>43034</v>
      </c>
      <c r="I2801" s="3">
        <v>30456.76</v>
      </c>
      <c r="J2801" t="s">
        <v>20</v>
      </c>
      <c r="K2801" t="str">
        <f>PROPER(Table1[[#This Row],[marital]])</f>
        <v>Married</v>
      </c>
      <c r="L2801" t="s">
        <v>34</v>
      </c>
      <c r="M2801" t="str">
        <f>UPPER(Table1[[#This Row],[education]])</f>
        <v>TERTIARY</v>
      </c>
      <c r="N2801" t="s">
        <v>22</v>
      </c>
      <c r="O2801" t="s">
        <v>22</v>
      </c>
      <c r="P2801" t="s">
        <v>23</v>
      </c>
      <c r="Q2801">
        <v>230</v>
      </c>
      <c r="R2801">
        <v>1</v>
      </c>
      <c r="S2801" t="s">
        <v>24</v>
      </c>
      <c r="T2801" t="s">
        <v>22</v>
      </c>
      <c r="U2801">
        <f>Table1[[#This Row],[campaign]]*Table1[[#This Row],[duration]]</f>
        <v>230</v>
      </c>
    </row>
    <row r="2802" spans="1:21" x14ac:dyDescent="0.25">
      <c r="A2802" t="s">
        <v>91</v>
      </c>
      <c r="B2802" t="s">
        <v>233</v>
      </c>
      <c r="C2802" t="s">
        <v>234</v>
      </c>
      <c r="D2802" t="s">
        <v>26</v>
      </c>
      <c r="E2802">
        <v>30</v>
      </c>
      <c r="F2802" t="s">
        <v>18</v>
      </c>
      <c r="G2802" t="s">
        <v>19</v>
      </c>
      <c r="H2802" s="2">
        <v>43034</v>
      </c>
      <c r="I2802" s="3">
        <v>151754.22</v>
      </c>
      <c r="J2802" t="s">
        <v>20</v>
      </c>
      <c r="K2802" t="str">
        <f>PROPER(Table1[[#This Row],[marital]])</f>
        <v>Married</v>
      </c>
      <c r="L2802" t="s">
        <v>29</v>
      </c>
      <c r="M2802" t="str">
        <f>UPPER(Table1[[#This Row],[education]])</f>
        <v>SECONDARY</v>
      </c>
      <c r="N2802" t="s">
        <v>30</v>
      </c>
      <c r="O2802" t="s">
        <v>22</v>
      </c>
      <c r="P2802" t="s">
        <v>24</v>
      </c>
      <c r="Q2802">
        <v>125</v>
      </c>
      <c r="R2802">
        <v>2</v>
      </c>
      <c r="S2802" t="s">
        <v>24</v>
      </c>
      <c r="T2802" t="s">
        <v>22</v>
      </c>
      <c r="U2802">
        <f>Table1[[#This Row],[campaign]]*Table1[[#This Row],[duration]]</f>
        <v>250</v>
      </c>
    </row>
    <row r="2803" spans="1:21" x14ac:dyDescent="0.25">
      <c r="A2803" t="s">
        <v>89</v>
      </c>
      <c r="B2803" t="s">
        <v>229</v>
      </c>
      <c r="C2803" t="s">
        <v>230</v>
      </c>
      <c r="D2803" t="s">
        <v>26</v>
      </c>
      <c r="E2803">
        <v>23</v>
      </c>
      <c r="F2803" t="s">
        <v>18</v>
      </c>
      <c r="G2803" t="s">
        <v>19</v>
      </c>
      <c r="H2803" s="2">
        <v>43034</v>
      </c>
      <c r="I2803" s="3">
        <v>20554.79</v>
      </c>
      <c r="J2803" t="s">
        <v>33</v>
      </c>
      <c r="K2803" t="str">
        <f>PROPER(Table1[[#This Row],[marital]])</f>
        <v>Single</v>
      </c>
      <c r="L2803" t="s">
        <v>34</v>
      </c>
      <c r="M2803" t="str">
        <f>UPPER(Table1[[#This Row],[education]])</f>
        <v>TERTIARY</v>
      </c>
      <c r="N2803" t="s">
        <v>30</v>
      </c>
      <c r="O2803" t="s">
        <v>30</v>
      </c>
      <c r="P2803" t="s">
        <v>23</v>
      </c>
      <c r="Q2803">
        <v>67</v>
      </c>
      <c r="R2803">
        <v>1</v>
      </c>
      <c r="S2803" t="s">
        <v>24</v>
      </c>
      <c r="T2803" t="s">
        <v>22</v>
      </c>
      <c r="U2803">
        <f>Table1[[#This Row],[campaign]]*Table1[[#This Row],[duration]]</f>
        <v>67</v>
      </c>
    </row>
    <row r="2804" spans="1:21" x14ac:dyDescent="0.25">
      <c r="A2804" t="s">
        <v>76</v>
      </c>
      <c r="B2804" t="s">
        <v>203</v>
      </c>
      <c r="C2804" t="s">
        <v>204</v>
      </c>
      <c r="D2804" t="s">
        <v>17</v>
      </c>
      <c r="E2804">
        <v>30</v>
      </c>
      <c r="F2804" t="s">
        <v>18</v>
      </c>
      <c r="G2804" t="s">
        <v>19</v>
      </c>
      <c r="H2804" s="2">
        <v>43034</v>
      </c>
      <c r="I2804" s="3">
        <v>33974.400000000001</v>
      </c>
      <c r="J2804" t="s">
        <v>20</v>
      </c>
      <c r="K2804" t="str">
        <f>PROPER(Table1[[#This Row],[marital]])</f>
        <v>Married</v>
      </c>
      <c r="L2804" t="s">
        <v>29</v>
      </c>
      <c r="M2804" t="str">
        <f>UPPER(Table1[[#This Row],[education]])</f>
        <v>SECONDARY</v>
      </c>
      <c r="N2804" t="s">
        <v>30</v>
      </c>
      <c r="O2804" t="s">
        <v>30</v>
      </c>
      <c r="P2804" t="s">
        <v>24</v>
      </c>
      <c r="Q2804">
        <v>26</v>
      </c>
      <c r="R2804">
        <v>1</v>
      </c>
      <c r="S2804" t="s">
        <v>24</v>
      </c>
      <c r="T2804" t="s">
        <v>22</v>
      </c>
      <c r="U2804">
        <f>Table1[[#This Row],[campaign]]*Table1[[#This Row],[duration]]</f>
        <v>26</v>
      </c>
    </row>
    <row r="2805" spans="1:21" x14ac:dyDescent="0.25">
      <c r="A2805" t="s">
        <v>69</v>
      </c>
      <c r="B2805" t="s">
        <v>191</v>
      </c>
      <c r="C2805" t="s">
        <v>192</v>
      </c>
      <c r="D2805" t="s">
        <v>17</v>
      </c>
      <c r="E2805">
        <v>44</v>
      </c>
      <c r="F2805" t="s">
        <v>18</v>
      </c>
      <c r="G2805" t="s">
        <v>19</v>
      </c>
      <c r="H2805" s="2">
        <v>43034</v>
      </c>
      <c r="I2805" s="3">
        <v>88966.49</v>
      </c>
      <c r="J2805" t="s">
        <v>20</v>
      </c>
      <c r="K2805" t="str">
        <f>PROPER(Table1[[#This Row],[marital]])</f>
        <v>Married</v>
      </c>
      <c r="L2805" t="s">
        <v>29</v>
      </c>
      <c r="M2805" t="str">
        <f>UPPER(Table1[[#This Row],[education]])</f>
        <v>SECONDARY</v>
      </c>
      <c r="N2805" t="s">
        <v>22</v>
      </c>
      <c r="O2805" t="s">
        <v>22</v>
      </c>
      <c r="P2805" t="s">
        <v>24</v>
      </c>
      <c r="Q2805">
        <v>395</v>
      </c>
      <c r="R2805">
        <v>2</v>
      </c>
      <c r="S2805" t="s">
        <v>24</v>
      </c>
      <c r="T2805" t="s">
        <v>22</v>
      </c>
      <c r="U2805">
        <f>Table1[[#This Row],[campaign]]*Table1[[#This Row],[duration]]</f>
        <v>790</v>
      </c>
    </row>
    <row r="2806" spans="1:21" x14ac:dyDescent="0.25">
      <c r="A2806" t="s">
        <v>67</v>
      </c>
      <c r="B2806" t="s">
        <v>187</v>
      </c>
      <c r="C2806" t="s">
        <v>188</v>
      </c>
      <c r="D2806" t="s">
        <v>26</v>
      </c>
      <c r="E2806">
        <v>31</v>
      </c>
      <c r="F2806" t="s">
        <v>18</v>
      </c>
      <c r="G2806" t="s">
        <v>19</v>
      </c>
      <c r="H2806" s="2">
        <v>43034</v>
      </c>
      <c r="I2806" s="3">
        <v>51820.22</v>
      </c>
      <c r="J2806" t="s">
        <v>33</v>
      </c>
      <c r="K2806" t="str">
        <f>PROPER(Table1[[#This Row],[marital]])</f>
        <v>Single</v>
      </c>
      <c r="L2806" t="s">
        <v>29</v>
      </c>
      <c r="M2806" t="str">
        <f>UPPER(Table1[[#This Row],[education]])</f>
        <v>SECONDARY</v>
      </c>
      <c r="N2806" t="s">
        <v>22</v>
      </c>
      <c r="O2806" t="s">
        <v>22</v>
      </c>
      <c r="P2806" t="s">
        <v>23</v>
      </c>
      <c r="Q2806">
        <v>603</v>
      </c>
      <c r="R2806">
        <v>2</v>
      </c>
      <c r="S2806" t="s">
        <v>24</v>
      </c>
      <c r="T2806" t="s">
        <v>22</v>
      </c>
      <c r="U2806">
        <f>Table1[[#This Row],[campaign]]*Table1[[#This Row],[duration]]</f>
        <v>1206</v>
      </c>
    </row>
    <row r="2807" spans="1:21" x14ac:dyDescent="0.25">
      <c r="A2807" t="s">
        <v>63</v>
      </c>
      <c r="B2807" t="s">
        <v>179</v>
      </c>
      <c r="C2807" t="s">
        <v>180</v>
      </c>
      <c r="D2807" t="s">
        <v>26</v>
      </c>
      <c r="E2807">
        <v>37</v>
      </c>
      <c r="F2807" t="s">
        <v>18</v>
      </c>
      <c r="G2807" t="s">
        <v>19</v>
      </c>
      <c r="H2807" s="2">
        <v>43034</v>
      </c>
      <c r="I2807" s="3">
        <v>145767.66</v>
      </c>
      <c r="J2807" t="s">
        <v>20</v>
      </c>
      <c r="K2807" t="str">
        <f>PROPER(Table1[[#This Row],[marital]])</f>
        <v>Married</v>
      </c>
      <c r="L2807" t="s">
        <v>21</v>
      </c>
      <c r="M2807" t="str">
        <f>UPPER(Table1[[#This Row],[education]])</f>
        <v>PRIMARY</v>
      </c>
      <c r="N2807" t="s">
        <v>22</v>
      </c>
      <c r="O2807" t="s">
        <v>22</v>
      </c>
      <c r="P2807" t="s">
        <v>23</v>
      </c>
      <c r="Q2807">
        <v>185</v>
      </c>
      <c r="R2807">
        <v>2</v>
      </c>
      <c r="S2807" t="s">
        <v>24</v>
      </c>
      <c r="T2807" t="s">
        <v>22</v>
      </c>
      <c r="U2807">
        <f>Table1[[#This Row],[campaign]]*Table1[[#This Row],[duration]]</f>
        <v>370</v>
      </c>
    </row>
    <row r="2808" spans="1:21" x14ac:dyDescent="0.25">
      <c r="A2808" t="s">
        <v>73</v>
      </c>
      <c r="B2808" t="s">
        <v>197</v>
      </c>
      <c r="C2808" t="s">
        <v>198</v>
      </c>
      <c r="D2808" t="s">
        <v>17</v>
      </c>
      <c r="E2808">
        <v>32</v>
      </c>
      <c r="F2808" t="s">
        <v>18</v>
      </c>
      <c r="G2808" t="s">
        <v>28</v>
      </c>
      <c r="H2808" s="2">
        <v>43034</v>
      </c>
      <c r="I2808" s="3">
        <v>52674.69</v>
      </c>
      <c r="J2808" t="s">
        <v>33</v>
      </c>
      <c r="K2808" t="str">
        <f>PROPER(Table1[[#This Row],[marital]])</f>
        <v>Single</v>
      </c>
      <c r="L2808" t="s">
        <v>29</v>
      </c>
      <c r="M2808" t="str">
        <f>UPPER(Table1[[#This Row],[education]])</f>
        <v>SECONDARY</v>
      </c>
      <c r="N2808" t="s">
        <v>22</v>
      </c>
      <c r="O2808" t="s">
        <v>22</v>
      </c>
      <c r="P2808" t="s">
        <v>23</v>
      </c>
      <c r="Q2808">
        <v>287</v>
      </c>
      <c r="R2808">
        <v>2</v>
      </c>
      <c r="S2808" t="s">
        <v>24</v>
      </c>
      <c r="T2808" t="s">
        <v>22</v>
      </c>
      <c r="U2808">
        <f>Table1[[#This Row],[campaign]]*Table1[[#This Row],[duration]]</f>
        <v>574</v>
      </c>
    </row>
    <row r="2809" spans="1:21" x14ac:dyDescent="0.25">
      <c r="A2809" t="s">
        <v>100</v>
      </c>
      <c r="B2809" t="s">
        <v>251</v>
      </c>
      <c r="C2809" t="s">
        <v>252</v>
      </c>
      <c r="D2809" t="s">
        <v>17</v>
      </c>
      <c r="E2809">
        <v>37</v>
      </c>
      <c r="F2809" t="s">
        <v>18</v>
      </c>
      <c r="G2809" t="s">
        <v>284</v>
      </c>
      <c r="H2809" s="2">
        <v>43034</v>
      </c>
      <c r="I2809" s="3">
        <v>4904.96</v>
      </c>
      <c r="J2809" t="s">
        <v>20</v>
      </c>
      <c r="K2809" t="str">
        <f>PROPER(Table1[[#This Row],[marital]])</f>
        <v>Married</v>
      </c>
      <c r="L2809" t="s">
        <v>24</v>
      </c>
      <c r="M2809" t="str">
        <f>UPPER(Table1[[#This Row],[education]])</f>
        <v>UNKNOWN</v>
      </c>
      <c r="N2809" t="s">
        <v>30</v>
      </c>
      <c r="O2809" t="s">
        <v>22</v>
      </c>
      <c r="P2809" t="s">
        <v>23</v>
      </c>
      <c r="Q2809">
        <v>149</v>
      </c>
      <c r="R2809">
        <v>1</v>
      </c>
      <c r="S2809" t="s">
        <v>24</v>
      </c>
      <c r="T2809" t="s">
        <v>22</v>
      </c>
      <c r="U2809">
        <f>Table1[[#This Row],[campaign]]*Table1[[#This Row],[duration]]</f>
        <v>149</v>
      </c>
    </row>
    <row r="2810" spans="1:21" x14ac:dyDescent="0.25">
      <c r="A2810" t="s">
        <v>76</v>
      </c>
      <c r="B2810" t="s">
        <v>203</v>
      </c>
      <c r="C2810" t="s">
        <v>204</v>
      </c>
      <c r="D2810" t="s">
        <v>17</v>
      </c>
      <c r="E2810">
        <v>34</v>
      </c>
      <c r="F2810" t="s">
        <v>18</v>
      </c>
      <c r="G2810" t="s">
        <v>28</v>
      </c>
      <c r="H2810" s="2">
        <v>43034</v>
      </c>
      <c r="I2810" s="3">
        <v>188021.54</v>
      </c>
      <c r="J2810" t="s">
        <v>20</v>
      </c>
      <c r="K2810" t="str">
        <f>PROPER(Table1[[#This Row],[marital]])</f>
        <v>Married</v>
      </c>
      <c r="L2810" t="s">
        <v>29</v>
      </c>
      <c r="M2810" t="str">
        <f>UPPER(Table1[[#This Row],[education]])</f>
        <v>SECONDARY</v>
      </c>
      <c r="N2810" t="s">
        <v>30</v>
      </c>
      <c r="O2810" t="s">
        <v>30</v>
      </c>
      <c r="P2810" t="s">
        <v>23</v>
      </c>
      <c r="Q2810">
        <v>173</v>
      </c>
      <c r="R2810">
        <v>7</v>
      </c>
      <c r="S2810" t="s">
        <v>24</v>
      </c>
      <c r="T2810" t="s">
        <v>22</v>
      </c>
      <c r="U2810">
        <f>Table1[[#This Row],[campaign]]*Table1[[#This Row],[duration]]</f>
        <v>1211</v>
      </c>
    </row>
    <row r="2811" spans="1:21" x14ac:dyDescent="0.25">
      <c r="A2811" t="s">
        <v>73</v>
      </c>
      <c r="B2811" t="s">
        <v>197</v>
      </c>
      <c r="C2811" t="s">
        <v>198</v>
      </c>
      <c r="D2811" t="s">
        <v>17</v>
      </c>
      <c r="E2811">
        <v>37</v>
      </c>
      <c r="F2811" t="s">
        <v>18</v>
      </c>
      <c r="G2811" t="s">
        <v>19</v>
      </c>
      <c r="H2811" s="2">
        <v>43034</v>
      </c>
      <c r="I2811" s="3">
        <v>10095.64</v>
      </c>
      <c r="J2811" t="s">
        <v>20</v>
      </c>
      <c r="K2811" t="str">
        <f>PROPER(Table1[[#This Row],[marital]])</f>
        <v>Married</v>
      </c>
      <c r="L2811" t="s">
        <v>21</v>
      </c>
      <c r="M2811" t="str">
        <f>UPPER(Table1[[#This Row],[education]])</f>
        <v>PRIMARY</v>
      </c>
      <c r="N2811" t="s">
        <v>22</v>
      </c>
      <c r="O2811" t="s">
        <v>22</v>
      </c>
      <c r="P2811" t="s">
        <v>23</v>
      </c>
      <c r="Q2811">
        <v>118</v>
      </c>
      <c r="R2811">
        <v>2</v>
      </c>
      <c r="S2811" t="s">
        <v>24</v>
      </c>
      <c r="T2811" t="s">
        <v>22</v>
      </c>
      <c r="U2811">
        <f>Table1[[#This Row],[campaign]]*Table1[[#This Row],[duration]]</f>
        <v>236</v>
      </c>
    </row>
    <row r="2812" spans="1:21" x14ac:dyDescent="0.25">
      <c r="A2812" t="s">
        <v>88</v>
      </c>
      <c r="B2812" t="s">
        <v>227</v>
      </c>
      <c r="C2812" t="s">
        <v>228</v>
      </c>
      <c r="D2812" t="s">
        <v>26</v>
      </c>
      <c r="E2812">
        <v>48</v>
      </c>
      <c r="F2812" t="s">
        <v>18</v>
      </c>
      <c r="G2812" t="s">
        <v>19</v>
      </c>
      <c r="H2812" s="2">
        <v>43034</v>
      </c>
      <c r="I2812" s="3">
        <v>44438.81</v>
      </c>
      <c r="J2812" t="s">
        <v>33</v>
      </c>
      <c r="K2812" t="str">
        <f>PROPER(Table1[[#This Row],[marital]])</f>
        <v>Single</v>
      </c>
      <c r="L2812" t="s">
        <v>29</v>
      </c>
      <c r="M2812" t="str">
        <f>UPPER(Table1[[#This Row],[education]])</f>
        <v>SECONDARY</v>
      </c>
      <c r="N2812" t="s">
        <v>22</v>
      </c>
      <c r="O2812" t="s">
        <v>22</v>
      </c>
      <c r="P2812" t="s">
        <v>24</v>
      </c>
      <c r="Q2812">
        <v>314</v>
      </c>
      <c r="R2812">
        <v>1</v>
      </c>
      <c r="S2812" t="s">
        <v>24</v>
      </c>
      <c r="T2812" t="s">
        <v>22</v>
      </c>
      <c r="U2812">
        <f>Table1[[#This Row],[campaign]]*Table1[[#This Row],[duration]]</f>
        <v>314</v>
      </c>
    </row>
    <row r="2813" spans="1:21" x14ac:dyDescent="0.25">
      <c r="A2813" t="s">
        <v>76</v>
      </c>
      <c r="B2813" t="s">
        <v>203</v>
      </c>
      <c r="C2813" t="s">
        <v>204</v>
      </c>
      <c r="D2813" t="s">
        <v>26</v>
      </c>
      <c r="E2813">
        <v>22</v>
      </c>
      <c r="F2813" t="s">
        <v>18</v>
      </c>
      <c r="G2813" t="s">
        <v>19</v>
      </c>
      <c r="H2813" s="2">
        <v>43034</v>
      </c>
      <c r="I2813" s="3">
        <v>24430.85</v>
      </c>
      <c r="J2813" t="s">
        <v>20</v>
      </c>
      <c r="K2813" t="str">
        <f>PROPER(Table1[[#This Row],[marital]])</f>
        <v>Married</v>
      </c>
      <c r="L2813" t="s">
        <v>21</v>
      </c>
      <c r="M2813" t="str">
        <f>UPPER(Table1[[#This Row],[education]])</f>
        <v>PRIMARY</v>
      </c>
      <c r="N2813" t="s">
        <v>30</v>
      </c>
      <c r="O2813" t="s">
        <v>22</v>
      </c>
      <c r="P2813" t="s">
        <v>23</v>
      </c>
      <c r="Q2813">
        <v>378</v>
      </c>
      <c r="R2813">
        <v>1</v>
      </c>
      <c r="S2813" t="s">
        <v>24</v>
      </c>
      <c r="T2813" t="s">
        <v>22</v>
      </c>
      <c r="U2813">
        <f>Table1[[#This Row],[campaign]]*Table1[[#This Row],[duration]]</f>
        <v>378</v>
      </c>
    </row>
    <row r="2814" spans="1:21" x14ac:dyDescent="0.25">
      <c r="A2814" t="s">
        <v>61</v>
      </c>
      <c r="B2814" t="s">
        <v>175</v>
      </c>
      <c r="C2814" t="s">
        <v>176</v>
      </c>
      <c r="D2814" t="s">
        <v>26</v>
      </c>
      <c r="E2814">
        <v>39</v>
      </c>
      <c r="F2814" t="s">
        <v>18</v>
      </c>
      <c r="G2814" t="s">
        <v>28</v>
      </c>
      <c r="H2814" s="2">
        <v>43034</v>
      </c>
      <c r="I2814" s="3">
        <v>158706.54999999999</v>
      </c>
      <c r="J2814" t="s">
        <v>33</v>
      </c>
      <c r="K2814" t="str">
        <f>PROPER(Table1[[#This Row],[marital]])</f>
        <v>Single</v>
      </c>
      <c r="L2814" t="s">
        <v>29</v>
      </c>
      <c r="M2814" t="str">
        <f>UPPER(Table1[[#This Row],[education]])</f>
        <v>SECONDARY</v>
      </c>
      <c r="N2814" t="s">
        <v>22</v>
      </c>
      <c r="O2814" t="s">
        <v>22</v>
      </c>
      <c r="P2814" t="s">
        <v>54</v>
      </c>
      <c r="Q2814">
        <v>94</v>
      </c>
      <c r="R2814">
        <v>7</v>
      </c>
      <c r="S2814" t="s">
        <v>40</v>
      </c>
      <c r="T2814" t="s">
        <v>22</v>
      </c>
      <c r="U2814">
        <f>Table1[[#This Row],[campaign]]*Table1[[#This Row],[duration]]</f>
        <v>658</v>
      </c>
    </row>
    <row r="2815" spans="1:21" x14ac:dyDescent="0.25">
      <c r="A2815" t="s">
        <v>52</v>
      </c>
      <c r="B2815" t="s">
        <v>159</v>
      </c>
      <c r="C2815" t="s">
        <v>160</v>
      </c>
      <c r="D2815" t="s">
        <v>17</v>
      </c>
      <c r="E2815">
        <v>29</v>
      </c>
      <c r="F2815" t="s">
        <v>18</v>
      </c>
      <c r="G2815" t="s">
        <v>19</v>
      </c>
      <c r="H2815" s="2">
        <v>43034</v>
      </c>
      <c r="I2815" s="3">
        <v>10207.33</v>
      </c>
      <c r="J2815" t="s">
        <v>20</v>
      </c>
      <c r="K2815" t="str">
        <f>PROPER(Table1[[#This Row],[marital]])</f>
        <v>Married</v>
      </c>
      <c r="L2815" t="s">
        <v>29</v>
      </c>
      <c r="M2815" t="str">
        <f>UPPER(Table1[[#This Row],[education]])</f>
        <v>SECONDARY</v>
      </c>
      <c r="N2815" t="s">
        <v>30</v>
      </c>
      <c r="O2815" t="s">
        <v>30</v>
      </c>
      <c r="P2815" t="s">
        <v>23</v>
      </c>
      <c r="Q2815">
        <v>108</v>
      </c>
      <c r="R2815">
        <v>4</v>
      </c>
      <c r="S2815" t="s">
        <v>24</v>
      </c>
      <c r="T2815" t="s">
        <v>22</v>
      </c>
      <c r="U2815">
        <f>Table1[[#This Row],[campaign]]*Table1[[#This Row],[duration]]</f>
        <v>432</v>
      </c>
    </row>
    <row r="2816" spans="1:21" x14ac:dyDescent="0.25">
      <c r="A2816" t="s">
        <v>39</v>
      </c>
      <c r="B2816" t="s">
        <v>139</v>
      </c>
      <c r="C2816" t="s">
        <v>140</v>
      </c>
      <c r="D2816" t="s">
        <v>26</v>
      </c>
      <c r="E2816">
        <v>30</v>
      </c>
      <c r="F2816" t="s">
        <v>18</v>
      </c>
      <c r="G2816" t="s">
        <v>19</v>
      </c>
      <c r="H2816" s="2">
        <v>43034</v>
      </c>
      <c r="I2816" s="3">
        <v>74574.03</v>
      </c>
      <c r="J2816" t="s">
        <v>20</v>
      </c>
      <c r="K2816" t="str">
        <f>PROPER(Table1[[#This Row],[marital]])</f>
        <v>Married</v>
      </c>
      <c r="L2816" t="s">
        <v>34</v>
      </c>
      <c r="M2816" t="str">
        <f>UPPER(Table1[[#This Row],[education]])</f>
        <v>TERTIARY</v>
      </c>
      <c r="N2816" t="s">
        <v>22</v>
      </c>
      <c r="O2816" t="s">
        <v>22</v>
      </c>
      <c r="P2816" t="s">
        <v>23</v>
      </c>
      <c r="Q2816">
        <v>203</v>
      </c>
      <c r="R2816">
        <v>2</v>
      </c>
      <c r="S2816" t="s">
        <v>24</v>
      </c>
      <c r="T2816" t="s">
        <v>22</v>
      </c>
      <c r="U2816">
        <f>Table1[[#This Row],[campaign]]*Table1[[#This Row],[duration]]</f>
        <v>406</v>
      </c>
    </row>
    <row r="2817" spans="1:21" x14ac:dyDescent="0.25">
      <c r="A2817" t="s">
        <v>32</v>
      </c>
      <c r="B2817" t="s">
        <v>131</v>
      </c>
      <c r="C2817" t="s">
        <v>132</v>
      </c>
      <c r="D2817" t="s">
        <v>17</v>
      </c>
      <c r="E2817">
        <v>26</v>
      </c>
      <c r="F2817" t="s">
        <v>18</v>
      </c>
      <c r="G2817" t="s">
        <v>19</v>
      </c>
      <c r="H2817" s="2">
        <v>43034</v>
      </c>
      <c r="I2817" s="3">
        <v>156854.09</v>
      </c>
      <c r="J2817" t="s">
        <v>33</v>
      </c>
      <c r="K2817" t="str">
        <f>PROPER(Table1[[#This Row],[marital]])</f>
        <v>Single</v>
      </c>
      <c r="L2817" t="s">
        <v>29</v>
      </c>
      <c r="M2817" t="str">
        <f>UPPER(Table1[[#This Row],[education]])</f>
        <v>SECONDARY</v>
      </c>
      <c r="N2817" t="s">
        <v>22</v>
      </c>
      <c r="O2817" t="s">
        <v>22</v>
      </c>
      <c r="P2817" t="s">
        <v>23</v>
      </c>
      <c r="Q2817">
        <v>121</v>
      </c>
      <c r="R2817">
        <v>1</v>
      </c>
      <c r="S2817" t="s">
        <v>24</v>
      </c>
      <c r="T2817" t="s">
        <v>22</v>
      </c>
      <c r="U2817">
        <f>Table1[[#This Row],[campaign]]*Table1[[#This Row],[duration]]</f>
        <v>121</v>
      </c>
    </row>
    <row r="2818" spans="1:21" x14ac:dyDescent="0.25">
      <c r="A2818" t="s">
        <v>61</v>
      </c>
      <c r="B2818" t="s">
        <v>175</v>
      </c>
      <c r="C2818" t="s">
        <v>176</v>
      </c>
      <c r="D2818" t="s">
        <v>17</v>
      </c>
      <c r="E2818">
        <v>32</v>
      </c>
      <c r="F2818" t="s">
        <v>18</v>
      </c>
      <c r="G2818" t="s">
        <v>19</v>
      </c>
      <c r="H2818" s="2">
        <v>43034</v>
      </c>
      <c r="I2818" s="3">
        <v>42901.19</v>
      </c>
      <c r="J2818" t="s">
        <v>33</v>
      </c>
      <c r="K2818" t="str">
        <f>PROPER(Table1[[#This Row],[marital]])</f>
        <v>Single</v>
      </c>
      <c r="L2818" t="s">
        <v>34</v>
      </c>
      <c r="M2818" t="str">
        <f>UPPER(Table1[[#This Row],[education]])</f>
        <v>TERTIARY</v>
      </c>
      <c r="N2818" t="s">
        <v>30</v>
      </c>
      <c r="O2818" t="s">
        <v>22</v>
      </c>
      <c r="P2818" t="s">
        <v>24</v>
      </c>
      <c r="Q2818">
        <v>489</v>
      </c>
      <c r="R2818">
        <v>2</v>
      </c>
      <c r="S2818" t="s">
        <v>24</v>
      </c>
      <c r="T2818" t="s">
        <v>22</v>
      </c>
      <c r="U2818">
        <f>Table1[[#This Row],[campaign]]*Table1[[#This Row],[duration]]</f>
        <v>978</v>
      </c>
    </row>
    <row r="2819" spans="1:21" x14ac:dyDescent="0.25">
      <c r="A2819" t="s">
        <v>51</v>
      </c>
      <c r="B2819" t="s">
        <v>157</v>
      </c>
      <c r="C2819" t="s">
        <v>158</v>
      </c>
      <c r="D2819" t="s">
        <v>26</v>
      </c>
      <c r="E2819">
        <v>61</v>
      </c>
      <c r="F2819" t="s">
        <v>18</v>
      </c>
      <c r="G2819" t="s">
        <v>19</v>
      </c>
      <c r="H2819" s="2">
        <v>43034</v>
      </c>
      <c r="I2819" s="3">
        <v>37710.879999999997</v>
      </c>
      <c r="J2819" t="s">
        <v>33</v>
      </c>
      <c r="K2819" t="str">
        <f>PROPER(Table1[[#This Row],[marital]])</f>
        <v>Single</v>
      </c>
      <c r="L2819" t="s">
        <v>29</v>
      </c>
      <c r="M2819" t="str">
        <f>UPPER(Table1[[#This Row],[education]])</f>
        <v>SECONDARY</v>
      </c>
      <c r="N2819" t="s">
        <v>30</v>
      </c>
      <c r="O2819" t="s">
        <v>30</v>
      </c>
      <c r="P2819" t="s">
        <v>24</v>
      </c>
      <c r="Q2819">
        <v>287</v>
      </c>
      <c r="R2819">
        <v>1</v>
      </c>
      <c r="S2819" t="s">
        <v>24</v>
      </c>
      <c r="T2819" t="s">
        <v>22</v>
      </c>
      <c r="U2819">
        <f>Table1[[#This Row],[campaign]]*Table1[[#This Row],[duration]]</f>
        <v>287</v>
      </c>
    </row>
    <row r="2820" spans="1:21" x14ac:dyDescent="0.25">
      <c r="A2820" t="s">
        <v>46</v>
      </c>
      <c r="B2820" t="s">
        <v>149</v>
      </c>
      <c r="C2820" t="s">
        <v>150</v>
      </c>
      <c r="D2820" t="s">
        <v>17</v>
      </c>
      <c r="E2820">
        <v>37</v>
      </c>
      <c r="F2820" t="s">
        <v>18</v>
      </c>
      <c r="G2820" t="s">
        <v>19</v>
      </c>
      <c r="H2820" s="2">
        <v>43034</v>
      </c>
      <c r="I2820" s="3">
        <v>64558.16</v>
      </c>
      <c r="J2820" t="s">
        <v>50</v>
      </c>
      <c r="K2820" t="str">
        <f>PROPER(Table1[[#This Row],[marital]])</f>
        <v>Divorced</v>
      </c>
      <c r="L2820" t="s">
        <v>29</v>
      </c>
      <c r="M2820" t="str">
        <f>UPPER(Table1[[#This Row],[education]])</f>
        <v>SECONDARY</v>
      </c>
      <c r="N2820" t="s">
        <v>30</v>
      </c>
      <c r="O2820" t="s">
        <v>22</v>
      </c>
      <c r="P2820" t="s">
        <v>23</v>
      </c>
      <c r="Q2820">
        <v>652</v>
      </c>
      <c r="R2820">
        <v>1</v>
      </c>
      <c r="S2820" t="s">
        <v>40</v>
      </c>
      <c r="T2820" t="s">
        <v>22</v>
      </c>
      <c r="U2820">
        <f>Table1[[#This Row],[campaign]]*Table1[[#This Row],[duration]]</f>
        <v>652</v>
      </c>
    </row>
    <row r="2821" spans="1:21" x14ac:dyDescent="0.25">
      <c r="A2821" t="s">
        <v>77</v>
      </c>
      <c r="B2821" t="s">
        <v>205</v>
      </c>
      <c r="C2821" t="s">
        <v>206</v>
      </c>
      <c r="D2821" t="s">
        <v>26</v>
      </c>
      <c r="E2821">
        <v>28</v>
      </c>
      <c r="F2821" t="s">
        <v>18</v>
      </c>
      <c r="G2821" t="s">
        <v>19</v>
      </c>
      <c r="H2821" s="2">
        <v>43034</v>
      </c>
      <c r="I2821" s="3">
        <v>39805.79</v>
      </c>
      <c r="J2821" t="s">
        <v>33</v>
      </c>
      <c r="K2821" t="str">
        <f>PROPER(Table1[[#This Row],[marital]])</f>
        <v>Single</v>
      </c>
      <c r="L2821" t="s">
        <v>29</v>
      </c>
      <c r="M2821" t="str">
        <f>UPPER(Table1[[#This Row],[education]])</f>
        <v>SECONDARY</v>
      </c>
      <c r="N2821" t="s">
        <v>30</v>
      </c>
      <c r="O2821" t="s">
        <v>22</v>
      </c>
      <c r="P2821" t="s">
        <v>23</v>
      </c>
      <c r="Q2821">
        <v>612</v>
      </c>
      <c r="R2821">
        <v>2</v>
      </c>
      <c r="S2821" t="s">
        <v>40</v>
      </c>
      <c r="T2821" t="s">
        <v>22</v>
      </c>
      <c r="U2821">
        <f>Table1[[#This Row],[campaign]]*Table1[[#This Row],[duration]]</f>
        <v>1224</v>
      </c>
    </row>
    <row r="2822" spans="1:21" x14ac:dyDescent="0.25">
      <c r="A2822" t="s">
        <v>74</v>
      </c>
      <c r="B2822" t="s">
        <v>199</v>
      </c>
      <c r="C2822" t="s">
        <v>200</v>
      </c>
      <c r="D2822" t="s">
        <v>17</v>
      </c>
      <c r="E2822">
        <v>35</v>
      </c>
      <c r="F2822" t="s">
        <v>18</v>
      </c>
      <c r="G2822" t="s">
        <v>19</v>
      </c>
      <c r="H2822" s="2">
        <v>43034</v>
      </c>
      <c r="I2822" s="3">
        <v>8330.58</v>
      </c>
      <c r="J2822" t="s">
        <v>20</v>
      </c>
      <c r="K2822" t="str">
        <f>PROPER(Table1[[#This Row],[marital]])</f>
        <v>Married</v>
      </c>
      <c r="L2822" t="s">
        <v>34</v>
      </c>
      <c r="M2822" t="str">
        <f>UPPER(Table1[[#This Row],[education]])</f>
        <v>TERTIARY</v>
      </c>
      <c r="N2822" t="s">
        <v>30</v>
      </c>
      <c r="O2822" t="s">
        <v>22</v>
      </c>
      <c r="P2822" t="s">
        <v>23</v>
      </c>
      <c r="Q2822">
        <v>53</v>
      </c>
      <c r="R2822">
        <v>5</v>
      </c>
      <c r="S2822" t="s">
        <v>24</v>
      </c>
      <c r="T2822" t="s">
        <v>22</v>
      </c>
      <c r="U2822">
        <f>Table1[[#This Row],[campaign]]*Table1[[#This Row],[duration]]</f>
        <v>265</v>
      </c>
    </row>
    <row r="2823" spans="1:21" x14ac:dyDescent="0.25">
      <c r="A2823" t="s">
        <v>96</v>
      </c>
      <c r="B2823" t="s">
        <v>243</v>
      </c>
      <c r="C2823" t="s">
        <v>244</v>
      </c>
      <c r="D2823" t="s">
        <v>26</v>
      </c>
      <c r="E2823">
        <v>36</v>
      </c>
      <c r="F2823" t="s">
        <v>18</v>
      </c>
      <c r="G2823" t="s">
        <v>19</v>
      </c>
      <c r="H2823" s="2">
        <v>43034</v>
      </c>
      <c r="I2823" s="3">
        <v>214098.75</v>
      </c>
      <c r="J2823" t="s">
        <v>50</v>
      </c>
      <c r="K2823" t="str">
        <f>PROPER(Table1[[#This Row],[marital]])</f>
        <v>Divorced</v>
      </c>
      <c r="L2823" t="s">
        <v>29</v>
      </c>
      <c r="M2823" t="str">
        <f>UPPER(Table1[[#This Row],[education]])</f>
        <v>SECONDARY</v>
      </c>
      <c r="N2823" t="s">
        <v>22</v>
      </c>
      <c r="O2823" t="s">
        <v>30</v>
      </c>
      <c r="P2823" t="s">
        <v>54</v>
      </c>
      <c r="Q2823">
        <v>270</v>
      </c>
      <c r="R2823">
        <v>1</v>
      </c>
      <c r="S2823" t="s">
        <v>24</v>
      </c>
      <c r="T2823" t="s">
        <v>30</v>
      </c>
      <c r="U2823">
        <f>Table1[[#This Row],[campaign]]*Table1[[#This Row],[duration]]</f>
        <v>270</v>
      </c>
    </row>
    <row r="2824" spans="1:21" x14ac:dyDescent="0.25">
      <c r="A2824" t="s">
        <v>47</v>
      </c>
      <c r="B2824" t="s">
        <v>151</v>
      </c>
      <c r="C2824" t="s">
        <v>152</v>
      </c>
      <c r="D2824" t="s">
        <v>26</v>
      </c>
      <c r="E2824">
        <v>41</v>
      </c>
      <c r="F2824" t="s">
        <v>18</v>
      </c>
      <c r="G2824" t="s">
        <v>284</v>
      </c>
      <c r="H2824" s="2">
        <v>43034</v>
      </c>
      <c r="I2824" s="3">
        <v>62037.9</v>
      </c>
      <c r="J2824" t="s">
        <v>20</v>
      </c>
      <c r="K2824" t="str">
        <f>PROPER(Table1[[#This Row],[marital]])</f>
        <v>Married</v>
      </c>
      <c r="L2824" t="s">
        <v>34</v>
      </c>
      <c r="M2824" t="str">
        <f>UPPER(Table1[[#This Row],[education]])</f>
        <v>TERTIARY</v>
      </c>
      <c r="N2824" t="s">
        <v>30</v>
      </c>
      <c r="O2824" t="s">
        <v>22</v>
      </c>
      <c r="P2824" t="s">
        <v>23</v>
      </c>
      <c r="Q2824">
        <v>442</v>
      </c>
      <c r="R2824">
        <v>1</v>
      </c>
      <c r="S2824" t="s">
        <v>24</v>
      </c>
      <c r="T2824" t="s">
        <v>30</v>
      </c>
      <c r="U2824">
        <f>Table1[[#This Row],[campaign]]*Table1[[#This Row],[duration]]</f>
        <v>442</v>
      </c>
    </row>
    <row r="2825" spans="1:21" x14ac:dyDescent="0.25">
      <c r="A2825" t="s">
        <v>92</v>
      </c>
      <c r="B2825" t="s">
        <v>235</v>
      </c>
      <c r="C2825" t="s">
        <v>236</v>
      </c>
      <c r="D2825" t="s">
        <v>17</v>
      </c>
      <c r="E2825">
        <v>38</v>
      </c>
      <c r="F2825" t="s">
        <v>18</v>
      </c>
      <c r="G2825" t="s">
        <v>19</v>
      </c>
      <c r="H2825" s="2">
        <v>43034</v>
      </c>
      <c r="I2825" s="3">
        <v>20957.099999999999</v>
      </c>
      <c r="J2825" t="s">
        <v>33</v>
      </c>
      <c r="K2825" t="str">
        <f>PROPER(Table1[[#This Row],[marital]])</f>
        <v>Single</v>
      </c>
      <c r="L2825" t="s">
        <v>29</v>
      </c>
      <c r="M2825" t="str">
        <f>UPPER(Table1[[#This Row],[education]])</f>
        <v>SECONDARY</v>
      </c>
      <c r="N2825" t="s">
        <v>22</v>
      </c>
      <c r="O2825" t="s">
        <v>22</v>
      </c>
      <c r="P2825" t="s">
        <v>23</v>
      </c>
      <c r="Q2825">
        <v>664</v>
      </c>
      <c r="R2825">
        <v>3</v>
      </c>
      <c r="S2825" t="s">
        <v>24</v>
      </c>
      <c r="T2825" t="s">
        <v>30</v>
      </c>
      <c r="U2825">
        <f>Table1[[#This Row],[campaign]]*Table1[[#This Row],[duration]]</f>
        <v>1992</v>
      </c>
    </row>
    <row r="2826" spans="1:21" x14ac:dyDescent="0.25">
      <c r="A2826" t="s">
        <v>49</v>
      </c>
      <c r="B2826" t="s">
        <v>155</v>
      </c>
      <c r="C2826" t="s">
        <v>156</v>
      </c>
      <c r="D2826" t="s">
        <v>26</v>
      </c>
      <c r="E2826">
        <v>29</v>
      </c>
      <c r="F2826" t="s">
        <v>18</v>
      </c>
      <c r="G2826" t="s">
        <v>284</v>
      </c>
      <c r="H2826" s="2">
        <v>43034</v>
      </c>
      <c r="I2826" s="3">
        <v>17169.400000000001</v>
      </c>
      <c r="J2826" t="s">
        <v>33</v>
      </c>
      <c r="K2826" t="str">
        <f>PROPER(Table1[[#This Row],[marital]])</f>
        <v>Single</v>
      </c>
      <c r="L2826" t="s">
        <v>34</v>
      </c>
      <c r="M2826" t="str">
        <f>UPPER(Table1[[#This Row],[education]])</f>
        <v>TERTIARY</v>
      </c>
      <c r="N2826" t="s">
        <v>22</v>
      </c>
      <c r="O2826" t="s">
        <v>22</v>
      </c>
      <c r="P2826" t="s">
        <v>23</v>
      </c>
      <c r="Q2826">
        <v>394</v>
      </c>
      <c r="R2826">
        <v>2</v>
      </c>
      <c r="S2826" t="s">
        <v>24</v>
      </c>
      <c r="T2826" t="s">
        <v>22</v>
      </c>
      <c r="U2826">
        <f>Table1[[#This Row],[campaign]]*Table1[[#This Row],[duration]]</f>
        <v>788</v>
      </c>
    </row>
    <row r="2827" spans="1:21" x14ac:dyDescent="0.25">
      <c r="A2827" t="s">
        <v>88</v>
      </c>
      <c r="B2827" t="s">
        <v>227</v>
      </c>
      <c r="C2827" t="s">
        <v>228</v>
      </c>
      <c r="D2827" t="s">
        <v>26</v>
      </c>
      <c r="E2827">
        <v>29</v>
      </c>
      <c r="F2827" t="s">
        <v>18</v>
      </c>
      <c r="G2827" t="s">
        <v>19</v>
      </c>
      <c r="H2827" s="2">
        <v>43034</v>
      </c>
      <c r="I2827" s="3">
        <v>10158.76</v>
      </c>
      <c r="J2827" t="s">
        <v>20</v>
      </c>
      <c r="K2827" t="str">
        <f>PROPER(Table1[[#This Row],[marital]])</f>
        <v>Married</v>
      </c>
      <c r="L2827" t="s">
        <v>21</v>
      </c>
      <c r="M2827" t="str">
        <f>UPPER(Table1[[#This Row],[education]])</f>
        <v>PRIMARY</v>
      </c>
      <c r="N2827" t="s">
        <v>22</v>
      </c>
      <c r="O2827" t="s">
        <v>22</v>
      </c>
      <c r="P2827" t="s">
        <v>24</v>
      </c>
      <c r="Q2827">
        <v>230</v>
      </c>
      <c r="R2827">
        <v>3</v>
      </c>
      <c r="S2827" t="s">
        <v>24</v>
      </c>
      <c r="T2827" t="s">
        <v>22</v>
      </c>
      <c r="U2827">
        <f>Table1[[#This Row],[campaign]]*Table1[[#This Row],[duration]]</f>
        <v>690</v>
      </c>
    </row>
    <row r="2828" spans="1:21" x14ac:dyDescent="0.25">
      <c r="A2828" t="s">
        <v>63</v>
      </c>
      <c r="B2828" t="s">
        <v>179</v>
      </c>
      <c r="C2828" t="s">
        <v>180</v>
      </c>
      <c r="D2828" t="s">
        <v>26</v>
      </c>
      <c r="E2828">
        <v>37</v>
      </c>
      <c r="F2828" t="s">
        <v>18</v>
      </c>
      <c r="G2828" t="s">
        <v>19</v>
      </c>
      <c r="H2828" s="2">
        <v>43034</v>
      </c>
      <c r="I2828" s="3">
        <v>37597.129999999997</v>
      </c>
      <c r="J2828" t="s">
        <v>20</v>
      </c>
      <c r="K2828" t="str">
        <f>PROPER(Table1[[#This Row],[marital]])</f>
        <v>Married</v>
      </c>
      <c r="L2828" t="s">
        <v>34</v>
      </c>
      <c r="M2828" t="str">
        <f>UPPER(Table1[[#This Row],[education]])</f>
        <v>TERTIARY</v>
      </c>
      <c r="N2828" t="s">
        <v>30</v>
      </c>
      <c r="O2828" t="s">
        <v>22</v>
      </c>
      <c r="P2828" t="s">
        <v>23</v>
      </c>
      <c r="Q2828">
        <v>877</v>
      </c>
      <c r="R2828">
        <v>7</v>
      </c>
      <c r="S2828" t="s">
        <v>40</v>
      </c>
      <c r="T2828" t="s">
        <v>30</v>
      </c>
      <c r="U2828">
        <f>Table1[[#This Row],[campaign]]*Table1[[#This Row],[duration]]</f>
        <v>6139</v>
      </c>
    </row>
    <row r="2829" spans="1:21" x14ac:dyDescent="0.25">
      <c r="A2829" t="s">
        <v>92</v>
      </c>
      <c r="B2829" t="s">
        <v>235</v>
      </c>
      <c r="C2829" t="s">
        <v>236</v>
      </c>
      <c r="D2829" t="s">
        <v>17</v>
      </c>
      <c r="E2829">
        <v>27</v>
      </c>
      <c r="F2829" t="s">
        <v>18</v>
      </c>
      <c r="G2829" t="s">
        <v>28</v>
      </c>
      <c r="H2829" s="2">
        <v>43034</v>
      </c>
      <c r="I2829" s="3">
        <v>49957.46</v>
      </c>
      <c r="J2829" t="s">
        <v>20</v>
      </c>
      <c r="K2829" t="str">
        <f>PROPER(Table1[[#This Row],[marital]])</f>
        <v>Married</v>
      </c>
      <c r="L2829" t="s">
        <v>29</v>
      </c>
      <c r="M2829" t="str">
        <f>UPPER(Table1[[#This Row],[education]])</f>
        <v>SECONDARY</v>
      </c>
      <c r="N2829" t="s">
        <v>22</v>
      </c>
      <c r="O2829" t="s">
        <v>22</v>
      </c>
      <c r="P2829" t="s">
        <v>54</v>
      </c>
      <c r="Q2829">
        <v>1971</v>
      </c>
      <c r="R2829">
        <v>4</v>
      </c>
      <c r="S2829" t="s">
        <v>24</v>
      </c>
      <c r="T2829" t="s">
        <v>30</v>
      </c>
      <c r="U2829">
        <f>Table1[[#This Row],[campaign]]*Table1[[#This Row],[duration]]</f>
        <v>7884</v>
      </c>
    </row>
    <row r="2830" spans="1:21" x14ac:dyDescent="0.25">
      <c r="A2830" t="s">
        <v>73</v>
      </c>
      <c r="B2830" t="s">
        <v>197</v>
      </c>
      <c r="C2830" t="s">
        <v>198</v>
      </c>
      <c r="D2830" t="s">
        <v>17</v>
      </c>
      <c r="E2830">
        <v>55</v>
      </c>
      <c r="F2830" t="s">
        <v>42</v>
      </c>
      <c r="G2830" t="s">
        <v>28</v>
      </c>
      <c r="H2830" s="2">
        <v>43034</v>
      </c>
      <c r="I2830" s="3">
        <v>59108.959999999999</v>
      </c>
      <c r="J2830" t="s">
        <v>20</v>
      </c>
      <c r="K2830" t="str">
        <f>PROPER(Table1[[#This Row],[marital]])</f>
        <v>Married</v>
      </c>
      <c r="L2830" t="s">
        <v>29</v>
      </c>
      <c r="M2830" t="str">
        <f>UPPER(Table1[[#This Row],[education]])</f>
        <v>SECONDARY</v>
      </c>
      <c r="N2830" t="s">
        <v>30</v>
      </c>
      <c r="O2830" t="s">
        <v>22</v>
      </c>
      <c r="P2830" t="s">
        <v>23</v>
      </c>
      <c r="Q2830">
        <v>161</v>
      </c>
      <c r="R2830">
        <v>2</v>
      </c>
      <c r="S2830" t="s">
        <v>24</v>
      </c>
      <c r="T2830" t="s">
        <v>22</v>
      </c>
      <c r="U2830">
        <f>Table1[[#This Row],[campaign]]*Table1[[#This Row],[duration]]</f>
        <v>322</v>
      </c>
    </row>
    <row r="2831" spans="1:21" x14ac:dyDescent="0.25">
      <c r="A2831" t="s">
        <v>80</v>
      </c>
      <c r="B2831" t="s">
        <v>211</v>
      </c>
      <c r="C2831" t="s">
        <v>212</v>
      </c>
      <c r="D2831" t="s">
        <v>26</v>
      </c>
      <c r="E2831">
        <v>39</v>
      </c>
      <c r="F2831" t="s">
        <v>42</v>
      </c>
      <c r="G2831" t="s">
        <v>284</v>
      </c>
      <c r="H2831" s="2">
        <v>43034</v>
      </c>
      <c r="I2831" s="3">
        <v>87128.12</v>
      </c>
      <c r="J2831" t="s">
        <v>20</v>
      </c>
      <c r="K2831" t="str">
        <f>PROPER(Table1[[#This Row],[marital]])</f>
        <v>Married</v>
      </c>
      <c r="L2831" t="s">
        <v>29</v>
      </c>
      <c r="M2831" t="str">
        <f>UPPER(Table1[[#This Row],[education]])</f>
        <v>SECONDARY</v>
      </c>
      <c r="N2831" t="s">
        <v>30</v>
      </c>
      <c r="O2831" t="s">
        <v>22</v>
      </c>
      <c r="P2831" t="s">
        <v>24</v>
      </c>
      <c r="Q2831">
        <v>188</v>
      </c>
      <c r="R2831">
        <v>5</v>
      </c>
      <c r="S2831" t="s">
        <v>24</v>
      </c>
      <c r="T2831" t="s">
        <v>22</v>
      </c>
      <c r="U2831">
        <f>Table1[[#This Row],[campaign]]*Table1[[#This Row],[duration]]</f>
        <v>940</v>
      </c>
    </row>
    <row r="2832" spans="1:21" x14ac:dyDescent="0.25">
      <c r="A2832" t="s">
        <v>90</v>
      </c>
      <c r="B2832" t="s">
        <v>231</v>
      </c>
      <c r="C2832" t="s">
        <v>232</v>
      </c>
      <c r="D2832" t="s">
        <v>26</v>
      </c>
      <c r="E2832">
        <v>34</v>
      </c>
      <c r="F2832" t="s">
        <v>42</v>
      </c>
      <c r="G2832" t="s">
        <v>284</v>
      </c>
      <c r="H2832" s="2">
        <v>43034</v>
      </c>
      <c r="I2832" s="3">
        <v>30931.85</v>
      </c>
      <c r="J2832" t="s">
        <v>20</v>
      </c>
      <c r="K2832" t="str">
        <f>PROPER(Table1[[#This Row],[marital]])</f>
        <v>Married</v>
      </c>
      <c r="L2832" t="s">
        <v>29</v>
      </c>
      <c r="M2832" t="str">
        <f>UPPER(Table1[[#This Row],[education]])</f>
        <v>SECONDARY</v>
      </c>
      <c r="N2832" t="s">
        <v>30</v>
      </c>
      <c r="O2832" t="s">
        <v>22</v>
      </c>
      <c r="P2832" t="s">
        <v>23</v>
      </c>
      <c r="Q2832">
        <v>23</v>
      </c>
      <c r="R2832">
        <v>5</v>
      </c>
      <c r="S2832" t="s">
        <v>24</v>
      </c>
      <c r="T2832" t="s">
        <v>22</v>
      </c>
      <c r="U2832">
        <f>Table1[[#This Row],[campaign]]*Table1[[#This Row],[duration]]</f>
        <v>115</v>
      </c>
    </row>
    <row r="2833" spans="1:21" x14ac:dyDescent="0.25">
      <c r="A2833" t="s">
        <v>65</v>
      </c>
      <c r="B2833" t="s">
        <v>183</v>
      </c>
      <c r="C2833" t="s">
        <v>184</v>
      </c>
      <c r="D2833" t="s">
        <v>26</v>
      </c>
      <c r="E2833">
        <v>52</v>
      </c>
      <c r="F2833" t="s">
        <v>42</v>
      </c>
      <c r="G2833" t="s">
        <v>284</v>
      </c>
      <c r="H2833" s="2">
        <v>43034</v>
      </c>
      <c r="I2833" s="3">
        <v>12725.18</v>
      </c>
      <c r="J2833" t="s">
        <v>20</v>
      </c>
      <c r="K2833" t="str">
        <f>PROPER(Table1[[#This Row],[marital]])</f>
        <v>Married</v>
      </c>
      <c r="L2833" t="s">
        <v>34</v>
      </c>
      <c r="M2833" t="str">
        <f>UPPER(Table1[[#This Row],[education]])</f>
        <v>TERTIARY</v>
      </c>
      <c r="N2833" t="s">
        <v>22</v>
      </c>
      <c r="O2833" t="s">
        <v>22</v>
      </c>
      <c r="P2833" t="s">
        <v>23</v>
      </c>
      <c r="Q2833">
        <v>176</v>
      </c>
      <c r="R2833">
        <v>2</v>
      </c>
      <c r="S2833" t="s">
        <v>24</v>
      </c>
      <c r="T2833" t="s">
        <v>22</v>
      </c>
      <c r="U2833">
        <f>Table1[[#This Row],[campaign]]*Table1[[#This Row],[duration]]</f>
        <v>352</v>
      </c>
    </row>
    <row r="2834" spans="1:21" x14ac:dyDescent="0.25">
      <c r="A2834" t="s">
        <v>76</v>
      </c>
      <c r="B2834" t="s">
        <v>203</v>
      </c>
      <c r="C2834" t="s">
        <v>204</v>
      </c>
      <c r="D2834" t="s">
        <v>17</v>
      </c>
      <c r="E2834">
        <v>45</v>
      </c>
      <c r="F2834" t="s">
        <v>42</v>
      </c>
      <c r="G2834" t="s">
        <v>284</v>
      </c>
      <c r="H2834" s="2">
        <v>43034</v>
      </c>
      <c r="I2834" s="3">
        <v>87225.75</v>
      </c>
      <c r="J2834" t="s">
        <v>20</v>
      </c>
      <c r="K2834" t="str">
        <f>PROPER(Table1[[#This Row],[marital]])</f>
        <v>Married</v>
      </c>
      <c r="L2834" t="s">
        <v>34</v>
      </c>
      <c r="M2834" t="str">
        <f>UPPER(Table1[[#This Row],[education]])</f>
        <v>TERTIARY</v>
      </c>
      <c r="N2834" t="s">
        <v>22</v>
      </c>
      <c r="O2834" t="s">
        <v>22</v>
      </c>
      <c r="P2834" t="s">
        <v>54</v>
      </c>
      <c r="Q2834">
        <v>26</v>
      </c>
      <c r="R2834">
        <v>2</v>
      </c>
      <c r="S2834" t="s">
        <v>31</v>
      </c>
      <c r="T2834" t="s">
        <v>22</v>
      </c>
      <c r="U2834">
        <f>Table1[[#This Row],[campaign]]*Table1[[#This Row],[duration]]</f>
        <v>52</v>
      </c>
    </row>
    <row r="2835" spans="1:21" x14ac:dyDescent="0.25">
      <c r="A2835" t="s">
        <v>84</v>
      </c>
      <c r="B2835" t="s">
        <v>219</v>
      </c>
      <c r="C2835" t="s">
        <v>220</v>
      </c>
      <c r="D2835" t="s">
        <v>26</v>
      </c>
      <c r="E2835">
        <v>46</v>
      </c>
      <c r="F2835" t="s">
        <v>42</v>
      </c>
      <c r="G2835" t="s">
        <v>284</v>
      </c>
      <c r="H2835" s="2">
        <v>43034</v>
      </c>
      <c r="I2835" s="3">
        <v>54084.480000000003</v>
      </c>
      <c r="J2835" t="s">
        <v>33</v>
      </c>
      <c r="K2835" t="str">
        <f>PROPER(Table1[[#This Row],[marital]])</f>
        <v>Single</v>
      </c>
      <c r="L2835" t="s">
        <v>24</v>
      </c>
      <c r="M2835" t="str">
        <f>UPPER(Table1[[#This Row],[education]])</f>
        <v>UNKNOWN</v>
      </c>
      <c r="N2835" t="s">
        <v>22</v>
      </c>
      <c r="O2835" t="s">
        <v>22</v>
      </c>
      <c r="P2835" t="s">
        <v>24</v>
      </c>
      <c r="Q2835">
        <v>212</v>
      </c>
      <c r="R2835">
        <v>1</v>
      </c>
      <c r="S2835" t="s">
        <v>24</v>
      </c>
      <c r="T2835" t="s">
        <v>22</v>
      </c>
      <c r="U2835">
        <f>Table1[[#This Row],[campaign]]*Table1[[#This Row],[duration]]</f>
        <v>212</v>
      </c>
    </row>
    <row r="2836" spans="1:21" x14ac:dyDescent="0.25">
      <c r="A2836" t="s">
        <v>84</v>
      </c>
      <c r="B2836" t="s">
        <v>219</v>
      </c>
      <c r="C2836" t="s">
        <v>220</v>
      </c>
      <c r="D2836" t="s">
        <v>26</v>
      </c>
      <c r="E2836">
        <v>58</v>
      </c>
      <c r="F2836" t="s">
        <v>42</v>
      </c>
      <c r="G2836" t="s">
        <v>284</v>
      </c>
      <c r="H2836" s="2">
        <v>43034</v>
      </c>
      <c r="I2836" s="3">
        <v>23136.93</v>
      </c>
      <c r="J2836" t="s">
        <v>20</v>
      </c>
      <c r="K2836" t="str">
        <f>PROPER(Table1[[#This Row],[marital]])</f>
        <v>Married</v>
      </c>
      <c r="L2836" t="s">
        <v>21</v>
      </c>
      <c r="M2836" t="str">
        <f>UPPER(Table1[[#This Row],[education]])</f>
        <v>PRIMARY</v>
      </c>
      <c r="N2836" t="s">
        <v>22</v>
      </c>
      <c r="O2836" t="s">
        <v>22</v>
      </c>
      <c r="P2836" t="s">
        <v>23</v>
      </c>
      <c r="Q2836">
        <v>119</v>
      </c>
      <c r="R2836">
        <v>2</v>
      </c>
      <c r="S2836" t="s">
        <v>24</v>
      </c>
      <c r="T2836" t="s">
        <v>22</v>
      </c>
      <c r="U2836">
        <f>Table1[[#This Row],[campaign]]*Table1[[#This Row],[duration]]</f>
        <v>238</v>
      </c>
    </row>
    <row r="2837" spans="1:21" x14ac:dyDescent="0.25">
      <c r="A2837" t="s">
        <v>73</v>
      </c>
      <c r="B2837" t="s">
        <v>197</v>
      </c>
      <c r="C2837" t="s">
        <v>198</v>
      </c>
      <c r="D2837" t="s">
        <v>17</v>
      </c>
      <c r="E2837">
        <v>60</v>
      </c>
      <c r="F2837" t="s">
        <v>42</v>
      </c>
      <c r="G2837" t="s">
        <v>28</v>
      </c>
      <c r="H2837" s="2">
        <v>43034</v>
      </c>
      <c r="I2837" s="3">
        <v>152848.21</v>
      </c>
      <c r="J2837" t="s">
        <v>20</v>
      </c>
      <c r="K2837" t="str">
        <f>PROPER(Table1[[#This Row],[marital]])</f>
        <v>Married</v>
      </c>
      <c r="L2837" t="s">
        <v>34</v>
      </c>
      <c r="M2837" t="str">
        <f>UPPER(Table1[[#This Row],[education]])</f>
        <v>TERTIARY</v>
      </c>
      <c r="N2837" t="s">
        <v>30</v>
      </c>
      <c r="O2837" t="s">
        <v>22</v>
      </c>
      <c r="P2837" t="s">
        <v>23</v>
      </c>
      <c r="Q2837">
        <v>205</v>
      </c>
      <c r="R2837">
        <v>5</v>
      </c>
      <c r="S2837" t="s">
        <v>24</v>
      </c>
      <c r="T2837" t="s">
        <v>22</v>
      </c>
      <c r="U2837">
        <f>Table1[[#This Row],[campaign]]*Table1[[#This Row],[duration]]</f>
        <v>1025</v>
      </c>
    </row>
    <row r="2838" spans="1:21" x14ac:dyDescent="0.25">
      <c r="A2838" t="s">
        <v>77</v>
      </c>
      <c r="B2838" t="s">
        <v>205</v>
      </c>
      <c r="C2838" t="s">
        <v>206</v>
      </c>
      <c r="D2838" t="s">
        <v>26</v>
      </c>
      <c r="E2838">
        <v>52</v>
      </c>
      <c r="F2838" t="s">
        <v>42</v>
      </c>
      <c r="G2838" t="s">
        <v>284</v>
      </c>
      <c r="H2838" s="2">
        <v>43034</v>
      </c>
      <c r="I2838" s="3">
        <v>54636.18</v>
      </c>
      <c r="J2838" t="s">
        <v>20</v>
      </c>
      <c r="K2838" t="str">
        <f>PROPER(Table1[[#This Row],[marital]])</f>
        <v>Married</v>
      </c>
      <c r="L2838" t="s">
        <v>34</v>
      </c>
      <c r="M2838" t="str">
        <f>UPPER(Table1[[#This Row],[education]])</f>
        <v>TERTIARY</v>
      </c>
      <c r="N2838" t="s">
        <v>30</v>
      </c>
      <c r="O2838" t="s">
        <v>22</v>
      </c>
      <c r="P2838" t="s">
        <v>24</v>
      </c>
      <c r="Q2838">
        <v>73</v>
      </c>
      <c r="R2838">
        <v>4</v>
      </c>
      <c r="S2838" t="s">
        <v>24</v>
      </c>
      <c r="T2838" t="s">
        <v>22</v>
      </c>
      <c r="U2838">
        <f>Table1[[#This Row],[campaign]]*Table1[[#This Row],[duration]]</f>
        <v>292</v>
      </c>
    </row>
    <row r="2839" spans="1:21" x14ac:dyDescent="0.25">
      <c r="A2839" t="s">
        <v>106</v>
      </c>
      <c r="B2839" t="s">
        <v>263</v>
      </c>
      <c r="C2839" t="s">
        <v>264</v>
      </c>
      <c r="D2839" t="s">
        <v>17</v>
      </c>
      <c r="E2839">
        <v>42</v>
      </c>
      <c r="F2839" t="s">
        <v>42</v>
      </c>
      <c r="G2839" t="s">
        <v>28</v>
      </c>
      <c r="H2839" s="2">
        <v>43034</v>
      </c>
      <c r="I2839" s="3">
        <v>30364.19</v>
      </c>
      <c r="J2839" t="s">
        <v>20</v>
      </c>
      <c r="K2839" t="str">
        <f>PROPER(Table1[[#This Row],[marital]])</f>
        <v>Married</v>
      </c>
      <c r="L2839" t="s">
        <v>29</v>
      </c>
      <c r="M2839" t="str">
        <f>UPPER(Table1[[#This Row],[education]])</f>
        <v>SECONDARY</v>
      </c>
      <c r="N2839" t="s">
        <v>30</v>
      </c>
      <c r="O2839" t="s">
        <v>30</v>
      </c>
      <c r="P2839" t="s">
        <v>23</v>
      </c>
      <c r="Q2839">
        <v>1258</v>
      </c>
      <c r="R2839">
        <v>2</v>
      </c>
      <c r="S2839" t="s">
        <v>40</v>
      </c>
      <c r="T2839" t="s">
        <v>30</v>
      </c>
      <c r="U2839">
        <f>Table1[[#This Row],[campaign]]*Table1[[#This Row],[duration]]</f>
        <v>2516</v>
      </c>
    </row>
    <row r="2840" spans="1:21" x14ac:dyDescent="0.25">
      <c r="A2840" t="s">
        <v>44</v>
      </c>
      <c r="B2840" t="s">
        <v>145</v>
      </c>
      <c r="C2840" t="s">
        <v>146</v>
      </c>
      <c r="D2840" t="s">
        <v>17</v>
      </c>
      <c r="E2840">
        <v>50</v>
      </c>
      <c r="F2840" t="s">
        <v>42</v>
      </c>
      <c r="G2840" t="s">
        <v>28</v>
      </c>
      <c r="H2840" s="2">
        <v>43034</v>
      </c>
      <c r="I2840" s="3">
        <v>97427.42</v>
      </c>
      <c r="J2840" t="s">
        <v>20</v>
      </c>
      <c r="K2840" t="str">
        <f>PROPER(Table1[[#This Row],[marital]])</f>
        <v>Married</v>
      </c>
      <c r="L2840" t="s">
        <v>29</v>
      </c>
      <c r="M2840" t="str">
        <f>UPPER(Table1[[#This Row],[education]])</f>
        <v>SECONDARY</v>
      </c>
      <c r="N2840" t="s">
        <v>30</v>
      </c>
      <c r="O2840" t="s">
        <v>22</v>
      </c>
      <c r="P2840" t="s">
        <v>54</v>
      </c>
      <c r="Q2840">
        <v>57</v>
      </c>
      <c r="R2840">
        <v>2</v>
      </c>
      <c r="S2840" t="s">
        <v>24</v>
      </c>
      <c r="T2840" t="s">
        <v>22</v>
      </c>
      <c r="U2840">
        <f>Table1[[#This Row],[campaign]]*Table1[[#This Row],[duration]]</f>
        <v>114</v>
      </c>
    </row>
    <row r="2841" spans="1:21" x14ac:dyDescent="0.25">
      <c r="A2841" t="s">
        <v>87</v>
      </c>
      <c r="B2841" t="s">
        <v>225</v>
      </c>
      <c r="C2841" t="s">
        <v>226</v>
      </c>
      <c r="D2841" t="s">
        <v>17</v>
      </c>
      <c r="E2841">
        <v>35</v>
      </c>
      <c r="F2841" t="s">
        <v>36</v>
      </c>
      <c r="G2841" t="s">
        <v>28</v>
      </c>
      <c r="H2841" s="2">
        <v>43034</v>
      </c>
      <c r="I2841" s="3">
        <v>72534.460000000006</v>
      </c>
      <c r="J2841" t="s">
        <v>50</v>
      </c>
      <c r="K2841" t="str">
        <f>PROPER(Table1[[#This Row],[marital]])</f>
        <v>Divorced</v>
      </c>
      <c r="L2841" t="s">
        <v>29</v>
      </c>
      <c r="M2841" t="str">
        <f>UPPER(Table1[[#This Row],[education]])</f>
        <v>SECONDARY</v>
      </c>
      <c r="N2841" t="s">
        <v>22</v>
      </c>
      <c r="O2841" t="s">
        <v>22</v>
      </c>
      <c r="P2841" t="s">
        <v>24</v>
      </c>
      <c r="Q2841">
        <v>115</v>
      </c>
      <c r="R2841">
        <v>2</v>
      </c>
      <c r="S2841" t="s">
        <v>24</v>
      </c>
      <c r="T2841" t="s">
        <v>22</v>
      </c>
      <c r="U2841">
        <f>Table1[[#This Row],[campaign]]*Table1[[#This Row],[duration]]</f>
        <v>230</v>
      </c>
    </row>
    <row r="2842" spans="1:21" x14ac:dyDescent="0.25">
      <c r="A2842" t="s">
        <v>73</v>
      </c>
      <c r="B2842" t="s">
        <v>197</v>
      </c>
      <c r="C2842" t="s">
        <v>198</v>
      </c>
      <c r="D2842" t="s">
        <v>17</v>
      </c>
      <c r="E2842">
        <v>36</v>
      </c>
      <c r="F2842" t="s">
        <v>36</v>
      </c>
      <c r="G2842" t="s">
        <v>19</v>
      </c>
      <c r="H2842" s="2">
        <v>43034</v>
      </c>
      <c r="I2842" s="3">
        <v>93087.4</v>
      </c>
      <c r="J2842" t="s">
        <v>20</v>
      </c>
      <c r="K2842" t="str">
        <f>PROPER(Table1[[#This Row],[marital]])</f>
        <v>Married</v>
      </c>
      <c r="L2842" t="s">
        <v>29</v>
      </c>
      <c r="M2842" t="str">
        <f>UPPER(Table1[[#This Row],[education]])</f>
        <v>SECONDARY</v>
      </c>
      <c r="N2842" t="s">
        <v>22</v>
      </c>
      <c r="O2842" t="s">
        <v>22</v>
      </c>
      <c r="P2842" t="s">
        <v>24</v>
      </c>
      <c r="Q2842">
        <v>58</v>
      </c>
      <c r="R2842">
        <v>1</v>
      </c>
      <c r="S2842" t="s">
        <v>24</v>
      </c>
      <c r="T2842" t="s">
        <v>22</v>
      </c>
      <c r="U2842">
        <f>Table1[[#This Row],[campaign]]*Table1[[#This Row],[duration]]</f>
        <v>58</v>
      </c>
    </row>
    <row r="2843" spans="1:21" x14ac:dyDescent="0.25">
      <c r="A2843" t="s">
        <v>75</v>
      </c>
      <c r="B2843" t="s">
        <v>201</v>
      </c>
      <c r="C2843" t="s">
        <v>202</v>
      </c>
      <c r="D2843" t="s">
        <v>17</v>
      </c>
      <c r="E2843">
        <v>28</v>
      </c>
      <c r="F2843" t="s">
        <v>36</v>
      </c>
      <c r="G2843" t="s">
        <v>28</v>
      </c>
      <c r="H2843" s="2">
        <v>43034</v>
      </c>
      <c r="I2843" s="3">
        <v>69902.45</v>
      </c>
      <c r="J2843" t="s">
        <v>33</v>
      </c>
      <c r="K2843" t="str">
        <f>PROPER(Table1[[#This Row],[marital]])</f>
        <v>Single</v>
      </c>
      <c r="L2843" t="s">
        <v>34</v>
      </c>
      <c r="M2843" t="str">
        <f>UPPER(Table1[[#This Row],[education]])</f>
        <v>TERTIARY</v>
      </c>
      <c r="N2843" t="s">
        <v>30</v>
      </c>
      <c r="O2843" t="s">
        <v>22</v>
      </c>
      <c r="P2843" t="s">
        <v>23</v>
      </c>
      <c r="Q2843">
        <v>238</v>
      </c>
      <c r="R2843">
        <v>1</v>
      </c>
      <c r="S2843" t="s">
        <v>24</v>
      </c>
      <c r="T2843" t="s">
        <v>22</v>
      </c>
      <c r="U2843">
        <f>Table1[[#This Row],[campaign]]*Table1[[#This Row],[duration]]</f>
        <v>238</v>
      </c>
    </row>
    <row r="2844" spans="1:21" x14ac:dyDescent="0.25">
      <c r="A2844" t="s">
        <v>78</v>
      </c>
      <c r="B2844" t="s">
        <v>207</v>
      </c>
      <c r="C2844" t="s">
        <v>208</v>
      </c>
      <c r="D2844" t="s">
        <v>17</v>
      </c>
      <c r="E2844">
        <v>27</v>
      </c>
      <c r="F2844" t="s">
        <v>36</v>
      </c>
      <c r="G2844" t="s">
        <v>28</v>
      </c>
      <c r="H2844" s="2">
        <v>43034</v>
      </c>
      <c r="I2844" s="3">
        <v>38096.85</v>
      </c>
      <c r="J2844" t="s">
        <v>20</v>
      </c>
      <c r="K2844" t="str">
        <f>PROPER(Table1[[#This Row],[marital]])</f>
        <v>Married</v>
      </c>
      <c r="L2844" t="s">
        <v>21</v>
      </c>
      <c r="M2844" t="str">
        <f>UPPER(Table1[[#This Row],[education]])</f>
        <v>PRIMARY</v>
      </c>
      <c r="N2844" t="s">
        <v>30</v>
      </c>
      <c r="O2844" t="s">
        <v>22</v>
      </c>
      <c r="P2844" t="s">
        <v>54</v>
      </c>
      <c r="Q2844">
        <v>207</v>
      </c>
      <c r="R2844">
        <v>3</v>
      </c>
      <c r="S2844" t="s">
        <v>24</v>
      </c>
      <c r="T2844" t="s">
        <v>22</v>
      </c>
      <c r="U2844">
        <f>Table1[[#This Row],[campaign]]*Table1[[#This Row],[duration]]</f>
        <v>621</v>
      </c>
    </row>
    <row r="2845" spans="1:21" x14ac:dyDescent="0.25">
      <c r="A2845" t="s">
        <v>80</v>
      </c>
      <c r="B2845" t="s">
        <v>211</v>
      </c>
      <c r="C2845" t="s">
        <v>212</v>
      </c>
      <c r="D2845" t="s">
        <v>26</v>
      </c>
      <c r="E2845">
        <v>34</v>
      </c>
      <c r="F2845" t="s">
        <v>27</v>
      </c>
      <c r="G2845" t="s">
        <v>28</v>
      </c>
      <c r="H2845" s="2">
        <v>43034</v>
      </c>
      <c r="I2845" s="3">
        <v>26631.31</v>
      </c>
      <c r="J2845" t="s">
        <v>33</v>
      </c>
      <c r="K2845" t="str">
        <f>PROPER(Table1[[#This Row],[marital]])</f>
        <v>Single</v>
      </c>
      <c r="L2845" t="s">
        <v>34</v>
      </c>
      <c r="M2845" t="str">
        <f>UPPER(Table1[[#This Row],[education]])</f>
        <v>TERTIARY</v>
      </c>
      <c r="N2845" t="s">
        <v>30</v>
      </c>
      <c r="O2845" t="s">
        <v>22</v>
      </c>
      <c r="P2845" t="s">
        <v>23</v>
      </c>
      <c r="Q2845">
        <v>178</v>
      </c>
      <c r="R2845">
        <v>2</v>
      </c>
      <c r="S2845" t="s">
        <v>24</v>
      </c>
      <c r="T2845" t="s">
        <v>22</v>
      </c>
      <c r="U2845">
        <f>Table1[[#This Row],[campaign]]*Table1[[#This Row],[duration]]</f>
        <v>356</v>
      </c>
    </row>
    <row r="2846" spans="1:21" x14ac:dyDescent="0.25">
      <c r="A2846" t="s">
        <v>37</v>
      </c>
      <c r="B2846" t="s">
        <v>135</v>
      </c>
      <c r="C2846" t="s">
        <v>136</v>
      </c>
      <c r="D2846" t="s">
        <v>26</v>
      </c>
      <c r="E2846">
        <v>32</v>
      </c>
      <c r="F2846" t="s">
        <v>27</v>
      </c>
      <c r="G2846" t="s">
        <v>284</v>
      </c>
      <c r="H2846" s="2">
        <v>43034</v>
      </c>
      <c r="I2846" s="3">
        <v>29118.09</v>
      </c>
      <c r="J2846" t="s">
        <v>20</v>
      </c>
      <c r="K2846" t="str">
        <f>PROPER(Table1[[#This Row],[marital]])</f>
        <v>Married</v>
      </c>
      <c r="L2846" t="s">
        <v>29</v>
      </c>
      <c r="M2846" t="str">
        <f>UPPER(Table1[[#This Row],[education]])</f>
        <v>SECONDARY</v>
      </c>
      <c r="N2846" t="s">
        <v>30</v>
      </c>
      <c r="O2846" t="s">
        <v>22</v>
      </c>
      <c r="P2846" t="s">
        <v>24</v>
      </c>
      <c r="Q2846">
        <v>20</v>
      </c>
      <c r="R2846">
        <v>11</v>
      </c>
      <c r="S2846" t="s">
        <v>24</v>
      </c>
      <c r="T2846" t="s">
        <v>22</v>
      </c>
      <c r="U2846">
        <f>Table1[[#This Row],[campaign]]*Table1[[#This Row],[duration]]</f>
        <v>220</v>
      </c>
    </row>
    <row r="2847" spans="1:21" x14ac:dyDescent="0.25">
      <c r="A2847" t="s">
        <v>73</v>
      </c>
      <c r="B2847" t="s">
        <v>197</v>
      </c>
      <c r="C2847" t="s">
        <v>198</v>
      </c>
      <c r="D2847" t="s">
        <v>26</v>
      </c>
      <c r="E2847">
        <v>32</v>
      </c>
      <c r="F2847" t="s">
        <v>27</v>
      </c>
      <c r="G2847" t="s">
        <v>19</v>
      </c>
      <c r="H2847" s="2">
        <v>43034</v>
      </c>
      <c r="I2847" s="3">
        <v>64663.67</v>
      </c>
      <c r="J2847" t="s">
        <v>20</v>
      </c>
      <c r="K2847" t="str">
        <f>PROPER(Table1[[#This Row],[marital]])</f>
        <v>Married</v>
      </c>
      <c r="L2847" t="s">
        <v>34</v>
      </c>
      <c r="M2847" t="str">
        <f>UPPER(Table1[[#This Row],[education]])</f>
        <v>TERTIARY</v>
      </c>
      <c r="N2847" t="s">
        <v>22</v>
      </c>
      <c r="O2847" t="s">
        <v>22</v>
      </c>
      <c r="P2847" t="s">
        <v>23</v>
      </c>
      <c r="Q2847">
        <v>188</v>
      </c>
      <c r="R2847">
        <v>3</v>
      </c>
      <c r="S2847" t="s">
        <v>24</v>
      </c>
      <c r="T2847" t="s">
        <v>30</v>
      </c>
      <c r="U2847">
        <f>Table1[[#This Row],[campaign]]*Table1[[#This Row],[duration]]</f>
        <v>564</v>
      </c>
    </row>
    <row r="2848" spans="1:21" x14ac:dyDescent="0.25">
      <c r="A2848" t="s">
        <v>46</v>
      </c>
      <c r="B2848" t="s">
        <v>149</v>
      </c>
      <c r="C2848" t="s">
        <v>150</v>
      </c>
      <c r="D2848" t="s">
        <v>26</v>
      </c>
      <c r="E2848">
        <v>18</v>
      </c>
      <c r="F2848" t="s">
        <v>18</v>
      </c>
      <c r="G2848" t="s">
        <v>19</v>
      </c>
      <c r="H2848" s="2">
        <v>43035</v>
      </c>
      <c r="I2848" s="3">
        <v>27640.31</v>
      </c>
      <c r="J2848" t="s">
        <v>20</v>
      </c>
      <c r="K2848" t="str">
        <f>PROPER(Table1[[#This Row],[marital]])</f>
        <v>Married</v>
      </c>
      <c r="L2848" t="s">
        <v>21</v>
      </c>
      <c r="M2848" t="str">
        <f>UPPER(Table1[[#This Row],[education]])</f>
        <v>PRIMARY</v>
      </c>
      <c r="N2848" t="s">
        <v>30</v>
      </c>
      <c r="O2848" t="s">
        <v>22</v>
      </c>
      <c r="P2848" t="s">
        <v>23</v>
      </c>
      <c r="Q2848">
        <v>143</v>
      </c>
      <c r="R2848">
        <v>1</v>
      </c>
      <c r="S2848" t="s">
        <v>31</v>
      </c>
      <c r="T2848" t="s">
        <v>22</v>
      </c>
      <c r="U2848">
        <f>Table1[[#This Row],[campaign]]*Table1[[#This Row],[duration]]</f>
        <v>143</v>
      </c>
    </row>
    <row r="2849" spans="1:21" x14ac:dyDescent="0.25">
      <c r="A2849" t="s">
        <v>44</v>
      </c>
      <c r="B2849" t="s">
        <v>145</v>
      </c>
      <c r="C2849" t="s">
        <v>146</v>
      </c>
      <c r="D2849" t="s">
        <v>17</v>
      </c>
      <c r="E2849">
        <v>46</v>
      </c>
      <c r="F2849" t="s">
        <v>18</v>
      </c>
      <c r="G2849" t="s">
        <v>19</v>
      </c>
      <c r="H2849" s="2">
        <v>43035</v>
      </c>
      <c r="I2849" s="3">
        <v>33252.67</v>
      </c>
      <c r="J2849" t="s">
        <v>20</v>
      </c>
      <c r="K2849" t="str">
        <f>PROPER(Table1[[#This Row],[marital]])</f>
        <v>Married</v>
      </c>
      <c r="L2849" t="s">
        <v>29</v>
      </c>
      <c r="M2849" t="str">
        <f>UPPER(Table1[[#This Row],[education]])</f>
        <v>SECONDARY</v>
      </c>
      <c r="N2849" t="s">
        <v>22</v>
      </c>
      <c r="O2849" t="s">
        <v>22</v>
      </c>
      <c r="P2849" t="s">
        <v>23</v>
      </c>
      <c r="Q2849">
        <v>232</v>
      </c>
      <c r="R2849">
        <v>1</v>
      </c>
      <c r="S2849" t="s">
        <v>70</v>
      </c>
      <c r="T2849" t="s">
        <v>30</v>
      </c>
      <c r="U2849">
        <f>Table1[[#This Row],[campaign]]*Table1[[#This Row],[duration]]</f>
        <v>232</v>
      </c>
    </row>
    <row r="2850" spans="1:21" x14ac:dyDescent="0.25">
      <c r="A2850" t="s">
        <v>91</v>
      </c>
      <c r="B2850" t="s">
        <v>233</v>
      </c>
      <c r="C2850" t="s">
        <v>234</v>
      </c>
      <c r="D2850" t="s">
        <v>26</v>
      </c>
      <c r="E2850">
        <v>51</v>
      </c>
      <c r="F2850" t="s">
        <v>18</v>
      </c>
      <c r="G2850" t="s">
        <v>19</v>
      </c>
      <c r="H2850" s="2">
        <v>43035</v>
      </c>
      <c r="I2850" s="3">
        <v>118976.21</v>
      </c>
      <c r="J2850" t="s">
        <v>20</v>
      </c>
      <c r="K2850" t="str">
        <f>PROPER(Table1[[#This Row],[marital]])</f>
        <v>Married</v>
      </c>
      <c r="L2850" t="s">
        <v>29</v>
      </c>
      <c r="M2850" t="str">
        <f>UPPER(Table1[[#This Row],[education]])</f>
        <v>SECONDARY</v>
      </c>
      <c r="N2850" t="s">
        <v>22</v>
      </c>
      <c r="O2850" t="s">
        <v>22</v>
      </c>
      <c r="P2850" t="s">
        <v>23</v>
      </c>
      <c r="Q2850">
        <v>127</v>
      </c>
      <c r="R2850">
        <v>2</v>
      </c>
      <c r="S2850" t="s">
        <v>24</v>
      </c>
      <c r="T2850" t="s">
        <v>22</v>
      </c>
      <c r="U2850">
        <f>Table1[[#This Row],[campaign]]*Table1[[#This Row],[duration]]</f>
        <v>254</v>
      </c>
    </row>
    <row r="2851" spans="1:21" x14ac:dyDescent="0.25">
      <c r="A2851" t="s">
        <v>100</v>
      </c>
      <c r="B2851" t="s">
        <v>251</v>
      </c>
      <c r="C2851" t="s">
        <v>252</v>
      </c>
      <c r="D2851" t="s">
        <v>17</v>
      </c>
      <c r="E2851">
        <v>38</v>
      </c>
      <c r="F2851" t="s">
        <v>18</v>
      </c>
      <c r="G2851" t="s">
        <v>19</v>
      </c>
      <c r="H2851" s="2">
        <v>43035</v>
      </c>
      <c r="I2851" s="3">
        <v>9567.67</v>
      </c>
      <c r="J2851" t="s">
        <v>20</v>
      </c>
      <c r="K2851" t="str">
        <f>PROPER(Table1[[#This Row],[marital]])</f>
        <v>Married</v>
      </c>
      <c r="L2851" t="s">
        <v>29</v>
      </c>
      <c r="M2851" t="str">
        <f>UPPER(Table1[[#This Row],[education]])</f>
        <v>SECONDARY</v>
      </c>
      <c r="N2851" t="s">
        <v>30</v>
      </c>
      <c r="O2851" t="s">
        <v>30</v>
      </c>
      <c r="P2851" t="s">
        <v>23</v>
      </c>
      <c r="Q2851">
        <v>380</v>
      </c>
      <c r="R2851">
        <v>4</v>
      </c>
      <c r="S2851" t="s">
        <v>31</v>
      </c>
      <c r="T2851" t="s">
        <v>22</v>
      </c>
      <c r="U2851">
        <f>Table1[[#This Row],[campaign]]*Table1[[#This Row],[duration]]</f>
        <v>1520</v>
      </c>
    </row>
    <row r="2852" spans="1:21" x14ac:dyDescent="0.25">
      <c r="A2852" t="s">
        <v>75</v>
      </c>
      <c r="B2852" t="s">
        <v>201</v>
      </c>
      <c r="C2852" t="s">
        <v>202</v>
      </c>
      <c r="D2852" t="s">
        <v>26</v>
      </c>
      <c r="E2852">
        <v>33</v>
      </c>
      <c r="F2852" t="s">
        <v>18</v>
      </c>
      <c r="G2852" t="s">
        <v>19</v>
      </c>
      <c r="H2852" s="2">
        <v>43035</v>
      </c>
      <c r="I2852" s="3">
        <v>13600.3</v>
      </c>
      <c r="J2852" t="s">
        <v>20</v>
      </c>
      <c r="K2852" t="str">
        <f>PROPER(Table1[[#This Row],[marital]])</f>
        <v>Married</v>
      </c>
      <c r="L2852" t="s">
        <v>34</v>
      </c>
      <c r="M2852" t="str">
        <f>UPPER(Table1[[#This Row],[education]])</f>
        <v>TERTIARY</v>
      </c>
      <c r="N2852" t="s">
        <v>30</v>
      </c>
      <c r="O2852" t="s">
        <v>22</v>
      </c>
      <c r="P2852" t="s">
        <v>23</v>
      </c>
      <c r="Q2852">
        <v>167</v>
      </c>
      <c r="R2852">
        <v>3</v>
      </c>
      <c r="S2852" t="s">
        <v>24</v>
      </c>
      <c r="T2852" t="s">
        <v>22</v>
      </c>
      <c r="U2852">
        <f>Table1[[#This Row],[campaign]]*Table1[[#This Row],[duration]]</f>
        <v>501</v>
      </c>
    </row>
    <row r="2853" spans="1:21" x14ac:dyDescent="0.25">
      <c r="A2853" t="s">
        <v>94</v>
      </c>
      <c r="B2853" t="s">
        <v>239</v>
      </c>
      <c r="C2853" t="s">
        <v>240</v>
      </c>
      <c r="D2853" t="s">
        <v>26</v>
      </c>
      <c r="E2853">
        <v>35</v>
      </c>
      <c r="F2853" t="s">
        <v>18</v>
      </c>
      <c r="G2853" t="s">
        <v>28</v>
      </c>
      <c r="H2853" s="2">
        <v>43035</v>
      </c>
      <c r="I2853" s="3">
        <v>59843.07</v>
      </c>
      <c r="J2853" t="s">
        <v>33</v>
      </c>
      <c r="K2853" t="str">
        <f>PROPER(Table1[[#This Row],[marital]])</f>
        <v>Single</v>
      </c>
      <c r="L2853" t="s">
        <v>34</v>
      </c>
      <c r="M2853" t="str">
        <f>UPPER(Table1[[#This Row],[education]])</f>
        <v>TERTIARY</v>
      </c>
      <c r="N2853" t="s">
        <v>22</v>
      </c>
      <c r="O2853" t="s">
        <v>22</v>
      </c>
      <c r="P2853" t="s">
        <v>23</v>
      </c>
      <c r="Q2853">
        <v>796</v>
      </c>
      <c r="R2853">
        <v>1</v>
      </c>
      <c r="S2853" t="s">
        <v>31</v>
      </c>
      <c r="T2853" t="s">
        <v>30</v>
      </c>
      <c r="U2853">
        <f>Table1[[#This Row],[campaign]]*Table1[[#This Row],[duration]]</f>
        <v>796</v>
      </c>
    </row>
    <row r="2854" spans="1:21" x14ac:dyDescent="0.25">
      <c r="A2854" t="s">
        <v>81</v>
      </c>
      <c r="B2854" t="s">
        <v>213</v>
      </c>
      <c r="C2854" t="s">
        <v>214</v>
      </c>
      <c r="D2854" t="s">
        <v>17</v>
      </c>
      <c r="E2854">
        <v>48</v>
      </c>
      <c r="F2854" t="s">
        <v>42</v>
      </c>
      <c r="G2854" t="s">
        <v>28</v>
      </c>
      <c r="H2854" s="2">
        <v>43035</v>
      </c>
      <c r="I2854" s="3">
        <v>72225.39</v>
      </c>
      <c r="J2854" t="s">
        <v>20</v>
      </c>
      <c r="K2854" t="str">
        <f>PROPER(Table1[[#This Row],[marital]])</f>
        <v>Married</v>
      </c>
      <c r="L2854" t="s">
        <v>34</v>
      </c>
      <c r="M2854" t="str">
        <f>UPPER(Table1[[#This Row],[education]])</f>
        <v>TERTIARY</v>
      </c>
      <c r="N2854" t="s">
        <v>22</v>
      </c>
      <c r="O2854" t="s">
        <v>22</v>
      </c>
      <c r="P2854" t="s">
        <v>23</v>
      </c>
      <c r="Q2854">
        <v>303</v>
      </c>
      <c r="R2854">
        <v>2</v>
      </c>
      <c r="S2854" t="s">
        <v>24</v>
      </c>
      <c r="T2854" t="s">
        <v>22</v>
      </c>
      <c r="U2854">
        <f>Table1[[#This Row],[campaign]]*Table1[[#This Row],[duration]]</f>
        <v>606</v>
      </c>
    </row>
    <row r="2855" spans="1:21" x14ac:dyDescent="0.25">
      <c r="A2855" t="s">
        <v>102</v>
      </c>
      <c r="B2855" t="s">
        <v>255</v>
      </c>
      <c r="C2855" t="s">
        <v>256</v>
      </c>
      <c r="D2855" t="s">
        <v>17</v>
      </c>
      <c r="E2855">
        <v>21</v>
      </c>
      <c r="F2855" t="s">
        <v>36</v>
      </c>
      <c r="G2855" t="s">
        <v>19</v>
      </c>
      <c r="H2855" s="2">
        <v>43035</v>
      </c>
      <c r="I2855" s="3">
        <v>26260</v>
      </c>
      <c r="J2855" t="s">
        <v>20</v>
      </c>
      <c r="K2855" t="str">
        <f>PROPER(Table1[[#This Row],[marital]])</f>
        <v>Married</v>
      </c>
      <c r="L2855" t="s">
        <v>29</v>
      </c>
      <c r="M2855" t="str">
        <f>UPPER(Table1[[#This Row],[education]])</f>
        <v>SECONDARY</v>
      </c>
      <c r="N2855" t="s">
        <v>30</v>
      </c>
      <c r="O2855" t="s">
        <v>22</v>
      </c>
      <c r="P2855" t="s">
        <v>23</v>
      </c>
      <c r="Q2855">
        <v>407</v>
      </c>
      <c r="R2855">
        <v>2</v>
      </c>
      <c r="S2855" t="s">
        <v>24</v>
      </c>
      <c r="T2855" t="s">
        <v>22</v>
      </c>
      <c r="U2855">
        <f>Table1[[#This Row],[campaign]]*Table1[[#This Row],[duration]]</f>
        <v>814</v>
      </c>
    </row>
    <row r="2856" spans="1:21" x14ac:dyDescent="0.25">
      <c r="A2856" t="s">
        <v>100</v>
      </c>
      <c r="B2856" t="s">
        <v>251</v>
      </c>
      <c r="C2856" t="s">
        <v>252</v>
      </c>
      <c r="D2856" t="s">
        <v>26</v>
      </c>
      <c r="E2856">
        <v>32</v>
      </c>
      <c r="F2856" t="s">
        <v>36</v>
      </c>
      <c r="G2856" t="s">
        <v>19</v>
      </c>
      <c r="H2856" s="2">
        <v>43035</v>
      </c>
      <c r="I2856" s="3">
        <v>10861.81</v>
      </c>
      <c r="J2856" t="s">
        <v>33</v>
      </c>
      <c r="K2856" t="str">
        <f>PROPER(Table1[[#This Row],[marital]])</f>
        <v>Single</v>
      </c>
      <c r="L2856" t="s">
        <v>29</v>
      </c>
      <c r="M2856" t="str">
        <f>UPPER(Table1[[#This Row],[education]])</f>
        <v>SECONDARY</v>
      </c>
      <c r="N2856" t="s">
        <v>22</v>
      </c>
      <c r="O2856" t="s">
        <v>30</v>
      </c>
      <c r="P2856" t="s">
        <v>23</v>
      </c>
      <c r="Q2856">
        <v>229</v>
      </c>
      <c r="R2856">
        <v>1</v>
      </c>
      <c r="S2856" t="s">
        <v>24</v>
      </c>
      <c r="T2856" t="s">
        <v>22</v>
      </c>
      <c r="U2856">
        <f>Table1[[#This Row],[campaign]]*Table1[[#This Row],[duration]]</f>
        <v>229</v>
      </c>
    </row>
    <row r="2857" spans="1:21" x14ac:dyDescent="0.25">
      <c r="A2857" t="s">
        <v>85</v>
      </c>
      <c r="B2857" t="s">
        <v>221</v>
      </c>
      <c r="C2857" t="s">
        <v>222</v>
      </c>
      <c r="D2857" t="s">
        <v>26</v>
      </c>
      <c r="E2857">
        <v>40</v>
      </c>
      <c r="F2857" t="s">
        <v>36</v>
      </c>
      <c r="G2857" t="s">
        <v>19</v>
      </c>
      <c r="H2857" s="2">
        <v>43035</v>
      </c>
      <c r="I2857" s="3">
        <v>116971.12</v>
      </c>
      <c r="J2857" t="s">
        <v>33</v>
      </c>
      <c r="K2857" t="str">
        <f>PROPER(Table1[[#This Row],[marital]])</f>
        <v>Single</v>
      </c>
      <c r="L2857" t="s">
        <v>34</v>
      </c>
      <c r="M2857" t="str">
        <f>UPPER(Table1[[#This Row],[education]])</f>
        <v>TERTIARY</v>
      </c>
      <c r="N2857" t="s">
        <v>22</v>
      </c>
      <c r="O2857" t="s">
        <v>22</v>
      </c>
      <c r="P2857" t="s">
        <v>23</v>
      </c>
      <c r="Q2857">
        <v>108</v>
      </c>
      <c r="R2857">
        <v>2</v>
      </c>
      <c r="S2857" t="s">
        <v>24</v>
      </c>
      <c r="T2857" t="s">
        <v>22</v>
      </c>
      <c r="U2857">
        <f>Table1[[#This Row],[campaign]]*Table1[[#This Row],[duration]]</f>
        <v>216</v>
      </c>
    </row>
    <row r="2858" spans="1:21" x14ac:dyDescent="0.25">
      <c r="A2858" t="s">
        <v>49</v>
      </c>
      <c r="B2858" t="s">
        <v>155</v>
      </c>
      <c r="C2858" t="s">
        <v>156</v>
      </c>
      <c r="D2858" t="s">
        <v>26</v>
      </c>
      <c r="E2858">
        <v>36</v>
      </c>
      <c r="F2858" t="s">
        <v>36</v>
      </c>
      <c r="G2858" t="s">
        <v>19</v>
      </c>
      <c r="H2858" s="2">
        <v>43035</v>
      </c>
      <c r="I2858" s="3">
        <v>5912.4</v>
      </c>
      <c r="J2858" t="s">
        <v>33</v>
      </c>
      <c r="K2858" t="str">
        <f>PROPER(Table1[[#This Row],[marital]])</f>
        <v>Single</v>
      </c>
      <c r="L2858" t="s">
        <v>34</v>
      </c>
      <c r="M2858" t="str">
        <f>UPPER(Table1[[#This Row],[education]])</f>
        <v>TERTIARY</v>
      </c>
      <c r="N2858" t="s">
        <v>30</v>
      </c>
      <c r="O2858" t="s">
        <v>22</v>
      </c>
      <c r="P2858" t="s">
        <v>23</v>
      </c>
      <c r="Q2858">
        <v>265</v>
      </c>
      <c r="R2858">
        <v>1</v>
      </c>
      <c r="S2858" t="s">
        <v>24</v>
      </c>
      <c r="T2858" t="s">
        <v>22</v>
      </c>
      <c r="U2858">
        <f>Table1[[#This Row],[campaign]]*Table1[[#This Row],[duration]]</f>
        <v>265</v>
      </c>
    </row>
    <row r="2859" spans="1:21" x14ac:dyDescent="0.25">
      <c r="A2859" t="s">
        <v>65</v>
      </c>
      <c r="B2859" t="s">
        <v>183</v>
      </c>
      <c r="C2859" t="s">
        <v>184</v>
      </c>
      <c r="D2859" t="s">
        <v>26</v>
      </c>
      <c r="E2859">
        <v>18</v>
      </c>
      <c r="F2859" t="s">
        <v>27</v>
      </c>
      <c r="G2859" t="s">
        <v>19</v>
      </c>
      <c r="H2859" s="2">
        <v>43035</v>
      </c>
      <c r="I2859" s="3">
        <v>50857.16</v>
      </c>
      <c r="J2859" t="s">
        <v>33</v>
      </c>
      <c r="K2859" t="str">
        <f>PROPER(Table1[[#This Row],[marital]])</f>
        <v>Single</v>
      </c>
      <c r="L2859" t="s">
        <v>29</v>
      </c>
      <c r="M2859" t="str">
        <f>UPPER(Table1[[#This Row],[education]])</f>
        <v>SECONDARY</v>
      </c>
      <c r="N2859" t="s">
        <v>22</v>
      </c>
      <c r="O2859" t="s">
        <v>22</v>
      </c>
      <c r="P2859" t="s">
        <v>54</v>
      </c>
      <c r="Q2859">
        <v>168</v>
      </c>
      <c r="R2859">
        <v>1</v>
      </c>
      <c r="S2859" t="s">
        <v>24</v>
      </c>
      <c r="T2859" t="s">
        <v>22</v>
      </c>
      <c r="U2859">
        <f>Table1[[#This Row],[campaign]]*Table1[[#This Row],[duration]]</f>
        <v>168</v>
      </c>
    </row>
    <row r="2860" spans="1:21" x14ac:dyDescent="0.25">
      <c r="A2860" t="s">
        <v>89</v>
      </c>
      <c r="B2860" t="s">
        <v>229</v>
      </c>
      <c r="C2860" t="s">
        <v>230</v>
      </c>
      <c r="D2860" t="s">
        <v>26</v>
      </c>
      <c r="E2860">
        <v>39</v>
      </c>
      <c r="F2860" t="s">
        <v>18</v>
      </c>
      <c r="G2860" t="s">
        <v>284</v>
      </c>
      <c r="H2860" s="2">
        <v>43036</v>
      </c>
      <c r="I2860" s="3">
        <v>94570</v>
      </c>
      <c r="J2860" t="s">
        <v>33</v>
      </c>
      <c r="K2860" t="str">
        <f>PROPER(Table1[[#This Row],[marital]])</f>
        <v>Single</v>
      </c>
      <c r="L2860" t="s">
        <v>29</v>
      </c>
      <c r="M2860" t="str">
        <f>UPPER(Table1[[#This Row],[education]])</f>
        <v>SECONDARY</v>
      </c>
      <c r="N2860" t="s">
        <v>30</v>
      </c>
      <c r="O2860" t="s">
        <v>22</v>
      </c>
      <c r="P2860" t="s">
        <v>23</v>
      </c>
      <c r="Q2860">
        <v>97</v>
      </c>
      <c r="R2860">
        <v>1</v>
      </c>
      <c r="S2860" t="s">
        <v>24</v>
      </c>
      <c r="T2860" t="s">
        <v>22</v>
      </c>
      <c r="U2860">
        <f>Table1[[#This Row],[campaign]]*Table1[[#This Row],[duration]]</f>
        <v>97</v>
      </c>
    </row>
    <row r="2861" spans="1:21" x14ac:dyDescent="0.25">
      <c r="A2861" t="s">
        <v>89</v>
      </c>
      <c r="B2861" t="s">
        <v>229</v>
      </c>
      <c r="C2861" t="s">
        <v>230</v>
      </c>
      <c r="D2861" t="s">
        <v>17</v>
      </c>
      <c r="E2861">
        <v>38</v>
      </c>
      <c r="F2861" t="s">
        <v>18</v>
      </c>
      <c r="G2861" t="s">
        <v>284</v>
      </c>
      <c r="H2861" s="2">
        <v>43036</v>
      </c>
      <c r="I2861" s="3">
        <v>32140.67</v>
      </c>
      <c r="J2861" t="s">
        <v>33</v>
      </c>
      <c r="K2861" t="str">
        <f>PROPER(Table1[[#This Row],[marital]])</f>
        <v>Single</v>
      </c>
      <c r="L2861" t="s">
        <v>21</v>
      </c>
      <c r="M2861" t="str">
        <f>UPPER(Table1[[#This Row],[education]])</f>
        <v>PRIMARY</v>
      </c>
      <c r="N2861" t="s">
        <v>30</v>
      </c>
      <c r="O2861" t="s">
        <v>22</v>
      </c>
      <c r="P2861" t="s">
        <v>23</v>
      </c>
      <c r="Q2861">
        <v>169</v>
      </c>
      <c r="R2861">
        <v>1</v>
      </c>
      <c r="S2861" t="s">
        <v>31</v>
      </c>
      <c r="T2861" t="s">
        <v>22</v>
      </c>
      <c r="U2861">
        <f>Table1[[#This Row],[campaign]]*Table1[[#This Row],[duration]]</f>
        <v>169</v>
      </c>
    </row>
    <row r="2862" spans="1:21" x14ac:dyDescent="0.25">
      <c r="A2862" t="s">
        <v>80</v>
      </c>
      <c r="B2862" t="s">
        <v>211</v>
      </c>
      <c r="C2862" t="s">
        <v>212</v>
      </c>
      <c r="D2862" t="s">
        <v>17</v>
      </c>
      <c r="E2862">
        <v>39</v>
      </c>
      <c r="F2862" t="s">
        <v>18</v>
      </c>
      <c r="G2862" t="s">
        <v>19</v>
      </c>
      <c r="H2862" s="2">
        <v>43036</v>
      </c>
      <c r="I2862" s="3">
        <v>68753.69</v>
      </c>
      <c r="J2862" t="s">
        <v>33</v>
      </c>
      <c r="K2862" t="str">
        <f>PROPER(Table1[[#This Row],[marital]])</f>
        <v>Single</v>
      </c>
      <c r="L2862" t="s">
        <v>34</v>
      </c>
      <c r="M2862" t="str">
        <f>UPPER(Table1[[#This Row],[education]])</f>
        <v>TERTIARY</v>
      </c>
      <c r="N2862" t="s">
        <v>22</v>
      </c>
      <c r="O2862" t="s">
        <v>22</v>
      </c>
      <c r="P2862" t="s">
        <v>23</v>
      </c>
      <c r="Q2862">
        <v>103</v>
      </c>
      <c r="R2862">
        <v>2</v>
      </c>
      <c r="S2862" t="s">
        <v>40</v>
      </c>
      <c r="T2862" t="s">
        <v>22</v>
      </c>
      <c r="U2862">
        <f>Table1[[#This Row],[campaign]]*Table1[[#This Row],[duration]]</f>
        <v>206</v>
      </c>
    </row>
    <row r="2863" spans="1:21" x14ac:dyDescent="0.25">
      <c r="A2863" t="s">
        <v>105</v>
      </c>
      <c r="B2863" t="s">
        <v>261</v>
      </c>
      <c r="C2863" t="s">
        <v>262</v>
      </c>
      <c r="D2863" t="s">
        <v>17</v>
      </c>
      <c r="E2863">
        <v>35</v>
      </c>
      <c r="F2863" t="s">
        <v>18</v>
      </c>
      <c r="G2863" t="s">
        <v>19</v>
      </c>
      <c r="H2863" s="2">
        <v>43036</v>
      </c>
      <c r="I2863" s="3">
        <v>171572.82</v>
      </c>
      <c r="J2863" t="s">
        <v>20</v>
      </c>
      <c r="K2863" t="str">
        <f>PROPER(Table1[[#This Row],[marital]])</f>
        <v>Married</v>
      </c>
      <c r="L2863" t="s">
        <v>34</v>
      </c>
      <c r="M2863" t="str">
        <f>UPPER(Table1[[#This Row],[education]])</f>
        <v>TERTIARY</v>
      </c>
      <c r="N2863" t="s">
        <v>30</v>
      </c>
      <c r="O2863" t="s">
        <v>30</v>
      </c>
      <c r="P2863" t="s">
        <v>24</v>
      </c>
      <c r="Q2863">
        <v>599</v>
      </c>
      <c r="R2863">
        <v>3</v>
      </c>
      <c r="S2863" t="s">
        <v>24</v>
      </c>
      <c r="T2863" t="s">
        <v>22</v>
      </c>
      <c r="U2863">
        <f>Table1[[#This Row],[campaign]]*Table1[[#This Row],[duration]]</f>
        <v>1797</v>
      </c>
    </row>
    <row r="2864" spans="1:21" x14ac:dyDescent="0.25">
      <c r="A2864" t="s">
        <v>93</v>
      </c>
      <c r="B2864" t="s">
        <v>237</v>
      </c>
      <c r="C2864" t="s">
        <v>238</v>
      </c>
      <c r="D2864" t="s">
        <v>17</v>
      </c>
      <c r="E2864">
        <v>36</v>
      </c>
      <c r="F2864" t="s">
        <v>18</v>
      </c>
      <c r="G2864" t="s">
        <v>19</v>
      </c>
      <c r="H2864" s="2">
        <v>43036</v>
      </c>
      <c r="I2864" s="3">
        <v>44845.91</v>
      </c>
      <c r="J2864" t="s">
        <v>33</v>
      </c>
      <c r="K2864" t="str">
        <f>PROPER(Table1[[#This Row],[marital]])</f>
        <v>Single</v>
      </c>
      <c r="L2864" t="s">
        <v>34</v>
      </c>
      <c r="M2864" t="str">
        <f>UPPER(Table1[[#This Row],[education]])</f>
        <v>TERTIARY</v>
      </c>
      <c r="N2864" t="s">
        <v>30</v>
      </c>
      <c r="O2864" t="s">
        <v>22</v>
      </c>
      <c r="P2864" t="s">
        <v>23</v>
      </c>
      <c r="Q2864">
        <v>322</v>
      </c>
      <c r="R2864">
        <v>2</v>
      </c>
      <c r="S2864" t="s">
        <v>24</v>
      </c>
      <c r="T2864" t="s">
        <v>22</v>
      </c>
      <c r="U2864">
        <f>Table1[[#This Row],[campaign]]*Table1[[#This Row],[duration]]</f>
        <v>644</v>
      </c>
    </row>
    <row r="2865" spans="1:21" x14ac:dyDescent="0.25">
      <c r="A2865" t="s">
        <v>38</v>
      </c>
      <c r="B2865" t="s">
        <v>137</v>
      </c>
      <c r="C2865" t="s">
        <v>138</v>
      </c>
      <c r="D2865" t="s">
        <v>26</v>
      </c>
      <c r="E2865">
        <v>30</v>
      </c>
      <c r="F2865" t="s">
        <v>18</v>
      </c>
      <c r="G2865" t="s">
        <v>19</v>
      </c>
      <c r="H2865" s="2">
        <v>43036</v>
      </c>
      <c r="I2865" s="3">
        <v>3929.43</v>
      </c>
      <c r="J2865" t="s">
        <v>33</v>
      </c>
      <c r="K2865" t="str">
        <f>PROPER(Table1[[#This Row],[marital]])</f>
        <v>Single</v>
      </c>
      <c r="L2865" t="s">
        <v>34</v>
      </c>
      <c r="M2865" t="str">
        <f>UPPER(Table1[[#This Row],[education]])</f>
        <v>TERTIARY</v>
      </c>
      <c r="N2865" t="s">
        <v>30</v>
      </c>
      <c r="O2865" t="s">
        <v>22</v>
      </c>
      <c r="P2865" t="s">
        <v>24</v>
      </c>
      <c r="Q2865">
        <v>304</v>
      </c>
      <c r="R2865">
        <v>1</v>
      </c>
      <c r="S2865" t="s">
        <v>24</v>
      </c>
      <c r="T2865" t="s">
        <v>22</v>
      </c>
      <c r="U2865">
        <f>Table1[[#This Row],[campaign]]*Table1[[#This Row],[duration]]</f>
        <v>304</v>
      </c>
    </row>
    <row r="2866" spans="1:21" x14ac:dyDescent="0.25">
      <c r="A2866" t="s">
        <v>96</v>
      </c>
      <c r="B2866" t="s">
        <v>243</v>
      </c>
      <c r="C2866" t="s">
        <v>244</v>
      </c>
      <c r="D2866" t="s">
        <v>26</v>
      </c>
      <c r="E2866">
        <v>35</v>
      </c>
      <c r="F2866" t="s">
        <v>18</v>
      </c>
      <c r="G2866" t="s">
        <v>284</v>
      </c>
      <c r="H2866" s="2">
        <v>43036</v>
      </c>
      <c r="I2866" s="3">
        <v>73371.94</v>
      </c>
      <c r="J2866" t="s">
        <v>20</v>
      </c>
      <c r="K2866" t="str">
        <f>PROPER(Table1[[#This Row],[marital]])</f>
        <v>Married</v>
      </c>
      <c r="L2866" t="s">
        <v>21</v>
      </c>
      <c r="M2866" t="str">
        <f>UPPER(Table1[[#This Row],[education]])</f>
        <v>PRIMARY</v>
      </c>
      <c r="N2866" t="s">
        <v>30</v>
      </c>
      <c r="O2866" t="s">
        <v>22</v>
      </c>
      <c r="P2866" t="s">
        <v>23</v>
      </c>
      <c r="Q2866">
        <v>52</v>
      </c>
      <c r="R2866">
        <v>3</v>
      </c>
      <c r="S2866" t="s">
        <v>24</v>
      </c>
      <c r="T2866" t="s">
        <v>22</v>
      </c>
      <c r="U2866">
        <f>Table1[[#This Row],[campaign]]*Table1[[#This Row],[duration]]</f>
        <v>156</v>
      </c>
    </row>
    <row r="2867" spans="1:21" x14ac:dyDescent="0.25">
      <c r="A2867" t="s">
        <v>32</v>
      </c>
      <c r="B2867" t="s">
        <v>131</v>
      </c>
      <c r="C2867" t="s">
        <v>132</v>
      </c>
      <c r="D2867" t="s">
        <v>17</v>
      </c>
      <c r="E2867">
        <v>41</v>
      </c>
      <c r="F2867" t="s">
        <v>18</v>
      </c>
      <c r="G2867" t="s">
        <v>28</v>
      </c>
      <c r="H2867" s="2">
        <v>43036</v>
      </c>
      <c r="I2867" s="3">
        <v>11903.06</v>
      </c>
      <c r="J2867" t="s">
        <v>50</v>
      </c>
      <c r="K2867" t="str">
        <f>PROPER(Table1[[#This Row],[marital]])</f>
        <v>Divorced</v>
      </c>
      <c r="L2867" t="s">
        <v>29</v>
      </c>
      <c r="M2867" t="str">
        <f>UPPER(Table1[[#This Row],[education]])</f>
        <v>SECONDARY</v>
      </c>
      <c r="N2867" t="s">
        <v>22</v>
      </c>
      <c r="O2867" t="s">
        <v>22</v>
      </c>
      <c r="P2867" t="s">
        <v>23</v>
      </c>
      <c r="Q2867">
        <v>655</v>
      </c>
      <c r="R2867">
        <v>4</v>
      </c>
      <c r="S2867" t="s">
        <v>24</v>
      </c>
      <c r="T2867" t="s">
        <v>30</v>
      </c>
      <c r="U2867">
        <f>Table1[[#This Row],[campaign]]*Table1[[#This Row],[duration]]</f>
        <v>2620</v>
      </c>
    </row>
    <row r="2868" spans="1:21" x14ac:dyDescent="0.25">
      <c r="A2868" t="s">
        <v>81</v>
      </c>
      <c r="B2868" t="s">
        <v>213</v>
      </c>
      <c r="C2868" t="s">
        <v>214</v>
      </c>
      <c r="D2868" t="s">
        <v>26</v>
      </c>
      <c r="E2868">
        <v>30</v>
      </c>
      <c r="F2868" t="s">
        <v>18</v>
      </c>
      <c r="G2868" t="s">
        <v>284</v>
      </c>
      <c r="H2868" s="2">
        <v>43036</v>
      </c>
      <c r="I2868" s="3">
        <v>70752.009999999995</v>
      </c>
      <c r="J2868" t="s">
        <v>20</v>
      </c>
      <c r="K2868" t="str">
        <f>PROPER(Table1[[#This Row],[marital]])</f>
        <v>Married</v>
      </c>
      <c r="L2868" t="s">
        <v>29</v>
      </c>
      <c r="M2868" t="str">
        <f>UPPER(Table1[[#This Row],[education]])</f>
        <v>SECONDARY</v>
      </c>
      <c r="N2868" t="s">
        <v>30</v>
      </c>
      <c r="O2868" t="s">
        <v>30</v>
      </c>
      <c r="P2868" t="s">
        <v>23</v>
      </c>
      <c r="Q2868">
        <v>101</v>
      </c>
      <c r="R2868">
        <v>2</v>
      </c>
      <c r="S2868" t="s">
        <v>24</v>
      </c>
      <c r="T2868" t="s">
        <v>22</v>
      </c>
      <c r="U2868">
        <f>Table1[[#This Row],[campaign]]*Table1[[#This Row],[duration]]</f>
        <v>202</v>
      </c>
    </row>
    <row r="2869" spans="1:21" x14ac:dyDescent="0.25">
      <c r="A2869" t="s">
        <v>44</v>
      </c>
      <c r="B2869" t="s">
        <v>145</v>
      </c>
      <c r="C2869" t="s">
        <v>146</v>
      </c>
      <c r="D2869" t="s">
        <v>17</v>
      </c>
      <c r="E2869">
        <v>36</v>
      </c>
      <c r="F2869" t="s">
        <v>18</v>
      </c>
      <c r="G2869" t="s">
        <v>19</v>
      </c>
      <c r="H2869" s="2">
        <v>43036</v>
      </c>
      <c r="I2869" s="3">
        <v>52529.31</v>
      </c>
      <c r="J2869" t="s">
        <v>33</v>
      </c>
      <c r="K2869" t="str">
        <f>PROPER(Table1[[#This Row],[marital]])</f>
        <v>Single</v>
      </c>
      <c r="L2869" t="s">
        <v>34</v>
      </c>
      <c r="M2869" t="str">
        <f>UPPER(Table1[[#This Row],[education]])</f>
        <v>TERTIARY</v>
      </c>
      <c r="N2869" t="s">
        <v>22</v>
      </c>
      <c r="O2869" t="s">
        <v>22</v>
      </c>
      <c r="P2869" t="s">
        <v>23</v>
      </c>
      <c r="Q2869">
        <v>65</v>
      </c>
      <c r="R2869">
        <v>2</v>
      </c>
      <c r="S2869" t="s">
        <v>24</v>
      </c>
      <c r="T2869" t="s">
        <v>22</v>
      </c>
      <c r="U2869">
        <f>Table1[[#This Row],[campaign]]*Table1[[#This Row],[duration]]</f>
        <v>130</v>
      </c>
    </row>
    <row r="2870" spans="1:21" x14ac:dyDescent="0.25">
      <c r="A2870" t="s">
        <v>59</v>
      </c>
      <c r="B2870" t="s">
        <v>171</v>
      </c>
      <c r="C2870" t="s">
        <v>172</v>
      </c>
      <c r="D2870" t="s">
        <v>17</v>
      </c>
      <c r="E2870">
        <v>31</v>
      </c>
      <c r="F2870" t="s">
        <v>18</v>
      </c>
      <c r="G2870" t="s">
        <v>19</v>
      </c>
      <c r="H2870" s="2">
        <v>43036</v>
      </c>
      <c r="I2870" s="3">
        <v>18480.63</v>
      </c>
      <c r="J2870" t="s">
        <v>20</v>
      </c>
      <c r="K2870" t="str">
        <f>PROPER(Table1[[#This Row],[marital]])</f>
        <v>Married</v>
      </c>
      <c r="L2870" t="s">
        <v>29</v>
      </c>
      <c r="M2870" t="str">
        <f>UPPER(Table1[[#This Row],[education]])</f>
        <v>SECONDARY</v>
      </c>
      <c r="N2870" t="s">
        <v>30</v>
      </c>
      <c r="O2870" t="s">
        <v>22</v>
      </c>
      <c r="P2870" t="s">
        <v>23</v>
      </c>
      <c r="Q2870">
        <v>173</v>
      </c>
      <c r="R2870">
        <v>4</v>
      </c>
      <c r="S2870" t="s">
        <v>24</v>
      </c>
      <c r="T2870" t="s">
        <v>22</v>
      </c>
      <c r="U2870">
        <f>Table1[[#This Row],[campaign]]*Table1[[#This Row],[duration]]</f>
        <v>692</v>
      </c>
    </row>
    <row r="2871" spans="1:21" x14ac:dyDescent="0.25">
      <c r="A2871" t="s">
        <v>106</v>
      </c>
      <c r="B2871" t="s">
        <v>263</v>
      </c>
      <c r="C2871" t="s">
        <v>264</v>
      </c>
      <c r="D2871" t="s">
        <v>26</v>
      </c>
      <c r="E2871">
        <v>32</v>
      </c>
      <c r="F2871" t="s">
        <v>18</v>
      </c>
      <c r="G2871" t="s">
        <v>19</v>
      </c>
      <c r="H2871" s="2">
        <v>43036</v>
      </c>
      <c r="I2871" s="3">
        <v>101618.6</v>
      </c>
      <c r="J2871" t="s">
        <v>20</v>
      </c>
      <c r="K2871" t="str">
        <f>PROPER(Table1[[#This Row],[marital]])</f>
        <v>Married</v>
      </c>
      <c r="L2871" t="s">
        <v>29</v>
      </c>
      <c r="M2871" t="str">
        <f>UPPER(Table1[[#This Row],[education]])</f>
        <v>SECONDARY</v>
      </c>
      <c r="N2871" t="s">
        <v>30</v>
      </c>
      <c r="O2871" t="s">
        <v>22</v>
      </c>
      <c r="P2871" t="s">
        <v>54</v>
      </c>
      <c r="Q2871">
        <v>162</v>
      </c>
      <c r="R2871">
        <v>3</v>
      </c>
      <c r="S2871" t="s">
        <v>24</v>
      </c>
      <c r="T2871" t="s">
        <v>22</v>
      </c>
      <c r="U2871">
        <f>Table1[[#This Row],[campaign]]*Table1[[#This Row],[duration]]</f>
        <v>486</v>
      </c>
    </row>
    <row r="2872" spans="1:21" x14ac:dyDescent="0.25">
      <c r="A2872" t="s">
        <v>101</v>
      </c>
      <c r="B2872" t="s">
        <v>253</v>
      </c>
      <c r="C2872" t="s">
        <v>254</v>
      </c>
      <c r="D2872" t="s">
        <v>26</v>
      </c>
      <c r="E2872">
        <v>35</v>
      </c>
      <c r="F2872" t="s">
        <v>18</v>
      </c>
      <c r="G2872" t="s">
        <v>28</v>
      </c>
      <c r="H2872" s="2">
        <v>43036</v>
      </c>
      <c r="I2872" s="3">
        <v>135690.72</v>
      </c>
      <c r="J2872" t="s">
        <v>20</v>
      </c>
      <c r="K2872" t="str">
        <f>PROPER(Table1[[#This Row],[marital]])</f>
        <v>Married</v>
      </c>
      <c r="L2872" t="s">
        <v>21</v>
      </c>
      <c r="M2872" t="str">
        <f>UPPER(Table1[[#This Row],[education]])</f>
        <v>PRIMARY</v>
      </c>
      <c r="N2872" t="s">
        <v>22</v>
      </c>
      <c r="O2872" t="s">
        <v>22</v>
      </c>
      <c r="P2872" t="s">
        <v>23</v>
      </c>
      <c r="Q2872">
        <v>78</v>
      </c>
      <c r="R2872">
        <v>2</v>
      </c>
      <c r="S2872" t="s">
        <v>24</v>
      </c>
      <c r="T2872" t="s">
        <v>22</v>
      </c>
      <c r="U2872">
        <f>Table1[[#This Row],[campaign]]*Table1[[#This Row],[duration]]</f>
        <v>156</v>
      </c>
    </row>
    <row r="2873" spans="1:21" x14ac:dyDescent="0.25">
      <c r="A2873" t="s">
        <v>44</v>
      </c>
      <c r="B2873" t="s">
        <v>145</v>
      </c>
      <c r="C2873" t="s">
        <v>146</v>
      </c>
      <c r="D2873" t="s">
        <v>26</v>
      </c>
      <c r="E2873">
        <v>38</v>
      </c>
      <c r="F2873" t="s">
        <v>42</v>
      </c>
      <c r="G2873" t="s">
        <v>284</v>
      </c>
      <c r="H2873" s="2">
        <v>43036</v>
      </c>
      <c r="I2873" s="3">
        <v>100891.61</v>
      </c>
      <c r="J2873" t="s">
        <v>20</v>
      </c>
      <c r="K2873" t="str">
        <f>PROPER(Table1[[#This Row],[marital]])</f>
        <v>Married</v>
      </c>
      <c r="L2873" t="s">
        <v>34</v>
      </c>
      <c r="M2873" t="str">
        <f>UPPER(Table1[[#This Row],[education]])</f>
        <v>TERTIARY</v>
      </c>
      <c r="N2873" t="s">
        <v>30</v>
      </c>
      <c r="O2873" t="s">
        <v>22</v>
      </c>
      <c r="P2873" t="s">
        <v>23</v>
      </c>
      <c r="Q2873">
        <v>646</v>
      </c>
      <c r="R2873">
        <v>5</v>
      </c>
      <c r="S2873" t="s">
        <v>24</v>
      </c>
      <c r="T2873" t="s">
        <v>30</v>
      </c>
      <c r="U2873">
        <f>Table1[[#This Row],[campaign]]*Table1[[#This Row],[duration]]</f>
        <v>3230</v>
      </c>
    </row>
    <row r="2874" spans="1:21" x14ac:dyDescent="0.25">
      <c r="A2874" t="s">
        <v>37</v>
      </c>
      <c r="B2874" t="s">
        <v>135</v>
      </c>
      <c r="C2874" t="s">
        <v>136</v>
      </c>
      <c r="D2874" t="s">
        <v>17</v>
      </c>
      <c r="E2874">
        <v>49</v>
      </c>
      <c r="F2874" t="s">
        <v>42</v>
      </c>
      <c r="G2874" t="s">
        <v>28</v>
      </c>
      <c r="H2874" s="2">
        <v>43036</v>
      </c>
      <c r="I2874" s="3">
        <v>14634.91</v>
      </c>
      <c r="J2874" t="s">
        <v>33</v>
      </c>
      <c r="K2874" t="str">
        <f>PROPER(Table1[[#This Row],[marital]])</f>
        <v>Single</v>
      </c>
      <c r="L2874" t="s">
        <v>34</v>
      </c>
      <c r="M2874" t="str">
        <f>UPPER(Table1[[#This Row],[education]])</f>
        <v>TERTIARY</v>
      </c>
      <c r="N2874" t="s">
        <v>22</v>
      </c>
      <c r="O2874" t="s">
        <v>22</v>
      </c>
      <c r="P2874" t="s">
        <v>23</v>
      </c>
      <c r="Q2874">
        <v>114</v>
      </c>
      <c r="R2874">
        <v>2</v>
      </c>
      <c r="S2874" t="s">
        <v>24</v>
      </c>
      <c r="T2874" t="s">
        <v>22</v>
      </c>
      <c r="U2874">
        <f>Table1[[#This Row],[campaign]]*Table1[[#This Row],[duration]]</f>
        <v>228</v>
      </c>
    </row>
    <row r="2875" spans="1:21" x14ac:dyDescent="0.25">
      <c r="A2875" t="s">
        <v>93</v>
      </c>
      <c r="B2875" t="s">
        <v>237</v>
      </c>
      <c r="C2875" t="s">
        <v>238</v>
      </c>
      <c r="D2875" t="s">
        <v>26</v>
      </c>
      <c r="E2875">
        <v>25</v>
      </c>
      <c r="F2875" t="s">
        <v>36</v>
      </c>
      <c r="G2875" t="s">
        <v>19</v>
      </c>
      <c r="H2875" s="2">
        <v>43036</v>
      </c>
      <c r="I2875" s="3">
        <v>11280.37</v>
      </c>
      <c r="J2875" t="s">
        <v>50</v>
      </c>
      <c r="K2875" t="str">
        <f>PROPER(Table1[[#This Row],[marital]])</f>
        <v>Divorced</v>
      </c>
      <c r="L2875" t="s">
        <v>34</v>
      </c>
      <c r="M2875" t="str">
        <f>UPPER(Table1[[#This Row],[education]])</f>
        <v>TERTIARY</v>
      </c>
      <c r="N2875" t="s">
        <v>30</v>
      </c>
      <c r="O2875" t="s">
        <v>22</v>
      </c>
      <c r="P2875" t="s">
        <v>24</v>
      </c>
      <c r="Q2875">
        <v>141</v>
      </c>
      <c r="R2875">
        <v>6</v>
      </c>
      <c r="S2875" t="s">
        <v>24</v>
      </c>
      <c r="T2875" t="s">
        <v>22</v>
      </c>
      <c r="U2875">
        <f>Table1[[#This Row],[campaign]]*Table1[[#This Row],[duration]]</f>
        <v>846</v>
      </c>
    </row>
    <row r="2876" spans="1:21" x14ac:dyDescent="0.25">
      <c r="A2876" t="s">
        <v>61</v>
      </c>
      <c r="B2876" t="s">
        <v>175</v>
      </c>
      <c r="C2876" t="s">
        <v>176</v>
      </c>
      <c r="D2876" t="s">
        <v>17</v>
      </c>
      <c r="E2876">
        <v>59</v>
      </c>
      <c r="F2876" t="s">
        <v>18</v>
      </c>
      <c r="G2876" t="s">
        <v>284</v>
      </c>
      <c r="H2876" s="2">
        <v>43037</v>
      </c>
      <c r="I2876" s="3">
        <v>55943.96</v>
      </c>
      <c r="J2876" t="s">
        <v>33</v>
      </c>
      <c r="K2876" t="str">
        <f>PROPER(Table1[[#This Row],[marital]])</f>
        <v>Single</v>
      </c>
      <c r="L2876" t="s">
        <v>29</v>
      </c>
      <c r="M2876" t="str">
        <f>UPPER(Table1[[#This Row],[education]])</f>
        <v>SECONDARY</v>
      </c>
      <c r="N2876" t="s">
        <v>30</v>
      </c>
      <c r="O2876" t="s">
        <v>22</v>
      </c>
      <c r="P2876" t="s">
        <v>23</v>
      </c>
      <c r="Q2876">
        <v>133</v>
      </c>
      <c r="R2876">
        <v>4</v>
      </c>
      <c r="S2876" t="s">
        <v>24</v>
      </c>
      <c r="T2876" t="s">
        <v>22</v>
      </c>
      <c r="U2876">
        <f>Table1[[#This Row],[campaign]]*Table1[[#This Row],[duration]]</f>
        <v>532</v>
      </c>
    </row>
    <row r="2877" spans="1:21" x14ac:dyDescent="0.25">
      <c r="A2877" t="s">
        <v>80</v>
      </c>
      <c r="B2877" t="s">
        <v>211</v>
      </c>
      <c r="C2877" t="s">
        <v>212</v>
      </c>
      <c r="D2877" t="s">
        <v>17</v>
      </c>
      <c r="E2877">
        <v>19</v>
      </c>
      <c r="F2877" t="s">
        <v>18</v>
      </c>
      <c r="G2877" t="s">
        <v>284</v>
      </c>
      <c r="H2877" s="2">
        <v>43037</v>
      </c>
      <c r="I2877" s="3">
        <v>28892.61</v>
      </c>
      <c r="J2877" t="s">
        <v>33</v>
      </c>
      <c r="K2877" t="str">
        <f>PROPER(Table1[[#This Row],[marital]])</f>
        <v>Single</v>
      </c>
      <c r="L2877" t="s">
        <v>29</v>
      </c>
      <c r="M2877" t="str">
        <f>UPPER(Table1[[#This Row],[education]])</f>
        <v>SECONDARY</v>
      </c>
      <c r="N2877" t="s">
        <v>30</v>
      </c>
      <c r="O2877" t="s">
        <v>22</v>
      </c>
      <c r="P2877" t="s">
        <v>24</v>
      </c>
      <c r="Q2877">
        <v>1994</v>
      </c>
      <c r="R2877">
        <v>2</v>
      </c>
      <c r="S2877" t="s">
        <v>24</v>
      </c>
      <c r="T2877" t="s">
        <v>22</v>
      </c>
      <c r="U2877">
        <f>Table1[[#This Row],[campaign]]*Table1[[#This Row],[duration]]</f>
        <v>3988</v>
      </c>
    </row>
    <row r="2878" spans="1:21" x14ac:dyDescent="0.25">
      <c r="A2878" t="s">
        <v>32</v>
      </c>
      <c r="B2878" t="s">
        <v>131</v>
      </c>
      <c r="C2878" t="s">
        <v>132</v>
      </c>
      <c r="D2878" t="s">
        <v>17</v>
      </c>
      <c r="E2878">
        <v>36</v>
      </c>
      <c r="F2878" t="s">
        <v>18</v>
      </c>
      <c r="G2878" t="s">
        <v>19</v>
      </c>
      <c r="H2878" s="2">
        <v>43037</v>
      </c>
      <c r="I2878" s="3">
        <v>6720.61</v>
      </c>
      <c r="J2878" t="s">
        <v>33</v>
      </c>
      <c r="K2878" t="str">
        <f>PROPER(Table1[[#This Row],[marital]])</f>
        <v>Single</v>
      </c>
      <c r="L2878" t="s">
        <v>29</v>
      </c>
      <c r="M2878" t="str">
        <f>UPPER(Table1[[#This Row],[education]])</f>
        <v>SECONDARY</v>
      </c>
      <c r="N2878" t="s">
        <v>22</v>
      </c>
      <c r="O2878" t="s">
        <v>22</v>
      </c>
      <c r="P2878" t="s">
        <v>23</v>
      </c>
      <c r="Q2878">
        <v>140</v>
      </c>
      <c r="R2878">
        <v>2</v>
      </c>
      <c r="S2878" t="s">
        <v>24</v>
      </c>
      <c r="T2878" t="s">
        <v>22</v>
      </c>
      <c r="U2878">
        <f>Table1[[#This Row],[campaign]]*Table1[[#This Row],[duration]]</f>
        <v>280</v>
      </c>
    </row>
    <row r="2879" spans="1:21" x14ac:dyDescent="0.25">
      <c r="A2879" t="s">
        <v>47</v>
      </c>
      <c r="B2879" t="s">
        <v>151</v>
      </c>
      <c r="C2879" t="s">
        <v>152</v>
      </c>
      <c r="D2879" t="s">
        <v>26</v>
      </c>
      <c r="E2879">
        <v>36</v>
      </c>
      <c r="F2879" t="s">
        <v>18</v>
      </c>
      <c r="G2879" t="s">
        <v>19</v>
      </c>
      <c r="H2879" s="2">
        <v>43037</v>
      </c>
      <c r="I2879" s="3">
        <v>88970.66</v>
      </c>
      <c r="J2879" t="s">
        <v>20</v>
      </c>
      <c r="K2879" t="str">
        <f>PROPER(Table1[[#This Row],[marital]])</f>
        <v>Married</v>
      </c>
      <c r="L2879" t="s">
        <v>21</v>
      </c>
      <c r="M2879" t="str">
        <f>UPPER(Table1[[#This Row],[education]])</f>
        <v>PRIMARY</v>
      </c>
      <c r="N2879" t="s">
        <v>30</v>
      </c>
      <c r="O2879" t="s">
        <v>22</v>
      </c>
      <c r="P2879" t="s">
        <v>23</v>
      </c>
      <c r="Q2879">
        <v>82</v>
      </c>
      <c r="R2879">
        <v>3</v>
      </c>
      <c r="S2879" t="s">
        <v>24</v>
      </c>
      <c r="T2879" t="s">
        <v>22</v>
      </c>
      <c r="U2879">
        <f>Table1[[#This Row],[campaign]]*Table1[[#This Row],[duration]]</f>
        <v>246</v>
      </c>
    </row>
    <row r="2880" spans="1:21" x14ac:dyDescent="0.25">
      <c r="A2880" t="s">
        <v>16</v>
      </c>
      <c r="B2880" t="s">
        <v>127</v>
      </c>
      <c r="C2880" t="s">
        <v>128</v>
      </c>
      <c r="D2880" t="s">
        <v>26</v>
      </c>
      <c r="E2880">
        <v>39</v>
      </c>
      <c r="F2880" t="s">
        <v>18</v>
      </c>
      <c r="G2880" t="s">
        <v>19</v>
      </c>
      <c r="H2880" s="2">
        <v>43037</v>
      </c>
      <c r="I2880" s="3">
        <v>34094.49</v>
      </c>
      <c r="J2880" t="s">
        <v>50</v>
      </c>
      <c r="K2880" t="str">
        <f>PROPER(Table1[[#This Row],[marital]])</f>
        <v>Divorced</v>
      </c>
      <c r="L2880" t="s">
        <v>29</v>
      </c>
      <c r="M2880" t="str">
        <f>UPPER(Table1[[#This Row],[education]])</f>
        <v>SECONDARY</v>
      </c>
      <c r="N2880" t="s">
        <v>30</v>
      </c>
      <c r="O2880" t="s">
        <v>22</v>
      </c>
      <c r="P2880" t="s">
        <v>23</v>
      </c>
      <c r="Q2880">
        <v>150</v>
      </c>
      <c r="R2880">
        <v>1</v>
      </c>
      <c r="S2880" t="s">
        <v>24</v>
      </c>
      <c r="T2880" t="s">
        <v>22</v>
      </c>
      <c r="U2880">
        <f>Table1[[#This Row],[campaign]]*Table1[[#This Row],[duration]]</f>
        <v>150</v>
      </c>
    </row>
    <row r="2881" spans="1:21" x14ac:dyDescent="0.25">
      <c r="A2881" t="s">
        <v>100</v>
      </c>
      <c r="B2881" t="s">
        <v>251</v>
      </c>
      <c r="C2881" t="s">
        <v>252</v>
      </c>
      <c r="D2881" t="s">
        <v>17</v>
      </c>
      <c r="E2881">
        <v>48</v>
      </c>
      <c r="F2881" t="s">
        <v>18</v>
      </c>
      <c r="G2881" t="s">
        <v>19</v>
      </c>
      <c r="H2881" s="2">
        <v>43037</v>
      </c>
      <c r="I2881" s="3">
        <v>49407.99</v>
      </c>
      <c r="J2881" t="s">
        <v>20</v>
      </c>
      <c r="K2881" t="str">
        <f>PROPER(Table1[[#This Row],[marital]])</f>
        <v>Married</v>
      </c>
      <c r="L2881" t="s">
        <v>21</v>
      </c>
      <c r="M2881" t="str">
        <f>UPPER(Table1[[#This Row],[education]])</f>
        <v>PRIMARY</v>
      </c>
      <c r="N2881" t="s">
        <v>22</v>
      </c>
      <c r="O2881" t="s">
        <v>22</v>
      </c>
      <c r="P2881" t="s">
        <v>23</v>
      </c>
      <c r="Q2881">
        <v>605</v>
      </c>
      <c r="R2881">
        <v>1</v>
      </c>
      <c r="S2881" t="s">
        <v>40</v>
      </c>
      <c r="T2881" t="s">
        <v>22</v>
      </c>
      <c r="U2881">
        <f>Table1[[#This Row],[campaign]]*Table1[[#This Row],[duration]]</f>
        <v>605</v>
      </c>
    </row>
    <row r="2882" spans="1:21" x14ac:dyDescent="0.25">
      <c r="A2882" t="s">
        <v>47</v>
      </c>
      <c r="B2882" t="s">
        <v>151</v>
      </c>
      <c r="C2882" t="s">
        <v>152</v>
      </c>
      <c r="D2882" t="s">
        <v>17</v>
      </c>
      <c r="E2882">
        <v>42</v>
      </c>
      <c r="F2882" t="s">
        <v>18</v>
      </c>
      <c r="G2882" t="s">
        <v>19</v>
      </c>
      <c r="H2882" s="2">
        <v>43037</v>
      </c>
      <c r="I2882" s="3">
        <v>55903.75</v>
      </c>
      <c r="J2882" t="s">
        <v>20</v>
      </c>
      <c r="K2882" t="str">
        <f>PROPER(Table1[[#This Row],[marital]])</f>
        <v>Married</v>
      </c>
      <c r="L2882" t="s">
        <v>29</v>
      </c>
      <c r="M2882" t="str">
        <f>UPPER(Table1[[#This Row],[education]])</f>
        <v>SECONDARY</v>
      </c>
      <c r="N2882" t="s">
        <v>30</v>
      </c>
      <c r="O2882" t="s">
        <v>22</v>
      </c>
      <c r="P2882" t="s">
        <v>54</v>
      </c>
      <c r="Q2882">
        <v>164</v>
      </c>
      <c r="R2882">
        <v>1</v>
      </c>
      <c r="S2882" t="s">
        <v>40</v>
      </c>
      <c r="T2882" t="s">
        <v>22</v>
      </c>
      <c r="U2882">
        <f>Table1[[#This Row],[campaign]]*Table1[[#This Row],[duration]]</f>
        <v>164</v>
      </c>
    </row>
    <row r="2883" spans="1:21" x14ac:dyDescent="0.25">
      <c r="A2883" t="s">
        <v>109</v>
      </c>
      <c r="B2883" t="s">
        <v>269</v>
      </c>
      <c r="C2883" t="s">
        <v>270</v>
      </c>
      <c r="D2883" t="s">
        <v>26</v>
      </c>
      <c r="E2883">
        <v>30</v>
      </c>
      <c r="F2883" t="s">
        <v>18</v>
      </c>
      <c r="G2883" t="s">
        <v>19</v>
      </c>
      <c r="H2883" s="2">
        <v>43037</v>
      </c>
      <c r="I2883" s="3">
        <v>62312.21</v>
      </c>
      <c r="J2883" t="s">
        <v>20</v>
      </c>
      <c r="K2883" t="str">
        <f>PROPER(Table1[[#This Row],[marital]])</f>
        <v>Married</v>
      </c>
      <c r="L2883" t="s">
        <v>34</v>
      </c>
      <c r="M2883" t="str">
        <f>UPPER(Table1[[#This Row],[education]])</f>
        <v>TERTIARY</v>
      </c>
      <c r="N2883" t="s">
        <v>30</v>
      </c>
      <c r="O2883" t="s">
        <v>22</v>
      </c>
      <c r="P2883" t="s">
        <v>23</v>
      </c>
      <c r="Q2883">
        <v>36</v>
      </c>
      <c r="R2883">
        <v>1</v>
      </c>
      <c r="S2883" t="s">
        <v>24</v>
      </c>
      <c r="T2883" t="s">
        <v>22</v>
      </c>
      <c r="U2883">
        <f>Table1[[#This Row],[campaign]]*Table1[[#This Row],[duration]]</f>
        <v>36</v>
      </c>
    </row>
    <row r="2884" spans="1:21" x14ac:dyDescent="0.25">
      <c r="A2884" t="s">
        <v>45</v>
      </c>
      <c r="B2884" t="s">
        <v>147</v>
      </c>
      <c r="C2884" t="s">
        <v>148</v>
      </c>
      <c r="D2884" t="s">
        <v>26</v>
      </c>
      <c r="E2884">
        <v>35</v>
      </c>
      <c r="F2884" t="s">
        <v>18</v>
      </c>
      <c r="G2884" t="s">
        <v>19</v>
      </c>
      <c r="H2884" s="2">
        <v>43037</v>
      </c>
      <c r="I2884" s="3">
        <v>9784.6</v>
      </c>
      <c r="J2884" t="s">
        <v>20</v>
      </c>
      <c r="K2884" t="str">
        <f>PROPER(Table1[[#This Row],[marital]])</f>
        <v>Married</v>
      </c>
      <c r="L2884" t="s">
        <v>29</v>
      </c>
      <c r="M2884" t="str">
        <f>UPPER(Table1[[#This Row],[education]])</f>
        <v>SECONDARY</v>
      </c>
      <c r="N2884" t="s">
        <v>30</v>
      </c>
      <c r="O2884" t="s">
        <v>30</v>
      </c>
      <c r="P2884" t="s">
        <v>24</v>
      </c>
      <c r="Q2884">
        <v>290</v>
      </c>
      <c r="R2884">
        <v>2</v>
      </c>
      <c r="S2884" t="s">
        <v>24</v>
      </c>
      <c r="T2884" t="s">
        <v>22</v>
      </c>
      <c r="U2884">
        <f>Table1[[#This Row],[campaign]]*Table1[[#This Row],[duration]]</f>
        <v>580</v>
      </c>
    </row>
    <row r="2885" spans="1:21" x14ac:dyDescent="0.25">
      <c r="A2885" t="s">
        <v>59</v>
      </c>
      <c r="B2885" t="s">
        <v>171</v>
      </c>
      <c r="C2885" t="s">
        <v>172</v>
      </c>
      <c r="D2885" t="s">
        <v>17</v>
      </c>
      <c r="E2885">
        <v>37</v>
      </c>
      <c r="F2885" t="s">
        <v>18</v>
      </c>
      <c r="G2885" t="s">
        <v>19</v>
      </c>
      <c r="H2885" s="2">
        <v>43037</v>
      </c>
      <c r="I2885" s="3">
        <v>66972.73</v>
      </c>
      <c r="J2885" t="s">
        <v>20</v>
      </c>
      <c r="K2885" t="str">
        <f>PROPER(Table1[[#This Row],[marital]])</f>
        <v>Married</v>
      </c>
      <c r="L2885" t="s">
        <v>34</v>
      </c>
      <c r="M2885" t="str">
        <f>UPPER(Table1[[#This Row],[education]])</f>
        <v>TERTIARY</v>
      </c>
      <c r="N2885" t="s">
        <v>22</v>
      </c>
      <c r="O2885" t="s">
        <v>22</v>
      </c>
      <c r="P2885" t="s">
        <v>54</v>
      </c>
      <c r="Q2885">
        <v>104</v>
      </c>
      <c r="R2885">
        <v>2</v>
      </c>
      <c r="S2885" t="s">
        <v>24</v>
      </c>
      <c r="T2885" t="s">
        <v>22</v>
      </c>
      <c r="U2885">
        <f>Table1[[#This Row],[campaign]]*Table1[[#This Row],[duration]]</f>
        <v>208</v>
      </c>
    </row>
    <row r="2886" spans="1:21" x14ac:dyDescent="0.25">
      <c r="A2886" t="s">
        <v>109</v>
      </c>
      <c r="B2886" t="s">
        <v>269</v>
      </c>
      <c r="C2886" t="s">
        <v>270</v>
      </c>
      <c r="D2886" t="s">
        <v>26</v>
      </c>
      <c r="E2886">
        <v>53</v>
      </c>
      <c r="F2886" t="s">
        <v>18</v>
      </c>
      <c r="G2886" t="s">
        <v>284</v>
      </c>
      <c r="H2886" s="2">
        <v>43037</v>
      </c>
      <c r="I2886" s="3">
        <v>78175.66</v>
      </c>
      <c r="J2886" t="s">
        <v>33</v>
      </c>
      <c r="K2886" t="str">
        <f>PROPER(Table1[[#This Row],[marital]])</f>
        <v>Single</v>
      </c>
      <c r="L2886" t="s">
        <v>29</v>
      </c>
      <c r="M2886" t="str">
        <f>UPPER(Table1[[#This Row],[education]])</f>
        <v>SECONDARY</v>
      </c>
      <c r="N2886" t="s">
        <v>22</v>
      </c>
      <c r="O2886" t="s">
        <v>22</v>
      </c>
      <c r="P2886" t="s">
        <v>24</v>
      </c>
      <c r="Q2886">
        <v>413</v>
      </c>
      <c r="R2886">
        <v>1</v>
      </c>
      <c r="S2886" t="s">
        <v>24</v>
      </c>
      <c r="T2886" t="s">
        <v>22</v>
      </c>
      <c r="U2886">
        <f>Table1[[#This Row],[campaign]]*Table1[[#This Row],[duration]]</f>
        <v>413</v>
      </c>
    </row>
    <row r="2887" spans="1:21" x14ac:dyDescent="0.25">
      <c r="A2887" t="s">
        <v>75</v>
      </c>
      <c r="B2887" t="s">
        <v>201</v>
      </c>
      <c r="C2887" t="s">
        <v>202</v>
      </c>
      <c r="D2887" t="s">
        <v>26</v>
      </c>
      <c r="E2887">
        <v>30</v>
      </c>
      <c r="F2887" t="s">
        <v>18</v>
      </c>
      <c r="G2887" t="s">
        <v>19</v>
      </c>
      <c r="H2887" s="2">
        <v>43037</v>
      </c>
      <c r="I2887" s="3">
        <v>110197.45</v>
      </c>
      <c r="J2887" t="s">
        <v>33</v>
      </c>
      <c r="K2887" t="str">
        <f>PROPER(Table1[[#This Row],[marital]])</f>
        <v>Single</v>
      </c>
      <c r="L2887" t="s">
        <v>29</v>
      </c>
      <c r="M2887" t="str">
        <f>UPPER(Table1[[#This Row],[education]])</f>
        <v>SECONDARY</v>
      </c>
      <c r="N2887" t="s">
        <v>30</v>
      </c>
      <c r="O2887" t="s">
        <v>22</v>
      </c>
      <c r="P2887" t="s">
        <v>23</v>
      </c>
      <c r="Q2887">
        <v>153</v>
      </c>
      <c r="R2887">
        <v>1</v>
      </c>
      <c r="S2887" t="s">
        <v>24</v>
      </c>
      <c r="T2887" t="s">
        <v>22</v>
      </c>
      <c r="U2887">
        <f>Table1[[#This Row],[campaign]]*Table1[[#This Row],[duration]]</f>
        <v>153</v>
      </c>
    </row>
    <row r="2888" spans="1:21" x14ac:dyDescent="0.25">
      <c r="A2888" t="s">
        <v>102</v>
      </c>
      <c r="B2888" t="s">
        <v>255</v>
      </c>
      <c r="C2888" t="s">
        <v>256</v>
      </c>
      <c r="D2888" t="s">
        <v>26</v>
      </c>
      <c r="E2888">
        <v>34</v>
      </c>
      <c r="F2888" t="s">
        <v>18</v>
      </c>
      <c r="G2888" t="s">
        <v>19</v>
      </c>
      <c r="H2888" s="2">
        <v>43037</v>
      </c>
      <c r="I2888" s="3">
        <v>65769.67</v>
      </c>
      <c r="J2888" t="s">
        <v>50</v>
      </c>
      <c r="K2888" t="str">
        <f>PROPER(Table1[[#This Row],[marital]])</f>
        <v>Divorced</v>
      </c>
      <c r="L2888" t="s">
        <v>21</v>
      </c>
      <c r="M2888" t="str">
        <f>UPPER(Table1[[#This Row],[education]])</f>
        <v>PRIMARY</v>
      </c>
      <c r="N2888" t="s">
        <v>30</v>
      </c>
      <c r="O2888" t="s">
        <v>22</v>
      </c>
      <c r="P2888" t="s">
        <v>24</v>
      </c>
      <c r="Q2888">
        <v>237</v>
      </c>
      <c r="R2888">
        <v>2</v>
      </c>
      <c r="S2888" t="s">
        <v>24</v>
      </c>
      <c r="T2888" t="s">
        <v>22</v>
      </c>
      <c r="U2888">
        <f>Table1[[#This Row],[campaign]]*Table1[[#This Row],[duration]]</f>
        <v>474</v>
      </c>
    </row>
    <row r="2889" spans="1:21" x14ac:dyDescent="0.25">
      <c r="A2889" t="s">
        <v>39</v>
      </c>
      <c r="B2889" t="s">
        <v>139</v>
      </c>
      <c r="C2889" t="s">
        <v>140</v>
      </c>
      <c r="D2889" t="s">
        <v>26</v>
      </c>
      <c r="E2889">
        <v>39</v>
      </c>
      <c r="F2889" t="s">
        <v>18</v>
      </c>
      <c r="G2889" t="s">
        <v>19</v>
      </c>
      <c r="H2889" s="2">
        <v>43037</v>
      </c>
      <c r="I2889" s="3">
        <v>176283.03</v>
      </c>
      <c r="J2889" t="s">
        <v>33</v>
      </c>
      <c r="K2889" t="str">
        <f>PROPER(Table1[[#This Row],[marital]])</f>
        <v>Single</v>
      </c>
      <c r="L2889" t="s">
        <v>34</v>
      </c>
      <c r="M2889" t="str">
        <f>UPPER(Table1[[#This Row],[education]])</f>
        <v>TERTIARY</v>
      </c>
      <c r="N2889" t="s">
        <v>30</v>
      </c>
      <c r="O2889" t="s">
        <v>22</v>
      </c>
      <c r="P2889" t="s">
        <v>23</v>
      </c>
      <c r="Q2889">
        <v>743</v>
      </c>
      <c r="R2889">
        <v>13</v>
      </c>
      <c r="S2889" t="s">
        <v>24</v>
      </c>
      <c r="T2889" t="s">
        <v>30</v>
      </c>
      <c r="U2889">
        <f>Table1[[#This Row],[campaign]]*Table1[[#This Row],[duration]]</f>
        <v>9659</v>
      </c>
    </row>
    <row r="2890" spans="1:21" x14ac:dyDescent="0.25">
      <c r="A2890" t="s">
        <v>96</v>
      </c>
      <c r="B2890" t="s">
        <v>243</v>
      </c>
      <c r="C2890" t="s">
        <v>244</v>
      </c>
      <c r="D2890" t="s">
        <v>17</v>
      </c>
      <c r="E2890">
        <v>34</v>
      </c>
      <c r="F2890" t="s">
        <v>18</v>
      </c>
      <c r="G2890" t="s">
        <v>19</v>
      </c>
      <c r="H2890" s="2">
        <v>43037</v>
      </c>
      <c r="I2890" s="3">
        <v>93513.01</v>
      </c>
      <c r="J2890" t="s">
        <v>20</v>
      </c>
      <c r="K2890" t="str">
        <f>PROPER(Table1[[#This Row],[marital]])</f>
        <v>Married</v>
      </c>
      <c r="L2890" t="s">
        <v>29</v>
      </c>
      <c r="M2890" t="str">
        <f>UPPER(Table1[[#This Row],[education]])</f>
        <v>SECONDARY</v>
      </c>
      <c r="N2890" t="s">
        <v>22</v>
      </c>
      <c r="O2890" t="s">
        <v>22</v>
      </c>
      <c r="P2890" t="s">
        <v>23</v>
      </c>
      <c r="Q2890">
        <v>82</v>
      </c>
      <c r="R2890">
        <v>4</v>
      </c>
      <c r="S2890" t="s">
        <v>24</v>
      </c>
      <c r="T2890" t="s">
        <v>22</v>
      </c>
      <c r="U2890">
        <f>Table1[[#This Row],[campaign]]*Table1[[#This Row],[duration]]</f>
        <v>328</v>
      </c>
    </row>
    <row r="2891" spans="1:21" x14ac:dyDescent="0.25">
      <c r="A2891" t="s">
        <v>73</v>
      </c>
      <c r="B2891" t="s">
        <v>197</v>
      </c>
      <c r="C2891" t="s">
        <v>198</v>
      </c>
      <c r="D2891" t="s">
        <v>17</v>
      </c>
      <c r="E2891">
        <v>31</v>
      </c>
      <c r="F2891" t="s">
        <v>18</v>
      </c>
      <c r="G2891" t="s">
        <v>19</v>
      </c>
      <c r="H2891" s="2">
        <v>43037</v>
      </c>
      <c r="I2891" s="3">
        <v>151837.13</v>
      </c>
      <c r="J2891" t="s">
        <v>50</v>
      </c>
      <c r="K2891" t="str">
        <f>PROPER(Table1[[#This Row],[marital]])</f>
        <v>Divorced</v>
      </c>
      <c r="L2891" t="s">
        <v>21</v>
      </c>
      <c r="M2891" t="str">
        <f>UPPER(Table1[[#This Row],[education]])</f>
        <v>PRIMARY</v>
      </c>
      <c r="N2891" t="s">
        <v>22</v>
      </c>
      <c r="O2891" t="s">
        <v>22</v>
      </c>
      <c r="P2891" t="s">
        <v>23</v>
      </c>
      <c r="Q2891">
        <v>924</v>
      </c>
      <c r="R2891">
        <v>4</v>
      </c>
      <c r="S2891" t="s">
        <v>24</v>
      </c>
      <c r="T2891" t="s">
        <v>22</v>
      </c>
      <c r="U2891">
        <f>Table1[[#This Row],[campaign]]*Table1[[#This Row],[duration]]</f>
        <v>3696</v>
      </c>
    </row>
    <row r="2892" spans="1:21" x14ac:dyDescent="0.25">
      <c r="A2892" t="s">
        <v>52</v>
      </c>
      <c r="B2892" t="s">
        <v>159</v>
      </c>
      <c r="C2892" t="s">
        <v>160</v>
      </c>
      <c r="D2892" t="s">
        <v>17</v>
      </c>
      <c r="E2892">
        <v>39</v>
      </c>
      <c r="F2892" t="s">
        <v>18</v>
      </c>
      <c r="G2892" t="s">
        <v>19</v>
      </c>
      <c r="H2892" s="2">
        <v>43037</v>
      </c>
      <c r="I2892" s="3">
        <v>21442.240000000002</v>
      </c>
      <c r="J2892" t="s">
        <v>20</v>
      </c>
      <c r="K2892" t="str">
        <f>PROPER(Table1[[#This Row],[marital]])</f>
        <v>Married</v>
      </c>
      <c r="L2892" t="s">
        <v>29</v>
      </c>
      <c r="M2892" t="str">
        <f>UPPER(Table1[[#This Row],[education]])</f>
        <v>SECONDARY</v>
      </c>
      <c r="N2892" t="s">
        <v>30</v>
      </c>
      <c r="O2892" t="s">
        <v>22</v>
      </c>
      <c r="P2892" t="s">
        <v>24</v>
      </c>
      <c r="Q2892">
        <v>117</v>
      </c>
      <c r="R2892">
        <v>3</v>
      </c>
      <c r="S2892" t="s">
        <v>24</v>
      </c>
      <c r="T2892" t="s">
        <v>22</v>
      </c>
      <c r="U2892">
        <f>Table1[[#This Row],[campaign]]*Table1[[#This Row],[duration]]</f>
        <v>351</v>
      </c>
    </row>
    <row r="2893" spans="1:21" x14ac:dyDescent="0.25">
      <c r="A2893" t="s">
        <v>57</v>
      </c>
      <c r="B2893" t="s">
        <v>167</v>
      </c>
      <c r="C2893" t="s">
        <v>168</v>
      </c>
      <c r="D2893" t="s">
        <v>26</v>
      </c>
      <c r="E2893">
        <v>37</v>
      </c>
      <c r="F2893" t="s">
        <v>18</v>
      </c>
      <c r="G2893" t="s">
        <v>284</v>
      </c>
      <c r="H2893" s="2">
        <v>43037</v>
      </c>
      <c r="I2893" s="3">
        <v>24413.93</v>
      </c>
      <c r="J2893" t="s">
        <v>33</v>
      </c>
      <c r="K2893" t="str">
        <f>PROPER(Table1[[#This Row],[marital]])</f>
        <v>Single</v>
      </c>
      <c r="L2893" t="s">
        <v>34</v>
      </c>
      <c r="M2893" t="str">
        <f>UPPER(Table1[[#This Row],[education]])</f>
        <v>TERTIARY</v>
      </c>
      <c r="N2893" t="s">
        <v>22</v>
      </c>
      <c r="O2893" t="s">
        <v>22</v>
      </c>
      <c r="P2893" t="s">
        <v>23</v>
      </c>
      <c r="Q2893">
        <v>550</v>
      </c>
      <c r="R2893">
        <v>4</v>
      </c>
      <c r="S2893" t="s">
        <v>24</v>
      </c>
      <c r="T2893" t="s">
        <v>30</v>
      </c>
      <c r="U2893">
        <f>Table1[[#This Row],[campaign]]*Table1[[#This Row],[duration]]</f>
        <v>2200</v>
      </c>
    </row>
    <row r="2894" spans="1:21" x14ac:dyDescent="0.25">
      <c r="A2894" t="s">
        <v>104</v>
      </c>
      <c r="B2894" t="s">
        <v>259</v>
      </c>
      <c r="C2894" t="s">
        <v>260</v>
      </c>
      <c r="D2894" t="s">
        <v>17</v>
      </c>
      <c r="E2894">
        <v>45</v>
      </c>
      <c r="F2894" t="s">
        <v>18</v>
      </c>
      <c r="G2894" t="s">
        <v>284</v>
      </c>
      <c r="H2894" s="2">
        <v>43037</v>
      </c>
      <c r="I2894" s="3">
        <v>128345.67</v>
      </c>
      <c r="J2894" t="s">
        <v>33</v>
      </c>
      <c r="K2894" t="str">
        <f>PROPER(Table1[[#This Row],[marital]])</f>
        <v>Single</v>
      </c>
      <c r="L2894" t="s">
        <v>29</v>
      </c>
      <c r="M2894" t="str">
        <f>UPPER(Table1[[#This Row],[education]])</f>
        <v>SECONDARY</v>
      </c>
      <c r="N2894" t="s">
        <v>22</v>
      </c>
      <c r="O2894" t="s">
        <v>30</v>
      </c>
      <c r="P2894" t="s">
        <v>24</v>
      </c>
      <c r="Q2894">
        <v>5</v>
      </c>
      <c r="R2894">
        <v>1</v>
      </c>
      <c r="S2894" t="s">
        <v>24</v>
      </c>
      <c r="T2894" t="s">
        <v>22</v>
      </c>
      <c r="U2894">
        <f>Table1[[#This Row],[campaign]]*Table1[[#This Row],[duration]]</f>
        <v>5</v>
      </c>
    </row>
    <row r="2895" spans="1:21" x14ac:dyDescent="0.25">
      <c r="A2895" t="s">
        <v>103</v>
      </c>
      <c r="B2895" t="s">
        <v>257</v>
      </c>
      <c r="C2895" t="s">
        <v>258</v>
      </c>
      <c r="D2895" t="s">
        <v>17</v>
      </c>
      <c r="E2895">
        <v>36</v>
      </c>
      <c r="F2895" t="s">
        <v>18</v>
      </c>
      <c r="G2895" t="s">
        <v>284</v>
      </c>
      <c r="H2895" s="2">
        <v>43037</v>
      </c>
      <c r="I2895" s="3">
        <v>93852.57</v>
      </c>
      <c r="J2895" t="s">
        <v>50</v>
      </c>
      <c r="K2895" t="str">
        <f>PROPER(Table1[[#This Row],[marital]])</f>
        <v>Divorced</v>
      </c>
      <c r="L2895" t="s">
        <v>29</v>
      </c>
      <c r="M2895" t="str">
        <f>UPPER(Table1[[#This Row],[education]])</f>
        <v>SECONDARY</v>
      </c>
      <c r="N2895" t="s">
        <v>30</v>
      </c>
      <c r="O2895" t="s">
        <v>22</v>
      </c>
      <c r="P2895" t="s">
        <v>24</v>
      </c>
      <c r="Q2895">
        <v>181</v>
      </c>
      <c r="R2895">
        <v>5</v>
      </c>
      <c r="S2895" t="s">
        <v>24</v>
      </c>
      <c r="T2895" t="s">
        <v>22</v>
      </c>
      <c r="U2895">
        <f>Table1[[#This Row],[campaign]]*Table1[[#This Row],[duration]]</f>
        <v>905</v>
      </c>
    </row>
    <row r="2896" spans="1:21" x14ac:dyDescent="0.25">
      <c r="A2896" t="s">
        <v>46</v>
      </c>
      <c r="B2896" t="s">
        <v>149</v>
      </c>
      <c r="C2896" t="s">
        <v>150</v>
      </c>
      <c r="D2896" t="s">
        <v>17</v>
      </c>
      <c r="E2896">
        <v>37</v>
      </c>
      <c r="F2896" t="s">
        <v>42</v>
      </c>
      <c r="G2896" t="s">
        <v>28</v>
      </c>
      <c r="H2896" s="2">
        <v>43037</v>
      </c>
      <c r="I2896" s="3">
        <v>25173.03</v>
      </c>
      <c r="J2896" t="s">
        <v>20</v>
      </c>
      <c r="K2896" t="str">
        <f>PROPER(Table1[[#This Row],[marital]])</f>
        <v>Married</v>
      </c>
      <c r="L2896" t="s">
        <v>34</v>
      </c>
      <c r="M2896" t="str">
        <f>UPPER(Table1[[#This Row],[education]])</f>
        <v>TERTIARY</v>
      </c>
      <c r="N2896" t="s">
        <v>22</v>
      </c>
      <c r="O2896" t="s">
        <v>22</v>
      </c>
      <c r="P2896" t="s">
        <v>23</v>
      </c>
      <c r="Q2896">
        <v>325</v>
      </c>
      <c r="R2896">
        <v>2</v>
      </c>
      <c r="S2896" t="s">
        <v>24</v>
      </c>
      <c r="T2896" t="s">
        <v>22</v>
      </c>
      <c r="U2896">
        <f>Table1[[#This Row],[campaign]]*Table1[[#This Row],[duration]]</f>
        <v>650</v>
      </c>
    </row>
    <row r="2897" spans="1:21" x14ac:dyDescent="0.25">
      <c r="A2897" t="s">
        <v>69</v>
      </c>
      <c r="B2897" t="s">
        <v>191</v>
      </c>
      <c r="C2897" t="s">
        <v>192</v>
      </c>
      <c r="D2897" t="s">
        <v>17</v>
      </c>
      <c r="E2897">
        <v>57</v>
      </c>
      <c r="F2897" t="s">
        <v>42</v>
      </c>
      <c r="G2897" t="s">
        <v>284</v>
      </c>
      <c r="H2897" s="2">
        <v>43037</v>
      </c>
      <c r="I2897" s="3">
        <v>71260.84</v>
      </c>
      <c r="J2897" t="s">
        <v>20</v>
      </c>
      <c r="K2897" t="str">
        <f>PROPER(Table1[[#This Row],[marital]])</f>
        <v>Married</v>
      </c>
      <c r="L2897" t="s">
        <v>29</v>
      </c>
      <c r="M2897" t="str">
        <f>UPPER(Table1[[#This Row],[education]])</f>
        <v>SECONDARY</v>
      </c>
      <c r="N2897" t="s">
        <v>30</v>
      </c>
      <c r="O2897" t="s">
        <v>22</v>
      </c>
      <c r="P2897" t="s">
        <v>24</v>
      </c>
      <c r="Q2897">
        <v>345</v>
      </c>
      <c r="R2897">
        <v>1</v>
      </c>
      <c r="S2897" t="s">
        <v>24</v>
      </c>
      <c r="T2897" t="s">
        <v>22</v>
      </c>
      <c r="U2897">
        <f>Table1[[#This Row],[campaign]]*Table1[[#This Row],[duration]]</f>
        <v>345</v>
      </c>
    </row>
    <row r="2898" spans="1:21" x14ac:dyDescent="0.25">
      <c r="A2898" t="s">
        <v>44</v>
      </c>
      <c r="B2898" t="s">
        <v>145</v>
      </c>
      <c r="C2898" t="s">
        <v>146</v>
      </c>
      <c r="D2898" t="s">
        <v>17</v>
      </c>
      <c r="E2898">
        <v>43</v>
      </c>
      <c r="F2898" t="s">
        <v>42</v>
      </c>
      <c r="G2898" t="s">
        <v>28</v>
      </c>
      <c r="H2898" s="2">
        <v>43037</v>
      </c>
      <c r="I2898" s="3">
        <v>75294.37</v>
      </c>
      <c r="J2898" t="s">
        <v>20</v>
      </c>
      <c r="K2898" t="str">
        <f>PROPER(Table1[[#This Row],[marital]])</f>
        <v>Married</v>
      </c>
      <c r="L2898" t="s">
        <v>21</v>
      </c>
      <c r="M2898" t="str">
        <f>UPPER(Table1[[#This Row],[education]])</f>
        <v>PRIMARY</v>
      </c>
      <c r="N2898" t="s">
        <v>22</v>
      </c>
      <c r="O2898" t="s">
        <v>22</v>
      </c>
      <c r="P2898" t="s">
        <v>23</v>
      </c>
      <c r="Q2898">
        <v>331</v>
      </c>
      <c r="R2898">
        <v>2</v>
      </c>
      <c r="S2898" t="s">
        <v>24</v>
      </c>
      <c r="T2898" t="s">
        <v>22</v>
      </c>
      <c r="U2898">
        <f>Table1[[#This Row],[campaign]]*Table1[[#This Row],[duration]]</f>
        <v>662</v>
      </c>
    </row>
    <row r="2899" spans="1:21" x14ac:dyDescent="0.25">
      <c r="A2899" t="s">
        <v>55</v>
      </c>
      <c r="B2899" t="s">
        <v>163</v>
      </c>
      <c r="C2899" t="s">
        <v>164</v>
      </c>
      <c r="D2899" t="s">
        <v>26</v>
      </c>
      <c r="E2899">
        <v>51</v>
      </c>
      <c r="F2899" t="s">
        <v>42</v>
      </c>
      <c r="G2899" t="s">
        <v>284</v>
      </c>
      <c r="H2899" s="2">
        <v>43037</v>
      </c>
      <c r="I2899" s="3">
        <v>70847.460000000006</v>
      </c>
      <c r="J2899" t="s">
        <v>20</v>
      </c>
      <c r="K2899" t="str">
        <f>PROPER(Table1[[#This Row],[marital]])</f>
        <v>Married</v>
      </c>
      <c r="L2899" t="s">
        <v>29</v>
      </c>
      <c r="M2899" t="str">
        <f>UPPER(Table1[[#This Row],[education]])</f>
        <v>SECONDARY</v>
      </c>
      <c r="N2899" t="s">
        <v>30</v>
      </c>
      <c r="O2899" t="s">
        <v>30</v>
      </c>
      <c r="P2899" t="s">
        <v>23</v>
      </c>
      <c r="Q2899">
        <v>112</v>
      </c>
      <c r="R2899">
        <v>1</v>
      </c>
      <c r="S2899" t="s">
        <v>24</v>
      </c>
      <c r="T2899" t="s">
        <v>22</v>
      </c>
      <c r="U2899">
        <f>Table1[[#This Row],[campaign]]*Table1[[#This Row],[duration]]</f>
        <v>112</v>
      </c>
    </row>
    <row r="2900" spans="1:21" x14ac:dyDescent="0.25">
      <c r="A2900" t="s">
        <v>105</v>
      </c>
      <c r="B2900" t="s">
        <v>261</v>
      </c>
      <c r="C2900" t="s">
        <v>262</v>
      </c>
      <c r="D2900" t="s">
        <v>26</v>
      </c>
      <c r="E2900">
        <v>34</v>
      </c>
      <c r="F2900" t="s">
        <v>42</v>
      </c>
      <c r="G2900" t="s">
        <v>284</v>
      </c>
      <c r="H2900" s="2">
        <v>43037</v>
      </c>
      <c r="I2900" s="3">
        <v>85175.72</v>
      </c>
      <c r="J2900" t="s">
        <v>50</v>
      </c>
      <c r="K2900" t="str">
        <f>PROPER(Table1[[#This Row],[marital]])</f>
        <v>Divorced</v>
      </c>
      <c r="L2900" t="s">
        <v>29</v>
      </c>
      <c r="M2900" t="str">
        <f>UPPER(Table1[[#This Row],[education]])</f>
        <v>SECONDARY</v>
      </c>
      <c r="N2900" t="s">
        <v>30</v>
      </c>
      <c r="O2900" t="s">
        <v>22</v>
      </c>
      <c r="P2900" t="s">
        <v>24</v>
      </c>
      <c r="Q2900">
        <v>115</v>
      </c>
      <c r="R2900">
        <v>6</v>
      </c>
      <c r="S2900" t="s">
        <v>24</v>
      </c>
      <c r="T2900" t="s">
        <v>22</v>
      </c>
      <c r="U2900">
        <f>Table1[[#This Row],[campaign]]*Table1[[#This Row],[duration]]</f>
        <v>690</v>
      </c>
    </row>
    <row r="2901" spans="1:21" x14ac:dyDescent="0.25">
      <c r="A2901" t="s">
        <v>82</v>
      </c>
      <c r="B2901" t="s">
        <v>215</v>
      </c>
      <c r="C2901" t="s">
        <v>216</v>
      </c>
      <c r="D2901" t="s">
        <v>17</v>
      </c>
      <c r="E2901">
        <v>60</v>
      </c>
      <c r="F2901" t="s">
        <v>42</v>
      </c>
      <c r="G2901" t="s">
        <v>284</v>
      </c>
      <c r="H2901" s="2">
        <v>43037</v>
      </c>
      <c r="I2901" s="3">
        <v>173032.01</v>
      </c>
      <c r="J2901" t="s">
        <v>20</v>
      </c>
      <c r="K2901" t="str">
        <f>PROPER(Table1[[#This Row],[marital]])</f>
        <v>Married</v>
      </c>
      <c r="L2901" t="s">
        <v>29</v>
      </c>
      <c r="M2901" t="str">
        <f>UPPER(Table1[[#This Row],[education]])</f>
        <v>SECONDARY</v>
      </c>
      <c r="N2901" t="s">
        <v>22</v>
      </c>
      <c r="O2901" t="s">
        <v>22</v>
      </c>
      <c r="P2901" t="s">
        <v>23</v>
      </c>
      <c r="Q2901">
        <v>381</v>
      </c>
      <c r="R2901">
        <v>3</v>
      </c>
      <c r="S2901" t="s">
        <v>24</v>
      </c>
      <c r="T2901" t="s">
        <v>22</v>
      </c>
      <c r="U2901">
        <f>Table1[[#This Row],[campaign]]*Table1[[#This Row],[duration]]</f>
        <v>1143</v>
      </c>
    </row>
    <row r="2902" spans="1:21" x14ac:dyDescent="0.25">
      <c r="A2902" t="s">
        <v>47</v>
      </c>
      <c r="B2902" t="s">
        <v>151</v>
      </c>
      <c r="C2902" t="s">
        <v>152</v>
      </c>
      <c r="D2902" t="s">
        <v>17</v>
      </c>
      <c r="E2902">
        <v>57</v>
      </c>
      <c r="F2902" t="s">
        <v>42</v>
      </c>
      <c r="G2902" t="s">
        <v>28</v>
      </c>
      <c r="H2902" s="2">
        <v>43037</v>
      </c>
      <c r="I2902" s="3">
        <v>121512.51</v>
      </c>
      <c r="J2902" t="s">
        <v>33</v>
      </c>
      <c r="K2902" t="str">
        <f>PROPER(Table1[[#This Row],[marital]])</f>
        <v>Single</v>
      </c>
      <c r="L2902" t="s">
        <v>34</v>
      </c>
      <c r="M2902" t="str">
        <f>UPPER(Table1[[#This Row],[education]])</f>
        <v>TERTIARY</v>
      </c>
      <c r="N2902" t="s">
        <v>22</v>
      </c>
      <c r="O2902" t="s">
        <v>22</v>
      </c>
      <c r="P2902" t="s">
        <v>23</v>
      </c>
      <c r="Q2902">
        <v>119</v>
      </c>
      <c r="R2902">
        <v>1</v>
      </c>
      <c r="S2902" t="s">
        <v>31</v>
      </c>
      <c r="T2902" t="s">
        <v>22</v>
      </c>
      <c r="U2902">
        <f>Table1[[#This Row],[campaign]]*Table1[[#This Row],[duration]]</f>
        <v>119</v>
      </c>
    </row>
    <row r="2903" spans="1:21" x14ac:dyDescent="0.25">
      <c r="A2903" t="s">
        <v>79</v>
      </c>
      <c r="B2903" t="s">
        <v>209</v>
      </c>
      <c r="C2903" t="s">
        <v>210</v>
      </c>
      <c r="D2903" t="s">
        <v>17</v>
      </c>
      <c r="E2903">
        <v>38</v>
      </c>
      <c r="F2903" t="s">
        <v>42</v>
      </c>
      <c r="G2903" t="s">
        <v>28</v>
      </c>
      <c r="H2903" s="2">
        <v>43037</v>
      </c>
      <c r="I2903" s="3">
        <v>158546.69</v>
      </c>
      <c r="J2903" t="s">
        <v>33</v>
      </c>
      <c r="K2903" t="str">
        <f>PROPER(Table1[[#This Row],[marital]])</f>
        <v>Single</v>
      </c>
      <c r="L2903" t="s">
        <v>34</v>
      </c>
      <c r="M2903" t="str">
        <f>UPPER(Table1[[#This Row],[education]])</f>
        <v>TERTIARY</v>
      </c>
      <c r="N2903" t="s">
        <v>30</v>
      </c>
      <c r="O2903" t="s">
        <v>22</v>
      </c>
      <c r="P2903" t="s">
        <v>24</v>
      </c>
      <c r="Q2903">
        <v>25</v>
      </c>
      <c r="R2903">
        <v>1</v>
      </c>
      <c r="S2903" t="s">
        <v>24</v>
      </c>
      <c r="T2903" t="s">
        <v>22</v>
      </c>
      <c r="U2903">
        <f>Table1[[#This Row],[campaign]]*Table1[[#This Row],[duration]]</f>
        <v>25</v>
      </c>
    </row>
    <row r="2904" spans="1:21" x14ac:dyDescent="0.25">
      <c r="A2904" t="s">
        <v>51</v>
      </c>
      <c r="B2904" t="s">
        <v>157</v>
      </c>
      <c r="C2904" t="s">
        <v>158</v>
      </c>
      <c r="D2904" t="s">
        <v>26</v>
      </c>
      <c r="E2904">
        <v>53</v>
      </c>
      <c r="F2904" t="s">
        <v>42</v>
      </c>
      <c r="G2904" t="s">
        <v>284</v>
      </c>
      <c r="H2904" s="2">
        <v>43037</v>
      </c>
      <c r="I2904" s="3">
        <v>80327.490000000005</v>
      </c>
      <c r="J2904" t="s">
        <v>20</v>
      </c>
      <c r="K2904" t="str">
        <f>PROPER(Table1[[#This Row],[marital]])</f>
        <v>Married</v>
      </c>
      <c r="L2904" t="s">
        <v>29</v>
      </c>
      <c r="M2904" t="str">
        <f>UPPER(Table1[[#This Row],[education]])</f>
        <v>SECONDARY</v>
      </c>
      <c r="N2904" t="s">
        <v>30</v>
      </c>
      <c r="O2904" t="s">
        <v>22</v>
      </c>
      <c r="P2904" t="s">
        <v>23</v>
      </c>
      <c r="Q2904">
        <v>929</v>
      </c>
      <c r="R2904">
        <v>1</v>
      </c>
      <c r="S2904" t="s">
        <v>24</v>
      </c>
      <c r="T2904" t="s">
        <v>22</v>
      </c>
      <c r="U2904">
        <f>Table1[[#This Row],[campaign]]*Table1[[#This Row],[duration]]</f>
        <v>929</v>
      </c>
    </row>
    <row r="2905" spans="1:21" x14ac:dyDescent="0.25">
      <c r="A2905" t="s">
        <v>91</v>
      </c>
      <c r="B2905" t="s">
        <v>233</v>
      </c>
      <c r="C2905" t="s">
        <v>234</v>
      </c>
      <c r="D2905" t="s">
        <v>26</v>
      </c>
      <c r="E2905">
        <v>27</v>
      </c>
      <c r="F2905" t="s">
        <v>36</v>
      </c>
      <c r="G2905" t="s">
        <v>19</v>
      </c>
      <c r="H2905" s="2">
        <v>43037</v>
      </c>
      <c r="I2905" s="3">
        <v>28692.19</v>
      </c>
      <c r="J2905" t="s">
        <v>20</v>
      </c>
      <c r="K2905" t="str">
        <f>PROPER(Table1[[#This Row],[marital]])</f>
        <v>Married</v>
      </c>
      <c r="L2905" t="s">
        <v>34</v>
      </c>
      <c r="M2905" t="str">
        <f>UPPER(Table1[[#This Row],[education]])</f>
        <v>TERTIARY</v>
      </c>
      <c r="N2905" t="s">
        <v>30</v>
      </c>
      <c r="O2905" t="s">
        <v>22</v>
      </c>
      <c r="P2905" t="s">
        <v>24</v>
      </c>
      <c r="Q2905">
        <v>429</v>
      </c>
      <c r="R2905">
        <v>1</v>
      </c>
      <c r="S2905" t="s">
        <v>24</v>
      </c>
      <c r="T2905" t="s">
        <v>22</v>
      </c>
      <c r="U2905">
        <f>Table1[[#This Row],[campaign]]*Table1[[#This Row],[duration]]</f>
        <v>429</v>
      </c>
    </row>
    <row r="2906" spans="1:21" x14ac:dyDescent="0.25">
      <c r="A2906" t="s">
        <v>88</v>
      </c>
      <c r="B2906" t="s">
        <v>227</v>
      </c>
      <c r="C2906" t="s">
        <v>228</v>
      </c>
      <c r="D2906" t="s">
        <v>26</v>
      </c>
      <c r="E2906">
        <v>43</v>
      </c>
      <c r="F2906" t="s">
        <v>36</v>
      </c>
      <c r="G2906" t="s">
        <v>19</v>
      </c>
      <c r="H2906" s="2">
        <v>43037</v>
      </c>
      <c r="I2906" s="3">
        <v>29086.3</v>
      </c>
      <c r="J2906" t="s">
        <v>20</v>
      </c>
      <c r="K2906" t="str">
        <f>PROPER(Table1[[#This Row],[marital]])</f>
        <v>Married</v>
      </c>
      <c r="L2906" t="s">
        <v>34</v>
      </c>
      <c r="M2906" t="str">
        <f>UPPER(Table1[[#This Row],[education]])</f>
        <v>TERTIARY</v>
      </c>
      <c r="N2906" t="s">
        <v>30</v>
      </c>
      <c r="O2906" t="s">
        <v>22</v>
      </c>
      <c r="P2906" t="s">
        <v>23</v>
      </c>
      <c r="Q2906">
        <v>491</v>
      </c>
      <c r="R2906">
        <v>1</v>
      </c>
      <c r="S2906" t="s">
        <v>40</v>
      </c>
      <c r="T2906" t="s">
        <v>22</v>
      </c>
      <c r="U2906">
        <f>Table1[[#This Row],[campaign]]*Table1[[#This Row],[duration]]</f>
        <v>491</v>
      </c>
    </row>
    <row r="2907" spans="1:21" x14ac:dyDescent="0.25">
      <c r="A2907" t="s">
        <v>107</v>
      </c>
      <c r="B2907" t="s">
        <v>265</v>
      </c>
      <c r="C2907" t="s">
        <v>266</v>
      </c>
      <c r="D2907" t="s">
        <v>17</v>
      </c>
      <c r="E2907">
        <v>31</v>
      </c>
      <c r="F2907" t="s">
        <v>36</v>
      </c>
      <c r="G2907" t="s">
        <v>28</v>
      </c>
      <c r="H2907" s="2">
        <v>43037</v>
      </c>
      <c r="I2907" s="3">
        <v>45425.96</v>
      </c>
      <c r="J2907" t="s">
        <v>50</v>
      </c>
      <c r="K2907" t="str">
        <f>PROPER(Table1[[#This Row],[marital]])</f>
        <v>Divorced</v>
      </c>
      <c r="L2907" t="s">
        <v>29</v>
      </c>
      <c r="M2907" t="str">
        <f>UPPER(Table1[[#This Row],[education]])</f>
        <v>SECONDARY</v>
      </c>
      <c r="N2907" t="s">
        <v>30</v>
      </c>
      <c r="O2907" t="s">
        <v>22</v>
      </c>
      <c r="P2907" t="s">
        <v>23</v>
      </c>
      <c r="Q2907">
        <v>146</v>
      </c>
      <c r="R2907">
        <v>1</v>
      </c>
      <c r="S2907" t="s">
        <v>24</v>
      </c>
      <c r="T2907" t="s">
        <v>22</v>
      </c>
      <c r="U2907">
        <f>Table1[[#This Row],[campaign]]*Table1[[#This Row],[duration]]</f>
        <v>146</v>
      </c>
    </row>
    <row r="2908" spans="1:21" x14ac:dyDescent="0.25">
      <c r="A2908" t="s">
        <v>100</v>
      </c>
      <c r="B2908" t="s">
        <v>251</v>
      </c>
      <c r="C2908" t="s">
        <v>252</v>
      </c>
      <c r="D2908" t="s">
        <v>17</v>
      </c>
      <c r="E2908">
        <v>30</v>
      </c>
      <c r="F2908" t="s">
        <v>27</v>
      </c>
      <c r="G2908" t="s">
        <v>28</v>
      </c>
      <c r="H2908" s="2">
        <v>43037</v>
      </c>
      <c r="I2908" s="3">
        <v>51817.45</v>
      </c>
      <c r="J2908" t="s">
        <v>33</v>
      </c>
      <c r="K2908" t="str">
        <f>PROPER(Table1[[#This Row],[marital]])</f>
        <v>Single</v>
      </c>
      <c r="L2908" t="s">
        <v>34</v>
      </c>
      <c r="M2908" t="str">
        <f>UPPER(Table1[[#This Row],[education]])</f>
        <v>TERTIARY</v>
      </c>
      <c r="N2908" t="s">
        <v>22</v>
      </c>
      <c r="O2908" t="s">
        <v>22</v>
      </c>
      <c r="P2908" t="s">
        <v>23</v>
      </c>
      <c r="Q2908">
        <v>191</v>
      </c>
      <c r="R2908">
        <v>2</v>
      </c>
      <c r="S2908" t="s">
        <v>24</v>
      </c>
      <c r="T2908" t="s">
        <v>22</v>
      </c>
      <c r="U2908">
        <f>Table1[[#This Row],[campaign]]*Table1[[#This Row],[duration]]</f>
        <v>382</v>
      </c>
    </row>
    <row r="2909" spans="1:21" x14ac:dyDescent="0.25">
      <c r="A2909" t="s">
        <v>102</v>
      </c>
      <c r="B2909" t="s">
        <v>255</v>
      </c>
      <c r="C2909" t="s">
        <v>256</v>
      </c>
      <c r="D2909" t="s">
        <v>26</v>
      </c>
      <c r="E2909">
        <v>32</v>
      </c>
      <c r="F2909" t="s">
        <v>27</v>
      </c>
      <c r="G2909" t="s">
        <v>284</v>
      </c>
      <c r="H2909" s="2">
        <v>43037</v>
      </c>
      <c r="I2909" s="3">
        <v>23668.57</v>
      </c>
      <c r="J2909" t="s">
        <v>20</v>
      </c>
      <c r="K2909" t="str">
        <f>PROPER(Table1[[#This Row],[marital]])</f>
        <v>Married</v>
      </c>
      <c r="L2909" t="s">
        <v>34</v>
      </c>
      <c r="M2909" t="str">
        <f>UPPER(Table1[[#This Row],[education]])</f>
        <v>TERTIARY</v>
      </c>
      <c r="N2909" t="s">
        <v>22</v>
      </c>
      <c r="O2909" t="s">
        <v>22</v>
      </c>
      <c r="P2909" t="s">
        <v>23</v>
      </c>
      <c r="Q2909">
        <v>406</v>
      </c>
      <c r="R2909">
        <v>3</v>
      </c>
      <c r="S2909" t="s">
        <v>24</v>
      </c>
      <c r="T2909" t="s">
        <v>22</v>
      </c>
      <c r="U2909">
        <f>Table1[[#This Row],[campaign]]*Table1[[#This Row],[duration]]</f>
        <v>1218</v>
      </c>
    </row>
    <row r="2910" spans="1:21" x14ac:dyDescent="0.25">
      <c r="A2910" t="s">
        <v>87</v>
      </c>
      <c r="B2910" t="s">
        <v>225</v>
      </c>
      <c r="C2910" t="s">
        <v>226</v>
      </c>
      <c r="D2910" t="s">
        <v>17</v>
      </c>
      <c r="E2910">
        <v>35</v>
      </c>
      <c r="F2910" t="s">
        <v>18</v>
      </c>
      <c r="G2910" t="s">
        <v>19</v>
      </c>
      <c r="H2910" s="2">
        <v>43038</v>
      </c>
      <c r="I2910" s="3">
        <v>61629.84</v>
      </c>
      <c r="J2910" t="s">
        <v>20</v>
      </c>
      <c r="K2910" t="str">
        <f>PROPER(Table1[[#This Row],[marital]])</f>
        <v>Married</v>
      </c>
      <c r="L2910" t="s">
        <v>29</v>
      </c>
      <c r="M2910" t="str">
        <f>UPPER(Table1[[#This Row],[education]])</f>
        <v>SECONDARY</v>
      </c>
      <c r="N2910" t="s">
        <v>30</v>
      </c>
      <c r="O2910" t="s">
        <v>22</v>
      </c>
      <c r="P2910" t="s">
        <v>54</v>
      </c>
      <c r="Q2910">
        <v>220</v>
      </c>
      <c r="R2910">
        <v>2</v>
      </c>
      <c r="S2910" t="s">
        <v>24</v>
      </c>
      <c r="T2910" t="s">
        <v>22</v>
      </c>
      <c r="U2910">
        <f>Table1[[#This Row],[campaign]]*Table1[[#This Row],[duration]]</f>
        <v>440</v>
      </c>
    </row>
    <row r="2911" spans="1:21" x14ac:dyDescent="0.25">
      <c r="A2911" t="s">
        <v>64</v>
      </c>
      <c r="B2911" t="s">
        <v>181</v>
      </c>
      <c r="C2911" t="s">
        <v>182</v>
      </c>
      <c r="D2911" t="s">
        <v>26</v>
      </c>
      <c r="E2911">
        <v>32</v>
      </c>
      <c r="F2911" t="s">
        <v>18</v>
      </c>
      <c r="G2911" t="s">
        <v>19</v>
      </c>
      <c r="H2911" s="2">
        <v>43038</v>
      </c>
      <c r="I2911" s="3">
        <v>25506.240000000002</v>
      </c>
      <c r="J2911" t="s">
        <v>20</v>
      </c>
      <c r="K2911" t="str">
        <f>PROPER(Table1[[#This Row],[marital]])</f>
        <v>Married</v>
      </c>
      <c r="L2911" t="s">
        <v>29</v>
      </c>
      <c r="M2911" t="str">
        <f>UPPER(Table1[[#This Row],[education]])</f>
        <v>SECONDARY</v>
      </c>
      <c r="N2911" t="s">
        <v>22</v>
      </c>
      <c r="O2911" t="s">
        <v>22</v>
      </c>
      <c r="P2911" t="s">
        <v>23</v>
      </c>
      <c r="Q2911">
        <v>253</v>
      </c>
      <c r="R2911">
        <v>5</v>
      </c>
      <c r="S2911" t="s">
        <v>24</v>
      </c>
      <c r="T2911" t="s">
        <v>22</v>
      </c>
      <c r="U2911">
        <f>Table1[[#This Row],[campaign]]*Table1[[#This Row],[duration]]</f>
        <v>1265</v>
      </c>
    </row>
    <row r="2912" spans="1:21" x14ac:dyDescent="0.25">
      <c r="A2912" t="s">
        <v>86</v>
      </c>
      <c r="B2912" t="s">
        <v>223</v>
      </c>
      <c r="C2912" t="s">
        <v>224</v>
      </c>
      <c r="D2912" t="s">
        <v>17</v>
      </c>
      <c r="E2912">
        <v>37</v>
      </c>
      <c r="F2912" t="s">
        <v>18</v>
      </c>
      <c r="G2912" t="s">
        <v>28</v>
      </c>
      <c r="H2912" s="2">
        <v>43038</v>
      </c>
      <c r="I2912" s="3">
        <v>89695.85</v>
      </c>
      <c r="J2912" t="s">
        <v>20</v>
      </c>
      <c r="K2912" t="str">
        <f>PROPER(Table1[[#This Row],[marital]])</f>
        <v>Married</v>
      </c>
      <c r="L2912" t="s">
        <v>29</v>
      </c>
      <c r="M2912" t="str">
        <f>UPPER(Table1[[#This Row],[education]])</f>
        <v>SECONDARY</v>
      </c>
      <c r="N2912" t="s">
        <v>22</v>
      </c>
      <c r="O2912" t="s">
        <v>22</v>
      </c>
      <c r="P2912" t="s">
        <v>54</v>
      </c>
      <c r="Q2912">
        <v>340</v>
      </c>
      <c r="R2912">
        <v>2</v>
      </c>
      <c r="S2912" t="s">
        <v>24</v>
      </c>
      <c r="T2912" t="s">
        <v>22</v>
      </c>
      <c r="U2912">
        <f>Table1[[#This Row],[campaign]]*Table1[[#This Row],[duration]]</f>
        <v>680</v>
      </c>
    </row>
    <row r="2913" spans="1:21" x14ac:dyDescent="0.25">
      <c r="A2913" t="s">
        <v>64</v>
      </c>
      <c r="B2913" t="s">
        <v>181</v>
      </c>
      <c r="C2913" t="s">
        <v>182</v>
      </c>
      <c r="D2913" t="s">
        <v>26</v>
      </c>
      <c r="E2913">
        <v>31</v>
      </c>
      <c r="F2913" t="s">
        <v>18</v>
      </c>
      <c r="G2913" t="s">
        <v>19</v>
      </c>
      <c r="H2913" s="2">
        <v>43038</v>
      </c>
      <c r="I2913" s="3">
        <v>169952.16</v>
      </c>
      <c r="J2913" t="s">
        <v>20</v>
      </c>
      <c r="K2913" t="str">
        <f>PROPER(Table1[[#This Row],[marital]])</f>
        <v>Married</v>
      </c>
      <c r="L2913" t="s">
        <v>29</v>
      </c>
      <c r="M2913" t="str">
        <f>UPPER(Table1[[#This Row],[education]])</f>
        <v>SECONDARY</v>
      </c>
      <c r="N2913" t="s">
        <v>30</v>
      </c>
      <c r="O2913" t="s">
        <v>22</v>
      </c>
      <c r="P2913" t="s">
        <v>24</v>
      </c>
      <c r="Q2913">
        <v>154</v>
      </c>
      <c r="R2913">
        <v>1</v>
      </c>
      <c r="S2913" t="s">
        <v>24</v>
      </c>
      <c r="T2913" t="s">
        <v>30</v>
      </c>
      <c r="U2913">
        <f>Table1[[#This Row],[campaign]]*Table1[[#This Row],[duration]]</f>
        <v>154</v>
      </c>
    </row>
    <row r="2914" spans="1:21" x14ac:dyDescent="0.25">
      <c r="A2914" t="s">
        <v>65</v>
      </c>
      <c r="B2914" t="s">
        <v>183</v>
      </c>
      <c r="C2914" t="s">
        <v>184</v>
      </c>
      <c r="D2914" t="s">
        <v>17</v>
      </c>
      <c r="E2914">
        <v>32</v>
      </c>
      <c r="F2914" t="s">
        <v>18</v>
      </c>
      <c r="G2914" t="s">
        <v>19</v>
      </c>
      <c r="H2914" s="2">
        <v>43038</v>
      </c>
      <c r="I2914" s="3">
        <v>41182.28</v>
      </c>
      <c r="J2914" t="s">
        <v>20</v>
      </c>
      <c r="K2914" t="str">
        <f>PROPER(Table1[[#This Row],[marital]])</f>
        <v>Married</v>
      </c>
      <c r="L2914" t="s">
        <v>34</v>
      </c>
      <c r="M2914" t="str">
        <f>UPPER(Table1[[#This Row],[education]])</f>
        <v>TERTIARY</v>
      </c>
      <c r="N2914" t="s">
        <v>22</v>
      </c>
      <c r="O2914" t="s">
        <v>30</v>
      </c>
      <c r="P2914" t="s">
        <v>23</v>
      </c>
      <c r="Q2914">
        <v>121</v>
      </c>
      <c r="R2914">
        <v>4</v>
      </c>
      <c r="S2914" t="s">
        <v>24</v>
      </c>
      <c r="T2914" t="s">
        <v>22</v>
      </c>
      <c r="U2914">
        <f>Table1[[#This Row],[campaign]]*Table1[[#This Row],[duration]]</f>
        <v>484</v>
      </c>
    </row>
    <row r="2915" spans="1:21" x14ac:dyDescent="0.25">
      <c r="A2915" t="s">
        <v>57</v>
      </c>
      <c r="B2915" t="s">
        <v>167</v>
      </c>
      <c r="C2915" t="s">
        <v>168</v>
      </c>
      <c r="D2915" t="s">
        <v>26</v>
      </c>
      <c r="E2915">
        <v>33</v>
      </c>
      <c r="F2915" t="s">
        <v>18</v>
      </c>
      <c r="G2915" t="s">
        <v>284</v>
      </c>
      <c r="H2915" s="2">
        <v>43038</v>
      </c>
      <c r="I2915" s="3">
        <v>3687.3</v>
      </c>
      <c r="J2915" t="s">
        <v>20</v>
      </c>
      <c r="K2915" t="str">
        <f>PROPER(Table1[[#This Row],[marital]])</f>
        <v>Married</v>
      </c>
      <c r="L2915" t="s">
        <v>29</v>
      </c>
      <c r="M2915" t="str">
        <f>UPPER(Table1[[#This Row],[education]])</f>
        <v>SECONDARY</v>
      </c>
      <c r="N2915" t="s">
        <v>22</v>
      </c>
      <c r="O2915" t="s">
        <v>22</v>
      </c>
      <c r="P2915" t="s">
        <v>23</v>
      </c>
      <c r="Q2915">
        <v>104</v>
      </c>
      <c r="R2915">
        <v>5</v>
      </c>
      <c r="S2915" t="s">
        <v>24</v>
      </c>
      <c r="T2915" t="s">
        <v>22</v>
      </c>
      <c r="U2915">
        <f>Table1[[#This Row],[campaign]]*Table1[[#This Row],[duration]]</f>
        <v>520</v>
      </c>
    </row>
    <row r="2916" spans="1:21" x14ac:dyDescent="0.25">
      <c r="A2916" t="s">
        <v>103</v>
      </c>
      <c r="B2916" t="s">
        <v>257</v>
      </c>
      <c r="C2916" t="s">
        <v>258</v>
      </c>
      <c r="D2916" t="s">
        <v>26</v>
      </c>
      <c r="E2916">
        <v>23</v>
      </c>
      <c r="F2916" t="s">
        <v>18</v>
      </c>
      <c r="G2916" t="s">
        <v>19</v>
      </c>
      <c r="H2916" s="2">
        <v>43038</v>
      </c>
      <c r="I2916" s="3">
        <v>8901.7199999999993</v>
      </c>
      <c r="J2916" t="s">
        <v>20</v>
      </c>
      <c r="K2916" t="str">
        <f>PROPER(Table1[[#This Row],[marital]])</f>
        <v>Married</v>
      </c>
      <c r="L2916" t="s">
        <v>21</v>
      </c>
      <c r="M2916" t="str">
        <f>UPPER(Table1[[#This Row],[education]])</f>
        <v>PRIMARY</v>
      </c>
      <c r="N2916" t="s">
        <v>30</v>
      </c>
      <c r="O2916" t="s">
        <v>22</v>
      </c>
      <c r="P2916" t="s">
        <v>23</v>
      </c>
      <c r="Q2916">
        <v>127</v>
      </c>
      <c r="R2916">
        <v>2</v>
      </c>
      <c r="S2916" t="s">
        <v>31</v>
      </c>
      <c r="T2916" t="s">
        <v>22</v>
      </c>
      <c r="U2916">
        <f>Table1[[#This Row],[campaign]]*Table1[[#This Row],[duration]]</f>
        <v>254</v>
      </c>
    </row>
    <row r="2917" spans="1:21" x14ac:dyDescent="0.25">
      <c r="A2917" t="s">
        <v>16</v>
      </c>
      <c r="B2917" t="s">
        <v>127</v>
      </c>
      <c r="C2917" t="s">
        <v>128</v>
      </c>
      <c r="D2917" t="s">
        <v>17</v>
      </c>
      <c r="E2917">
        <v>25</v>
      </c>
      <c r="F2917" t="s">
        <v>18</v>
      </c>
      <c r="G2917" t="s">
        <v>284</v>
      </c>
      <c r="H2917" s="2">
        <v>43038</v>
      </c>
      <c r="I2917" s="3">
        <v>61279.28</v>
      </c>
      <c r="J2917" t="s">
        <v>50</v>
      </c>
      <c r="K2917" t="str">
        <f>PROPER(Table1[[#This Row],[marital]])</f>
        <v>Divorced</v>
      </c>
      <c r="L2917" t="s">
        <v>21</v>
      </c>
      <c r="M2917" t="str">
        <f>UPPER(Table1[[#This Row],[education]])</f>
        <v>PRIMARY</v>
      </c>
      <c r="N2917" t="s">
        <v>22</v>
      </c>
      <c r="O2917" t="s">
        <v>22</v>
      </c>
      <c r="P2917" t="s">
        <v>23</v>
      </c>
      <c r="Q2917">
        <v>144</v>
      </c>
      <c r="R2917">
        <v>1</v>
      </c>
      <c r="S2917" t="s">
        <v>40</v>
      </c>
      <c r="T2917" t="s">
        <v>30</v>
      </c>
      <c r="U2917">
        <f>Table1[[#This Row],[campaign]]*Table1[[#This Row],[duration]]</f>
        <v>144</v>
      </c>
    </row>
    <row r="2918" spans="1:21" x14ac:dyDescent="0.25">
      <c r="A2918" t="s">
        <v>99</v>
      </c>
      <c r="B2918" t="s">
        <v>249</v>
      </c>
      <c r="C2918" t="s">
        <v>250</v>
      </c>
      <c r="D2918" t="s">
        <v>17</v>
      </c>
      <c r="E2918">
        <v>33</v>
      </c>
      <c r="F2918" t="s">
        <v>18</v>
      </c>
      <c r="G2918" t="s">
        <v>19</v>
      </c>
      <c r="H2918" s="2">
        <v>43038</v>
      </c>
      <c r="I2918" s="3">
        <v>47699.21</v>
      </c>
      <c r="J2918" t="s">
        <v>33</v>
      </c>
      <c r="K2918" t="str">
        <f>PROPER(Table1[[#This Row],[marital]])</f>
        <v>Single</v>
      </c>
      <c r="L2918" t="s">
        <v>29</v>
      </c>
      <c r="M2918" t="str">
        <f>UPPER(Table1[[#This Row],[education]])</f>
        <v>SECONDARY</v>
      </c>
      <c r="N2918" t="s">
        <v>30</v>
      </c>
      <c r="O2918" t="s">
        <v>22</v>
      </c>
      <c r="P2918" t="s">
        <v>23</v>
      </c>
      <c r="Q2918">
        <v>149</v>
      </c>
      <c r="R2918">
        <v>2</v>
      </c>
      <c r="S2918" t="s">
        <v>24</v>
      </c>
      <c r="T2918" t="s">
        <v>22</v>
      </c>
      <c r="U2918">
        <f>Table1[[#This Row],[campaign]]*Table1[[#This Row],[duration]]</f>
        <v>298</v>
      </c>
    </row>
    <row r="2919" spans="1:21" x14ac:dyDescent="0.25">
      <c r="A2919" t="s">
        <v>84</v>
      </c>
      <c r="B2919" t="s">
        <v>219</v>
      </c>
      <c r="C2919" t="s">
        <v>220</v>
      </c>
      <c r="D2919" t="s">
        <v>17</v>
      </c>
      <c r="E2919">
        <v>31</v>
      </c>
      <c r="F2919" t="s">
        <v>18</v>
      </c>
      <c r="G2919" t="s">
        <v>19</v>
      </c>
      <c r="H2919" s="2">
        <v>43038</v>
      </c>
      <c r="I2919" s="3">
        <v>33192.85</v>
      </c>
      <c r="J2919" t="s">
        <v>33</v>
      </c>
      <c r="K2919" t="str">
        <f>PROPER(Table1[[#This Row],[marital]])</f>
        <v>Single</v>
      </c>
      <c r="L2919" t="s">
        <v>34</v>
      </c>
      <c r="M2919" t="str">
        <f>UPPER(Table1[[#This Row],[education]])</f>
        <v>TERTIARY</v>
      </c>
      <c r="N2919" t="s">
        <v>30</v>
      </c>
      <c r="O2919" t="s">
        <v>22</v>
      </c>
      <c r="P2919" t="s">
        <v>23</v>
      </c>
      <c r="Q2919">
        <v>261</v>
      </c>
      <c r="R2919">
        <v>1</v>
      </c>
      <c r="S2919" t="s">
        <v>70</v>
      </c>
      <c r="T2919" t="s">
        <v>30</v>
      </c>
      <c r="U2919">
        <f>Table1[[#This Row],[campaign]]*Table1[[#This Row],[duration]]</f>
        <v>261</v>
      </c>
    </row>
    <row r="2920" spans="1:21" x14ac:dyDescent="0.25">
      <c r="A2920" t="s">
        <v>44</v>
      </c>
      <c r="B2920" t="s">
        <v>145</v>
      </c>
      <c r="C2920" t="s">
        <v>146</v>
      </c>
      <c r="D2920" t="s">
        <v>17</v>
      </c>
      <c r="E2920">
        <v>33</v>
      </c>
      <c r="F2920" t="s">
        <v>18</v>
      </c>
      <c r="G2920" t="s">
        <v>19</v>
      </c>
      <c r="H2920" s="2">
        <v>43038</v>
      </c>
      <c r="I2920" s="3">
        <v>74737.929999999993</v>
      </c>
      <c r="J2920" t="s">
        <v>33</v>
      </c>
      <c r="K2920" t="str">
        <f>PROPER(Table1[[#This Row],[marital]])</f>
        <v>Single</v>
      </c>
      <c r="L2920" t="s">
        <v>34</v>
      </c>
      <c r="M2920" t="str">
        <f>UPPER(Table1[[#This Row],[education]])</f>
        <v>TERTIARY</v>
      </c>
      <c r="N2920" t="s">
        <v>22</v>
      </c>
      <c r="O2920" t="s">
        <v>22</v>
      </c>
      <c r="P2920" t="s">
        <v>23</v>
      </c>
      <c r="Q2920">
        <v>87</v>
      </c>
      <c r="R2920">
        <v>1</v>
      </c>
      <c r="S2920" t="s">
        <v>31</v>
      </c>
      <c r="T2920" t="s">
        <v>22</v>
      </c>
      <c r="U2920">
        <f>Table1[[#This Row],[campaign]]*Table1[[#This Row],[duration]]</f>
        <v>87</v>
      </c>
    </row>
    <row r="2921" spans="1:21" x14ac:dyDescent="0.25">
      <c r="A2921" t="s">
        <v>84</v>
      </c>
      <c r="B2921" t="s">
        <v>219</v>
      </c>
      <c r="C2921" t="s">
        <v>220</v>
      </c>
      <c r="D2921" t="s">
        <v>17</v>
      </c>
      <c r="E2921">
        <v>43</v>
      </c>
      <c r="F2921" t="s">
        <v>42</v>
      </c>
      <c r="G2921" t="s">
        <v>28</v>
      </c>
      <c r="H2921" s="2">
        <v>43038</v>
      </c>
      <c r="I2921" s="3">
        <v>47370.46</v>
      </c>
      <c r="J2921" t="s">
        <v>20</v>
      </c>
      <c r="K2921" t="str">
        <f>PROPER(Table1[[#This Row],[marital]])</f>
        <v>Married</v>
      </c>
      <c r="L2921" t="s">
        <v>34</v>
      </c>
      <c r="M2921" t="str">
        <f>UPPER(Table1[[#This Row],[education]])</f>
        <v>TERTIARY</v>
      </c>
      <c r="N2921" t="s">
        <v>22</v>
      </c>
      <c r="O2921" t="s">
        <v>22</v>
      </c>
      <c r="P2921" t="s">
        <v>23</v>
      </c>
      <c r="Q2921">
        <v>719</v>
      </c>
      <c r="R2921">
        <v>5</v>
      </c>
      <c r="S2921" t="s">
        <v>24</v>
      </c>
      <c r="T2921" t="s">
        <v>22</v>
      </c>
      <c r="U2921">
        <f>Table1[[#This Row],[campaign]]*Table1[[#This Row],[duration]]</f>
        <v>3595</v>
      </c>
    </row>
    <row r="2922" spans="1:21" x14ac:dyDescent="0.25">
      <c r="A2922" t="s">
        <v>104</v>
      </c>
      <c r="B2922" t="s">
        <v>259</v>
      </c>
      <c r="C2922" t="s">
        <v>260</v>
      </c>
      <c r="D2922" t="s">
        <v>26</v>
      </c>
      <c r="E2922">
        <v>34</v>
      </c>
      <c r="F2922" t="s">
        <v>42</v>
      </c>
      <c r="G2922" t="s">
        <v>284</v>
      </c>
      <c r="H2922" s="2">
        <v>43038</v>
      </c>
      <c r="I2922" s="3">
        <v>91573.96</v>
      </c>
      <c r="J2922" t="s">
        <v>20</v>
      </c>
      <c r="K2922" t="str">
        <f>PROPER(Table1[[#This Row],[marital]])</f>
        <v>Married</v>
      </c>
      <c r="L2922" t="s">
        <v>29</v>
      </c>
      <c r="M2922" t="str">
        <f>UPPER(Table1[[#This Row],[education]])</f>
        <v>SECONDARY</v>
      </c>
      <c r="N2922" t="s">
        <v>30</v>
      </c>
      <c r="O2922" t="s">
        <v>22</v>
      </c>
      <c r="P2922" t="s">
        <v>24</v>
      </c>
      <c r="Q2922">
        <v>292</v>
      </c>
      <c r="R2922">
        <v>7</v>
      </c>
      <c r="S2922" t="s">
        <v>24</v>
      </c>
      <c r="T2922" t="s">
        <v>22</v>
      </c>
      <c r="U2922">
        <f>Table1[[#This Row],[campaign]]*Table1[[#This Row],[duration]]</f>
        <v>2044</v>
      </c>
    </row>
    <row r="2923" spans="1:21" x14ac:dyDescent="0.25">
      <c r="A2923" t="s">
        <v>93</v>
      </c>
      <c r="B2923" t="s">
        <v>237</v>
      </c>
      <c r="C2923" t="s">
        <v>238</v>
      </c>
      <c r="D2923" t="s">
        <v>26</v>
      </c>
      <c r="E2923">
        <v>59</v>
      </c>
      <c r="F2923" t="s">
        <v>42</v>
      </c>
      <c r="G2923" t="s">
        <v>284</v>
      </c>
      <c r="H2923" s="2">
        <v>43038</v>
      </c>
      <c r="I2923" s="3">
        <v>80600.639999999999</v>
      </c>
      <c r="J2923" t="s">
        <v>33</v>
      </c>
      <c r="K2923" t="str">
        <f>PROPER(Table1[[#This Row],[marital]])</f>
        <v>Single</v>
      </c>
      <c r="L2923" t="s">
        <v>29</v>
      </c>
      <c r="M2923" t="str">
        <f>UPPER(Table1[[#This Row],[education]])</f>
        <v>SECONDARY</v>
      </c>
      <c r="N2923" t="s">
        <v>30</v>
      </c>
      <c r="O2923" t="s">
        <v>22</v>
      </c>
      <c r="P2923" t="s">
        <v>24</v>
      </c>
      <c r="Q2923">
        <v>145</v>
      </c>
      <c r="R2923">
        <v>1</v>
      </c>
      <c r="S2923" t="s">
        <v>24</v>
      </c>
      <c r="T2923" t="s">
        <v>22</v>
      </c>
      <c r="U2923">
        <f>Table1[[#This Row],[campaign]]*Table1[[#This Row],[duration]]</f>
        <v>145</v>
      </c>
    </row>
    <row r="2924" spans="1:21" x14ac:dyDescent="0.25">
      <c r="A2924" t="s">
        <v>88</v>
      </c>
      <c r="B2924" t="s">
        <v>227</v>
      </c>
      <c r="C2924" t="s">
        <v>228</v>
      </c>
      <c r="D2924" t="s">
        <v>26</v>
      </c>
      <c r="E2924">
        <v>45</v>
      </c>
      <c r="F2924" t="s">
        <v>42</v>
      </c>
      <c r="G2924" t="s">
        <v>284</v>
      </c>
      <c r="H2924" s="2">
        <v>43038</v>
      </c>
      <c r="I2924" s="3">
        <v>14408.34</v>
      </c>
      <c r="J2924" t="s">
        <v>20</v>
      </c>
      <c r="K2924" t="str">
        <f>PROPER(Table1[[#This Row],[marital]])</f>
        <v>Married</v>
      </c>
      <c r="L2924" t="s">
        <v>34</v>
      </c>
      <c r="M2924" t="str">
        <f>UPPER(Table1[[#This Row],[education]])</f>
        <v>TERTIARY</v>
      </c>
      <c r="N2924" t="s">
        <v>22</v>
      </c>
      <c r="O2924" t="s">
        <v>22</v>
      </c>
      <c r="P2924" t="s">
        <v>23</v>
      </c>
      <c r="Q2924">
        <v>52</v>
      </c>
      <c r="R2924">
        <v>3</v>
      </c>
      <c r="S2924" t="s">
        <v>24</v>
      </c>
      <c r="T2924" t="s">
        <v>22</v>
      </c>
      <c r="U2924">
        <f>Table1[[#This Row],[campaign]]*Table1[[#This Row],[duration]]</f>
        <v>156</v>
      </c>
    </row>
    <row r="2925" spans="1:21" x14ac:dyDescent="0.25">
      <c r="A2925" t="s">
        <v>58</v>
      </c>
      <c r="B2925" t="s">
        <v>169</v>
      </c>
      <c r="C2925" t="s">
        <v>170</v>
      </c>
      <c r="D2925" t="s">
        <v>17</v>
      </c>
      <c r="E2925">
        <v>52</v>
      </c>
      <c r="F2925" t="s">
        <v>42</v>
      </c>
      <c r="G2925" t="s">
        <v>28</v>
      </c>
      <c r="H2925" s="2">
        <v>43038</v>
      </c>
      <c r="I2925" s="3">
        <v>10161.459999999999</v>
      </c>
      <c r="J2925" t="s">
        <v>20</v>
      </c>
      <c r="K2925" t="str">
        <f>PROPER(Table1[[#This Row],[marital]])</f>
        <v>Married</v>
      </c>
      <c r="L2925" t="s">
        <v>29</v>
      </c>
      <c r="M2925" t="str">
        <f>UPPER(Table1[[#This Row],[education]])</f>
        <v>SECONDARY</v>
      </c>
      <c r="N2925" t="s">
        <v>30</v>
      </c>
      <c r="O2925" t="s">
        <v>22</v>
      </c>
      <c r="P2925" t="s">
        <v>23</v>
      </c>
      <c r="Q2925">
        <v>146</v>
      </c>
      <c r="R2925">
        <v>1</v>
      </c>
      <c r="S2925" t="s">
        <v>31</v>
      </c>
      <c r="T2925" t="s">
        <v>22</v>
      </c>
      <c r="U2925">
        <f>Table1[[#This Row],[campaign]]*Table1[[#This Row],[duration]]</f>
        <v>146</v>
      </c>
    </row>
    <row r="2926" spans="1:21" x14ac:dyDescent="0.25">
      <c r="A2926" t="s">
        <v>66</v>
      </c>
      <c r="B2926" t="s">
        <v>185</v>
      </c>
      <c r="C2926" t="s">
        <v>186</v>
      </c>
      <c r="D2926" t="s">
        <v>17</v>
      </c>
      <c r="E2926">
        <v>47</v>
      </c>
      <c r="F2926" t="s">
        <v>42</v>
      </c>
      <c r="G2926" t="s">
        <v>28</v>
      </c>
      <c r="H2926" s="2">
        <v>43038</v>
      </c>
      <c r="I2926" s="3">
        <v>49673.31</v>
      </c>
      <c r="J2926" t="s">
        <v>20</v>
      </c>
      <c r="K2926" t="str">
        <f>PROPER(Table1[[#This Row],[marital]])</f>
        <v>Married</v>
      </c>
      <c r="L2926" t="s">
        <v>29</v>
      </c>
      <c r="M2926" t="str">
        <f>UPPER(Table1[[#This Row],[education]])</f>
        <v>SECONDARY</v>
      </c>
      <c r="N2926" t="s">
        <v>30</v>
      </c>
      <c r="O2926" t="s">
        <v>22</v>
      </c>
      <c r="P2926" t="s">
        <v>23</v>
      </c>
      <c r="Q2926">
        <v>451</v>
      </c>
      <c r="R2926">
        <v>1</v>
      </c>
      <c r="S2926" t="s">
        <v>31</v>
      </c>
      <c r="T2926" t="s">
        <v>30</v>
      </c>
      <c r="U2926">
        <f>Table1[[#This Row],[campaign]]*Table1[[#This Row],[duration]]</f>
        <v>451</v>
      </c>
    </row>
    <row r="2927" spans="1:21" x14ac:dyDescent="0.25">
      <c r="A2927" t="s">
        <v>32</v>
      </c>
      <c r="B2927" t="s">
        <v>131</v>
      </c>
      <c r="C2927" t="s">
        <v>132</v>
      </c>
      <c r="D2927" t="s">
        <v>17</v>
      </c>
      <c r="E2927">
        <v>47</v>
      </c>
      <c r="F2927" t="s">
        <v>42</v>
      </c>
      <c r="G2927" t="s">
        <v>28</v>
      </c>
      <c r="H2927" s="2">
        <v>43038</v>
      </c>
      <c r="I2927" s="3">
        <v>95778.09</v>
      </c>
      <c r="J2927" t="s">
        <v>50</v>
      </c>
      <c r="K2927" t="str">
        <f>PROPER(Table1[[#This Row],[marital]])</f>
        <v>Divorced</v>
      </c>
      <c r="L2927" t="s">
        <v>21</v>
      </c>
      <c r="M2927" t="str">
        <f>UPPER(Table1[[#This Row],[education]])</f>
        <v>PRIMARY</v>
      </c>
      <c r="N2927" t="s">
        <v>30</v>
      </c>
      <c r="O2927" t="s">
        <v>30</v>
      </c>
      <c r="P2927" t="s">
        <v>24</v>
      </c>
      <c r="Q2927">
        <v>167</v>
      </c>
      <c r="R2927">
        <v>4</v>
      </c>
      <c r="S2927" t="s">
        <v>24</v>
      </c>
      <c r="T2927" t="s">
        <v>22</v>
      </c>
      <c r="U2927">
        <f>Table1[[#This Row],[campaign]]*Table1[[#This Row],[duration]]</f>
        <v>668</v>
      </c>
    </row>
    <row r="2928" spans="1:21" x14ac:dyDescent="0.25">
      <c r="A2928" t="s">
        <v>68</v>
      </c>
      <c r="B2928" t="s">
        <v>189</v>
      </c>
      <c r="C2928" t="s">
        <v>190</v>
      </c>
      <c r="D2928" t="s">
        <v>26</v>
      </c>
      <c r="E2928">
        <v>34</v>
      </c>
      <c r="F2928" t="s">
        <v>36</v>
      </c>
      <c r="G2928" t="s">
        <v>19</v>
      </c>
      <c r="H2928" s="2">
        <v>43038</v>
      </c>
      <c r="I2928" s="3">
        <v>65206.63</v>
      </c>
      <c r="J2928" t="s">
        <v>20</v>
      </c>
      <c r="K2928" t="str">
        <f>PROPER(Table1[[#This Row],[marital]])</f>
        <v>Married</v>
      </c>
      <c r="L2928" t="s">
        <v>34</v>
      </c>
      <c r="M2928" t="str">
        <f>UPPER(Table1[[#This Row],[education]])</f>
        <v>TERTIARY</v>
      </c>
      <c r="N2928" t="s">
        <v>22</v>
      </c>
      <c r="O2928" t="s">
        <v>22</v>
      </c>
      <c r="P2928" t="s">
        <v>23</v>
      </c>
      <c r="Q2928">
        <v>98</v>
      </c>
      <c r="R2928">
        <v>4</v>
      </c>
      <c r="S2928" t="s">
        <v>24</v>
      </c>
      <c r="T2928" t="s">
        <v>22</v>
      </c>
      <c r="U2928">
        <f>Table1[[#This Row],[campaign]]*Table1[[#This Row],[duration]]</f>
        <v>392</v>
      </c>
    </row>
    <row r="2929" spans="1:21" x14ac:dyDescent="0.25">
      <c r="A2929" t="s">
        <v>56</v>
      </c>
      <c r="B2929" t="s">
        <v>165</v>
      </c>
      <c r="C2929" t="s">
        <v>166</v>
      </c>
      <c r="D2929" t="s">
        <v>26</v>
      </c>
      <c r="E2929">
        <v>29</v>
      </c>
      <c r="F2929" t="s">
        <v>27</v>
      </c>
      <c r="G2929" t="s">
        <v>28</v>
      </c>
      <c r="H2929" s="2">
        <v>43038</v>
      </c>
      <c r="I2929" s="3">
        <v>74943.69</v>
      </c>
      <c r="J2929" t="s">
        <v>20</v>
      </c>
      <c r="K2929" t="str">
        <f>PROPER(Table1[[#This Row],[marital]])</f>
        <v>Married</v>
      </c>
      <c r="L2929" t="s">
        <v>29</v>
      </c>
      <c r="M2929" t="str">
        <f>UPPER(Table1[[#This Row],[education]])</f>
        <v>SECONDARY</v>
      </c>
      <c r="N2929" t="s">
        <v>30</v>
      </c>
      <c r="O2929" t="s">
        <v>22</v>
      </c>
      <c r="P2929" t="s">
        <v>24</v>
      </c>
      <c r="Q2929">
        <v>238</v>
      </c>
      <c r="R2929">
        <v>2</v>
      </c>
      <c r="S2929" t="s">
        <v>24</v>
      </c>
      <c r="T2929" t="s">
        <v>22</v>
      </c>
      <c r="U2929">
        <f>Table1[[#This Row],[campaign]]*Table1[[#This Row],[duration]]</f>
        <v>476</v>
      </c>
    </row>
    <row r="2930" spans="1:21" x14ac:dyDescent="0.25">
      <c r="A2930" t="s">
        <v>32</v>
      </c>
      <c r="B2930" t="s">
        <v>131</v>
      </c>
      <c r="C2930" t="s">
        <v>132</v>
      </c>
      <c r="D2930" t="s">
        <v>26</v>
      </c>
      <c r="E2930">
        <v>32</v>
      </c>
      <c r="F2930" t="s">
        <v>18</v>
      </c>
      <c r="G2930" t="s">
        <v>19</v>
      </c>
      <c r="H2930" s="2">
        <v>43039</v>
      </c>
      <c r="I2930" s="3">
        <v>39149.31</v>
      </c>
      <c r="J2930" t="s">
        <v>33</v>
      </c>
      <c r="K2930" t="str">
        <f>PROPER(Table1[[#This Row],[marital]])</f>
        <v>Single</v>
      </c>
      <c r="L2930" t="s">
        <v>34</v>
      </c>
      <c r="M2930" t="str">
        <f>UPPER(Table1[[#This Row],[education]])</f>
        <v>TERTIARY</v>
      </c>
      <c r="N2930" t="s">
        <v>22</v>
      </c>
      <c r="O2930" t="s">
        <v>22</v>
      </c>
      <c r="P2930" t="s">
        <v>23</v>
      </c>
      <c r="Q2930">
        <v>85</v>
      </c>
      <c r="R2930">
        <v>7</v>
      </c>
      <c r="S2930" t="s">
        <v>24</v>
      </c>
      <c r="T2930" t="s">
        <v>22</v>
      </c>
      <c r="U2930">
        <f>Table1[[#This Row],[campaign]]*Table1[[#This Row],[duration]]</f>
        <v>595</v>
      </c>
    </row>
    <row r="2931" spans="1:21" x14ac:dyDescent="0.25">
      <c r="A2931" t="s">
        <v>95</v>
      </c>
      <c r="B2931" t="s">
        <v>241</v>
      </c>
      <c r="C2931" t="s">
        <v>242</v>
      </c>
      <c r="D2931" t="s">
        <v>17</v>
      </c>
      <c r="E2931">
        <v>38</v>
      </c>
      <c r="F2931" t="s">
        <v>18</v>
      </c>
      <c r="G2931" t="s">
        <v>284</v>
      </c>
      <c r="H2931" s="2">
        <v>43039</v>
      </c>
      <c r="I2931" s="3">
        <v>73194.19</v>
      </c>
      <c r="J2931" t="s">
        <v>33</v>
      </c>
      <c r="K2931" t="str">
        <f>PROPER(Table1[[#This Row],[marital]])</f>
        <v>Single</v>
      </c>
      <c r="L2931" t="s">
        <v>34</v>
      </c>
      <c r="M2931" t="str">
        <f>UPPER(Table1[[#This Row],[education]])</f>
        <v>TERTIARY</v>
      </c>
      <c r="N2931" t="s">
        <v>30</v>
      </c>
      <c r="O2931" t="s">
        <v>22</v>
      </c>
      <c r="P2931" t="s">
        <v>23</v>
      </c>
      <c r="Q2931">
        <v>323</v>
      </c>
      <c r="R2931">
        <v>4</v>
      </c>
      <c r="S2931" t="s">
        <v>24</v>
      </c>
      <c r="T2931" t="s">
        <v>22</v>
      </c>
      <c r="U2931">
        <f>Table1[[#This Row],[campaign]]*Table1[[#This Row],[duration]]</f>
        <v>1292</v>
      </c>
    </row>
    <row r="2932" spans="1:21" x14ac:dyDescent="0.25">
      <c r="A2932" t="s">
        <v>51</v>
      </c>
      <c r="B2932" t="s">
        <v>157</v>
      </c>
      <c r="C2932" t="s">
        <v>158</v>
      </c>
      <c r="D2932" t="s">
        <v>26</v>
      </c>
      <c r="E2932">
        <v>31</v>
      </c>
      <c r="F2932" t="s">
        <v>18</v>
      </c>
      <c r="G2932" t="s">
        <v>19</v>
      </c>
      <c r="H2932" s="2">
        <v>43039</v>
      </c>
      <c r="I2932" s="3">
        <v>59907.1</v>
      </c>
      <c r="J2932" t="s">
        <v>20</v>
      </c>
      <c r="K2932" t="str">
        <f>PROPER(Table1[[#This Row],[marital]])</f>
        <v>Married</v>
      </c>
      <c r="L2932" t="s">
        <v>21</v>
      </c>
      <c r="M2932" t="str">
        <f>UPPER(Table1[[#This Row],[education]])</f>
        <v>PRIMARY</v>
      </c>
      <c r="N2932" t="s">
        <v>22</v>
      </c>
      <c r="O2932" t="s">
        <v>22</v>
      </c>
      <c r="P2932" t="s">
        <v>24</v>
      </c>
      <c r="Q2932">
        <v>116</v>
      </c>
      <c r="R2932">
        <v>1</v>
      </c>
      <c r="S2932" t="s">
        <v>24</v>
      </c>
      <c r="T2932" t="s">
        <v>22</v>
      </c>
      <c r="U2932">
        <f>Table1[[#This Row],[campaign]]*Table1[[#This Row],[duration]]</f>
        <v>116</v>
      </c>
    </row>
    <row r="2933" spans="1:21" x14ac:dyDescent="0.25">
      <c r="A2933" t="s">
        <v>96</v>
      </c>
      <c r="B2933" t="s">
        <v>243</v>
      </c>
      <c r="C2933" t="s">
        <v>244</v>
      </c>
      <c r="D2933" t="s">
        <v>26</v>
      </c>
      <c r="E2933">
        <v>32</v>
      </c>
      <c r="F2933" t="s">
        <v>18</v>
      </c>
      <c r="G2933" t="s">
        <v>284</v>
      </c>
      <c r="H2933" s="2">
        <v>43039</v>
      </c>
      <c r="I2933" s="3">
        <v>1042.43</v>
      </c>
      <c r="J2933" t="s">
        <v>20</v>
      </c>
      <c r="K2933" t="str">
        <f>PROPER(Table1[[#This Row],[marital]])</f>
        <v>Married</v>
      </c>
      <c r="L2933" t="s">
        <v>21</v>
      </c>
      <c r="M2933" t="str">
        <f>UPPER(Table1[[#This Row],[education]])</f>
        <v>PRIMARY</v>
      </c>
      <c r="N2933" t="s">
        <v>30</v>
      </c>
      <c r="O2933" t="s">
        <v>22</v>
      </c>
      <c r="P2933" t="s">
        <v>23</v>
      </c>
      <c r="Q2933">
        <v>304</v>
      </c>
      <c r="R2933">
        <v>3</v>
      </c>
      <c r="S2933" t="s">
        <v>24</v>
      </c>
      <c r="T2933" t="s">
        <v>22</v>
      </c>
      <c r="U2933">
        <f>Table1[[#This Row],[campaign]]*Table1[[#This Row],[duration]]</f>
        <v>912</v>
      </c>
    </row>
    <row r="2934" spans="1:21" x14ac:dyDescent="0.25">
      <c r="A2934" t="s">
        <v>101</v>
      </c>
      <c r="B2934" t="s">
        <v>253</v>
      </c>
      <c r="C2934" t="s">
        <v>254</v>
      </c>
      <c r="D2934" t="s">
        <v>26</v>
      </c>
      <c r="E2934">
        <v>32</v>
      </c>
      <c r="F2934" t="s">
        <v>18</v>
      </c>
      <c r="G2934" t="s">
        <v>19</v>
      </c>
      <c r="H2934" s="2">
        <v>43039</v>
      </c>
      <c r="I2934" s="3">
        <v>38005.629999999997</v>
      </c>
      <c r="J2934" t="s">
        <v>33</v>
      </c>
      <c r="K2934" t="str">
        <f>PROPER(Table1[[#This Row],[marital]])</f>
        <v>Single</v>
      </c>
      <c r="L2934" t="s">
        <v>34</v>
      </c>
      <c r="M2934" t="str">
        <f>UPPER(Table1[[#This Row],[education]])</f>
        <v>TERTIARY</v>
      </c>
      <c r="N2934" t="s">
        <v>22</v>
      </c>
      <c r="O2934" t="s">
        <v>22</v>
      </c>
      <c r="P2934" t="s">
        <v>23</v>
      </c>
      <c r="Q2934">
        <v>267</v>
      </c>
      <c r="R2934">
        <v>1</v>
      </c>
      <c r="S2934" t="s">
        <v>24</v>
      </c>
      <c r="T2934" t="s">
        <v>22</v>
      </c>
      <c r="U2934">
        <f>Table1[[#This Row],[campaign]]*Table1[[#This Row],[duration]]</f>
        <v>267</v>
      </c>
    </row>
    <row r="2935" spans="1:21" x14ac:dyDescent="0.25">
      <c r="A2935" t="s">
        <v>98</v>
      </c>
      <c r="B2935" t="s">
        <v>247</v>
      </c>
      <c r="C2935" t="s">
        <v>248</v>
      </c>
      <c r="D2935" t="s">
        <v>17</v>
      </c>
      <c r="E2935">
        <v>36</v>
      </c>
      <c r="F2935" t="s">
        <v>18</v>
      </c>
      <c r="G2935" t="s">
        <v>28</v>
      </c>
      <c r="H2935" s="2">
        <v>43039</v>
      </c>
      <c r="I2935" s="3">
        <v>98431.01</v>
      </c>
      <c r="J2935" t="s">
        <v>20</v>
      </c>
      <c r="K2935" t="str">
        <f>PROPER(Table1[[#This Row],[marital]])</f>
        <v>Married</v>
      </c>
      <c r="L2935" t="s">
        <v>21</v>
      </c>
      <c r="M2935" t="str">
        <f>UPPER(Table1[[#This Row],[education]])</f>
        <v>PRIMARY</v>
      </c>
      <c r="N2935" t="s">
        <v>30</v>
      </c>
      <c r="O2935" t="s">
        <v>22</v>
      </c>
      <c r="P2935" t="s">
        <v>24</v>
      </c>
      <c r="Q2935">
        <v>201</v>
      </c>
      <c r="R2935">
        <v>2</v>
      </c>
      <c r="S2935" t="s">
        <v>24</v>
      </c>
      <c r="T2935" t="s">
        <v>22</v>
      </c>
      <c r="U2935">
        <f>Table1[[#This Row],[campaign]]*Table1[[#This Row],[duration]]</f>
        <v>402</v>
      </c>
    </row>
    <row r="2936" spans="1:21" x14ac:dyDescent="0.25">
      <c r="A2936" t="s">
        <v>68</v>
      </c>
      <c r="B2936" t="s">
        <v>189</v>
      </c>
      <c r="C2936" t="s">
        <v>190</v>
      </c>
      <c r="D2936" t="s">
        <v>26</v>
      </c>
      <c r="E2936">
        <v>36</v>
      </c>
      <c r="F2936" t="s">
        <v>18</v>
      </c>
      <c r="G2936" t="s">
        <v>19</v>
      </c>
      <c r="H2936" s="2">
        <v>43039</v>
      </c>
      <c r="I2936" s="3">
        <v>147285.75</v>
      </c>
      <c r="J2936" t="s">
        <v>20</v>
      </c>
      <c r="K2936" t="str">
        <f>PROPER(Table1[[#This Row],[marital]])</f>
        <v>Married</v>
      </c>
      <c r="L2936" t="s">
        <v>24</v>
      </c>
      <c r="M2936" t="str">
        <f>UPPER(Table1[[#This Row],[education]])</f>
        <v>UNKNOWN</v>
      </c>
      <c r="N2936" t="s">
        <v>30</v>
      </c>
      <c r="O2936" t="s">
        <v>22</v>
      </c>
      <c r="P2936" t="s">
        <v>23</v>
      </c>
      <c r="Q2936">
        <v>105</v>
      </c>
      <c r="R2936">
        <v>1</v>
      </c>
      <c r="S2936" t="s">
        <v>31</v>
      </c>
      <c r="T2936" t="s">
        <v>22</v>
      </c>
      <c r="U2936">
        <f>Table1[[#This Row],[campaign]]*Table1[[#This Row],[duration]]</f>
        <v>105</v>
      </c>
    </row>
    <row r="2937" spans="1:21" x14ac:dyDescent="0.25">
      <c r="A2937" t="s">
        <v>44</v>
      </c>
      <c r="B2937" t="s">
        <v>145</v>
      </c>
      <c r="C2937" t="s">
        <v>146</v>
      </c>
      <c r="D2937" t="s">
        <v>26</v>
      </c>
      <c r="E2937">
        <v>42</v>
      </c>
      <c r="F2937" t="s">
        <v>18</v>
      </c>
      <c r="G2937" t="s">
        <v>19</v>
      </c>
      <c r="H2937" s="2">
        <v>43039</v>
      </c>
      <c r="I2937" s="3">
        <v>22968.27</v>
      </c>
      <c r="J2937" t="s">
        <v>20</v>
      </c>
      <c r="K2937" t="str">
        <f>PROPER(Table1[[#This Row],[marital]])</f>
        <v>Married</v>
      </c>
      <c r="L2937" t="s">
        <v>29</v>
      </c>
      <c r="M2937" t="str">
        <f>UPPER(Table1[[#This Row],[education]])</f>
        <v>SECONDARY</v>
      </c>
      <c r="N2937" t="s">
        <v>30</v>
      </c>
      <c r="O2937" t="s">
        <v>22</v>
      </c>
      <c r="P2937" t="s">
        <v>24</v>
      </c>
      <c r="Q2937">
        <v>193</v>
      </c>
      <c r="R2937">
        <v>2</v>
      </c>
      <c r="S2937" t="s">
        <v>24</v>
      </c>
      <c r="T2937" t="s">
        <v>22</v>
      </c>
      <c r="U2937">
        <f>Table1[[#This Row],[campaign]]*Table1[[#This Row],[duration]]</f>
        <v>386</v>
      </c>
    </row>
    <row r="2938" spans="1:21" x14ac:dyDescent="0.25">
      <c r="A2938" t="s">
        <v>58</v>
      </c>
      <c r="B2938" t="s">
        <v>169</v>
      </c>
      <c r="C2938" t="s">
        <v>170</v>
      </c>
      <c r="D2938" t="s">
        <v>26</v>
      </c>
      <c r="E2938">
        <v>28</v>
      </c>
      <c r="F2938" t="s">
        <v>18</v>
      </c>
      <c r="G2938" t="s">
        <v>19</v>
      </c>
      <c r="H2938" s="2">
        <v>43039</v>
      </c>
      <c r="I2938" s="3">
        <v>5620.16</v>
      </c>
      <c r="J2938" t="s">
        <v>50</v>
      </c>
      <c r="K2938" t="str">
        <f>PROPER(Table1[[#This Row],[marital]])</f>
        <v>Divorced</v>
      </c>
      <c r="L2938" t="s">
        <v>29</v>
      </c>
      <c r="M2938" t="str">
        <f>UPPER(Table1[[#This Row],[education]])</f>
        <v>SECONDARY</v>
      </c>
      <c r="N2938" t="s">
        <v>30</v>
      </c>
      <c r="O2938" t="s">
        <v>22</v>
      </c>
      <c r="P2938" t="s">
        <v>23</v>
      </c>
      <c r="Q2938">
        <v>113</v>
      </c>
      <c r="R2938">
        <v>1</v>
      </c>
      <c r="S2938" t="s">
        <v>24</v>
      </c>
      <c r="T2938" t="s">
        <v>22</v>
      </c>
      <c r="U2938">
        <f>Table1[[#This Row],[campaign]]*Table1[[#This Row],[duration]]</f>
        <v>113</v>
      </c>
    </row>
    <row r="2939" spans="1:21" x14ac:dyDescent="0.25">
      <c r="A2939" t="s">
        <v>57</v>
      </c>
      <c r="B2939" t="s">
        <v>167</v>
      </c>
      <c r="C2939" t="s">
        <v>168</v>
      </c>
      <c r="D2939" t="s">
        <v>26</v>
      </c>
      <c r="E2939">
        <v>40</v>
      </c>
      <c r="F2939" t="s">
        <v>18</v>
      </c>
      <c r="G2939" t="s">
        <v>284</v>
      </c>
      <c r="H2939" s="2">
        <v>43039</v>
      </c>
      <c r="I2939" s="3">
        <v>82818.039999999994</v>
      </c>
      <c r="J2939" t="s">
        <v>20</v>
      </c>
      <c r="K2939" t="str">
        <f>PROPER(Table1[[#This Row],[marital]])</f>
        <v>Married</v>
      </c>
      <c r="L2939" t="s">
        <v>29</v>
      </c>
      <c r="M2939" t="str">
        <f>UPPER(Table1[[#This Row],[education]])</f>
        <v>SECONDARY</v>
      </c>
      <c r="N2939" t="s">
        <v>30</v>
      </c>
      <c r="O2939" t="s">
        <v>22</v>
      </c>
      <c r="P2939" t="s">
        <v>24</v>
      </c>
      <c r="Q2939">
        <v>151</v>
      </c>
      <c r="R2939">
        <v>2</v>
      </c>
      <c r="S2939" t="s">
        <v>24</v>
      </c>
      <c r="T2939" t="s">
        <v>22</v>
      </c>
      <c r="U2939">
        <f>Table1[[#This Row],[campaign]]*Table1[[#This Row],[duration]]</f>
        <v>302</v>
      </c>
    </row>
    <row r="2940" spans="1:21" x14ac:dyDescent="0.25">
      <c r="A2940" t="s">
        <v>76</v>
      </c>
      <c r="B2940" t="s">
        <v>203</v>
      </c>
      <c r="C2940" t="s">
        <v>204</v>
      </c>
      <c r="D2940" t="s">
        <v>17</v>
      </c>
      <c r="E2940">
        <v>35</v>
      </c>
      <c r="F2940" t="s">
        <v>18</v>
      </c>
      <c r="G2940" t="s">
        <v>19</v>
      </c>
      <c r="H2940" s="2">
        <v>43039</v>
      </c>
      <c r="I2940" s="3">
        <v>84122.87</v>
      </c>
      <c r="J2940" t="s">
        <v>20</v>
      </c>
      <c r="K2940" t="str">
        <f>PROPER(Table1[[#This Row],[marital]])</f>
        <v>Married</v>
      </c>
      <c r="L2940" t="s">
        <v>29</v>
      </c>
      <c r="M2940" t="str">
        <f>UPPER(Table1[[#This Row],[education]])</f>
        <v>SECONDARY</v>
      </c>
      <c r="N2940" t="s">
        <v>22</v>
      </c>
      <c r="O2940" t="s">
        <v>22</v>
      </c>
      <c r="P2940" t="s">
        <v>23</v>
      </c>
      <c r="Q2940">
        <v>200</v>
      </c>
      <c r="R2940">
        <v>2</v>
      </c>
      <c r="S2940" t="s">
        <v>24</v>
      </c>
      <c r="T2940" t="s">
        <v>22</v>
      </c>
      <c r="U2940">
        <f>Table1[[#This Row],[campaign]]*Table1[[#This Row],[duration]]</f>
        <v>400</v>
      </c>
    </row>
    <row r="2941" spans="1:21" x14ac:dyDescent="0.25">
      <c r="A2941" t="s">
        <v>86</v>
      </c>
      <c r="B2941" t="s">
        <v>223</v>
      </c>
      <c r="C2941" t="s">
        <v>224</v>
      </c>
      <c r="D2941" t="s">
        <v>26</v>
      </c>
      <c r="E2941">
        <v>33</v>
      </c>
      <c r="F2941" t="s">
        <v>18</v>
      </c>
      <c r="G2941" t="s">
        <v>284</v>
      </c>
      <c r="H2941" s="2">
        <v>43039</v>
      </c>
      <c r="I2941" s="3">
        <v>90140.76</v>
      </c>
      <c r="J2941" t="s">
        <v>50</v>
      </c>
      <c r="K2941" t="str">
        <f>PROPER(Table1[[#This Row],[marital]])</f>
        <v>Divorced</v>
      </c>
      <c r="L2941" t="s">
        <v>29</v>
      </c>
      <c r="M2941" t="str">
        <f>UPPER(Table1[[#This Row],[education]])</f>
        <v>SECONDARY</v>
      </c>
      <c r="N2941" t="s">
        <v>30</v>
      </c>
      <c r="O2941" t="s">
        <v>22</v>
      </c>
      <c r="P2941" t="s">
        <v>24</v>
      </c>
      <c r="Q2941">
        <v>145</v>
      </c>
      <c r="R2941">
        <v>1</v>
      </c>
      <c r="S2941" t="s">
        <v>24</v>
      </c>
      <c r="T2941" t="s">
        <v>22</v>
      </c>
      <c r="U2941">
        <f>Table1[[#This Row],[campaign]]*Table1[[#This Row],[duration]]</f>
        <v>145</v>
      </c>
    </row>
    <row r="2942" spans="1:21" x14ac:dyDescent="0.25">
      <c r="A2942" t="s">
        <v>95</v>
      </c>
      <c r="B2942" t="s">
        <v>241</v>
      </c>
      <c r="C2942" t="s">
        <v>242</v>
      </c>
      <c r="D2942" t="s">
        <v>17</v>
      </c>
      <c r="E2942">
        <v>50</v>
      </c>
      <c r="F2942" t="s">
        <v>18</v>
      </c>
      <c r="G2942" t="s">
        <v>19</v>
      </c>
      <c r="H2942" s="2">
        <v>43039</v>
      </c>
      <c r="I2942" s="3">
        <v>30442.28</v>
      </c>
      <c r="J2942" t="s">
        <v>20</v>
      </c>
      <c r="K2942" t="str">
        <f>PROPER(Table1[[#This Row],[marital]])</f>
        <v>Married</v>
      </c>
      <c r="L2942" t="s">
        <v>29</v>
      </c>
      <c r="M2942" t="str">
        <f>UPPER(Table1[[#This Row],[education]])</f>
        <v>SECONDARY</v>
      </c>
      <c r="N2942" t="s">
        <v>22</v>
      </c>
      <c r="O2942" t="s">
        <v>22</v>
      </c>
      <c r="P2942" t="s">
        <v>23</v>
      </c>
      <c r="Q2942">
        <v>214</v>
      </c>
      <c r="R2942">
        <v>4</v>
      </c>
      <c r="S2942" t="s">
        <v>24</v>
      </c>
      <c r="T2942" t="s">
        <v>30</v>
      </c>
      <c r="U2942">
        <f>Table1[[#This Row],[campaign]]*Table1[[#This Row],[duration]]</f>
        <v>856</v>
      </c>
    </row>
    <row r="2943" spans="1:21" x14ac:dyDescent="0.25">
      <c r="A2943" t="s">
        <v>41</v>
      </c>
      <c r="B2943" t="s">
        <v>141</v>
      </c>
      <c r="C2943" t="s">
        <v>142</v>
      </c>
      <c r="D2943" t="s">
        <v>17</v>
      </c>
      <c r="E2943">
        <v>52</v>
      </c>
      <c r="F2943" t="s">
        <v>42</v>
      </c>
      <c r="G2943" t="s">
        <v>284</v>
      </c>
      <c r="H2943" s="2">
        <v>43039</v>
      </c>
      <c r="I2943" s="3">
        <v>30046.97</v>
      </c>
      <c r="J2943" t="s">
        <v>33</v>
      </c>
      <c r="K2943" t="str">
        <f>PROPER(Table1[[#This Row],[marital]])</f>
        <v>Single</v>
      </c>
      <c r="L2943" t="s">
        <v>29</v>
      </c>
      <c r="M2943" t="str">
        <f>UPPER(Table1[[#This Row],[education]])</f>
        <v>SECONDARY</v>
      </c>
      <c r="N2943" t="s">
        <v>22</v>
      </c>
      <c r="O2943" t="s">
        <v>30</v>
      </c>
      <c r="P2943" t="s">
        <v>23</v>
      </c>
      <c r="Q2943">
        <v>36</v>
      </c>
      <c r="R2943">
        <v>6</v>
      </c>
      <c r="S2943" t="s">
        <v>24</v>
      </c>
      <c r="T2943" t="s">
        <v>22</v>
      </c>
      <c r="U2943">
        <f>Table1[[#This Row],[campaign]]*Table1[[#This Row],[duration]]</f>
        <v>216</v>
      </c>
    </row>
    <row r="2944" spans="1:21" x14ac:dyDescent="0.25">
      <c r="A2944" t="s">
        <v>84</v>
      </c>
      <c r="B2944" t="s">
        <v>219</v>
      </c>
      <c r="C2944" t="s">
        <v>220</v>
      </c>
      <c r="D2944" t="s">
        <v>17</v>
      </c>
      <c r="E2944">
        <v>44</v>
      </c>
      <c r="F2944" t="s">
        <v>42</v>
      </c>
      <c r="G2944" t="s">
        <v>28</v>
      </c>
      <c r="H2944" s="2">
        <v>43039</v>
      </c>
      <c r="I2944" s="3">
        <v>151707.85</v>
      </c>
      <c r="J2944" t="s">
        <v>20</v>
      </c>
      <c r="K2944" t="str">
        <f>PROPER(Table1[[#This Row],[marital]])</f>
        <v>Married</v>
      </c>
      <c r="L2944" t="s">
        <v>34</v>
      </c>
      <c r="M2944" t="str">
        <f>UPPER(Table1[[#This Row],[education]])</f>
        <v>TERTIARY</v>
      </c>
      <c r="N2944" t="s">
        <v>30</v>
      </c>
      <c r="O2944" t="s">
        <v>30</v>
      </c>
      <c r="P2944" t="s">
        <v>23</v>
      </c>
      <c r="Q2944">
        <v>58</v>
      </c>
      <c r="R2944">
        <v>2</v>
      </c>
      <c r="S2944" t="s">
        <v>24</v>
      </c>
      <c r="T2944" t="s">
        <v>22</v>
      </c>
      <c r="U2944">
        <f>Table1[[#This Row],[campaign]]*Table1[[#This Row],[duration]]</f>
        <v>116</v>
      </c>
    </row>
    <row r="2945" spans="1:21" x14ac:dyDescent="0.25">
      <c r="A2945" t="s">
        <v>65</v>
      </c>
      <c r="B2945" t="s">
        <v>183</v>
      </c>
      <c r="C2945" t="s">
        <v>184</v>
      </c>
      <c r="D2945" t="s">
        <v>17</v>
      </c>
      <c r="E2945">
        <v>55</v>
      </c>
      <c r="F2945" t="s">
        <v>42</v>
      </c>
      <c r="G2945" t="s">
        <v>28</v>
      </c>
      <c r="H2945" s="2">
        <v>43039</v>
      </c>
      <c r="I2945" s="3">
        <v>99582.61</v>
      </c>
      <c r="J2945" t="s">
        <v>20</v>
      </c>
      <c r="K2945" t="str">
        <f>PROPER(Table1[[#This Row],[marital]])</f>
        <v>Married</v>
      </c>
      <c r="L2945" t="s">
        <v>29</v>
      </c>
      <c r="M2945" t="str">
        <f>UPPER(Table1[[#This Row],[education]])</f>
        <v>SECONDARY</v>
      </c>
      <c r="N2945" t="s">
        <v>30</v>
      </c>
      <c r="O2945" t="s">
        <v>22</v>
      </c>
      <c r="P2945" t="s">
        <v>24</v>
      </c>
      <c r="Q2945">
        <v>174</v>
      </c>
      <c r="R2945">
        <v>2</v>
      </c>
      <c r="S2945" t="s">
        <v>24</v>
      </c>
      <c r="T2945" t="s">
        <v>22</v>
      </c>
      <c r="U2945">
        <f>Table1[[#This Row],[campaign]]*Table1[[#This Row],[duration]]</f>
        <v>348</v>
      </c>
    </row>
    <row r="2946" spans="1:21" x14ac:dyDescent="0.25">
      <c r="A2946" t="s">
        <v>71</v>
      </c>
      <c r="B2946" t="s">
        <v>193</v>
      </c>
      <c r="C2946" t="s">
        <v>194</v>
      </c>
      <c r="D2946" t="s">
        <v>17</v>
      </c>
      <c r="E2946">
        <v>55</v>
      </c>
      <c r="F2946" t="s">
        <v>42</v>
      </c>
      <c r="G2946" t="s">
        <v>284</v>
      </c>
      <c r="H2946" s="2">
        <v>43039</v>
      </c>
      <c r="I2946" s="3">
        <v>99504.16</v>
      </c>
      <c r="J2946" t="s">
        <v>20</v>
      </c>
      <c r="K2946" t="str">
        <f>PROPER(Table1[[#This Row],[marital]])</f>
        <v>Married</v>
      </c>
      <c r="L2946" t="s">
        <v>34</v>
      </c>
      <c r="M2946" t="str">
        <f>UPPER(Table1[[#This Row],[education]])</f>
        <v>TERTIARY</v>
      </c>
      <c r="N2946" t="s">
        <v>22</v>
      </c>
      <c r="O2946" t="s">
        <v>22</v>
      </c>
      <c r="P2946" t="s">
        <v>23</v>
      </c>
      <c r="Q2946">
        <v>587</v>
      </c>
      <c r="R2946">
        <v>1</v>
      </c>
      <c r="S2946" t="s">
        <v>24</v>
      </c>
      <c r="T2946" t="s">
        <v>30</v>
      </c>
      <c r="U2946">
        <f>Table1[[#This Row],[campaign]]*Table1[[#This Row],[duration]]</f>
        <v>587</v>
      </c>
    </row>
    <row r="2947" spans="1:21" x14ac:dyDescent="0.25">
      <c r="A2947" t="s">
        <v>65</v>
      </c>
      <c r="B2947" t="s">
        <v>183</v>
      </c>
      <c r="C2947" t="s">
        <v>184</v>
      </c>
      <c r="D2947" t="s">
        <v>17</v>
      </c>
      <c r="E2947">
        <v>45</v>
      </c>
      <c r="F2947" t="s">
        <v>36</v>
      </c>
      <c r="G2947" t="s">
        <v>28</v>
      </c>
      <c r="H2947" s="2">
        <v>43039</v>
      </c>
      <c r="I2947" s="3">
        <v>31370</v>
      </c>
      <c r="J2947" t="s">
        <v>33</v>
      </c>
      <c r="K2947" t="str">
        <f>PROPER(Table1[[#This Row],[marital]])</f>
        <v>Single</v>
      </c>
      <c r="L2947" t="s">
        <v>34</v>
      </c>
      <c r="M2947" t="str">
        <f>UPPER(Table1[[#This Row],[education]])</f>
        <v>TERTIARY</v>
      </c>
      <c r="N2947" t="s">
        <v>22</v>
      </c>
      <c r="O2947" t="s">
        <v>22</v>
      </c>
      <c r="P2947" t="s">
        <v>23</v>
      </c>
      <c r="Q2947">
        <v>112</v>
      </c>
      <c r="R2947">
        <v>1</v>
      </c>
      <c r="S2947" t="s">
        <v>24</v>
      </c>
      <c r="T2947" t="s">
        <v>22</v>
      </c>
      <c r="U2947">
        <f>Table1[[#This Row],[campaign]]*Table1[[#This Row],[duration]]</f>
        <v>112</v>
      </c>
    </row>
    <row r="2948" spans="1:21" x14ac:dyDescent="0.25">
      <c r="A2948" t="s">
        <v>75</v>
      </c>
      <c r="B2948" t="s">
        <v>201</v>
      </c>
      <c r="C2948" t="s">
        <v>202</v>
      </c>
      <c r="D2948" t="s">
        <v>26</v>
      </c>
      <c r="E2948">
        <v>49</v>
      </c>
      <c r="F2948" t="s">
        <v>18</v>
      </c>
      <c r="G2948" t="s">
        <v>19</v>
      </c>
      <c r="H2948" s="2">
        <v>43040</v>
      </c>
      <c r="I2948" s="3">
        <v>71789.100000000006</v>
      </c>
      <c r="J2948" t="s">
        <v>20</v>
      </c>
      <c r="K2948" t="str">
        <f>PROPER(Table1[[#This Row],[marital]])</f>
        <v>Married</v>
      </c>
      <c r="L2948" t="s">
        <v>29</v>
      </c>
      <c r="M2948" t="str">
        <f>UPPER(Table1[[#This Row],[education]])</f>
        <v>SECONDARY</v>
      </c>
      <c r="N2948" t="s">
        <v>30</v>
      </c>
      <c r="O2948" t="s">
        <v>22</v>
      </c>
      <c r="P2948" t="s">
        <v>23</v>
      </c>
      <c r="Q2948">
        <v>175</v>
      </c>
      <c r="R2948">
        <v>2</v>
      </c>
      <c r="S2948" t="s">
        <v>24</v>
      </c>
      <c r="T2948" t="s">
        <v>22</v>
      </c>
      <c r="U2948">
        <f>Table1[[#This Row],[campaign]]*Table1[[#This Row],[duration]]</f>
        <v>350</v>
      </c>
    </row>
    <row r="2949" spans="1:21" x14ac:dyDescent="0.25">
      <c r="A2949" t="s">
        <v>77</v>
      </c>
      <c r="B2949" t="s">
        <v>205</v>
      </c>
      <c r="C2949" t="s">
        <v>206</v>
      </c>
      <c r="D2949" t="s">
        <v>26</v>
      </c>
      <c r="E2949">
        <v>36</v>
      </c>
      <c r="F2949" t="s">
        <v>18</v>
      </c>
      <c r="G2949" t="s">
        <v>19</v>
      </c>
      <c r="H2949" s="2">
        <v>43040</v>
      </c>
      <c r="I2949" s="3">
        <v>51668.31</v>
      </c>
      <c r="J2949" t="s">
        <v>20</v>
      </c>
      <c r="K2949" t="str">
        <f>PROPER(Table1[[#This Row],[marital]])</f>
        <v>Married</v>
      </c>
      <c r="L2949" t="s">
        <v>34</v>
      </c>
      <c r="M2949" t="str">
        <f>UPPER(Table1[[#This Row],[education]])</f>
        <v>TERTIARY</v>
      </c>
      <c r="N2949" t="s">
        <v>22</v>
      </c>
      <c r="O2949" t="s">
        <v>22</v>
      </c>
      <c r="P2949" t="s">
        <v>24</v>
      </c>
      <c r="Q2949">
        <v>279</v>
      </c>
      <c r="R2949">
        <v>1</v>
      </c>
      <c r="S2949" t="s">
        <v>24</v>
      </c>
      <c r="T2949" t="s">
        <v>22</v>
      </c>
      <c r="U2949">
        <f>Table1[[#This Row],[campaign]]*Table1[[#This Row],[duration]]</f>
        <v>279</v>
      </c>
    </row>
    <row r="2950" spans="1:21" x14ac:dyDescent="0.25">
      <c r="A2950" t="s">
        <v>74</v>
      </c>
      <c r="B2950" t="s">
        <v>199</v>
      </c>
      <c r="C2950" t="s">
        <v>200</v>
      </c>
      <c r="D2950" t="s">
        <v>26</v>
      </c>
      <c r="E2950">
        <v>38</v>
      </c>
      <c r="F2950" t="s">
        <v>18</v>
      </c>
      <c r="G2950" t="s">
        <v>19</v>
      </c>
      <c r="H2950" s="2">
        <v>43040</v>
      </c>
      <c r="I2950" s="3">
        <v>81722.850000000006</v>
      </c>
      <c r="J2950" t="s">
        <v>33</v>
      </c>
      <c r="K2950" t="str">
        <f>PROPER(Table1[[#This Row],[marital]])</f>
        <v>Single</v>
      </c>
      <c r="L2950" t="s">
        <v>29</v>
      </c>
      <c r="M2950" t="str">
        <f>UPPER(Table1[[#This Row],[education]])</f>
        <v>SECONDARY</v>
      </c>
      <c r="N2950" t="s">
        <v>30</v>
      </c>
      <c r="O2950" t="s">
        <v>22</v>
      </c>
      <c r="P2950" t="s">
        <v>23</v>
      </c>
      <c r="Q2950">
        <v>270</v>
      </c>
      <c r="R2950">
        <v>1</v>
      </c>
      <c r="S2950" t="s">
        <v>24</v>
      </c>
      <c r="T2950" t="s">
        <v>30</v>
      </c>
      <c r="U2950">
        <f>Table1[[#This Row],[campaign]]*Table1[[#This Row],[duration]]</f>
        <v>270</v>
      </c>
    </row>
    <row r="2951" spans="1:21" x14ac:dyDescent="0.25">
      <c r="A2951" t="s">
        <v>43</v>
      </c>
      <c r="B2951" t="s">
        <v>143</v>
      </c>
      <c r="C2951" t="s">
        <v>144</v>
      </c>
      <c r="D2951" t="s">
        <v>17</v>
      </c>
      <c r="E2951">
        <v>33</v>
      </c>
      <c r="F2951" t="s">
        <v>18</v>
      </c>
      <c r="G2951" t="s">
        <v>19</v>
      </c>
      <c r="H2951" s="2">
        <v>43040</v>
      </c>
      <c r="I2951" s="3">
        <v>122128.57</v>
      </c>
      <c r="J2951" t="s">
        <v>20</v>
      </c>
      <c r="K2951" t="str">
        <f>PROPER(Table1[[#This Row],[marital]])</f>
        <v>Married</v>
      </c>
      <c r="L2951" t="s">
        <v>21</v>
      </c>
      <c r="M2951" t="str">
        <f>UPPER(Table1[[#This Row],[education]])</f>
        <v>PRIMARY</v>
      </c>
      <c r="N2951" t="s">
        <v>30</v>
      </c>
      <c r="O2951" t="s">
        <v>22</v>
      </c>
      <c r="P2951" t="s">
        <v>23</v>
      </c>
      <c r="Q2951">
        <v>116</v>
      </c>
      <c r="R2951">
        <v>2</v>
      </c>
      <c r="S2951" t="s">
        <v>31</v>
      </c>
      <c r="T2951" t="s">
        <v>22</v>
      </c>
      <c r="U2951">
        <f>Table1[[#This Row],[campaign]]*Table1[[#This Row],[duration]]</f>
        <v>232</v>
      </c>
    </row>
    <row r="2952" spans="1:21" x14ac:dyDescent="0.25">
      <c r="A2952" t="s">
        <v>74</v>
      </c>
      <c r="B2952" t="s">
        <v>199</v>
      </c>
      <c r="C2952" t="s">
        <v>200</v>
      </c>
      <c r="D2952" t="s">
        <v>26</v>
      </c>
      <c r="E2952">
        <v>36</v>
      </c>
      <c r="F2952" t="s">
        <v>18</v>
      </c>
      <c r="G2952" t="s">
        <v>19</v>
      </c>
      <c r="H2952" s="2">
        <v>43040</v>
      </c>
      <c r="I2952" s="3">
        <v>70463.16</v>
      </c>
      <c r="J2952" t="s">
        <v>20</v>
      </c>
      <c r="K2952" t="str">
        <f>PROPER(Table1[[#This Row],[marital]])</f>
        <v>Married</v>
      </c>
      <c r="L2952" t="s">
        <v>34</v>
      </c>
      <c r="M2952" t="str">
        <f>UPPER(Table1[[#This Row],[education]])</f>
        <v>TERTIARY</v>
      </c>
      <c r="N2952" t="s">
        <v>30</v>
      </c>
      <c r="O2952" t="s">
        <v>22</v>
      </c>
      <c r="P2952" t="s">
        <v>24</v>
      </c>
      <c r="Q2952">
        <v>129</v>
      </c>
      <c r="R2952">
        <v>2</v>
      </c>
      <c r="S2952" t="s">
        <v>24</v>
      </c>
      <c r="T2952" t="s">
        <v>22</v>
      </c>
      <c r="U2952">
        <f>Table1[[#This Row],[campaign]]*Table1[[#This Row],[duration]]</f>
        <v>258</v>
      </c>
    </row>
    <row r="2953" spans="1:21" x14ac:dyDescent="0.25">
      <c r="A2953" t="s">
        <v>43</v>
      </c>
      <c r="B2953" t="s">
        <v>143</v>
      </c>
      <c r="C2953" t="s">
        <v>144</v>
      </c>
      <c r="D2953" t="s">
        <v>26</v>
      </c>
      <c r="E2953">
        <v>30</v>
      </c>
      <c r="F2953" t="s">
        <v>18</v>
      </c>
      <c r="G2953" t="s">
        <v>19</v>
      </c>
      <c r="H2953" s="2">
        <v>43040</v>
      </c>
      <c r="I2953" s="3">
        <v>25867.25</v>
      </c>
      <c r="J2953" t="s">
        <v>20</v>
      </c>
      <c r="K2953" t="str">
        <f>PROPER(Table1[[#This Row],[marital]])</f>
        <v>Married</v>
      </c>
      <c r="L2953" t="s">
        <v>29</v>
      </c>
      <c r="M2953" t="str">
        <f>UPPER(Table1[[#This Row],[education]])</f>
        <v>SECONDARY</v>
      </c>
      <c r="N2953" t="s">
        <v>30</v>
      </c>
      <c r="O2953" t="s">
        <v>22</v>
      </c>
      <c r="P2953" t="s">
        <v>23</v>
      </c>
      <c r="Q2953">
        <v>38</v>
      </c>
      <c r="R2953">
        <v>2</v>
      </c>
      <c r="S2953" t="s">
        <v>31</v>
      </c>
      <c r="T2953" t="s">
        <v>22</v>
      </c>
      <c r="U2953">
        <f>Table1[[#This Row],[campaign]]*Table1[[#This Row],[duration]]</f>
        <v>76</v>
      </c>
    </row>
    <row r="2954" spans="1:21" x14ac:dyDescent="0.25">
      <c r="A2954" t="s">
        <v>45</v>
      </c>
      <c r="B2954" t="s">
        <v>147</v>
      </c>
      <c r="C2954" t="s">
        <v>148</v>
      </c>
      <c r="D2954" t="s">
        <v>26</v>
      </c>
      <c r="E2954">
        <v>52</v>
      </c>
      <c r="F2954" t="s">
        <v>18</v>
      </c>
      <c r="G2954" t="s">
        <v>19</v>
      </c>
      <c r="H2954" s="2">
        <v>43040</v>
      </c>
      <c r="I2954" s="3">
        <v>82923.070000000007</v>
      </c>
      <c r="J2954" t="s">
        <v>20</v>
      </c>
      <c r="K2954" t="str">
        <f>PROPER(Table1[[#This Row],[marital]])</f>
        <v>Married</v>
      </c>
      <c r="L2954" t="s">
        <v>29</v>
      </c>
      <c r="M2954" t="str">
        <f>UPPER(Table1[[#This Row],[education]])</f>
        <v>SECONDARY</v>
      </c>
      <c r="N2954" t="s">
        <v>22</v>
      </c>
      <c r="O2954" t="s">
        <v>30</v>
      </c>
      <c r="P2954" t="s">
        <v>24</v>
      </c>
      <c r="Q2954">
        <v>138</v>
      </c>
      <c r="R2954">
        <v>1</v>
      </c>
      <c r="S2954" t="s">
        <v>24</v>
      </c>
      <c r="T2954" t="s">
        <v>22</v>
      </c>
      <c r="U2954">
        <f>Table1[[#This Row],[campaign]]*Table1[[#This Row],[duration]]</f>
        <v>138</v>
      </c>
    </row>
    <row r="2955" spans="1:21" x14ac:dyDescent="0.25">
      <c r="A2955" t="s">
        <v>94</v>
      </c>
      <c r="B2955" t="s">
        <v>239</v>
      </c>
      <c r="C2955" t="s">
        <v>240</v>
      </c>
      <c r="D2955" t="s">
        <v>26</v>
      </c>
      <c r="E2955">
        <v>42</v>
      </c>
      <c r="F2955" t="s">
        <v>18</v>
      </c>
      <c r="G2955" t="s">
        <v>28</v>
      </c>
      <c r="H2955" s="2">
        <v>43040</v>
      </c>
      <c r="I2955" s="3">
        <v>115264.34</v>
      </c>
      <c r="J2955" t="s">
        <v>33</v>
      </c>
      <c r="K2955" t="str">
        <f>PROPER(Table1[[#This Row],[marital]])</f>
        <v>Single</v>
      </c>
      <c r="L2955" t="s">
        <v>34</v>
      </c>
      <c r="M2955" t="str">
        <f>UPPER(Table1[[#This Row],[education]])</f>
        <v>TERTIARY</v>
      </c>
      <c r="N2955" t="s">
        <v>22</v>
      </c>
      <c r="O2955" t="s">
        <v>22</v>
      </c>
      <c r="P2955" t="s">
        <v>23</v>
      </c>
      <c r="Q2955">
        <v>338</v>
      </c>
      <c r="R2955">
        <v>1</v>
      </c>
      <c r="S2955" t="s">
        <v>24</v>
      </c>
      <c r="T2955" t="s">
        <v>30</v>
      </c>
      <c r="U2955">
        <f>Table1[[#This Row],[campaign]]*Table1[[#This Row],[duration]]</f>
        <v>338</v>
      </c>
    </row>
    <row r="2956" spans="1:21" x14ac:dyDescent="0.25">
      <c r="A2956" t="s">
        <v>44</v>
      </c>
      <c r="B2956" t="s">
        <v>145</v>
      </c>
      <c r="C2956" t="s">
        <v>146</v>
      </c>
      <c r="D2956" t="s">
        <v>26</v>
      </c>
      <c r="E2956">
        <v>36</v>
      </c>
      <c r="F2956" t="s">
        <v>18</v>
      </c>
      <c r="G2956" t="s">
        <v>19</v>
      </c>
      <c r="H2956" s="2">
        <v>43040</v>
      </c>
      <c r="I2956" s="3">
        <v>70685.66</v>
      </c>
      <c r="J2956" t="s">
        <v>20</v>
      </c>
      <c r="K2956" t="str">
        <f>PROPER(Table1[[#This Row],[marital]])</f>
        <v>Married</v>
      </c>
      <c r="L2956" t="s">
        <v>29</v>
      </c>
      <c r="M2956" t="str">
        <f>UPPER(Table1[[#This Row],[education]])</f>
        <v>SECONDARY</v>
      </c>
      <c r="N2956" t="s">
        <v>22</v>
      </c>
      <c r="O2956" t="s">
        <v>30</v>
      </c>
      <c r="P2956" t="s">
        <v>24</v>
      </c>
      <c r="Q2956">
        <v>565</v>
      </c>
      <c r="R2956">
        <v>3</v>
      </c>
      <c r="S2956" t="s">
        <v>24</v>
      </c>
      <c r="T2956" t="s">
        <v>22</v>
      </c>
      <c r="U2956">
        <f>Table1[[#This Row],[campaign]]*Table1[[#This Row],[duration]]</f>
        <v>1695</v>
      </c>
    </row>
    <row r="2957" spans="1:21" x14ac:dyDescent="0.25">
      <c r="A2957" t="s">
        <v>82</v>
      </c>
      <c r="B2957" t="s">
        <v>215</v>
      </c>
      <c r="C2957" t="s">
        <v>216</v>
      </c>
      <c r="D2957" t="s">
        <v>17</v>
      </c>
      <c r="E2957">
        <v>36</v>
      </c>
      <c r="F2957" t="s">
        <v>18</v>
      </c>
      <c r="G2957" t="s">
        <v>19</v>
      </c>
      <c r="H2957" s="2">
        <v>43040</v>
      </c>
      <c r="I2957" s="3">
        <v>50141.33</v>
      </c>
      <c r="J2957" t="s">
        <v>20</v>
      </c>
      <c r="K2957" t="str">
        <f>PROPER(Table1[[#This Row],[marital]])</f>
        <v>Married</v>
      </c>
      <c r="L2957" t="s">
        <v>29</v>
      </c>
      <c r="M2957" t="str">
        <f>UPPER(Table1[[#This Row],[education]])</f>
        <v>SECONDARY</v>
      </c>
      <c r="N2957" t="s">
        <v>22</v>
      </c>
      <c r="O2957" t="s">
        <v>22</v>
      </c>
      <c r="P2957" t="s">
        <v>23</v>
      </c>
      <c r="Q2957">
        <v>77</v>
      </c>
      <c r="R2957">
        <v>8</v>
      </c>
      <c r="S2957" t="s">
        <v>24</v>
      </c>
      <c r="T2957" t="s">
        <v>22</v>
      </c>
      <c r="U2957">
        <f>Table1[[#This Row],[campaign]]*Table1[[#This Row],[duration]]</f>
        <v>616</v>
      </c>
    </row>
    <row r="2958" spans="1:21" x14ac:dyDescent="0.25">
      <c r="A2958" t="s">
        <v>59</v>
      </c>
      <c r="B2958" t="s">
        <v>171</v>
      </c>
      <c r="C2958" t="s">
        <v>172</v>
      </c>
      <c r="D2958" t="s">
        <v>26</v>
      </c>
      <c r="E2958">
        <v>47</v>
      </c>
      <c r="F2958" t="s">
        <v>18</v>
      </c>
      <c r="G2958" t="s">
        <v>19</v>
      </c>
      <c r="H2958" s="2">
        <v>43040</v>
      </c>
      <c r="I2958" s="3">
        <v>116640.9</v>
      </c>
      <c r="J2958" t="s">
        <v>20</v>
      </c>
      <c r="K2958" t="str">
        <f>PROPER(Table1[[#This Row],[marital]])</f>
        <v>Married</v>
      </c>
      <c r="L2958" t="s">
        <v>34</v>
      </c>
      <c r="M2958" t="str">
        <f>UPPER(Table1[[#This Row],[education]])</f>
        <v>TERTIARY</v>
      </c>
      <c r="N2958" t="s">
        <v>30</v>
      </c>
      <c r="O2958" t="s">
        <v>30</v>
      </c>
      <c r="P2958" t="s">
        <v>23</v>
      </c>
      <c r="Q2958">
        <v>314</v>
      </c>
      <c r="R2958">
        <v>2</v>
      </c>
      <c r="S2958" t="s">
        <v>31</v>
      </c>
      <c r="T2958" t="s">
        <v>22</v>
      </c>
      <c r="U2958">
        <f>Table1[[#This Row],[campaign]]*Table1[[#This Row],[duration]]</f>
        <v>628</v>
      </c>
    </row>
    <row r="2959" spans="1:21" x14ac:dyDescent="0.25">
      <c r="A2959" t="s">
        <v>38</v>
      </c>
      <c r="B2959" t="s">
        <v>137</v>
      </c>
      <c r="C2959" t="s">
        <v>138</v>
      </c>
      <c r="D2959" t="s">
        <v>26</v>
      </c>
      <c r="E2959">
        <v>31</v>
      </c>
      <c r="F2959" t="s">
        <v>18</v>
      </c>
      <c r="G2959" t="s">
        <v>19</v>
      </c>
      <c r="H2959" s="2">
        <v>43040</v>
      </c>
      <c r="I2959" s="3">
        <v>88450.78</v>
      </c>
      <c r="J2959" t="s">
        <v>20</v>
      </c>
      <c r="K2959" t="str">
        <f>PROPER(Table1[[#This Row],[marital]])</f>
        <v>Married</v>
      </c>
      <c r="L2959" t="s">
        <v>21</v>
      </c>
      <c r="M2959" t="str">
        <f>UPPER(Table1[[#This Row],[education]])</f>
        <v>PRIMARY</v>
      </c>
      <c r="N2959" t="s">
        <v>22</v>
      </c>
      <c r="O2959" t="s">
        <v>22</v>
      </c>
      <c r="P2959" t="s">
        <v>24</v>
      </c>
      <c r="Q2959">
        <v>179</v>
      </c>
      <c r="R2959">
        <v>2</v>
      </c>
      <c r="S2959" t="s">
        <v>24</v>
      </c>
      <c r="T2959" t="s">
        <v>22</v>
      </c>
      <c r="U2959">
        <f>Table1[[#This Row],[campaign]]*Table1[[#This Row],[duration]]</f>
        <v>358</v>
      </c>
    </row>
    <row r="2960" spans="1:21" x14ac:dyDescent="0.25">
      <c r="A2960" t="s">
        <v>88</v>
      </c>
      <c r="B2960" t="s">
        <v>227</v>
      </c>
      <c r="C2960" t="s">
        <v>228</v>
      </c>
      <c r="D2960" t="s">
        <v>17</v>
      </c>
      <c r="E2960">
        <v>28</v>
      </c>
      <c r="F2960" t="s">
        <v>18</v>
      </c>
      <c r="G2960" t="s">
        <v>19</v>
      </c>
      <c r="H2960" s="2">
        <v>43040</v>
      </c>
      <c r="I2960" s="3">
        <v>90292.25</v>
      </c>
      <c r="J2960" t="s">
        <v>20</v>
      </c>
      <c r="K2960" t="str">
        <f>PROPER(Table1[[#This Row],[marital]])</f>
        <v>Married</v>
      </c>
      <c r="L2960" t="s">
        <v>34</v>
      </c>
      <c r="M2960" t="str">
        <f>UPPER(Table1[[#This Row],[education]])</f>
        <v>TERTIARY</v>
      </c>
      <c r="N2960" t="s">
        <v>30</v>
      </c>
      <c r="O2960" t="s">
        <v>30</v>
      </c>
      <c r="P2960" t="s">
        <v>24</v>
      </c>
      <c r="Q2960">
        <v>294</v>
      </c>
      <c r="R2960">
        <v>1</v>
      </c>
      <c r="S2960" t="s">
        <v>24</v>
      </c>
      <c r="T2960" t="s">
        <v>22</v>
      </c>
      <c r="U2960">
        <f>Table1[[#This Row],[campaign]]*Table1[[#This Row],[duration]]</f>
        <v>294</v>
      </c>
    </row>
    <row r="2961" spans="1:21" x14ac:dyDescent="0.25">
      <c r="A2961" t="s">
        <v>58</v>
      </c>
      <c r="B2961" t="s">
        <v>169</v>
      </c>
      <c r="C2961" t="s">
        <v>170</v>
      </c>
      <c r="D2961" t="s">
        <v>17</v>
      </c>
      <c r="E2961">
        <v>29</v>
      </c>
      <c r="F2961" t="s">
        <v>18</v>
      </c>
      <c r="G2961" t="s">
        <v>19</v>
      </c>
      <c r="H2961" s="2">
        <v>43040</v>
      </c>
      <c r="I2961" s="3">
        <v>26632.6</v>
      </c>
      <c r="J2961" t="s">
        <v>33</v>
      </c>
      <c r="K2961" t="str">
        <f>PROPER(Table1[[#This Row],[marital]])</f>
        <v>Single</v>
      </c>
      <c r="L2961" t="s">
        <v>29</v>
      </c>
      <c r="M2961" t="str">
        <f>UPPER(Table1[[#This Row],[education]])</f>
        <v>SECONDARY</v>
      </c>
      <c r="N2961" t="s">
        <v>30</v>
      </c>
      <c r="O2961" t="s">
        <v>22</v>
      </c>
      <c r="P2961" t="s">
        <v>23</v>
      </c>
      <c r="Q2961">
        <v>298</v>
      </c>
      <c r="R2961">
        <v>1</v>
      </c>
      <c r="S2961" t="s">
        <v>24</v>
      </c>
      <c r="T2961" t="s">
        <v>22</v>
      </c>
      <c r="U2961">
        <f>Table1[[#This Row],[campaign]]*Table1[[#This Row],[duration]]</f>
        <v>298</v>
      </c>
    </row>
    <row r="2962" spans="1:21" x14ac:dyDescent="0.25">
      <c r="A2962" t="s">
        <v>37</v>
      </c>
      <c r="B2962" t="s">
        <v>135</v>
      </c>
      <c r="C2962" t="s">
        <v>136</v>
      </c>
      <c r="D2962" t="s">
        <v>17</v>
      </c>
      <c r="E2962">
        <v>28</v>
      </c>
      <c r="F2962" t="s">
        <v>18</v>
      </c>
      <c r="G2962" t="s">
        <v>19</v>
      </c>
      <c r="H2962" s="2">
        <v>43040</v>
      </c>
      <c r="I2962" s="3">
        <v>9969</v>
      </c>
      <c r="J2962" t="s">
        <v>20</v>
      </c>
      <c r="K2962" t="str">
        <f>PROPER(Table1[[#This Row],[marital]])</f>
        <v>Married</v>
      </c>
      <c r="L2962" t="s">
        <v>29</v>
      </c>
      <c r="M2962" t="str">
        <f>UPPER(Table1[[#This Row],[education]])</f>
        <v>SECONDARY</v>
      </c>
      <c r="N2962" t="s">
        <v>30</v>
      </c>
      <c r="O2962" t="s">
        <v>22</v>
      </c>
      <c r="P2962" t="s">
        <v>54</v>
      </c>
      <c r="Q2962">
        <v>427</v>
      </c>
      <c r="R2962">
        <v>2</v>
      </c>
      <c r="S2962" t="s">
        <v>24</v>
      </c>
      <c r="T2962" t="s">
        <v>22</v>
      </c>
      <c r="U2962">
        <f>Table1[[#This Row],[campaign]]*Table1[[#This Row],[duration]]</f>
        <v>854</v>
      </c>
    </row>
    <row r="2963" spans="1:21" x14ac:dyDescent="0.25">
      <c r="A2963" t="s">
        <v>84</v>
      </c>
      <c r="B2963" t="s">
        <v>219</v>
      </c>
      <c r="C2963" t="s">
        <v>220</v>
      </c>
      <c r="D2963" t="s">
        <v>26</v>
      </c>
      <c r="E2963">
        <v>34</v>
      </c>
      <c r="F2963" t="s">
        <v>18</v>
      </c>
      <c r="G2963" t="s">
        <v>19</v>
      </c>
      <c r="H2963" s="2">
        <v>43040</v>
      </c>
      <c r="I2963" s="3">
        <v>111919.48</v>
      </c>
      <c r="J2963" t="s">
        <v>20</v>
      </c>
      <c r="K2963" t="str">
        <f>PROPER(Table1[[#This Row],[marital]])</f>
        <v>Married</v>
      </c>
      <c r="L2963" t="s">
        <v>29</v>
      </c>
      <c r="M2963" t="str">
        <f>UPPER(Table1[[#This Row],[education]])</f>
        <v>SECONDARY</v>
      </c>
      <c r="N2963" t="s">
        <v>30</v>
      </c>
      <c r="O2963" t="s">
        <v>22</v>
      </c>
      <c r="P2963" t="s">
        <v>23</v>
      </c>
      <c r="Q2963">
        <v>87</v>
      </c>
      <c r="R2963">
        <v>4</v>
      </c>
      <c r="S2963" t="s">
        <v>31</v>
      </c>
      <c r="T2963" t="s">
        <v>22</v>
      </c>
      <c r="U2963">
        <f>Table1[[#This Row],[campaign]]*Table1[[#This Row],[duration]]</f>
        <v>348</v>
      </c>
    </row>
    <row r="2964" spans="1:21" x14ac:dyDescent="0.25">
      <c r="A2964" t="s">
        <v>105</v>
      </c>
      <c r="B2964" t="s">
        <v>261</v>
      </c>
      <c r="C2964" t="s">
        <v>262</v>
      </c>
      <c r="D2964" t="s">
        <v>26</v>
      </c>
      <c r="E2964">
        <v>37</v>
      </c>
      <c r="F2964" t="s">
        <v>18</v>
      </c>
      <c r="G2964" t="s">
        <v>28</v>
      </c>
      <c r="H2964" s="2">
        <v>43040</v>
      </c>
      <c r="I2964" s="3">
        <v>24488.76</v>
      </c>
      <c r="J2964" t="s">
        <v>20</v>
      </c>
      <c r="K2964" t="str">
        <f>PROPER(Table1[[#This Row],[marital]])</f>
        <v>Married</v>
      </c>
      <c r="L2964" t="s">
        <v>34</v>
      </c>
      <c r="M2964" t="str">
        <f>UPPER(Table1[[#This Row],[education]])</f>
        <v>TERTIARY</v>
      </c>
      <c r="N2964" t="s">
        <v>30</v>
      </c>
      <c r="O2964" t="s">
        <v>22</v>
      </c>
      <c r="P2964" t="s">
        <v>23</v>
      </c>
      <c r="Q2964">
        <v>397</v>
      </c>
      <c r="R2964">
        <v>1</v>
      </c>
      <c r="S2964" t="s">
        <v>24</v>
      </c>
      <c r="T2964" t="s">
        <v>30</v>
      </c>
      <c r="U2964">
        <f>Table1[[#This Row],[campaign]]*Table1[[#This Row],[duration]]</f>
        <v>397</v>
      </c>
    </row>
    <row r="2965" spans="1:21" x14ac:dyDescent="0.25">
      <c r="A2965" t="s">
        <v>88</v>
      </c>
      <c r="B2965" t="s">
        <v>227</v>
      </c>
      <c r="C2965" t="s">
        <v>228</v>
      </c>
      <c r="D2965" t="s">
        <v>26</v>
      </c>
      <c r="E2965">
        <v>37</v>
      </c>
      <c r="F2965" t="s">
        <v>18</v>
      </c>
      <c r="G2965" t="s">
        <v>19</v>
      </c>
      <c r="H2965" s="2">
        <v>43040</v>
      </c>
      <c r="I2965" s="3">
        <v>10215.43</v>
      </c>
      <c r="J2965" t="s">
        <v>33</v>
      </c>
      <c r="K2965" t="str">
        <f>PROPER(Table1[[#This Row],[marital]])</f>
        <v>Single</v>
      </c>
      <c r="L2965" t="s">
        <v>34</v>
      </c>
      <c r="M2965" t="str">
        <f>UPPER(Table1[[#This Row],[education]])</f>
        <v>TERTIARY</v>
      </c>
      <c r="N2965" t="s">
        <v>22</v>
      </c>
      <c r="O2965" t="s">
        <v>22</v>
      </c>
      <c r="P2965" t="s">
        <v>23</v>
      </c>
      <c r="Q2965">
        <v>344</v>
      </c>
      <c r="R2965">
        <v>1</v>
      </c>
      <c r="S2965" t="s">
        <v>31</v>
      </c>
      <c r="T2965" t="s">
        <v>30</v>
      </c>
      <c r="U2965">
        <f>Table1[[#This Row],[campaign]]*Table1[[#This Row],[duration]]</f>
        <v>344</v>
      </c>
    </row>
    <row r="2966" spans="1:21" x14ac:dyDescent="0.25">
      <c r="A2966" t="s">
        <v>74</v>
      </c>
      <c r="B2966" t="s">
        <v>199</v>
      </c>
      <c r="C2966" t="s">
        <v>200</v>
      </c>
      <c r="D2966" t="s">
        <v>17</v>
      </c>
      <c r="E2966">
        <v>37</v>
      </c>
      <c r="F2966" t="s">
        <v>18</v>
      </c>
      <c r="G2966" t="s">
        <v>19</v>
      </c>
      <c r="H2966" s="2">
        <v>43040</v>
      </c>
      <c r="I2966" s="3">
        <v>42279.43</v>
      </c>
      <c r="J2966" t="s">
        <v>20</v>
      </c>
      <c r="K2966" t="str">
        <f>PROPER(Table1[[#This Row],[marital]])</f>
        <v>Married</v>
      </c>
      <c r="L2966" t="s">
        <v>21</v>
      </c>
      <c r="M2966" t="str">
        <f>UPPER(Table1[[#This Row],[education]])</f>
        <v>PRIMARY</v>
      </c>
      <c r="N2966" t="s">
        <v>22</v>
      </c>
      <c r="O2966" t="s">
        <v>22</v>
      </c>
      <c r="P2966" t="s">
        <v>23</v>
      </c>
      <c r="Q2966">
        <v>74</v>
      </c>
      <c r="R2966">
        <v>5</v>
      </c>
      <c r="S2966" t="s">
        <v>24</v>
      </c>
      <c r="T2966" t="s">
        <v>22</v>
      </c>
      <c r="U2966">
        <f>Table1[[#This Row],[campaign]]*Table1[[#This Row],[duration]]</f>
        <v>370</v>
      </c>
    </row>
    <row r="2967" spans="1:21" x14ac:dyDescent="0.25">
      <c r="A2967" t="s">
        <v>37</v>
      </c>
      <c r="B2967" t="s">
        <v>135</v>
      </c>
      <c r="C2967" t="s">
        <v>136</v>
      </c>
      <c r="D2967" t="s">
        <v>26</v>
      </c>
      <c r="E2967">
        <v>41</v>
      </c>
      <c r="F2967" t="s">
        <v>18</v>
      </c>
      <c r="G2967" t="s">
        <v>284</v>
      </c>
      <c r="H2967" s="2">
        <v>43040</v>
      </c>
      <c r="I2967" s="3">
        <v>105150.79</v>
      </c>
      <c r="J2967" t="s">
        <v>20</v>
      </c>
      <c r="K2967" t="str">
        <f>PROPER(Table1[[#This Row],[marital]])</f>
        <v>Married</v>
      </c>
      <c r="L2967" t="s">
        <v>21</v>
      </c>
      <c r="M2967" t="str">
        <f>UPPER(Table1[[#This Row],[education]])</f>
        <v>PRIMARY</v>
      </c>
      <c r="N2967" t="s">
        <v>30</v>
      </c>
      <c r="O2967" t="s">
        <v>22</v>
      </c>
      <c r="P2967" t="s">
        <v>24</v>
      </c>
      <c r="Q2967">
        <v>148</v>
      </c>
      <c r="R2967">
        <v>4</v>
      </c>
      <c r="S2967" t="s">
        <v>24</v>
      </c>
      <c r="T2967" t="s">
        <v>22</v>
      </c>
      <c r="U2967">
        <f>Table1[[#This Row],[campaign]]*Table1[[#This Row],[duration]]</f>
        <v>592</v>
      </c>
    </row>
    <row r="2968" spans="1:21" x14ac:dyDescent="0.25">
      <c r="A2968" t="s">
        <v>44</v>
      </c>
      <c r="B2968" t="s">
        <v>145</v>
      </c>
      <c r="C2968" t="s">
        <v>146</v>
      </c>
      <c r="D2968" t="s">
        <v>26</v>
      </c>
      <c r="E2968">
        <v>38</v>
      </c>
      <c r="F2968" t="s">
        <v>18</v>
      </c>
      <c r="G2968" t="s">
        <v>19</v>
      </c>
      <c r="H2968" s="2">
        <v>43040</v>
      </c>
      <c r="I2968" s="3">
        <v>8734.07</v>
      </c>
      <c r="J2968" t="s">
        <v>20</v>
      </c>
      <c r="K2968" t="str">
        <f>PROPER(Table1[[#This Row],[marital]])</f>
        <v>Married</v>
      </c>
      <c r="L2968" t="s">
        <v>34</v>
      </c>
      <c r="M2968" t="str">
        <f>UPPER(Table1[[#This Row],[education]])</f>
        <v>TERTIARY</v>
      </c>
      <c r="N2968" t="s">
        <v>22</v>
      </c>
      <c r="O2968" t="s">
        <v>22</v>
      </c>
      <c r="P2968" t="s">
        <v>24</v>
      </c>
      <c r="Q2968">
        <v>161</v>
      </c>
      <c r="R2968">
        <v>3</v>
      </c>
      <c r="S2968" t="s">
        <v>24</v>
      </c>
      <c r="T2968" t="s">
        <v>22</v>
      </c>
      <c r="U2968">
        <f>Table1[[#This Row],[campaign]]*Table1[[#This Row],[duration]]</f>
        <v>483</v>
      </c>
    </row>
    <row r="2969" spans="1:21" x14ac:dyDescent="0.25">
      <c r="A2969" t="s">
        <v>73</v>
      </c>
      <c r="B2969" t="s">
        <v>197</v>
      </c>
      <c r="C2969" t="s">
        <v>198</v>
      </c>
      <c r="D2969" t="s">
        <v>26</v>
      </c>
      <c r="E2969">
        <v>33</v>
      </c>
      <c r="F2969" t="s">
        <v>18</v>
      </c>
      <c r="G2969" t="s">
        <v>19</v>
      </c>
      <c r="H2969" s="2">
        <v>43040</v>
      </c>
      <c r="I2969" s="3">
        <v>53755.97</v>
      </c>
      <c r="J2969" t="s">
        <v>50</v>
      </c>
      <c r="K2969" t="str">
        <f>PROPER(Table1[[#This Row],[marital]])</f>
        <v>Divorced</v>
      </c>
      <c r="L2969" t="s">
        <v>21</v>
      </c>
      <c r="M2969" t="str">
        <f>UPPER(Table1[[#This Row],[education]])</f>
        <v>PRIMARY</v>
      </c>
      <c r="N2969" t="s">
        <v>22</v>
      </c>
      <c r="O2969" t="s">
        <v>22</v>
      </c>
      <c r="P2969" t="s">
        <v>24</v>
      </c>
      <c r="Q2969">
        <v>110</v>
      </c>
      <c r="R2969">
        <v>1</v>
      </c>
      <c r="S2969" t="s">
        <v>24</v>
      </c>
      <c r="T2969" t="s">
        <v>22</v>
      </c>
      <c r="U2969">
        <f>Table1[[#This Row],[campaign]]*Table1[[#This Row],[duration]]</f>
        <v>110</v>
      </c>
    </row>
    <row r="2970" spans="1:21" x14ac:dyDescent="0.25">
      <c r="A2970" t="s">
        <v>97</v>
      </c>
      <c r="B2970" t="s">
        <v>245</v>
      </c>
      <c r="C2970" t="s">
        <v>246</v>
      </c>
      <c r="D2970" t="s">
        <v>26</v>
      </c>
      <c r="E2970">
        <v>43</v>
      </c>
      <c r="F2970" t="s">
        <v>18</v>
      </c>
      <c r="G2970" t="s">
        <v>19</v>
      </c>
      <c r="H2970" s="2">
        <v>43040</v>
      </c>
      <c r="I2970" s="3">
        <v>39905.67</v>
      </c>
      <c r="J2970" t="s">
        <v>20</v>
      </c>
      <c r="K2970" t="str">
        <f>PROPER(Table1[[#This Row],[marital]])</f>
        <v>Married</v>
      </c>
      <c r="L2970" t="s">
        <v>29</v>
      </c>
      <c r="M2970" t="str">
        <f>UPPER(Table1[[#This Row],[education]])</f>
        <v>SECONDARY</v>
      </c>
      <c r="N2970" t="s">
        <v>30</v>
      </c>
      <c r="O2970" t="s">
        <v>22</v>
      </c>
      <c r="P2970" t="s">
        <v>23</v>
      </c>
      <c r="Q2970">
        <v>1529</v>
      </c>
      <c r="R2970">
        <v>1</v>
      </c>
      <c r="S2970" t="s">
        <v>31</v>
      </c>
      <c r="T2970" t="s">
        <v>22</v>
      </c>
      <c r="U2970">
        <f>Table1[[#This Row],[campaign]]*Table1[[#This Row],[duration]]</f>
        <v>1529</v>
      </c>
    </row>
    <row r="2971" spans="1:21" x14ac:dyDescent="0.25">
      <c r="A2971" t="s">
        <v>79</v>
      </c>
      <c r="B2971" t="s">
        <v>209</v>
      </c>
      <c r="C2971" t="s">
        <v>210</v>
      </c>
      <c r="D2971" t="s">
        <v>17</v>
      </c>
      <c r="E2971">
        <v>24</v>
      </c>
      <c r="F2971" t="s">
        <v>18</v>
      </c>
      <c r="G2971" t="s">
        <v>28</v>
      </c>
      <c r="H2971" s="2">
        <v>43040</v>
      </c>
      <c r="I2971" s="3">
        <v>32238.99</v>
      </c>
      <c r="J2971" t="s">
        <v>20</v>
      </c>
      <c r="K2971" t="str">
        <f>PROPER(Table1[[#This Row],[marital]])</f>
        <v>Married</v>
      </c>
      <c r="L2971" t="s">
        <v>34</v>
      </c>
      <c r="M2971" t="str">
        <f>UPPER(Table1[[#This Row],[education]])</f>
        <v>TERTIARY</v>
      </c>
      <c r="N2971" t="s">
        <v>22</v>
      </c>
      <c r="O2971" t="s">
        <v>22</v>
      </c>
      <c r="P2971" t="s">
        <v>23</v>
      </c>
      <c r="Q2971">
        <v>236</v>
      </c>
      <c r="R2971">
        <v>1</v>
      </c>
      <c r="S2971" t="s">
        <v>70</v>
      </c>
      <c r="T2971" t="s">
        <v>22</v>
      </c>
      <c r="U2971">
        <f>Table1[[#This Row],[campaign]]*Table1[[#This Row],[duration]]</f>
        <v>236</v>
      </c>
    </row>
    <row r="2972" spans="1:21" x14ac:dyDescent="0.25">
      <c r="A2972" t="s">
        <v>25</v>
      </c>
      <c r="B2972" t="s">
        <v>129</v>
      </c>
      <c r="C2972" t="s">
        <v>130</v>
      </c>
      <c r="D2972" t="s">
        <v>26</v>
      </c>
      <c r="E2972">
        <v>25</v>
      </c>
      <c r="F2972" t="s">
        <v>18</v>
      </c>
      <c r="G2972" t="s">
        <v>284</v>
      </c>
      <c r="H2972" s="2">
        <v>43040</v>
      </c>
      <c r="I2972" s="3">
        <v>106988.55</v>
      </c>
      <c r="J2972" t="s">
        <v>33</v>
      </c>
      <c r="K2972" t="str">
        <f>PROPER(Table1[[#This Row],[marital]])</f>
        <v>Single</v>
      </c>
      <c r="L2972" t="s">
        <v>34</v>
      </c>
      <c r="M2972" t="str">
        <f>UPPER(Table1[[#This Row],[education]])</f>
        <v>TERTIARY</v>
      </c>
      <c r="N2972" t="s">
        <v>30</v>
      </c>
      <c r="O2972" t="s">
        <v>22</v>
      </c>
      <c r="P2972" t="s">
        <v>23</v>
      </c>
      <c r="Q2972">
        <v>89</v>
      </c>
      <c r="R2972">
        <v>2</v>
      </c>
      <c r="S2972" t="s">
        <v>24</v>
      </c>
      <c r="T2972" t="s">
        <v>22</v>
      </c>
      <c r="U2972">
        <f>Table1[[#This Row],[campaign]]*Table1[[#This Row],[duration]]</f>
        <v>178</v>
      </c>
    </row>
    <row r="2973" spans="1:21" x14ac:dyDescent="0.25">
      <c r="A2973" t="s">
        <v>44</v>
      </c>
      <c r="B2973" t="s">
        <v>145</v>
      </c>
      <c r="C2973" t="s">
        <v>146</v>
      </c>
      <c r="D2973" t="s">
        <v>17</v>
      </c>
      <c r="E2973">
        <v>59</v>
      </c>
      <c r="F2973" t="s">
        <v>42</v>
      </c>
      <c r="G2973" t="s">
        <v>284</v>
      </c>
      <c r="H2973" s="2">
        <v>43040</v>
      </c>
      <c r="I2973" s="3">
        <v>22987.84</v>
      </c>
      <c r="J2973" t="s">
        <v>20</v>
      </c>
      <c r="K2973" t="str">
        <f>PROPER(Table1[[#This Row],[marital]])</f>
        <v>Married</v>
      </c>
      <c r="L2973" t="s">
        <v>29</v>
      </c>
      <c r="M2973" t="str">
        <f>UPPER(Table1[[#This Row],[education]])</f>
        <v>SECONDARY</v>
      </c>
      <c r="N2973" t="s">
        <v>30</v>
      </c>
      <c r="O2973" t="s">
        <v>22</v>
      </c>
      <c r="P2973" t="s">
        <v>23</v>
      </c>
      <c r="Q2973">
        <v>390</v>
      </c>
      <c r="R2973">
        <v>1</v>
      </c>
      <c r="S2973" t="s">
        <v>31</v>
      </c>
      <c r="T2973" t="s">
        <v>22</v>
      </c>
      <c r="U2973">
        <f>Table1[[#This Row],[campaign]]*Table1[[#This Row],[duration]]</f>
        <v>390</v>
      </c>
    </row>
    <row r="2974" spans="1:21" x14ac:dyDescent="0.25">
      <c r="A2974" t="s">
        <v>72</v>
      </c>
      <c r="B2974" t="s">
        <v>195</v>
      </c>
      <c r="C2974" t="s">
        <v>196</v>
      </c>
      <c r="D2974" t="s">
        <v>17</v>
      </c>
      <c r="E2974">
        <v>48</v>
      </c>
      <c r="F2974" t="s">
        <v>42</v>
      </c>
      <c r="G2974" t="s">
        <v>28</v>
      </c>
      <c r="H2974" s="2">
        <v>43040</v>
      </c>
      <c r="I2974" s="3">
        <v>16776</v>
      </c>
      <c r="J2974" t="s">
        <v>20</v>
      </c>
      <c r="K2974" t="str">
        <f>PROPER(Table1[[#This Row],[marital]])</f>
        <v>Married</v>
      </c>
      <c r="L2974" t="s">
        <v>29</v>
      </c>
      <c r="M2974" t="str">
        <f>UPPER(Table1[[#This Row],[education]])</f>
        <v>SECONDARY</v>
      </c>
      <c r="N2974" t="s">
        <v>22</v>
      </c>
      <c r="O2974" t="s">
        <v>22</v>
      </c>
      <c r="P2974" t="s">
        <v>24</v>
      </c>
      <c r="Q2974">
        <v>1467</v>
      </c>
      <c r="R2974">
        <v>1</v>
      </c>
      <c r="S2974" t="s">
        <v>24</v>
      </c>
      <c r="T2974" t="s">
        <v>30</v>
      </c>
      <c r="U2974">
        <f>Table1[[#This Row],[campaign]]*Table1[[#This Row],[duration]]</f>
        <v>1467</v>
      </c>
    </row>
    <row r="2975" spans="1:21" x14ac:dyDescent="0.25">
      <c r="A2975" t="s">
        <v>38</v>
      </c>
      <c r="B2975" t="s">
        <v>137</v>
      </c>
      <c r="C2975" t="s">
        <v>138</v>
      </c>
      <c r="D2975" t="s">
        <v>17</v>
      </c>
      <c r="E2975">
        <v>37</v>
      </c>
      <c r="F2975" t="s">
        <v>42</v>
      </c>
      <c r="G2975" t="s">
        <v>19</v>
      </c>
      <c r="H2975" s="2">
        <v>43040</v>
      </c>
      <c r="I2975" s="3">
        <v>23597.1</v>
      </c>
      <c r="J2975" t="s">
        <v>20</v>
      </c>
      <c r="K2975" t="str">
        <f>PROPER(Table1[[#This Row],[marital]])</f>
        <v>Married</v>
      </c>
      <c r="L2975" t="s">
        <v>29</v>
      </c>
      <c r="M2975" t="str">
        <f>UPPER(Table1[[#This Row],[education]])</f>
        <v>SECONDARY</v>
      </c>
      <c r="N2975" t="s">
        <v>30</v>
      </c>
      <c r="O2975" t="s">
        <v>30</v>
      </c>
      <c r="P2975" t="s">
        <v>24</v>
      </c>
      <c r="Q2975">
        <v>646</v>
      </c>
      <c r="R2975">
        <v>3</v>
      </c>
      <c r="S2975" t="s">
        <v>24</v>
      </c>
      <c r="T2975" t="s">
        <v>30</v>
      </c>
      <c r="U2975">
        <f>Table1[[#This Row],[campaign]]*Table1[[#This Row],[duration]]</f>
        <v>1938</v>
      </c>
    </row>
    <row r="2976" spans="1:21" x14ac:dyDescent="0.25">
      <c r="A2976" t="s">
        <v>44</v>
      </c>
      <c r="B2976" t="s">
        <v>145</v>
      </c>
      <c r="C2976" t="s">
        <v>146</v>
      </c>
      <c r="D2976" t="s">
        <v>26</v>
      </c>
      <c r="E2976">
        <v>52</v>
      </c>
      <c r="F2976" t="s">
        <v>42</v>
      </c>
      <c r="G2976" t="s">
        <v>284</v>
      </c>
      <c r="H2976" s="2">
        <v>43040</v>
      </c>
      <c r="I2976" s="3">
        <v>18223.810000000001</v>
      </c>
      <c r="J2976" t="s">
        <v>50</v>
      </c>
      <c r="K2976" t="str">
        <f>PROPER(Table1[[#This Row],[marital]])</f>
        <v>Divorced</v>
      </c>
      <c r="L2976" t="s">
        <v>34</v>
      </c>
      <c r="M2976" t="str">
        <f>UPPER(Table1[[#This Row],[education]])</f>
        <v>TERTIARY</v>
      </c>
      <c r="N2976" t="s">
        <v>30</v>
      </c>
      <c r="O2976" t="s">
        <v>22</v>
      </c>
      <c r="P2976" t="s">
        <v>23</v>
      </c>
      <c r="Q2976">
        <v>183</v>
      </c>
      <c r="R2976">
        <v>1</v>
      </c>
      <c r="S2976" t="s">
        <v>24</v>
      </c>
      <c r="T2976" t="s">
        <v>22</v>
      </c>
      <c r="U2976">
        <f>Table1[[#This Row],[campaign]]*Table1[[#This Row],[duration]]</f>
        <v>183</v>
      </c>
    </row>
    <row r="2977" spans="1:21" x14ac:dyDescent="0.25">
      <c r="A2977" t="s">
        <v>55</v>
      </c>
      <c r="B2977" t="s">
        <v>163</v>
      </c>
      <c r="C2977" t="s">
        <v>164</v>
      </c>
      <c r="D2977" t="s">
        <v>17</v>
      </c>
      <c r="E2977">
        <v>56</v>
      </c>
      <c r="F2977" t="s">
        <v>42</v>
      </c>
      <c r="G2977" t="s">
        <v>28</v>
      </c>
      <c r="H2977" s="2">
        <v>43040</v>
      </c>
      <c r="I2977" s="3">
        <v>96272.97</v>
      </c>
      <c r="J2977" t="s">
        <v>33</v>
      </c>
      <c r="K2977" t="str">
        <f>PROPER(Table1[[#This Row],[marital]])</f>
        <v>Single</v>
      </c>
      <c r="L2977" t="s">
        <v>34</v>
      </c>
      <c r="M2977" t="str">
        <f>UPPER(Table1[[#This Row],[education]])</f>
        <v>TERTIARY</v>
      </c>
      <c r="N2977" t="s">
        <v>30</v>
      </c>
      <c r="O2977" t="s">
        <v>22</v>
      </c>
      <c r="P2977" t="s">
        <v>23</v>
      </c>
      <c r="Q2977">
        <v>168</v>
      </c>
      <c r="R2977">
        <v>2</v>
      </c>
      <c r="S2977" t="s">
        <v>24</v>
      </c>
      <c r="T2977" t="s">
        <v>22</v>
      </c>
      <c r="U2977">
        <f>Table1[[#This Row],[campaign]]*Table1[[#This Row],[duration]]</f>
        <v>336</v>
      </c>
    </row>
    <row r="2978" spans="1:21" x14ac:dyDescent="0.25">
      <c r="A2978" t="s">
        <v>61</v>
      </c>
      <c r="B2978" t="s">
        <v>175</v>
      </c>
      <c r="C2978" t="s">
        <v>176</v>
      </c>
      <c r="D2978" t="s">
        <v>26</v>
      </c>
      <c r="E2978">
        <v>45</v>
      </c>
      <c r="F2978" t="s">
        <v>42</v>
      </c>
      <c r="G2978" t="s">
        <v>284</v>
      </c>
      <c r="H2978" s="2">
        <v>43040</v>
      </c>
      <c r="I2978" s="3">
        <v>50592.78</v>
      </c>
      <c r="J2978" t="s">
        <v>33</v>
      </c>
      <c r="K2978" t="str">
        <f>PROPER(Table1[[#This Row],[marital]])</f>
        <v>Single</v>
      </c>
      <c r="L2978" t="s">
        <v>29</v>
      </c>
      <c r="M2978" t="str">
        <f>UPPER(Table1[[#This Row],[education]])</f>
        <v>SECONDARY</v>
      </c>
      <c r="N2978" t="s">
        <v>30</v>
      </c>
      <c r="O2978" t="s">
        <v>22</v>
      </c>
      <c r="P2978" t="s">
        <v>24</v>
      </c>
      <c r="Q2978">
        <v>66</v>
      </c>
      <c r="R2978">
        <v>1</v>
      </c>
      <c r="S2978" t="s">
        <v>24</v>
      </c>
      <c r="T2978" t="s">
        <v>22</v>
      </c>
      <c r="U2978">
        <f>Table1[[#This Row],[campaign]]*Table1[[#This Row],[duration]]</f>
        <v>66</v>
      </c>
    </row>
    <row r="2979" spans="1:21" x14ac:dyDescent="0.25">
      <c r="A2979" t="s">
        <v>32</v>
      </c>
      <c r="B2979" t="s">
        <v>131</v>
      </c>
      <c r="C2979" t="s">
        <v>132</v>
      </c>
      <c r="D2979" t="s">
        <v>17</v>
      </c>
      <c r="E2979">
        <v>52</v>
      </c>
      <c r="F2979" t="s">
        <v>42</v>
      </c>
      <c r="G2979" t="s">
        <v>28</v>
      </c>
      <c r="H2979" s="2">
        <v>43040</v>
      </c>
      <c r="I2979" s="3">
        <v>18862.37</v>
      </c>
      <c r="J2979" t="s">
        <v>20</v>
      </c>
      <c r="K2979" t="str">
        <f>PROPER(Table1[[#This Row],[marital]])</f>
        <v>Married</v>
      </c>
      <c r="L2979" t="s">
        <v>34</v>
      </c>
      <c r="M2979" t="str">
        <f>UPPER(Table1[[#This Row],[education]])</f>
        <v>TERTIARY</v>
      </c>
      <c r="N2979" t="s">
        <v>22</v>
      </c>
      <c r="O2979" t="s">
        <v>30</v>
      </c>
      <c r="P2979" t="s">
        <v>23</v>
      </c>
      <c r="Q2979">
        <v>160</v>
      </c>
      <c r="R2979">
        <v>3</v>
      </c>
      <c r="S2979" t="s">
        <v>31</v>
      </c>
      <c r="T2979" t="s">
        <v>22</v>
      </c>
      <c r="U2979">
        <f>Table1[[#This Row],[campaign]]*Table1[[#This Row],[duration]]</f>
        <v>480</v>
      </c>
    </row>
    <row r="2980" spans="1:21" x14ac:dyDescent="0.25">
      <c r="A2980" t="s">
        <v>104</v>
      </c>
      <c r="B2980" t="s">
        <v>259</v>
      </c>
      <c r="C2980" t="s">
        <v>260</v>
      </c>
      <c r="D2980" t="s">
        <v>17</v>
      </c>
      <c r="E2980">
        <v>57</v>
      </c>
      <c r="F2980" t="s">
        <v>42</v>
      </c>
      <c r="G2980" t="s">
        <v>28</v>
      </c>
      <c r="H2980" s="2">
        <v>43040</v>
      </c>
      <c r="I2980" s="3">
        <v>9604.82</v>
      </c>
      <c r="J2980" t="s">
        <v>33</v>
      </c>
      <c r="K2980" t="str">
        <f>PROPER(Table1[[#This Row],[marital]])</f>
        <v>Single</v>
      </c>
      <c r="L2980" t="s">
        <v>34</v>
      </c>
      <c r="M2980" t="str">
        <f>UPPER(Table1[[#This Row],[education]])</f>
        <v>TERTIARY</v>
      </c>
      <c r="N2980" t="s">
        <v>30</v>
      </c>
      <c r="O2980" t="s">
        <v>22</v>
      </c>
      <c r="P2980" t="s">
        <v>23</v>
      </c>
      <c r="Q2980">
        <v>14</v>
      </c>
      <c r="R2980">
        <v>2</v>
      </c>
      <c r="S2980" t="s">
        <v>24</v>
      </c>
      <c r="T2980" t="s">
        <v>22</v>
      </c>
      <c r="U2980">
        <f>Table1[[#This Row],[campaign]]*Table1[[#This Row],[duration]]</f>
        <v>28</v>
      </c>
    </row>
    <row r="2981" spans="1:21" x14ac:dyDescent="0.25">
      <c r="A2981" t="s">
        <v>63</v>
      </c>
      <c r="B2981" t="s">
        <v>179</v>
      </c>
      <c r="C2981" t="s">
        <v>180</v>
      </c>
      <c r="D2981" t="s">
        <v>26</v>
      </c>
      <c r="E2981">
        <v>31</v>
      </c>
      <c r="F2981" t="s">
        <v>27</v>
      </c>
      <c r="G2981" t="s">
        <v>28</v>
      </c>
      <c r="H2981" s="2">
        <v>43040</v>
      </c>
      <c r="I2981" s="3">
        <v>9040.1299999999992</v>
      </c>
      <c r="J2981" t="s">
        <v>20</v>
      </c>
      <c r="K2981" t="str">
        <f>PROPER(Table1[[#This Row],[marital]])</f>
        <v>Married</v>
      </c>
      <c r="L2981" t="s">
        <v>29</v>
      </c>
      <c r="M2981" t="str">
        <f>UPPER(Table1[[#This Row],[education]])</f>
        <v>SECONDARY</v>
      </c>
      <c r="N2981" t="s">
        <v>30</v>
      </c>
      <c r="O2981" t="s">
        <v>22</v>
      </c>
      <c r="P2981" t="s">
        <v>24</v>
      </c>
      <c r="Q2981">
        <v>220</v>
      </c>
      <c r="R2981">
        <v>4</v>
      </c>
      <c r="S2981" t="s">
        <v>24</v>
      </c>
      <c r="T2981" t="s">
        <v>22</v>
      </c>
      <c r="U2981">
        <f>Table1[[#This Row],[campaign]]*Table1[[#This Row],[duration]]</f>
        <v>880</v>
      </c>
    </row>
    <row r="2982" spans="1:21" x14ac:dyDescent="0.25">
      <c r="A2982" t="s">
        <v>35</v>
      </c>
      <c r="B2982" t="s">
        <v>133</v>
      </c>
      <c r="C2982" t="s">
        <v>134</v>
      </c>
      <c r="D2982" t="s">
        <v>26</v>
      </c>
      <c r="E2982">
        <v>23</v>
      </c>
      <c r="F2982" t="s">
        <v>18</v>
      </c>
      <c r="G2982" t="s">
        <v>284</v>
      </c>
      <c r="H2982" s="2">
        <v>43041</v>
      </c>
      <c r="I2982" s="3">
        <v>24504.37</v>
      </c>
      <c r="J2982" t="s">
        <v>50</v>
      </c>
      <c r="K2982" t="str">
        <f>PROPER(Table1[[#This Row],[marital]])</f>
        <v>Divorced</v>
      </c>
      <c r="L2982" t="s">
        <v>29</v>
      </c>
      <c r="M2982" t="str">
        <f>UPPER(Table1[[#This Row],[education]])</f>
        <v>SECONDARY</v>
      </c>
      <c r="N2982" t="s">
        <v>22</v>
      </c>
      <c r="O2982" t="s">
        <v>30</v>
      </c>
      <c r="P2982" t="s">
        <v>24</v>
      </c>
      <c r="Q2982">
        <v>1007</v>
      </c>
      <c r="R2982">
        <v>1</v>
      </c>
      <c r="S2982" t="s">
        <v>24</v>
      </c>
      <c r="T2982" t="s">
        <v>30</v>
      </c>
      <c r="U2982">
        <f>Table1[[#This Row],[campaign]]*Table1[[#This Row],[duration]]</f>
        <v>1007</v>
      </c>
    </row>
    <row r="2983" spans="1:21" x14ac:dyDescent="0.25">
      <c r="A2983" t="s">
        <v>52</v>
      </c>
      <c r="B2983" t="s">
        <v>159</v>
      </c>
      <c r="C2983" t="s">
        <v>160</v>
      </c>
      <c r="D2983" t="s">
        <v>17</v>
      </c>
      <c r="E2983">
        <v>46</v>
      </c>
      <c r="F2983" t="s">
        <v>18</v>
      </c>
      <c r="G2983" t="s">
        <v>19</v>
      </c>
      <c r="H2983" s="2">
        <v>43041</v>
      </c>
      <c r="I2983" s="3">
        <v>26502.87</v>
      </c>
      <c r="J2983" t="s">
        <v>50</v>
      </c>
      <c r="K2983" t="str">
        <f>PROPER(Table1[[#This Row],[marital]])</f>
        <v>Divorced</v>
      </c>
      <c r="L2983" t="s">
        <v>29</v>
      </c>
      <c r="M2983" t="str">
        <f>UPPER(Table1[[#This Row],[education]])</f>
        <v>SECONDARY</v>
      </c>
      <c r="N2983" t="s">
        <v>22</v>
      </c>
      <c r="O2983" t="s">
        <v>22</v>
      </c>
      <c r="P2983" t="s">
        <v>23</v>
      </c>
      <c r="Q2983">
        <v>149</v>
      </c>
      <c r="R2983">
        <v>13</v>
      </c>
      <c r="S2983" t="s">
        <v>24</v>
      </c>
      <c r="T2983" t="s">
        <v>22</v>
      </c>
      <c r="U2983">
        <f>Table1[[#This Row],[campaign]]*Table1[[#This Row],[duration]]</f>
        <v>1937</v>
      </c>
    </row>
    <row r="2984" spans="1:21" x14ac:dyDescent="0.25">
      <c r="A2984" t="s">
        <v>47</v>
      </c>
      <c r="B2984" t="s">
        <v>151</v>
      </c>
      <c r="C2984" t="s">
        <v>152</v>
      </c>
      <c r="D2984" t="s">
        <v>26</v>
      </c>
      <c r="E2984">
        <v>24</v>
      </c>
      <c r="F2984" t="s">
        <v>18</v>
      </c>
      <c r="G2984" t="s">
        <v>28</v>
      </c>
      <c r="H2984" s="2">
        <v>43041</v>
      </c>
      <c r="I2984" s="3">
        <v>82800.87</v>
      </c>
      <c r="J2984" t="s">
        <v>20</v>
      </c>
      <c r="K2984" t="str">
        <f>PROPER(Table1[[#This Row],[marital]])</f>
        <v>Married</v>
      </c>
      <c r="L2984" t="s">
        <v>34</v>
      </c>
      <c r="M2984" t="str">
        <f>UPPER(Table1[[#This Row],[education]])</f>
        <v>TERTIARY</v>
      </c>
      <c r="N2984" t="s">
        <v>30</v>
      </c>
      <c r="O2984" t="s">
        <v>22</v>
      </c>
      <c r="P2984" t="s">
        <v>24</v>
      </c>
      <c r="Q2984">
        <v>665</v>
      </c>
      <c r="R2984">
        <v>1</v>
      </c>
      <c r="S2984" t="s">
        <v>24</v>
      </c>
      <c r="T2984" t="s">
        <v>22</v>
      </c>
      <c r="U2984">
        <f>Table1[[#This Row],[campaign]]*Table1[[#This Row],[duration]]</f>
        <v>665</v>
      </c>
    </row>
    <row r="2985" spans="1:21" x14ac:dyDescent="0.25">
      <c r="A2985" t="s">
        <v>76</v>
      </c>
      <c r="B2985" t="s">
        <v>203</v>
      </c>
      <c r="C2985" t="s">
        <v>204</v>
      </c>
      <c r="D2985" t="s">
        <v>17</v>
      </c>
      <c r="E2985">
        <v>34</v>
      </c>
      <c r="F2985" t="s">
        <v>18</v>
      </c>
      <c r="G2985" t="s">
        <v>284</v>
      </c>
      <c r="H2985" s="2">
        <v>43041</v>
      </c>
      <c r="I2985" s="3">
        <v>44394.76</v>
      </c>
      <c r="J2985" t="s">
        <v>20</v>
      </c>
      <c r="K2985" t="str">
        <f>PROPER(Table1[[#This Row],[marital]])</f>
        <v>Married</v>
      </c>
      <c r="L2985" t="s">
        <v>29</v>
      </c>
      <c r="M2985" t="str">
        <f>UPPER(Table1[[#This Row],[education]])</f>
        <v>SECONDARY</v>
      </c>
      <c r="N2985" t="s">
        <v>30</v>
      </c>
      <c r="O2985" t="s">
        <v>22</v>
      </c>
      <c r="P2985" t="s">
        <v>54</v>
      </c>
      <c r="Q2985">
        <v>174</v>
      </c>
      <c r="R2985">
        <v>3</v>
      </c>
      <c r="S2985" t="s">
        <v>24</v>
      </c>
      <c r="T2985" t="s">
        <v>22</v>
      </c>
      <c r="U2985">
        <f>Table1[[#This Row],[campaign]]*Table1[[#This Row],[duration]]</f>
        <v>522</v>
      </c>
    </row>
    <row r="2986" spans="1:21" x14ac:dyDescent="0.25">
      <c r="A2986" t="s">
        <v>62</v>
      </c>
      <c r="B2986" t="s">
        <v>177</v>
      </c>
      <c r="C2986" t="s">
        <v>178</v>
      </c>
      <c r="D2986" t="s">
        <v>17</v>
      </c>
      <c r="E2986">
        <v>37</v>
      </c>
      <c r="F2986" t="s">
        <v>18</v>
      </c>
      <c r="G2986" t="s">
        <v>19</v>
      </c>
      <c r="H2986" s="2">
        <v>43041</v>
      </c>
      <c r="I2986" s="3">
        <v>20175.45</v>
      </c>
      <c r="J2986" t="s">
        <v>33</v>
      </c>
      <c r="K2986" t="str">
        <f>PROPER(Table1[[#This Row],[marital]])</f>
        <v>Single</v>
      </c>
      <c r="L2986" t="s">
        <v>34</v>
      </c>
      <c r="M2986" t="str">
        <f>UPPER(Table1[[#This Row],[education]])</f>
        <v>TERTIARY</v>
      </c>
      <c r="N2986" t="s">
        <v>22</v>
      </c>
      <c r="O2986" t="s">
        <v>22</v>
      </c>
      <c r="P2986" t="s">
        <v>23</v>
      </c>
      <c r="Q2986">
        <v>105</v>
      </c>
      <c r="R2986">
        <v>1</v>
      </c>
      <c r="S2986" t="s">
        <v>24</v>
      </c>
      <c r="T2986" t="s">
        <v>22</v>
      </c>
      <c r="U2986">
        <f>Table1[[#This Row],[campaign]]*Table1[[#This Row],[duration]]</f>
        <v>105</v>
      </c>
    </row>
    <row r="2987" spans="1:21" x14ac:dyDescent="0.25">
      <c r="A2987" t="s">
        <v>25</v>
      </c>
      <c r="B2987" t="s">
        <v>129</v>
      </c>
      <c r="C2987" t="s">
        <v>130</v>
      </c>
      <c r="D2987" t="s">
        <v>26</v>
      </c>
      <c r="E2987">
        <v>18</v>
      </c>
      <c r="F2987" t="s">
        <v>18</v>
      </c>
      <c r="G2987" t="s">
        <v>284</v>
      </c>
      <c r="H2987" s="2">
        <v>43041</v>
      </c>
      <c r="I2987" s="3">
        <v>13851.34</v>
      </c>
      <c r="J2987" t="s">
        <v>33</v>
      </c>
      <c r="K2987" t="str">
        <f>PROPER(Table1[[#This Row],[marital]])</f>
        <v>Single</v>
      </c>
      <c r="L2987" t="s">
        <v>29</v>
      </c>
      <c r="M2987" t="str">
        <f>UPPER(Table1[[#This Row],[education]])</f>
        <v>SECONDARY</v>
      </c>
      <c r="N2987" t="s">
        <v>22</v>
      </c>
      <c r="O2987" t="s">
        <v>22</v>
      </c>
      <c r="P2987" t="s">
        <v>23</v>
      </c>
      <c r="Q2987">
        <v>990</v>
      </c>
      <c r="R2987">
        <v>1</v>
      </c>
      <c r="S2987" t="s">
        <v>24</v>
      </c>
      <c r="T2987" t="s">
        <v>30</v>
      </c>
      <c r="U2987">
        <f>Table1[[#This Row],[campaign]]*Table1[[#This Row],[duration]]</f>
        <v>990</v>
      </c>
    </row>
    <row r="2988" spans="1:21" x14ac:dyDescent="0.25">
      <c r="A2988" t="s">
        <v>61</v>
      </c>
      <c r="B2988" t="s">
        <v>175</v>
      </c>
      <c r="C2988" t="s">
        <v>176</v>
      </c>
      <c r="D2988" t="s">
        <v>17</v>
      </c>
      <c r="E2988">
        <v>48</v>
      </c>
      <c r="F2988" t="s">
        <v>42</v>
      </c>
      <c r="G2988" t="s">
        <v>284</v>
      </c>
      <c r="H2988" s="2">
        <v>43041</v>
      </c>
      <c r="I2988" s="3">
        <v>43093.64</v>
      </c>
      <c r="J2988" t="s">
        <v>33</v>
      </c>
      <c r="K2988" t="str">
        <f>PROPER(Table1[[#This Row],[marital]])</f>
        <v>Single</v>
      </c>
      <c r="L2988" t="s">
        <v>34</v>
      </c>
      <c r="M2988" t="str">
        <f>UPPER(Table1[[#This Row],[education]])</f>
        <v>TERTIARY</v>
      </c>
      <c r="N2988" t="s">
        <v>22</v>
      </c>
      <c r="O2988" t="s">
        <v>22</v>
      </c>
      <c r="P2988" t="s">
        <v>23</v>
      </c>
      <c r="Q2988">
        <v>582</v>
      </c>
      <c r="R2988">
        <v>1</v>
      </c>
      <c r="S2988" t="s">
        <v>24</v>
      </c>
      <c r="T2988" t="s">
        <v>22</v>
      </c>
      <c r="U2988">
        <f>Table1[[#This Row],[campaign]]*Table1[[#This Row],[duration]]</f>
        <v>582</v>
      </c>
    </row>
    <row r="2989" spans="1:21" x14ac:dyDescent="0.25">
      <c r="A2989" t="s">
        <v>84</v>
      </c>
      <c r="B2989" t="s">
        <v>219</v>
      </c>
      <c r="C2989" t="s">
        <v>220</v>
      </c>
      <c r="D2989" t="s">
        <v>17</v>
      </c>
      <c r="E2989">
        <v>58</v>
      </c>
      <c r="F2989" t="s">
        <v>42</v>
      </c>
      <c r="G2989" t="s">
        <v>28</v>
      </c>
      <c r="H2989" s="2">
        <v>43041</v>
      </c>
      <c r="I2989" s="3">
        <v>58827.69</v>
      </c>
      <c r="J2989" t="s">
        <v>20</v>
      </c>
      <c r="K2989" t="str">
        <f>PROPER(Table1[[#This Row],[marital]])</f>
        <v>Married</v>
      </c>
      <c r="L2989" t="s">
        <v>29</v>
      </c>
      <c r="M2989" t="str">
        <f>UPPER(Table1[[#This Row],[education]])</f>
        <v>SECONDARY</v>
      </c>
      <c r="N2989" t="s">
        <v>30</v>
      </c>
      <c r="O2989" t="s">
        <v>22</v>
      </c>
      <c r="P2989" t="s">
        <v>23</v>
      </c>
      <c r="Q2989">
        <v>136</v>
      </c>
      <c r="R2989">
        <v>1</v>
      </c>
      <c r="S2989" t="s">
        <v>24</v>
      </c>
      <c r="T2989" t="s">
        <v>22</v>
      </c>
      <c r="U2989">
        <f>Table1[[#This Row],[campaign]]*Table1[[#This Row],[duration]]</f>
        <v>136</v>
      </c>
    </row>
    <row r="2990" spans="1:21" x14ac:dyDescent="0.25">
      <c r="A2990" t="s">
        <v>35</v>
      </c>
      <c r="B2990" t="s">
        <v>133</v>
      </c>
      <c r="C2990" t="s">
        <v>134</v>
      </c>
      <c r="D2990" t="s">
        <v>26</v>
      </c>
      <c r="E2990">
        <v>52</v>
      </c>
      <c r="F2990" t="s">
        <v>42</v>
      </c>
      <c r="G2990" t="s">
        <v>284</v>
      </c>
      <c r="H2990" s="2">
        <v>43041</v>
      </c>
      <c r="I2990" s="3">
        <v>24988.9</v>
      </c>
      <c r="J2990" t="s">
        <v>33</v>
      </c>
      <c r="K2990" t="str">
        <f>PROPER(Table1[[#This Row],[marital]])</f>
        <v>Single</v>
      </c>
      <c r="L2990" t="s">
        <v>29</v>
      </c>
      <c r="M2990" t="str">
        <f>UPPER(Table1[[#This Row],[education]])</f>
        <v>SECONDARY</v>
      </c>
      <c r="N2990" t="s">
        <v>22</v>
      </c>
      <c r="O2990" t="s">
        <v>22</v>
      </c>
      <c r="P2990" t="s">
        <v>23</v>
      </c>
      <c r="Q2990">
        <v>223</v>
      </c>
      <c r="R2990">
        <v>1</v>
      </c>
      <c r="S2990" t="s">
        <v>31</v>
      </c>
      <c r="T2990" t="s">
        <v>30</v>
      </c>
      <c r="U2990">
        <f>Table1[[#This Row],[campaign]]*Table1[[#This Row],[duration]]</f>
        <v>223</v>
      </c>
    </row>
    <row r="2991" spans="1:21" x14ac:dyDescent="0.25">
      <c r="A2991" t="s">
        <v>82</v>
      </c>
      <c r="B2991" t="s">
        <v>215</v>
      </c>
      <c r="C2991" t="s">
        <v>216</v>
      </c>
      <c r="D2991" t="s">
        <v>17</v>
      </c>
      <c r="E2991">
        <v>31</v>
      </c>
      <c r="F2991" t="s">
        <v>42</v>
      </c>
      <c r="G2991" t="s">
        <v>28</v>
      </c>
      <c r="H2991" s="2">
        <v>43041</v>
      </c>
      <c r="I2991" s="3">
        <v>24581.82</v>
      </c>
      <c r="J2991" t="s">
        <v>20</v>
      </c>
      <c r="K2991" t="str">
        <f>PROPER(Table1[[#This Row],[marital]])</f>
        <v>Married</v>
      </c>
      <c r="L2991" t="s">
        <v>34</v>
      </c>
      <c r="M2991" t="str">
        <f>UPPER(Table1[[#This Row],[education]])</f>
        <v>TERTIARY</v>
      </c>
      <c r="N2991" t="s">
        <v>22</v>
      </c>
      <c r="O2991" t="s">
        <v>22</v>
      </c>
      <c r="P2991" t="s">
        <v>23</v>
      </c>
      <c r="Q2991">
        <v>205</v>
      </c>
      <c r="R2991">
        <v>2</v>
      </c>
      <c r="S2991" t="s">
        <v>24</v>
      </c>
      <c r="T2991" t="s">
        <v>22</v>
      </c>
      <c r="U2991">
        <f>Table1[[#This Row],[campaign]]*Table1[[#This Row],[duration]]</f>
        <v>410</v>
      </c>
    </row>
    <row r="2992" spans="1:21" x14ac:dyDescent="0.25">
      <c r="A2992" t="s">
        <v>62</v>
      </c>
      <c r="B2992" t="s">
        <v>177</v>
      </c>
      <c r="C2992" t="s">
        <v>178</v>
      </c>
      <c r="D2992" t="s">
        <v>17</v>
      </c>
      <c r="E2992">
        <v>54</v>
      </c>
      <c r="F2992" t="s">
        <v>42</v>
      </c>
      <c r="G2992" t="s">
        <v>28</v>
      </c>
      <c r="H2992" s="2">
        <v>43041</v>
      </c>
      <c r="I2992" s="3">
        <v>30455.16</v>
      </c>
      <c r="J2992" t="s">
        <v>20</v>
      </c>
      <c r="K2992" t="str">
        <f>PROPER(Table1[[#This Row],[marital]])</f>
        <v>Married</v>
      </c>
      <c r="L2992" t="s">
        <v>21</v>
      </c>
      <c r="M2992" t="str">
        <f>UPPER(Table1[[#This Row],[education]])</f>
        <v>PRIMARY</v>
      </c>
      <c r="N2992" t="s">
        <v>30</v>
      </c>
      <c r="O2992" t="s">
        <v>22</v>
      </c>
      <c r="P2992" t="s">
        <v>23</v>
      </c>
      <c r="Q2992">
        <v>214</v>
      </c>
      <c r="R2992">
        <v>1</v>
      </c>
      <c r="S2992" t="s">
        <v>31</v>
      </c>
      <c r="T2992" t="s">
        <v>22</v>
      </c>
      <c r="U2992">
        <f>Table1[[#This Row],[campaign]]*Table1[[#This Row],[duration]]</f>
        <v>214</v>
      </c>
    </row>
    <row r="2993" spans="1:21" x14ac:dyDescent="0.25">
      <c r="A2993" t="s">
        <v>89</v>
      </c>
      <c r="B2993" t="s">
        <v>229</v>
      </c>
      <c r="C2993" t="s">
        <v>230</v>
      </c>
      <c r="D2993" t="s">
        <v>26</v>
      </c>
      <c r="E2993">
        <v>18</v>
      </c>
      <c r="F2993" t="s">
        <v>18</v>
      </c>
      <c r="G2993" t="s">
        <v>19</v>
      </c>
      <c r="H2993" s="2">
        <v>43042</v>
      </c>
      <c r="I2993" s="3">
        <v>47341.34</v>
      </c>
      <c r="J2993" t="s">
        <v>50</v>
      </c>
      <c r="K2993" t="str">
        <f>PROPER(Table1[[#This Row],[marital]])</f>
        <v>Divorced</v>
      </c>
      <c r="L2993" t="s">
        <v>34</v>
      </c>
      <c r="M2993" t="str">
        <f>UPPER(Table1[[#This Row],[education]])</f>
        <v>TERTIARY</v>
      </c>
      <c r="N2993" t="s">
        <v>30</v>
      </c>
      <c r="O2993" t="s">
        <v>22</v>
      </c>
      <c r="P2993" t="s">
        <v>23</v>
      </c>
      <c r="Q2993">
        <v>217</v>
      </c>
      <c r="R2993">
        <v>6</v>
      </c>
      <c r="S2993" t="s">
        <v>24</v>
      </c>
      <c r="T2993" t="s">
        <v>22</v>
      </c>
      <c r="U2993">
        <f>Table1[[#This Row],[campaign]]*Table1[[#This Row],[duration]]</f>
        <v>1302</v>
      </c>
    </row>
    <row r="2994" spans="1:21" x14ac:dyDescent="0.25">
      <c r="A2994" t="s">
        <v>37</v>
      </c>
      <c r="B2994" t="s">
        <v>135</v>
      </c>
      <c r="C2994" t="s">
        <v>136</v>
      </c>
      <c r="D2994" t="s">
        <v>17</v>
      </c>
      <c r="E2994">
        <v>37</v>
      </c>
      <c r="F2994" t="s">
        <v>18</v>
      </c>
      <c r="G2994" t="s">
        <v>28</v>
      </c>
      <c r="H2994" s="2">
        <v>43042</v>
      </c>
      <c r="I2994" s="3">
        <v>7051.1</v>
      </c>
      <c r="J2994" t="s">
        <v>20</v>
      </c>
      <c r="K2994" t="str">
        <f>PROPER(Table1[[#This Row],[marital]])</f>
        <v>Married</v>
      </c>
      <c r="L2994" t="s">
        <v>29</v>
      </c>
      <c r="M2994" t="str">
        <f>UPPER(Table1[[#This Row],[education]])</f>
        <v>SECONDARY</v>
      </c>
      <c r="N2994" t="s">
        <v>30</v>
      </c>
      <c r="O2994" t="s">
        <v>22</v>
      </c>
      <c r="P2994" t="s">
        <v>23</v>
      </c>
      <c r="Q2994">
        <v>171</v>
      </c>
      <c r="R2994">
        <v>2</v>
      </c>
      <c r="S2994" t="s">
        <v>70</v>
      </c>
      <c r="T2994" t="s">
        <v>22</v>
      </c>
      <c r="U2994">
        <f>Table1[[#This Row],[campaign]]*Table1[[#This Row],[duration]]</f>
        <v>342</v>
      </c>
    </row>
    <row r="2995" spans="1:21" x14ac:dyDescent="0.25">
      <c r="A2995" t="s">
        <v>44</v>
      </c>
      <c r="B2995" t="s">
        <v>145</v>
      </c>
      <c r="C2995" t="s">
        <v>146</v>
      </c>
      <c r="D2995" t="s">
        <v>26</v>
      </c>
      <c r="E2995">
        <v>35</v>
      </c>
      <c r="F2995" t="s">
        <v>18</v>
      </c>
      <c r="G2995" t="s">
        <v>19</v>
      </c>
      <c r="H2995" s="2">
        <v>43042</v>
      </c>
      <c r="I2995" s="3">
        <v>25852.79</v>
      </c>
      <c r="J2995" t="s">
        <v>20</v>
      </c>
      <c r="K2995" t="str">
        <f>PROPER(Table1[[#This Row],[marital]])</f>
        <v>Married</v>
      </c>
      <c r="L2995" t="s">
        <v>29</v>
      </c>
      <c r="M2995" t="str">
        <f>UPPER(Table1[[#This Row],[education]])</f>
        <v>SECONDARY</v>
      </c>
      <c r="N2995" t="s">
        <v>30</v>
      </c>
      <c r="O2995" t="s">
        <v>22</v>
      </c>
      <c r="P2995" t="s">
        <v>24</v>
      </c>
      <c r="Q2995">
        <v>50</v>
      </c>
      <c r="R2995">
        <v>1</v>
      </c>
      <c r="S2995" t="s">
        <v>24</v>
      </c>
      <c r="T2995" t="s">
        <v>22</v>
      </c>
      <c r="U2995">
        <f>Table1[[#This Row],[campaign]]*Table1[[#This Row],[duration]]</f>
        <v>50</v>
      </c>
    </row>
    <row r="2996" spans="1:21" x14ac:dyDescent="0.25">
      <c r="A2996" t="s">
        <v>80</v>
      </c>
      <c r="B2996" t="s">
        <v>211</v>
      </c>
      <c r="C2996" t="s">
        <v>212</v>
      </c>
      <c r="D2996" t="s">
        <v>26</v>
      </c>
      <c r="E2996">
        <v>29</v>
      </c>
      <c r="F2996" t="s">
        <v>18</v>
      </c>
      <c r="G2996" t="s">
        <v>28</v>
      </c>
      <c r="H2996" s="2">
        <v>43042</v>
      </c>
      <c r="I2996" s="3">
        <v>84023.3</v>
      </c>
      <c r="J2996" t="s">
        <v>20</v>
      </c>
      <c r="K2996" t="str">
        <f>PROPER(Table1[[#This Row],[marital]])</f>
        <v>Married</v>
      </c>
      <c r="L2996" t="s">
        <v>34</v>
      </c>
      <c r="M2996" t="str">
        <f>UPPER(Table1[[#This Row],[education]])</f>
        <v>TERTIARY</v>
      </c>
      <c r="N2996" t="s">
        <v>30</v>
      </c>
      <c r="O2996" t="s">
        <v>22</v>
      </c>
      <c r="P2996" t="s">
        <v>24</v>
      </c>
      <c r="Q2996">
        <v>65</v>
      </c>
      <c r="R2996">
        <v>3</v>
      </c>
      <c r="S2996" t="s">
        <v>24</v>
      </c>
      <c r="T2996" t="s">
        <v>22</v>
      </c>
      <c r="U2996">
        <f>Table1[[#This Row],[campaign]]*Table1[[#This Row],[duration]]</f>
        <v>195</v>
      </c>
    </row>
    <row r="2997" spans="1:21" x14ac:dyDescent="0.25">
      <c r="A2997" t="s">
        <v>41</v>
      </c>
      <c r="B2997" t="s">
        <v>141</v>
      </c>
      <c r="C2997" t="s">
        <v>142</v>
      </c>
      <c r="D2997" t="s">
        <v>26</v>
      </c>
      <c r="E2997">
        <v>44</v>
      </c>
      <c r="F2997" t="s">
        <v>18</v>
      </c>
      <c r="G2997" t="s">
        <v>28</v>
      </c>
      <c r="H2997" s="2">
        <v>43042</v>
      </c>
      <c r="I2997" s="3">
        <v>7218.27</v>
      </c>
      <c r="J2997" t="s">
        <v>33</v>
      </c>
      <c r="K2997" t="str">
        <f>PROPER(Table1[[#This Row],[marital]])</f>
        <v>Single</v>
      </c>
      <c r="L2997" t="s">
        <v>29</v>
      </c>
      <c r="M2997" t="str">
        <f>UPPER(Table1[[#This Row],[education]])</f>
        <v>SECONDARY</v>
      </c>
      <c r="N2997" t="s">
        <v>30</v>
      </c>
      <c r="O2997" t="s">
        <v>22</v>
      </c>
      <c r="P2997" t="s">
        <v>24</v>
      </c>
      <c r="Q2997">
        <v>55</v>
      </c>
      <c r="R2997">
        <v>1</v>
      </c>
      <c r="S2997" t="s">
        <v>24</v>
      </c>
      <c r="T2997" t="s">
        <v>22</v>
      </c>
      <c r="U2997">
        <f>Table1[[#This Row],[campaign]]*Table1[[#This Row],[duration]]</f>
        <v>55</v>
      </c>
    </row>
    <row r="2998" spans="1:21" x14ac:dyDescent="0.25">
      <c r="A2998" t="s">
        <v>95</v>
      </c>
      <c r="B2998" t="s">
        <v>241</v>
      </c>
      <c r="C2998" t="s">
        <v>242</v>
      </c>
      <c r="D2998" t="s">
        <v>26</v>
      </c>
      <c r="E2998">
        <v>31</v>
      </c>
      <c r="F2998" t="s">
        <v>18</v>
      </c>
      <c r="G2998" t="s">
        <v>284</v>
      </c>
      <c r="H2998" s="2">
        <v>43042</v>
      </c>
      <c r="I2998" s="3">
        <v>6064.82</v>
      </c>
      <c r="J2998" t="s">
        <v>20</v>
      </c>
      <c r="K2998" t="str">
        <f>PROPER(Table1[[#This Row],[marital]])</f>
        <v>Married</v>
      </c>
      <c r="L2998" t="s">
        <v>29</v>
      </c>
      <c r="M2998" t="str">
        <f>UPPER(Table1[[#This Row],[education]])</f>
        <v>SECONDARY</v>
      </c>
      <c r="N2998" t="s">
        <v>22</v>
      </c>
      <c r="O2998" t="s">
        <v>22</v>
      </c>
      <c r="P2998" t="s">
        <v>24</v>
      </c>
      <c r="Q2998">
        <v>256</v>
      </c>
      <c r="R2998">
        <v>3</v>
      </c>
      <c r="S2998" t="s">
        <v>24</v>
      </c>
      <c r="T2998" t="s">
        <v>22</v>
      </c>
      <c r="U2998">
        <f>Table1[[#This Row],[campaign]]*Table1[[#This Row],[duration]]</f>
        <v>768</v>
      </c>
    </row>
    <row r="2999" spans="1:21" x14ac:dyDescent="0.25">
      <c r="A2999" t="s">
        <v>58</v>
      </c>
      <c r="B2999" t="s">
        <v>169</v>
      </c>
      <c r="C2999" t="s">
        <v>170</v>
      </c>
      <c r="D2999" t="s">
        <v>17</v>
      </c>
      <c r="E2999">
        <v>30</v>
      </c>
      <c r="F2999" t="s">
        <v>18</v>
      </c>
      <c r="G2999" t="s">
        <v>28</v>
      </c>
      <c r="H2999" s="2">
        <v>43042</v>
      </c>
      <c r="I2999" s="3">
        <v>23062.54</v>
      </c>
      <c r="J2999" t="s">
        <v>20</v>
      </c>
      <c r="K2999" t="str">
        <f>PROPER(Table1[[#This Row],[marital]])</f>
        <v>Married</v>
      </c>
      <c r="L2999" t="s">
        <v>29</v>
      </c>
      <c r="M2999" t="str">
        <f>UPPER(Table1[[#This Row],[education]])</f>
        <v>SECONDARY</v>
      </c>
      <c r="N2999" t="s">
        <v>30</v>
      </c>
      <c r="O2999" t="s">
        <v>30</v>
      </c>
      <c r="P2999" t="s">
        <v>24</v>
      </c>
      <c r="Q2999">
        <v>151</v>
      </c>
      <c r="R2999">
        <v>1</v>
      </c>
      <c r="S2999" t="s">
        <v>24</v>
      </c>
      <c r="T2999" t="s">
        <v>22</v>
      </c>
      <c r="U2999">
        <f>Table1[[#This Row],[campaign]]*Table1[[#This Row],[duration]]</f>
        <v>151</v>
      </c>
    </row>
    <row r="3000" spans="1:21" x14ac:dyDescent="0.25">
      <c r="A3000" t="s">
        <v>32</v>
      </c>
      <c r="B3000" t="s">
        <v>131</v>
      </c>
      <c r="C3000" t="s">
        <v>132</v>
      </c>
      <c r="D3000" t="s">
        <v>26</v>
      </c>
      <c r="E3000">
        <v>32</v>
      </c>
      <c r="F3000" t="s">
        <v>18</v>
      </c>
      <c r="G3000" t="s">
        <v>19</v>
      </c>
      <c r="H3000" s="2">
        <v>43042</v>
      </c>
      <c r="I3000" s="3">
        <v>66635.460000000006</v>
      </c>
      <c r="J3000" t="s">
        <v>33</v>
      </c>
      <c r="K3000" t="str">
        <f>PROPER(Table1[[#This Row],[marital]])</f>
        <v>Single</v>
      </c>
      <c r="L3000" t="s">
        <v>34</v>
      </c>
      <c r="M3000" t="str">
        <f>UPPER(Table1[[#This Row],[education]])</f>
        <v>TERTIARY</v>
      </c>
      <c r="N3000" t="s">
        <v>22</v>
      </c>
      <c r="O3000" t="s">
        <v>22</v>
      </c>
      <c r="P3000" t="s">
        <v>23</v>
      </c>
      <c r="Q3000">
        <v>226</v>
      </c>
      <c r="R3000">
        <v>1</v>
      </c>
      <c r="S3000" t="s">
        <v>24</v>
      </c>
      <c r="T3000" t="s">
        <v>22</v>
      </c>
      <c r="U3000">
        <f>Table1[[#This Row],[campaign]]*Table1[[#This Row],[duration]]</f>
        <v>226</v>
      </c>
    </row>
    <row r="3001" spans="1:21" x14ac:dyDescent="0.25">
      <c r="A3001" t="s">
        <v>77</v>
      </c>
      <c r="B3001" t="s">
        <v>205</v>
      </c>
      <c r="C3001" t="s">
        <v>206</v>
      </c>
      <c r="D3001" t="s">
        <v>26</v>
      </c>
      <c r="E3001">
        <v>30</v>
      </c>
      <c r="F3001" t="s">
        <v>18</v>
      </c>
      <c r="G3001" t="s">
        <v>19</v>
      </c>
      <c r="H3001" s="2">
        <v>43042</v>
      </c>
      <c r="I3001" s="3">
        <v>77909.899999999994</v>
      </c>
      <c r="J3001" t="s">
        <v>20</v>
      </c>
      <c r="K3001" t="str">
        <f>PROPER(Table1[[#This Row],[marital]])</f>
        <v>Married</v>
      </c>
      <c r="L3001" t="s">
        <v>34</v>
      </c>
      <c r="M3001" t="str">
        <f>UPPER(Table1[[#This Row],[education]])</f>
        <v>TERTIARY</v>
      </c>
      <c r="N3001" t="s">
        <v>30</v>
      </c>
      <c r="O3001" t="s">
        <v>22</v>
      </c>
      <c r="P3001" t="s">
        <v>23</v>
      </c>
      <c r="Q3001">
        <v>97</v>
      </c>
      <c r="R3001">
        <v>5</v>
      </c>
      <c r="S3001" t="s">
        <v>24</v>
      </c>
      <c r="T3001" t="s">
        <v>22</v>
      </c>
      <c r="U3001">
        <f>Table1[[#This Row],[campaign]]*Table1[[#This Row],[duration]]</f>
        <v>485</v>
      </c>
    </row>
    <row r="3002" spans="1:21" x14ac:dyDescent="0.25">
      <c r="A3002" t="s">
        <v>44</v>
      </c>
      <c r="B3002" t="s">
        <v>145</v>
      </c>
      <c r="C3002" t="s">
        <v>146</v>
      </c>
      <c r="D3002" t="s">
        <v>17</v>
      </c>
      <c r="E3002">
        <v>47</v>
      </c>
      <c r="F3002" t="s">
        <v>18</v>
      </c>
      <c r="G3002" t="s">
        <v>28</v>
      </c>
      <c r="H3002" s="2">
        <v>43042</v>
      </c>
      <c r="I3002" s="3">
        <v>12799.21</v>
      </c>
      <c r="J3002" t="s">
        <v>20</v>
      </c>
      <c r="K3002" t="str">
        <f>PROPER(Table1[[#This Row],[marital]])</f>
        <v>Married</v>
      </c>
      <c r="L3002" t="s">
        <v>29</v>
      </c>
      <c r="M3002" t="str">
        <f>UPPER(Table1[[#This Row],[education]])</f>
        <v>SECONDARY</v>
      </c>
      <c r="N3002" t="s">
        <v>22</v>
      </c>
      <c r="O3002" t="s">
        <v>30</v>
      </c>
      <c r="P3002" t="s">
        <v>54</v>
      </c>
      <c r="Q3002">
        <v>92</v>
      </c>
      <c r="R3002">
        <v>1</v>
      </c>
      <c r="S3002" t="s">
        <v>24</v>
      </c>
      <c r="T3002" t="s">
        <v>22</v>
      </c>
      <c r="U3002">
        <f>Table1[[#This Row],[campaign]]*Table1[[#This Row],[duration]]</f>
        <v>92</v>
      </c>
    </row>
    <row r="3003" spans="1:21" x14ac:dyDescent="0.25">
      <c r="A3003" t="s">
        <v>37</v>
      </c>
      <c r="B3003" t="s">
        <v>135</v>
      </c>
      <c r="C3003" t="s">
        <v>136</v>
      </c>
      <c r="D3003" t="s">
        <v>17</v>
      </c>
      <c r="E3003">
        <v>23</v>
      </c>
      <c r="F3003" t="s">
        <v>18</v>
      </c>
      <c r="G3003" t="s">
        <v>19</v>
      </c>
      <c r="H3003" s="2">
        <v>43042</v>
      </c>
      <c r="I3003" s="3">
        <v>955.1</v>
      </c>
      <c r="J3003" t="s">
        <v>20</v>
      </c>
      <c r="K3003" t="str">
        <f>PROPER(Table1[[#This Row],[marital]])</f>
        <v>Married</v>
      </c>
      <c r="L3003" t="s">
        <v>29</v>
      </c>
      <c r="M3003" t="str">
        <f>UPPER(Table1[[#This Row],[education]])</f>
        <v>SECONDARY</v>
      </c>
      <c r="N3003" t="s">
        <v>30</v>
      </c>
      <c r="O3003" t="s">
        <v>22</v>
      </c>
      <c r="P3003" t="s">
        <v>24</v>
      </c>
      <c r="Q3003">
        <v>343</v>
      </c>
      <c r="R3003">
        <v>1</v>
      </c>
      <c r="S3003" t="s">
        <v>24</v>
      </c>
      <c r="T3003" t="s">
        <v>22</v>
      </c>
      <c r="U3003">
        <f>Table1[[#This Row],[campaign]]*Table1[[#This Row],[duration]]</f>
        <v>343</v>
      </c>
    </row>
    <row r="3004" spans="1:21" x14ac:dyDescent="0.25">
      <c r="A3004" t="s">
        <v>45</v>
      </c>
      <c r="B3004" t="s">
        <v>147</v>
      </c>
      <c r="C3004" t="s">
        <v>148</v>
      </c>
      <c r="D3004" t="s">
        <v>17</v>
      </c>
      <c r="E3004">
        <v>54</v>
      </c>
      <c r="F3004" t="s">
        <v>42</v>
      </c>
      <c r="G3004" t="s">
        <v>28</v>
      </c>
      <c r="H3004" s="2">
        <v>43042</v>
      </c>
      <c r="I3004" s="3">
        <v>102931.46</v>
      </c>
      <c r="J3004" t="s">
        <v>33</v>
      </c>
      <c r="K3004" t="str">
        <f>PROPER(Table1[[#This Row],[marital]])</f>
        <v>Single</v>
      </c>
      <c r="L3004" t="s">
        <v>29</v>
      </c>
      <c r="M3004" t="str">
        <f>UPPER(Table1[[#This Row],[education]])</f>
        <v>SECONDARY</v>
      </c>
      <c r="N3004" t="s">
        <v>30</v>
      </c>
      <c r="O3004" t="s">
        <v>22</v>
      </c>
      <c r="P3004" t="s">
        <v>23</v>
      </c>
      <c r="Q3004">
        <v>493</v>
      </c>
      <c r="R3004">
        <v>5</v>
      </c>
      <c r="S3004" t="s">
        <v>24</v>
      </c>
      <c r="T3004" t="s">
        <v>22</v>
      </c>
      <c r="U3004">
        <f>Table1[[#This Row],[campaign]]*Table1[[#This Row],[duration]]</f>
        <v>2465</v>
      </c>
    </row>
    <row r="3005" spans="1:21" x14ac:dyDescent="0.25">
      <c r="A3005" t="s">
        <v>74</v>
      </c>
      <c r="B3005" t="s">
        <v>199</v>
      </c>
      <c r="C3005" t="s">
        <v>200</v>
      </c>
      <c r="D3005" t="s">
        <v>17</v>
      </c>
      <c r="E3005">
        <v>51</v>
      </c>
      <c r="F3005" t="s">
        <v>42</v>
      </c>
      <c r="G3005" t="s">
        <v>28</v>
      </c>
      <c r="H3005" s="2">
        <v>43042</v>
      </c>
      <c r="I3005" s="3">
        <v>77888.789999999994</v>
      </c>
      <c r="J3005" t="s">
        <v>33</v>
      </c>
      <c r="K3005" t="str">
        <f>PROPER(Table1[[#This Row],[marital]])</f>
        <v>Single</v>
      </c>
      <c r="L3005" t="s">
        <v>34</v>
      </c>
      <c r="M3005" t="str">
        <f>UPPER(Table1[[#This Row],[education]])</f>
        <v>TERTIARY</v>
      </c>
      <c r="N3005" t="s">
        <v>22</v>
      </c>
      <c r="O3005" t="s">
        <v>22</v>
      </c>
      <c r="P3005" t="s">
        <v>23</v>
      </c>
      <c r="Q3005">
        <v>216</v>
      </c>
      <c r="R3005">
        <v>3</v>
      </c>
      <c r="S3005" t="s">
        <v>24</v>
      </c>
      <c r="T3005" t="s">
        <v>22</v>
      </c>
      <c r="U3005">
        <f>Table1[[#This Row],[campaign]]*Table1[[#This Row],[duration]]</f>
        <v>648</v>
      </c>
    </row>
    <row r="3006" spans="1:21" x14ac:dyDescent="0.25">
      <c r="A3006" t="s">
        <v>79</v>
      </c>
      <c r="B3006" t="s">
        <v>209</v>
      </c>
      <c r="C3006" t="s">
        <v>210</v>
      </c>
      <c r="D3006" t="s">
        <v>17</v>
      </c>
      <c r="E3006">
        <v>39</v>
      </c>
      <c r="F3006" t="s">
        <v>42</v>
      </c>
      <c r="G3006" t="s">
        <v>19</v>
      </c>
      <c r="H3006" s="2">
        <v>43042</v>
      </c>
      <c r="I3006" s="3">
        <v>104047.85</v>
      </c>
      <c r="J3006" t="s">
        <v>20</v>
      </c>
      <c r="K3006" t="str">
        <f>PROPER(Table1[[#This Row],[marital]])</f>
        <v>Married</v>
      </c>
      <c r="L3006" t="s">
        <v>29</v>
      </c>
      <c r="M3006" t="str">
        <f>UPPER(Table1[[#This Row],[education]])</f>
        <v>SECONDARY</v>
      </c>
      <c r="N3006" t="s">
        <v>30</v>
      </c>
      <c r="O3006" t="s">
        <v>22</v>
      </c>
      <c r="P3006" t="s">
        <v>23</v>
      </c>
      <c r="Q3006">
        <v>224</v>
      </c>
      <c r="R3006">
        <v>7</v>
      </c>
      <c r="S3006" t="s">
        <v>40</v>
      </c>
      <c r="T3006" t="s">
        <v>22</v>
      </c>
      <c r="U3006">
        <f>Table1[[#This Row],[campaign]]*Table1[[#This Row],[duration]]</f>
        <v>1568</v>
      </c>
    </row>
    <row r="3007" spans="1:21" x14ac:dyDescent="0.25">
      <c r="A3007" t="s">
        <v>61</v>
      </c>
      <c r="B3007" t="s">
        <v>175</v>
      </c>
      <c r="C3007" t="s">
        <v>176</v>
      </c>
      <c r="D3007" t="s">
        <v>26</v>
      </c>
      <c r="E3007">
        <v>34</v>
      </c>
      <c r="F3007" t="s">
        <v>36</v>
      </c>
      <c r="G3007" t="s">
        <v>19</v>
      </c>
      <c r="H3007" s="2">
        <v>43042</v>
      </c>
      <c r="I3007" s="3">
        <v>173679.25</v>
      </c>
      <c r="J3007" t="s">
        <v>20</v>
      </c>
      <c r="K3007" t="str">
        <f>PROPER(Table1[[#This Row],[marital]])</f>
        <v>Married</v>
      </c>
      <c r="L3007" t="s">
        <v>29</v>
      </c>
      <c r="M3007" t="str">
        <f>UPPER(Table1[[#This Row],[education]])</f>
        <v>SECONDARY</v>
      </c>
      <c r="N3007" t="s">
        <v>22</v>
      </c>
      <c r="O3007" t="s">
        <v>22</v>
      </c>
      <c r="P3007" t="s">
        <v>23</v>
      </c>
      <c r="Q3007">
        <v>190</v>
      </c>
      <c r="R3007">
        <v>1</v>
      </c>
      <c r="S3007" t="s">
        <v>70</v>
      </c>
      <c r="T3007" t="s">
        <v>30</v>
      </c>
      <c r="U3007">
        <f>Table1[[#This Row],[campaign]]*Table1[[#This Row],[duration]]</f>
        <v>190</v>
      </c>
    </row>
    <row r="3008" spans="1:21" x14ac:dyDescent="0.25">
      <c r="A3008" t="s">
        <v>103</v>
      </c>
      <c r="B3008" t="s">
        <v>257</v>
      </c>
      <c r="C3008" t="s">
        <v>258</v>
      </c>
      <c r="D3008" t="s">
        <v>26</v>
      </c>
      <c r="E3008">
        <v>43</v>
      </c>
      <c r="F3008" t="s">
        <v>36</v>
      </c>
      <c r="G3008" t="s">
        <v>19</v>
      </c>
      <c r="H3008" s="2">
        <v>43042</v>
      </c>
      <c r="I3008" s="3">
        <v>49755.040000000001</v>
      </c>
      <c r="J3008" t="s">
        <v>20</v>
      </c>
      <c r="K3008" t="str">
        <f>PROPER(Table1[[#This Row],[marital]])</f>
        <v>Married</v>
      </c>
      <c r="L3008" t="s">
        <v>24</v>
      </c>
      <c r="M3008" t="str">
        <f>UPPER(Table1[[#This Row],[education]])</f>
        <v>UNKNOWN</v>
      </c>
      <c r="N3008" t="s">
        <v>22</v>
      </c>
      <c r="O3008" t="s">
        <v>22</v>
      </c>
      <c r="P3008" t="s">
        <v>23</v>
      </c>
      <c r="Q3008">
        <v>458</v>
      </c>
      <c r="R3008">
        <v>6</v>
      </c>
      <c r="S3008" t="s">
        <v>24</v>
      </c>
      <c r="T3008" t="s">
        <v>30</v>
      </c>
      <c r="U3008">
        <f>Table1[[#This Row],[campaign]]*Table1[[#This Row],[duration]]</f>
        <v>2748</v>
      </c>
    </row>
    <row r="3009" spans="1:21" x14ac:dyDescent="0.25">
      <c r="A3009" t="s">
        <v>108</v>
      </c>
      <c r="B3009" t="s">
        <v>267</v>
      </c>
      <c r="C3009" t="s">
        <v>268</v>
      </c>
      <c r="D3009" t="s">
        <v>17</v>
      </c>
      <c r="E3009">
        <v>43</v>
      </c>
      <c r="F3009" t="s">
        <v>36</v>
      </c>
      <c r="G3009" t="s">
        <v>284</v>
      </c>
      <c r="H3009" s="2">
        <v>43042</v>
      </c>
      <c r="I3009" s="3">
        <v>116898.76</v>
      </c>
      <c r="J3009" t="s">
        <v>20</v>
      </c>
      <c r="K3009" t="str">
        <f>PROPER(Table1[[#This Row],[marital]])</f>
        <v>Married</v>
      </c>
      <c r="L3009" t="s">
        <v>29</v>
      </c>
      <c r="M3009" t="str">
        <f>UPPER(Table1[[#This Row],[education]])</f>
        <v>SECONDARY</v>
      </c>
      <c r="N3009" t="s">
        <v>30</v>
      </c>
      <c r="O3009" t="s">
        <v>22</v>
      </c>
      <c r="P3009" t="s">
        <v>23</v>
      </c>
      <c r="Q3009">
        <v>222</v>
      </c>
      <c r="R3009">
        <v>1</v>
      </c>
      <c r="S3009" t="s">
        <v>31</v>
      </c>
      <c r="T3009" t="s">
        <v>22</v>
      </c>
      <c r="U3009">
        <f>Table1[[#This Row],[campaign]]*Table1[[#This Row],[duration]]</f>
        <v>222</v>
      </c>
    </row>
    <row r="3010" spans="1:21" x14ac:dyDescent="0.25">
      <c r="A3010" t="s">
        <v>37</v>
      </c>
      <c r="B3010" t="s">
        <v>135</v>
      </c>
      <c r="C3010" t="s">
        <v>136</v>
      </c>
      <c r="D3010" t="s">
        <v>26</v>
      </c>
      <c r="E3010">
        <v>31</v>
      </c>
      <c r="F3010" t="s">
        <v>27</v>
      </c>
      <c r="G3010" t="s">
        <v>284</v>
      </c>
      <c r="H3010" s="2">
        <v>43042</v>
      </c>
      <c r="I3010" s="3">
        <v>75669.67</v>
      </c>
      <c r="J3010" t="s">
        <v>20</v>
      </c>
      <c r="K3010" t="str">
        <f>PROPER(Table1[[#This Row],[marital]])</f>
        <v>Married</v>
      </c>
      <c r="L3010" t="s">
        <v>24</v>
      </c>
      <c r="M3010" t="str">
        <f>UPPER(Table1[[#This Row],[education]])</f>
        <v>UNKNOWN</v>
      </c>
      <c r="N3010" t="s">
        <v>30</v>
      </c>
      <c r="O3010" t="s">
        <v>22</v>
      </c>
      <c r="P3010" t="s">
        <v>23</v>
      </c>
      <c r="Q3010">
        <v>612</v>
      </c>
      <c r="R3010">
        <v>1</v>
      </c>
      <c r="S3010" t="s">
        <v>40</v>
      </c>
      <c r="T3010" t="s">
        <v>22</v>
      </c>
      <c r="U3010">
        <f>Table1[[#This Row],[campaign]]*Table1[[#This Row],[duration]]</f>
        <v>612</v>
      </c>
    </row>
    <row r="3011" spans="1:21" x14ac:dyDescent="0.25">
      <c r="A3011" t="s">
        <v>109</v>
      </c>
      <c r="B3011" t="s">
        <v>269</v>
      </c>
      <c r="C3011" t="s">
        <v>270</v>
      </c>
      <c r="D3011" t="s">
        <v>26</v>
      </c>
      <c r="E3011">
        <v>56</v>
      </c>
      <c r="F3011" t="s">
        <v>18</v>
      </c>
      <c r="G3011" t="s">
        <v>19</v>
      </c>
      <c r="H3011" s="2">
        <v>43043</v>
      </c>
      <c r="I3011" s="3">
        <v>70815.19</v>
      </c>
      <c r="J3011" t="s">
        <v>20</v>
      </c>
      <c r="K3011" t="str">
        <f>PROPER(Table1[[#This Row],[marital]])</f>
        <v>Married</v>
      </c>
      <c r="L3011" t="s">
        <v>21</v>
      </c>
      <c r="M3011" t="str">
        <f>UPPER(Table1[[#This Row],[education]])</f>
        <v>PRIMARY</v>
      </c>
      <c r="N3011" t="s">
        <v>30</v>
      </c>
      <c r="O3011" t="s">
        <v>22</v>
      </c>
      <c r="P3011" t="s">
        <v>54</v>
      </c>
      <c r="Q3011">
        <v>137</v>
      </c>
      <c r="R3011">
        <v>1</v>
      </c>
      <c r="S3011" t="s">
        <v>24</v>
      </c>
      <c r="T3011" t="s">
        <v>22</v>
      </c>
      <c r="U3011">
        <f>Table1[[#This Row],[campaign]]*Table1[[#This Row],[duration]]</f>
        <v>137</v>
      </c>
    </row>
    <row r="3012" spans="1:21" x14ac:dyDescent="0.25">
      <c r="A3012" t="s">
        <v>103</v>
      </c>
      <c r="B3012" t="s">
        <v>257</v>
      </c>
      <c r="C3012" t="s">
        <v>258</v>
      </c>
      <c r="D3012" t="s">
        <v>17</v>
      </c>
      <c r="E3012">
        <v>41</v>
      </c>
      <c r="F3012" t="s">
        <v>18</v>
      </c>
      <c r="G3012" t="s">
        <v>19</v>
      </c>
      <c r="H3012" s="2">
        <v>43043</v>
      </c>
      <c r="I3012" s="3">
        <v>3976.61</v>
      </c>
      <c r="J3012" t="s">
        <v>33</v>
      </c>
      <c r="K3012" t="str">
        <f>PROPER(Table1[[#This Row],[marital]])</f>
        <v>Single</v>
      </c>
      <c r="L3012" t="s">
        <v>34</v>
      </c>
      <c r="M3012" t="str">
        <f>UPPER(Table1[[#This Row],[education]])</f>
        <v>TERTIARY</v>
      </c>
      <c r="N3012" t="s">
        <v>30</v>
      </c>
      <c r="O3012" t="s">
        <v>22</v>
      </c>
      <c r="P3012" t="s">
        <v>24</v>
      </c>
      <c r="Q3012">
        <v>104</v>
      </c>
      <c r="R3012">
        <v>2</v>
      </c>
      <c r="S3012" t="s">
        <v>24</v>
      </c>
      <c r="T3012" t="s">
        <v>22</v>
      </c>
      <c r="U3012">
        <f>Table1[[#This Row],[campaign]]*Table1[[#This Row],[duration]]</f>
        <v>208</v>
      </c>
    </row>
    <row r="3013" spans="1:21" x14ac:dyDescent="0.25">
      <c r="A3013" t="s">
        <v>73</v>
      </c>
      <c r="B3013" t="s">
        <v>197</v>
      </c>
      <c r="C3013" t="s">
        <v>198</v>
      </c>
      <c r="D3013" t="s">
        <v>26</v>
      </c>
      <c r="E3013">
        <v>32</v>
      </c>
      <c r="F3013" t="s">
        <v>18</v>
      </c>
      <c r="G3013" t="s">
        <v>19</v>
      </c>
      <c r="H3013" s="2">
        <v>43043</v>
      </c>
      <c r="I3013" s="3">
        <v>122542.96</v>
      </c>
      <c r="J3013" t="s">
        <v>20</v>
      </c>
      <c r="K3013" t="str">
        <f>PROPER(Table1[[#This Row],[marital]])</f>
        <v>Married</v>
      </c>
      <c r="L3013" t="s">
        <v>29</v>
      </c>
      <c r="M3013" t="str">
        <f>UPPER(Table1[[#This Row],[education]])</f>
        <v>SECONDARY</v>
      </c>
      <c r="N3013" t="s">
        <v>22</v>
      </c>
      <c r="O3013" t="s">
        <v>22</v>
      </c>
      <c r="P3013" t="s">
        <v>23</v>
      </c>
      <c r="Q3013">
        <v>206</v>
      </c>
      <c r="R3013">
        <v>4</v>
      </c>
      <c r="S3013" t="s">
        <v>24</v>
      </c>
      <c r="T3013" t="s">
        <v>22</v>
      </c>
      <c r="U3013">
        <f>Table1[[#This Row],[campaign]]*Table1[[#This Row],[duration]]</f>
        <v>824</v>
      </c>
    </row>
    <row r="3014" spans="1:21" x14ac:dyDescent="0.25">
      <c r="A3014" t="s">
        <v>74</v>
      </c>
      <c r="B3014" t="s">
        <v>199</v>
      </c>
      <c r="C3014" t="s">
        <v>200</v>
      </c>
      <c r="D3014" t="s">
        <v>17</v>
      </c>
      <c r="E3014">
        <v>49</v>
      </c>
      <c r="F3014" t="s">
        <v>42</v>
      </c>
      <c r="G3014" t="s">
        <v>28</v>
      </c>
      <c r="H3014" s="2">
        <v>43043</v>
      </c>
      <c r="I3014" s="3">
        <v>25837.94</v>
      </c>
      <c r="J3014" t="s">
        <v>20</v>
      </c>
      <c r="K3014" t="str">
        <f>PROPER(Table1[[#This Row],[marital]])</f>
        <v>Married</v>
      </c>
      <c r="L3014" t="s">
        <v>29</v>
      </c>
      <c r="M3014" t="str">
        <f>UPPER(Table1[[#This Row],[education]])</f>
        <v>SECONDARY</v>
      </c>
      <c r="N3014" t="s">
        <v>30</v>
      </c>
      <c r="O3014" t="s">
        <v>22</v>
      </c>
      <c r="P3014" t="s">
        <v>23</v>
      </c>
      <c r="Q3014">
        <v>172</v>
      </c>
      <c r="R3014">
        <v>28</v>
      </c>
      <c r="S3014" t="s">
        <v>24</v>
      </c>
      <c r="T3014" t="s">
        <v>22</v>
      </c>
      <c r="U3014">
        <f>Table1[[#This Row],[campaign]]*Table1[[#This Row],[duration]]</f>
        <v>4816</v>
      </c>
    </row>
    <row r="3015" spans="1:21" x14ac:dyDescent="0.25">
      <c r="A3015" t="s">
        <v>65</v>
      </c>
      <c r="B3015" t="s">
        <v>183</v>
      </c>
      <c r="C3015" t="s">
        <v>184</v>
      </c>
      <c r="D3015" t="s">
        <v>17</v>
      </c>
      <c r="E3015">
        <v>60</v>
      </c>
      <c r="F3015" t="s">
        <v>42</v>
      </c>
      <c r="G3015" t="s">
        <v>284</v>
      </c>
      <c r="H3015" s="2">
        <v>43043</v>
      </c>
      <c r="I3015" s="3">
        <v>82347.69</v>
      </c>
      <c r="J3015" t="s">
        <v>20</v>
      </c>
      <c r="K3015" t="str">
        <f>PROPER(Table1[[#This Row],[marital]])</f>
        <v>Married</v>
      </c>
      <c r="L3015" t="s">
        <v>34</v>
      </c>
      <c r="M3015" t="str">
        <f>UPPER(Table1[[#This Row],[education]])</f>
        <v>TERTIARY</v>
      </c>
      <c r="N3015" t="s">
        <v>30</v>
      </c>
      <c r="O3015" t="s">
        <v>22</v>
      </c>
      <c r="P3015" t="s">
        <v>23</v>
      </c>
      <c r="Q3015">
        <v>152</v>
      </c>
      <c r="R3015">
        <v>2</v>
      </c>
      <c r="S3015" t="s">
        <v>24</v>
      </c>
      <c r="T3015" t="s">
        <v>30</v>
      </c>
      <c r="U3015">
        <f>Table1[[#This Row],[campaign]]*Table1[[#This Row],[duration]]</f>
        <v>304</v>
      </c>
    </row>
    <row r="3016" spans="1:21" x14ac:dyDescent="0.25">
      <c r="A3016" t="s">
        <v>67</v>
      </c>
      <c r="B3016" t="s">
        <v>187</v>
      </c>
      <c r="C3016" t="s">
        <v>188</v>
      </c>
      <c r="D3016" t="s">
        <v>26</v>
      </c>
      <c r="E3016">
        <v>18</v>
      </c>
      <c r="F3016" t="s">
        <v>36</v>
      </c>
      <c r="G3016" t="s">
        <v>284</v>
      </c>
      <c r="H3016" s="2">
        <v>43043</v>
      </c>
      <c r="I3016" s="3">
        <v>27722.04</v>
      </c>
      <c r="J3016" t="s">
        <v>20</v>
      </c>
      <c r="K3016" t="str">
        <f>PROPER(Table1[[#This Row],[marital]])</f>
        <v>Married</v>
      </c>
      <c r="L3016" t="s">
        <v>29</v>
      </c>
      <c r="M3016" t="str">
        <f>UPPER(Table1[[#This Row],[education]])</f>
        <v>SECONDARY</v>
      </c>
      <c r="N3016" t="s">
        <v>30</v>
      </c>
      <c r="O3016" t="s">
        <v>22</v>
      </c>
      <c r="P3016" t="s">
        <v>23</v>
      </c>
      <c r="Q3016">
        <v>114</v>
      </c>
      <c r="R3016">
        <v>1</v>
      </c>
      <c r="S3016" t="s">
        <v>24</v>
      </c>
      <c r="T3016" t="s">
        <v>22</v>
      </c>
      <c r="U3016">
        <f>Table1[[#This Row],[campaign]]*Table1[[#This Row],[duration]]</f>
        <v>114</v>
      </c>
    </row>
    <row r="3017" spans="1:21" x14ac:dyDescent="0.25">
      <c r="A3017" t="s">
        <v>82</v>
      </c>
      <c r="B3017" t="s">
        <v>215</v>
      </c>
      <c r="C3017" t="s">
        <v>216</v>
      </c>
      <c r="D3017" t="s">
        <v>17</v>
      </c>
      <c r="E3017">
        <v>36</v>
      </c>
      <c r="F3017" t="s">
        <v>18</v>
      </c>
      <c r="G3017" t="s">
        <v>19</v>
      </c>
      <c r="H3017" s="2">
        <v>43044</v>
      </c>
      <c r="I3017" s="3">
        <v>26600.99</v>
      </c>
      <c r="J3017" t="s">
        <v>20</v>
      </c>
      <c r="K3017" t="str">
        <f>PROPER(Table1[[#This Row],[marital]])</f>
        <v>Married</v>
      </c>
      <c r="L3017" t="s">
        <v>34</v>
      </c>
      <c r="M3017" t="str">
        <f>UPPER(Table1[[#This Row],[education]])</f>
        <v>TERTIARY</v>
      </c>
      <c r="N3017" t="s">
        <v>22</v>
      </c>
      <c r="O3017" t="s">
        <v>22</v>
      </c>
      <c r="P3017" t="s">
        <v>23</v>
      </c>
      <c r="Q3017">
        <v>89</v>
      </c>
      <c r="R3017">
        <v>1</v>
      </c>
      <c r="S3017" t="s">
        <v>24</v>
      </c>
      <c r="T3017" t="s">
        <v>22</v>
      </c>
      <c r="U3017">
        <f>Table1[[#This Row],[campaign]]*Table1[[#This Row],[duration]]</f>
        <v>89</v>
      </c>
    </row>
    <row r="3018" spans="1:21" x14ac:dyDescent="0.25">
      <c r="A3018" t="s">
        <v>96</v>
      </c>
      <c r="B3018" t="s">
        <v>243</v>
      </c>
      <c r="C3018" t="s">
        <v>244</v>
      </c>
      <c r="D3018" t="s">
        <v>17</v>
      </c>
      <c r="E3018">
        <v>30</v>
      </c>
      <c r="F3018" t="s">
        <v>18</v>
      </c>
      <c r="G3018" t="s">
        <v>284</v>
      </c>
      <c r="H3018" s="2">
        <v>43044</v>
      </c>
      <c r="I3018" s="3">
        <v>107161.60000000001</v>
      </c>
      <c r="J3018" t="s">
        <v>33</v>
      </c>
      <c r="K3018" t="str">
        <f>PROPER(Table1[[#This Row],[marital]])</f>
        <v>Single</v>
      </c>
      <c r="L3018" t="s">
        <v>29</v>
      </c>
      <c r="M3018" t="str">
        <f>UPPER(Table1[[#This Row],[education]])</f>
        <v>SECONDARY</v>
      </c>
      <c r="N3018" t="s">
        <v>30</v>
      </c>
      <c r="O3018" t="s">
        <v>22</v>
      </c>
      <c r="P3018" t="s">
        <v>24</v>
      </c>
      <c r="Q3018">
        <v>158</v>
      </c>
      <c r="R3018">
        <v>1</v>
      </c>
      <c r="S3018" t="s">
        <v>24</v>
      </c>
      <c r="T3018" t="s">
        <v>22</v>
      </c>
      <c r="U3018">
        <f>Table1[[#This Row],[campaign]]*Table1[[#This Row],[duration]]</f>
        <v>158</v>
      </c>
    </row>
    <row r="3019" spans="1:21" x14ac:dyDescent="0.25">
      <c r="A3019" t="s">
        <v>76</v>
      </c>
      <c r="B3019" t="s">
        <v>203</v>
      </c>
      <c r="C3019" t="s">
        <v>204</v>
      </c>
      <c r="D3019" t="s">
        <v>17</v>
      </c>
      <c r="E3019">
        <v>26</v>
      </c>
      <c r="F3019" t="s">
        <v>18</v>
      </c>
      <c r="G3019" t="s">
        <v>19</v>
      </c>
      <c r="H3019" s="2">
        <v>43044</v>
      </c>
      <c r="I3019" s="3">
        <v>51530.82</v>
      </c>
      <c r="J3019" t="s">
        <v>20</v>
      </c>
      <c r="K3019" t="str">
        <f>PROPER(Table1[[#This Row],[marital]])</f>
        <v>Married</v>
      </c>
      <c r="L3019" t="s">
        <v>21</v>
      </c>
      <c r="M3019" t="str">
        <f>UPPER(Table1[[#This Row],[education]])</f>
        <v>PRIMARY</v>
      </c>
      <c r="N3019" t="s">
        <v>22</v>
      </c>
      <c r="O3019" t="s">
        <v>30</v>
      </c>
      <c r="P3019" t="s">
        <v>23</v>
      </c>
      <c r="Q3019">
        <v>326</v>
      </c>
      <c r="R3019">
        <v>11</v>
      </c>
      <c r="S3019" t="s">
        <v>24</v>
      </c>
      <c r="T3019" t="s">
        <v>22</v>
      </c>
      <c r="U3019">
        <f>Table1[[#This Row],[campaign]]*Table1[[#This Row],[duration]]</f>
        <v>3586</v>
      </c>
    </row>
    <row r="3020" spans="1:21" x14ac:dyDescent="0.25">
      <c r="A3020" t="s">
        <v>75</v>
      </c>
      <c r="B3020" t="s">
        <v>201</v>
      </c>
      <c r="C3020" t="s">
        <v>202</v>
      </c>
      <c r="D3020" t="s">
        <v>17</v>
      </c>
      <c r="E3020">
        <v>42</v>
      </c>
      <c r="F3020" t="s">
        <v>18</v>
      </c>
      <c r="G3020" t="s">
        <v>19</v>
      </c>
      <c r="H3020" s="2">
        <v>43044</v>
      </c>
      <c r="I3020" s="3">
        <v>29843.55</v>
      </c>
      <c r="J3020" t="s">
        <v>20</v>
      </c>
      <c r="K3020" t="str">
        <f>PROPER(Table1[[#This Row],[marital]])</f>
        <v>Married</v>
      </c>
      <c r="L3020" t="s">
        <v>29</v>
      </c>
      <c r="M3020" t="str">
        <f>UPPER(Table1[[#This Row],[education]])</f>
        <v>SECONDARY</v>
      </c>
      <c r="N3020" t="s">
        <v>22</v>
      </c>
      <c r="O3020" t="s">
        <v>30</v>
      </c>
      <c r="P3020" t="s">
        <v>24</v>
      </c>
      <c r="Q3020">
        <v>215</v>
      </c>
      <c r="R3020">
        <v>3</v>
      </c>
      <c r="S3020" t="s">
        <v>24</v>
      </c>
      <c r="T3020" t="s">
        <v>22</v>
      </c>
      <c r="U3020">
        <f>Table1[[#This Row],[campaign]]*Table1[[#This Row],[duration]]</f>
        <v>645</v>
      </c>
    </row>
    <row r="3021" spans="1:21" x14ac:dyDescent="0.25">
      <c r="A3021" t="s">
        <v>65</v>
      </c>
      <c r="B3021" t="s">
        <v>183</v>
      </c>
      <c r="C3021" t="s">
        <v>184</v>
      </c>
      <c r="D3021" t="s">
        <v>17</v>
      </c>
      <c r="E3021">
        <v>30</v>
      </c>
      <c r="F3021" t="s">
        <v>18</v>
      </c>
      <c r="G3021" t="s">
        <v>19</v>
      </c>
      <c r="H3021" s="2">
        <v>43044</v>
      </c>
      <c r="I3021" s="3">
        <v>50573.25</v>
      </c>
      <c r="J3021" t="s">
        <v>50</v>
      </c>
      <c r="K3021" t="str">
        <f>PROPER(Table1[[#This Row],[marital]])</f>
        <v>Divorced</v>
      </c>
      <c r="L3021" t="s">
        <v>29</v>
      </c>
      <c r="M3021" t="str">
        <f>UPPER(Table1[[#This Row],[education]])</f>
        <v>SECONDARY</v>
      </c>
      <c r="N3021" t="s">
        <v>30</v>
      </c>
      <c r="O3021" t="s">
        <v>22</v>
      </c>
      <c r="P3021" t="s">
        <v>23</v>
      </c>
      <c r="Q3021">
        <v>53</v>
      </c>
      <c r="R3021">
        <v>1</v>
      </c>
      <c r="S3021" t="s">
        <v>24</v>
      </c>
      <c r="T3021" t="s">
        <v>22</v>
      </c>
      <c r="U3021">
        <f>Table1[[#This Row],[campaign]]*Table1[[#This Row],[duration]]</f>
        <v>53</v>
      </c>
    </row>
    <row r="3022" spans="1:21" x14ac:dyDescent="0.25">
      <c r="A3022" t="s">
        <v>44</v>
      </c>
      <c r="B3022" t="s">
        <v>145</v>
      </c>
      <c r="C3022" t="s">
        <v>146</v>
      </c>
      <c r="D3022" t="s">
        <v>26</v>
      </c>
      <c r="E3022">
        <v>43</v>
      </c>
      <c r="F3022" t="s">
        <v>18</v>
      </c>
      <c r="G3022" t="s">
        <v>28</v>
      </c>
      <c r="H3022" s="2">
        <v>43044</v>
      </c>
      <c r="I3022" s="3">
        <v>57054.07</v>
      </c>
      <c r="J3022" t="s">
        <v>33</v>
      </c>
      <c r="K3022" t="str">
        <f>PROPER(Table1[[#This Row],[marital]])</f>
        <v>Single</v>
      </c>
      <c r="L3022" t="s">
        <v>29</v>
      </c>
      <c r="M3022" t="str">
        <f>UPPER(Table1[[#This Row],[education]])</f>
        <v>SECONDARY</v>
      </c>
      <c r="N3022" t="s">
        <v>22</v>
      </c>
      <c r="O3022" t="s">
        <v>22</v>
      </c>
      <c r="P3022" t="s">
        <v>23</v>
      </c>
      <c r="Q3022">
        <v>71</v>
      </c>
      <c r="R3022">
        <v>11</v>
      </c>
      <c r="S3022" t="s">
        <v>24</v>
      </c>
      <c r="T3022" t="s">
        <v>22</v>
      </c>
      <c r="U3022">
        <f>Table1[[#This Row],[campaign]]*Table1[[#This Row],[duration]]</f>
        <v>781</v>
      </c>
    </row>
    <row r="3023" spans="1:21" x14ac:dyDescent="0.25">
      <c r="A3023" t="s">
        <v>109</v>
      </c>
      <c r="B3023" t="s">
        <v>269</v>
      </c>
      <c r="C3023" t="s">
        <v>270</v>
      </c>
      <c r="D3023" t="s">
        <v>26</v>
      </c>
      <c r="E3023">
        <v>27</v>
      </c>
      <c r="F3023" t="s">
        <v>18</v>
      </c>
      <c r="G3023" t="s">
        <v>19</v>
      </c>
      <c r="H3023" s="2">
        <v>43044</v>
      </c>
      <c r="I3023" s="3">
        <v>94412.87</v>
      </c>
      <c r="J3023" t="s">
        <v>20</v>
      </c>
      <c r="K3023" t="str">
        <f>PROPER(Table1[[#This Row],[marital]])</f>
        <v>Married</v>
      </c>
      <c r="L3023" t="s">
        <v>21</v>
      </c>
      <c r="M3023" t="str">
        <f>UPPER(Table1[[#This Row],[education]])</f>
        <v>PRIMARY</v>
      </c>
      <c r="N3023" t="s">
        <v>22</v>
      </c>
      <c r="O3023" t="s">
        <v>22</v>
      </c>
      <c r="P3023" t="s">
        <v>23</v>
      </c>
      <c r="Q3023">
        <v>487</v>
      </c>
      <c r="R3023">
        <v>2</v>
      </c>
      <c r="S3023" t="s">
        <v>40</v>
      </c>
      <c r="T3023" t="s">
        <v>22</v>
      </c>
      <c r="U3023">
        <f>Table1[[#This Row],[campaign]]*Table1[[#This Row],[duration]]</f>
        <v>974</v>
      </c>
    </row>
    <row r="3024" spans="1:21" x14ac:dyDescent="0.25">
      <c r="A3024" t="s">
        <v>68</v>
      </c>
      <c r="B3024" t="s">
        <v>189</v>
      </c>
      <c r="C3024" t="s">
        <v>190</v>
      </c>
      <c r="D3024" t="s">
        <v>17</v>
      </c>
      <c r="E3024">
        <v>37</v>
      </c>
      <c r="F3024" t="s">
        <v>18</v>
      </c>
      <c r="G3024" t="s">
        <v>19</v>
      </c>
      <c r="H3024" s="2">
        <v>43044</v>
      </c>
      <c r="I3024" s="3">
        <v>115672.18</v>
      </c>
      <c r="J3024" t="s">
        <v>20</v>
      </c>
      <c r="K3024" t="str">
        <f>PROPER(Table1[[#This Row],[marital]])</f>
        <v>Married</v>
      </c>
      <c r="L3024" t="s">
        <v>29</v>
      </c>
      <c r="M3024" t="str">
        <f>UPPER(Table1[[#This Row],[education]])</f>
        <v>SECONDARY</v>
      </c>
      <c r="N3024" t="s">
        <v>30</v>
      </c>
      <c r="O3024" t="s">
        <v>22</v>
      </c>
      <c r="P3024" t="s">
        <v>23</v>
      </c>
      <c r="Q3024">
        <v>340</v>
      </c>
      <c r="R3024">
        <v>2</v>
      </c>
      <c r="S3024" t="s">
        <v>31</v>
      </c>
      <c r="T3024" t="s">
        <v>22</v>
      </c>
      <c r="U3024">
        <f>Table1[[#This Row],[campaign]]*Table1[[#This Row],[duration]]</f>
        <v>680</v>
      </c>
    </row>
    <row r="3025" spans="1:21" x14ac:dyDescent="0.25">
      <c r="A3025" t="s">
        <v>48</v>
      </c>
      <c r="B3025" t="s">
        <v>153</v>
      </c>
      <c r="C3025" t="s">
        <v>154</v>
      </c>
      <c r="D3025" t="s">
        <v>26</v>
      </c>
      <c r="E3025">
        <v>41</v>
      </c>
      <c r="F3025" t="s">
        <v>18</v>
      </c>
      <c r="G3025" t="s">
        <v>19</v>
      </c>
      <c r="H3025" s="2">
        <v>43044</v>
      </c>
      <c r="I3025" s="3">
        <v>56744.03</v>
      </c>
      <c r="J3025" t="s">
        <v>33</v>
      </c>
      <c r="K3025" t="str">
        <f>PROPER(Table1[[#This Row],[marital]])</f>
        <v>Single</v>
      </c>
      <c r="L3025" t="s">
        <v>34</v>
      </c>
      <c r="M3025" t="str">
        <f>UPPER(Table1[[#This Row],[education]])</f>
        <v>TERTIARY</v>
      </c>
      <c r="N3025" t="s">
        <v>22</v>
      </c>
      <c r="O3025" t="s">
        <v>22</v>
      </c>
      <c r="P3025" t="s">
        <v>23</v>
      </c>
      <c r="Q3025">
        <v>183</v>
      </c>
      <c r="R3025">
        <v>1</v>
      </c>
      <c r="S3025" t="s">
        <v>31</v>
      </c>
      <c r="T3025" t="s">
        <v>22</v>
      </c>
      <c r="U3025">
        <f>Table1[[#This Row],[campaign]]*Table1[[#This Row],[duration]]</f>
        <v>183</v>
      </c>
    </row>
    <row r="3026" spans="1:21" x14ac:dyDescent="0.25">
      <c r="A3026" t="s">
        <v>74</v>
      </c>
      <c r="B3026" t="s">
        <v>199</v>
      </c>
      <c r="C3026" t="s">
        <v>200</v>
      </c>
      <c r="D3026" t="s">
        <v>26</v>
      </c>
      <c r="E3026">
        <v>37</v>
      </c>
      <c r="F3026" t="s">
        <v>18</v>
      </c>
      <c r="G3026" t="s">
        <v>284</v>
      </c>
      <c r="H3026" s="2">
        <v>43044</v>
      </c>
      <c r="I3026" s="3">
        <v>55661.33</v>
      </c>
      <c r="J3026" t="s">
        <v>50</v>
      </c>
      <c r="K3026" t="str">
        <f>PROPER(Table1[[#This Row],[marital]])</f>
        <v>Divorced</v>
      </c>
      <c r="L3026" t="s">
        <v>34</v>
      </c>
      <c r="M3026" t="str">
        <f>UPPER(Table1[[#This Row],[education]])</f>
        <v>TERTIARY</v>
      </c>
      <c r="N3026" t="s">
        <v>22</v>
      </c>
      <c r="O3026" t="s">
        <v>30</v>
      </c>
      <c r="P3026" t="s">
        <v>23</v>
      </c>
      <c r="Q3026">
        <v>131</v>
      </c>
      <c r="R3026">
        <v>2</v>
      </c>
      <c r="S3026" t="s">
        <v>24</v>
      </c>
      <c r="T3026" t="s">
        <v>22</v>
      </c>
      <c r="U3026">
        <f>Table1[[#This Row],[campaign]]*Table1[[#This Row],[duration]]</f>
        <v>262</v>
      </c>
    </row>
    <row r="3027" spans="1:21" x14ac:dyDescent="0.25">
      <c r="A3027" t="s">
        <v>45</v>
      </c>
      <c r="B3027" t="s">
        <v>147</v>
      </c>
      <c r="C3027" t="s">
        <v>148</v>
      </c>
      <c r="D3027" t="s">
        <v>26</v>
      </c>
      <c r="E3027">
        <v>25</v>
      </c>
      <c r="F3027" t="s">
        <v>18</v>
      </c>
      <c r="G3027" t="s">
        <v>19</v>
      </c>
      <c r="H3027" s="2">
        <v>43044</v>
      </c>
      <c r="I3027" s="3">
        <v>110831.99</v>
      </c>
      <c r="J3027" t="s">
        <v>33</v>
      </c>
      <c r="K3027" t="str">
        <f>PROPER(Table1[[#This Row],[marital]])</f>
        <v>Single</v>
      </c>
      <c r="L3027" t="s">
        <v>34</v>
      </c>
      <c r="M3027" t="str">
        <f>UPPER(Table1[[#This Row],[education]])</f>
        <v>TERTIARY</v>
      </c>
      <c r="N3027" t="s">
        <v>30</v>
      </c>
      <c r="O3027" t="s">
        <v>22</v>
      </c>
      <c r="P3027" t="s">
        <v>54</v>
      </c>
      <c r="Q3027">
        <v>208</v>
      </c>
      <c r="R3027">
        <v>1</v>
      </c>
      <c r="S3027" t="s">
        <v>31</v>
      </c>
      <c r="T3027" t="s">
        <v>22</v>
      </c>
      <c r="U3027">
        <f>Table1[[#This Row],[campaign]]*Table1[[#This Row],[duration]]</f>
        <v>208</v>
      </c>
    </row>
    <row r="3028" spans="1:21" x14ac:dyDescent="0.25">
      <c r="A3028" t="s">
        <v>80</v>
      </c>
      <c r="B3028" t="s">
        <v>211</v>
      </c>
      <c r="C3028" t="s">
        <v>212</v>
      </c>
      <c r="D3028" t="s">
        <v>26</v>
      </c>
      <c r="E3028">
        <v>32</v>
      </c>
      <c r="F3028" t="s">
        <v>18</v>
      </c>
      <c r="G3028" t="s">
        <v>19</v>
      </c>
      <c r="H3028" s="2">
        <v>43044</v>
      </c>
      <c r="I3028" s="3">
        <v>83206.27</v>
      </c>
      <c r="J3028" t="s">
        <v>50</v>
      </c>
      <c r="K3028" t="str">
        <f>PROPER(Table1[[#This Row],[marital]])</f>
        <v>Divorced</v>
      </c>
      <c r="L3028" t="s">
        <v>34</v>
      </c>
      <c r="M3028" t="str">
        <f>UPPER(Table1[[#This Row],[education]])</f>
        <v>TERTIARY</v>
      </c>
      <c r="N3028" t="s">
        <v>22</v>
      </c>
      <c r="O3028" t="s">
        <v>22</v>
      </c>
      <c r="P3028" t="s">
        <v>24</v>
      </c>
      <c r="Q3028">
        <v>311</v>
      </c>
      <c r="R3028">
        <v>5</v>
      </c>
      <c r="S3028" t="s">
        <v>24</v>
      </c>
      <c r="T3028" t="s">
        <v>22</v>
      </c>
      <c r="U3028">
        <f>Table1[[#This Row],[campaign]]*Table1[[#This Row],[duration]]</f>
        <v>1555</v>
      </c>
    </row>
    <row r="3029" spans="1:21" x14ac:dyDescent="0.25">
      <c r="A3029" t="s">
        <v>71</v>
      </c>
      <c r="B3029" t="s">
        <v>193</v>
      </c>
      <c r="C3029" t="s">
        <v>194</v>
      </c>
      <c r="D3029" t="s">
        <v>26</v>
      </c>
      <c r="E3029">
        <v>35</v>
      </c>
      <c r="F3029" t="s">
        <v>18</v>
      </c>
      <c r="G3029" t="s">
        <v>19</v>
      </c>
      <c r="H3029" s="2">
        <v>43044</v>
      </c>
      <c r="I3029" s="3">
        <v>7831.1</v>
      </c>
      <c r="J3029" t="s">
        <v>20</v>
      </c>
      <c r="K3029" t="str">
        <f>PROPER(Table1[[#This Row],[marital]])</f>
        <v>Married</v>
      </c>
      <c r="L3029" t="s">
        <v>34</v>
      </c>
      <c r="M3029" t="str">
        <f>UPPER(Table1[[#This Row],[education]])</f>
        <v>TERTIARY</v>
      </c>
      <c r="N3029" t="s">
        <v>22</v>
      </c>
      <c r="O3029" t="s">
        <v>22</v>
      </c>
      <c r="P3029" t="s">
        <v>23</v>
      </c>
      <c r="Q3029">
        <v>147</v>
      </c>
      <c r="R3029">
        <v>1</v>
      </c>
      <c r="S3029" t="s">
        <v>70</v>
      </c>
      <c r="T3029" t="s">
        <v>30</v>
      </c>
      <c r="U3029">
        <f>Table1[[#This Row],[campaign]]*Table1[[#This Row],[duration]]</f>
        <v>147</v>
      </c>
    </row>
    <row r="3030" spans="1:21" x14ac:dyDescent="0.25">
      <c r="A3030" t="s">
        <v>89</v>
      </c>
      <c r="B3030" t="s">
        <v>229</v>
      </c>
      <c r="C3030" t="s">
        <v>230</v>
      </c>
      <c r="D3030" t="s">
        <v>17</v>
      </c>
      <c r="E3030">
        <v>33</v>
      </c>
      <c r="F3030" t="s">
        <v>42</v>
      </c>
      <c r="G3030" t="s">
        <v>19</v>
      </c>
      <c r="H3030" s="2">
        <v>43044</v>
      </c>
      <c r="I3030" s="3">
        <v>91161.79</v>
      </c>
      <c r="J3030" t="s">
        <v>20</v>
      </c>
      <c r="K3030" t="str">
        <f>PROPER(Table1[[#This Row],[marital]])</f>
        <v>Married</v>
      </c>
      <c r="L3030" t="s">
        <v>29</v>
      </c>
      <c r="M3030" t="str">
        <f>UPPER(Table1[[#This Row],[education]])</f>
        <v>SECONDARY</v>
      </c>
      <c r="N3030" t="s">
        <v>30</v>
      </c>
      <c r="O3030" t="s">
        <v>22</v>
      </c>
      <c r="P3030" t="s">
        <v>24</v>
      </c>
      <c r="Q3030">
        <v>83</v>
      </c>
      <c r="R3030">
        <v>1</v>
      </c>
      <c r="S3030" t="s">
        <v>24</v>
      </c>
      <c r="T3030" t="s">
        <v>22</v>
      </c>
      <c r="U3030">
        <f>Table1[[#This Row],[campaign]]*Table1[[#This Row],[duration]]</f>
        <v>83</v>
      </c>
    </row>
    <row r="3031" spans="1:21" x14ac:dyDescent="0.25">
      <c r="A3031" t="s">
        <v>35</v>
      </c>
      <c r="B3031" t="s">
        <v>133</v>
      </c>
      <c r="C3031" t="s">
        <v>134</v>
      </c>
      <c r="D3031" t="s">
        <v>26</v>
      </c>
      <c r="E3031">
        <v>44</v>
      </c>
      <c r="F3031" t="s">
        <v>42</v>
      </c>
      <c r="G3031" t="s">
        <v>284</v>
      </c>
      <c r="H3031" s="2">
        <v>43044</v>
      </c>
      <c r="I3031" s="3">
        <v>19311.55</v>
      </c>
      <c r="J3031" t="s">
        <v>20</v>
      </c>
      <c r="K3031" t="str">
        <f>PROPER(Table1[[#This Row],[marital]])</f>
        <v>Married</v>
      </c>
      <c r="L3031" t="s">
        <v>21</v>
      </c>
      <c r="M3031" t="str">
        <f>UPPER(Table1[[#This Row],[education]])</f>
        <v>PRIMARY</v>
      </c>
      <c r="N3031" t="s">
        <v>30</v>
      </c>
      <c r="O3031" t="s">
        <v>22</v>
      </c>
      <c r="P3031" t="s">
        <v>24</v>
      </c>
      <c r="Q3031">
        <v>775</v>
      </c>
      <c r="R3031">
        <v>3</v>
      </c>
      <c r="S3031" t="s">
        <v>24</v>
      </c>
      <c r="T3031" t="s">
        <v>30</v>
      </c>
      <c r="U3031">
        <f>Table1[[#This Row],[campaign]]*Table1[[#This Row],[duration]]</f>
        <v>2325</v>
      </c>
    </row>
    <row r="3032" spans="1:21" x14ac:dyDescent="0.25">
      <c r="A3032" t="s">
        <v>41</v>
      </c>
      <c r="B3032" t="s">
        <v>141</v>
      </c>
      <c r="C3032" t="s">
        <v>142</v>
      </c>
      <c r="D3032" t="s">
        <v>17</v>
      </c>
      <c r="E3032">
        <v>40</v>
      </c>
      <c r="F3032" t="s">
        <v>42</v>
      </c>
      <c r="G3032" t="s">
        <v>28</v>
      </c>
      <c r="H3032" s="2">
        <v>43044</v>
      </c>
      <c r="I3032" s="3">
        <v>63374.91</v>
      </c>
      <c r="J3032" t="s">
        <v>20</v>
      </c>
      <c r="K3032" t="str">
        <f>PROPER(Table1[[#This Row],[marital]])</f>
        <v>Married</v>
      </c>
      <c r="L3032" t="s">
        <v>29</v>
      </c>
      <c r="M3032" t="str">
        <f>UPPER(Table1[[#This Row],[education]])</f>
        <v>SECONDARY</v>
      </c>
      <c r="N3032" t="s">
        <v>22</v>
      </c>
      <c r="O3032" t="s">
        <v>22</v>
      </c>
      <c r="P3032" t="s">
        <v>23</v>
      </c>
      <c r="Q3032">
        <v>25</v>
      </c>
      <c r="R3032">
        <v>18</v>
      </c>
      <c r="S3032" t="s">
        <v>24</v>
      </c>
      <c r="T3032" t="s">
        <v>22</v>
      </c>
      <c r="U3032">
        <f>Table1[[#This Row],[campaign]]*Table1[[#This Row],[duration]]</f>
        <v>450</v>
      </c>
    </row>
    <row r="3033" spans="1:21" x14ac:dyDescent="0.25">
      <c r="A3033" t="s">
        <v>85</v>
      </c>
      <c r="B3033" t="s">
        <v>221</v>
      </c>
      <c r="C3033" t="s">
        <v>222</v>
      </c>
      <c r="D3033" t="s">
        <v>17</v>
      </c>
      <c r="E3033">
        <v>44</v>
      </c>
      <c r="F3033" t="s">
        <v>42</v>
      </c>
      <c r="G3033" t="s">
        <v>28</v>
      </c>
      <c r="H3033" s="2">
        <v>43044</v>
      </c>
      <c r="I3033" s="3">
        <v>128631.76</v>
      </c>
      <c r="J3033" t="s">
        <v>20</v>
      </c>
      <c r="K3033" t="str">
        <f>PROPER(Table1[[#This Row],[marital]])</f>
        <v>Married</v>
      </c>
      <c r="L3033" t="s">
        <v>34</v>
      </c>
      <c r="M3033" t="str">
        <f>UPPER(Table1[[#This Row],[education]])</f>
        <v>TERTIARY</v>
      </c>
      <c r="N3033" t="s">
        <v>30</v>
      </c>
      <c r="O3033" t="s">
        <v>22</v>
      </c>
      <c r="P3033" t="s">
        <v>23</v>
      </c>
      <c r="Q3033">
        <v>497</v>
      </c>
      <c r="R3033">
        <v>5</v>
      </c>
      <c r="S3033" t="s">
        <v>24</v>
      </c>
      <c r="T3033" t="s">
        <v>22</v>
      </c>
      <c r="U3033">
        <f>Table1[[#This Row],[campaign]]*Table1[[#This Row],[duration]]</f>
        <v>2485</v>
      </c>
    </row>
    <row r="3034" spans="1:21" x14ac:dyDescent="0.25">
      <c r="A3034" t="s">
        <v>45</v>
      </c>
      <c r="B3034" t="s">
        <v>147</v>
      </c>
      <c r="C3034" t="s">
        <v>148</v>
      </c>
      <c r="D3034" t="s">
        <v>17</v>
      </c>
      <c r="E3034">
        <v>45</v>
      </c>
      <c r="F3034" t="s">
        <v>42</v>
      </c>
      <c r="G3034" t="s">
        <v>28</v>
      </c>
      <c r="H3034" s="2">
        <v>43044</v>
      </c>
      <c r="I3034" s="3">
        <v>131888.19</v>
      </c>
      <c r="J3034" t="s">
        <v>50</v>
      </c>
      <c r="K3034" t="str">
        <f>PROPER(Table1[[#This Row],[marital]])</f>
        <v>Divorced</v>
      </c>
      <c r="L3034" t="s">
        <v>29</v>
      </c>
      <c r="M3034" t="str">
        <f>UPPER(Table1[[#This Row],[education]])</f>
        <v>SECONDARY</v>
      </c>
      <c r="N3034" t="s">
        <v>30</v>
      </c>
      <c r="O3034" t="s">
        <v>22</v>
      </c>
      <c r="P3034" t="s">
        <v>24</v>
      </c>
      <c r="Q3034">
        <v>180</v>
      </c>
      <c r="R3034">
        <v>1</v>
      </c>
      <c r="S3034" t="s">
        <v>24</v>
      </c>
      <c r="T3034" t="s">
        <v>22</v>
      </c>
      <c r="U3034">
        <f>Table1[[#This Row],[campaign]]*Table1[[#This Row],[duration]]</f>
        <v>180</v>
      </c>
    </row>
    <row r="3035" spans="1:21" x14ac:dyDescent="0.25">
      <c r="A3035" t="s">
        <v>74</v>
      </c>
      <c r="B3035" t="s">
        <v>199</v>
      </c>
      <c r="C3035" t="s">
        <v>200</v>
      </c>
      <c r="D3035" t="s">
        <v>26</v>
      </c>
      <c r="E3035">
        <v>28</v>
      </c>
      <c r="F3035" t="s">
        <v>36</v>
      </c>
      <c r="G3035" t="s">
        <v>284</v>
      </c>
      <c r="H3035" s="2">
        <v>43044</v>
      </c>
      <c r="I3035" s="3">
        <v>92741.49</v>
      </c>
      <c r="J3035" t="s">
        <v>50</v>
      </c>
      <c r="K3035" t="str">
        <f>PROPER(Table1[[#This Row],[marital]])</f>
        <v>Divorced</v>
      </c>
      <c r="L3035" t="s">
        <v>29</v>
      </c>
      <c r="M3035" t="str">
        <f>UPPER(Table1[[#This Row],[education]])</f>
        <v>SECONDARY</v>
      </c>
      <c r="N3035" t="s">
        <v>30</v>
      </c>
      <c r="O3035" t="s">
        <v>30</v>
      </c>
      <c r="P3035" t="s">
        <v>23</v>
      </c>
      <c r="Q3035">
        <v>698</v>
      </c>
      <c r="R3035">
        <v>2</v>
      </c>
      <c r="S3035" t="s">
        <v>31</v>
      </c>
      <c r="T3035" t="s">
        <v>30</v>
      </c>
      <c r="U3035">
        <f>Table1[[#This Row],[campaign]]*Table1[[#This Row],[duration]]</f>
        <v>1396</v>
      </c>
    </row>
    <row r="3036" spans="1:21" x14ac:dyDescent="0.25">
      <c r="A3036" t="s">
        <v>89</v>
      </c>
      <c r="B3036" t="s">
        <v>229</v>
      </c>
      <c r="C3036" t="s">
        <v>230</v>
      </c>
      <c r="D3036" t="s">
        <v>26</v>
      </c>
      <c r="E3036">
        <v>40</v>
      </c>
      <c r="F3036" t="s">
        <v>36</v>
      </c>
      <c r="G3036" t="s">
        <v>19</v>
      </c>
      <c r="H3036" s="2">
        <v>43044</v>
      </c>
      <c r="I3036" s="3">
        <v>16289.18</v>
      </c>
      <c r="J3036" t="s">
        <v>20</v>
      </c>
      <c r="K3036" t="str">
        <f>PROPER(Table1[[#This Row],[marital]])</f>
        <v>Married</v>
      </c>
      <c r="L3036" t="s">
        <v>21</v>
      </c>
      <c r="M3036" t="str">
        <f>UPPER(Table1[[#This Row],[education]])</f>
        <v>PRIMARY</v>
      </c>
      <c r="N3036" t="s">
        <v>22</v>
      </c>
      <c r="O3036" t="s">
        <v>22</v>
      </c>
      <c r="P3036" t="s">
        <v>24</v>
      </c>
      <c r="Q3036">
        <v>134</v>
      </c>
      <c r="R3036">
        <v>1</v>
      </c>
      <c r="S3036" t="s">
        <v>24</v>
      </c>
      <c r="T3036" t="s">
        <v>22</v>
      </c>
      <c r="U3036">
        <f>Table1[[#This Row],[campaign]]*Table1[[#This Row],[duration]]</f>
        <v>134</v>
      </c>
    </row>
    <row r="3037" spans="1:21" x14ac:dyDescent="0.25">
      <c r="A3037" t="s">
        <v>60</v>
      </c>
      <c r="B3037" t="s">
        <v>173</v>
      </c>
      <c r="C3037" t="s">
        <v>174</v>
      </c>
      <c r="D3037" t="s">
        <v>26</v>
      </c>
      <c r="E3037">
        <v>39</v>
      </c>
      <c r="F3037" t="s">
        <v>27</v>
      </c>
      <c r="G3037" t="s">
        <v>284</v>
      </c>
      <c r="H3037" s="2">
        <v>43044</v>
      </c>
      <c r="I3037" s="3">
        <v>75359.81</v>
      </c>
      <c r="J3037" t="s">
        <v>20</v>
      </c>
      <c r="K3037" t="str">
        <f>PROPER(Table1[[#This Row],[marital]])</f>
        <v>Married</v>
      </c>
      <c r="L3037" t="s">
        <v>34</v>
      </c>
      <c r="M3037" t="str">
        <f>UPPER(Table1[[#This Row],[education]])</f>
        <v>TERTIARY</v>
      </c>
      <c r="N3037" t="s">
        <v>30</v>
      </c>
      <c r="O3037" t="s">
        <v>22</v>
      </c>
      <c r="P3037" t="s">
        <v>23</v>
      </c>
      <c r="Q3037">
        <v>223</v>
      </c>
      <c r="R3037">
        <v>2</v>
      </c>
      <c r="S3037" t="s">
        <v>40</v>
      </c>
      <c r="T3037" t="s">
        <v>22</v>
      </c>
      <c r="U3037">
        <f>Table1[[#This Row],[campaign]]*Table1[[#This Row],[duration]]</f>
        <v>446</v>
      </c>
    </row>
    <row r="3038" spans="1:21" x14ac:dyDescent="0.25">
      <c r="A3038" t="s">
        <v>74</v>
      </c>
      <c r="B3038" t="s">
        <v>199</v>
      </c>
      <c r="C3038" t="s">
        <v>200</v>
      </c>
      <c r="D3038" t="s">
        <v>26</v>
      </c>
      <c r="E3038">
        <v>42</v>
      </c>
      <c r="F3038" t="s">
        <v>27</v>
      </c>
      <c r="G3038" t="s">
        <v>284</v>
      </c>
      <c r="H3038" s="2">
        <v>43044</v>
      </c>
      <c r="I3038" s="3">
        <v>64739.16</v>
      </c>
      <c r="J3038" t="s">
        <v>20</v>
      </c>
      <c r="K3038" t="str">
        <f>PROPER(Table1[[#This Row],[marital]])</f>
        <v>Married</v>
      </c>
      <c r="L3038" t="s">
        <v>21</v>
      </c>
      <c r="M3038" t="str">
        <f>UPPER(Table1[[#This Row],[education]])</f>
        <v>PRIMARY</v>
      </c>
      <c r="N3038" t="s">
        <v>22</v>
      </c>
      <c r="O3038" t="s">
        <v>22</v>
      </c>
      <c r="P3038" t="s">
        <v>23</v>
      </c>
      <c r="Q3038">
        <v>399</v>
      </c>
      <c r="R3038">
        <v>3</v>
      </c>
      <c r="S3038" t="s">
        <v>24</v>
      </c>
      <c r="T3038" t="s">
        <v>30</v>
      </c>
      <c r="U3038">
        <f>Table1[[#This Row],[campaign]]*Table1[[#This Row],[duration]]</f>
        <v>1197</v>
      </c>
    </row>
    <row r="3039" spans="1:21" x14ac:dyDescent="0.25">
      <c r="A3039" t="s">
        <v>68</v>
      </c>
      <c r="B3039" t="s">
        <v>189</v>
      </c>
      <c r="C3039" t="s">
        <v>190</v>
      </c>
      <c r="D3039" t="s">
        <v>17</v>
      </c>
      <c r="E3039">
        <v>38</v>
      </c>
      <c r="F3039" t="s">
        <v>18</v>
      </c>
      <c r="G3039" t="s">
        <v>19</v>
      </c>
      <c r="H3039" s="2">
        <v>43045</v>
      </c>
      <c r="I3039" s="3">
        <v>18477.27</v>
      </c>
      <c r="J3039" t="s">
        <v>20</v>
      </c>
      <c r="K3039" t="str">
        <f>PROPER(Table1[[#This Row],[marital]])</f>
        <v>Married</v>
      </c>
      <c r="L3039" t="s">
        <v>29</v>
      </c>
      <c r="M3039" t="str">
        <f>UPPER(Table1[[#This Row],[education]])</f>
        <v>SECONDARY</v>
      </c>
      <c r="N3039" t="s">
        <v>30</v>
      </c>
      <c r="O3039" t="s">
        <v>22</v>
      </c>
      <c r="P3039" t="s">
        <v>24</v>
      </c>
      <c r="Q3039">
        <v>420</v>
      </c>
      <c r="R3039">
        <v>1</v>
      </c>
      <c r="S3039" t="s">
        <v>24</v>
      </c>
      <c r="T3039" t="s">
        <v>22</v>
      </c>
      <c r="U3039">
        <f>Table1[[#This Row],[campaign]]*Table1[[#This Row],[duration]]</f>
        <v>420</v>
      </c>
    </row>
    <row r="3040" spans="1:21" x14ac:dyDescent="0.25">
      <c r="A3040" t="s">
        <v>68</v>
      </c>
      <c r="B3040" t="s">
        <v>189</v>
      </c>
      <c r="C3040" t="s">
        <v>190</v>
      </c>
      <c r="D3040" t="s">
        <v>17</v>
      </c>
      <c r="E3040">
        <v>28</v>
      </c>
      <c r="F3040" t="s">
        <v>18</v>
      </c>
      <c r="G3040" t="s">
        <v>19</v>
      </c>
      <c r="H3040" s="2">
        <v>43045</v>
      </c>
      <c r="I3040" s="3">
        <v>19984.759999999998</v>
      </c>
      <c r="J3040" t="s">
        <v>20</v>
      </c>
      <c r="K3040" t="str">
        <f>PROPER(Table1[[#This Row],[marital]])</f>
        <v>Married</v>
      </c>
      <c r="L3040" t="s">
        <v>29</v>
      </c>
      <c r="M3040" t="str">
        <f>UPPER(Table1[[#This Row],[education]])</f>
        <v>SECONDARY</v>
      </c>
      <c r="N3040" t="s">
        <v>30</v>
      </c>
      <c r="O3040" t="s">
        <v>22</v>
      </c>
      <c r="P3040" t="s">
        <v>24</v>
      </c>
      <c r="Q3040">
        <v>233</v>
      </c>
      <c r="R3040">
        <v>3</v>
      </c>
      <c r="S3040" t="s">
        <v>24</v>
      </c>
      <c r="T3040" t="s">
        <v>22</v>
      </c>
      <c r="U3040">
        <f>Table1[[#This Row],[campaign]]*Table1[[#This Row],[duration]]</f>
        <v>699</v>
      </c>
    </row>
    <row r="3041" spans="1:21" x14ac:dyDescent="0.25">
      <c r="A3041" t="s">
        <v>16</v>
      </c>
      <c r="B3041" t="s">
        <v>127</v>
      </c>
      <c r="C3041" t="s">
        <v>128</v>
      </c>
      <c r="D3041" t="s">
        <v>26</v>
      </c>
      <c r="E3041">
        <v>29</v>
      </c>
      <c r="F3041" t="s">
        <v>18</v>
      </c>
      <c r="G3041" t="s">
        <v>284</v>
      </c>
      <c r="H3041" s="2">
        <v>43045</v>
      </c>
      <c r="I3041" s="3">
        <v>2736.04</v>
      </c>
      <c r="J3041" t="s">
        <v>20</v>
      </c>
      <c r="K3041" t="str">
        <f>PROPER(Table1[[#This Row],[marital]])</f>
        <v>Married</v>
      </c>
      <c r="L3041" t="s">
        <v>21</v>
      </c>
      <c r="M3041" t="str">
        <f>UPPER(Table1[[#This Row],[education]])</f>
        <v>PRIMARY</v>
      </c>
      <c r="N3041" t="s">
        <v>22</v>
      </c>
      <c r="O3041" t="s">
        <v>22</v>
      </c>
      <c r="P3041" t="s">
        <v>23</v>
      </c>
      <c r="Q3041">
        <v>702</v>
      </c>
      <c r="R3041">
        <v>1</v>
      </c>
      <c r="S3041" t="s">
        <v>24</v>
      </c>
      <c r="T3041" t="s">
        <v>22</v>
      </c>
      <c r="U3041">
        <f>Table1[[#This Row],[campaign]]*Table1[[#This Row],[duration]]</f>
        <v>702</v>
      </c>
    </row>
    <row r="3042" spans="1:21" x14ac:dyDescent="0.25">
      <c r="A3042" t="s">
        <v>35</v>
      </c>
      <c r="B3042" t="s">
        <v>133</v>
      </c>
      <c r="C3042" t="s">
        <v>134</v>
      </c>
      <c r="D3042" t="s">
        <v>17</v>
      </c>
      <c r="E3042">
        <v>34</v>
      </c>
      <c r="F3042" t="s">
        <v>18</v>
      </c>
      <c r="G3042" t="s">
        <v>19</v>
      </c>
      <c r="H3042" s="2">
        <v>43045</v>
      </c>
      <c r="I3042" s="3">
        <v>28314.21</v>
      </c>
      <c r="J3042" t="s">
        <v>20</v>
      </c>
      <c r="K3042" t="str">
        <f>PROPER(Table1[[#This Row],[marital]])</f>
        <v>Married</v>
      </c>
      <c r="L3042" t="s">
        <v>29</v>
      </c>
      <c r="M3042" t="str">
        <f>UPPER(Table1[[#This Row],[education]])</f>
        <v>SECONDARY</v>
      </c>
      <c r="N3042" t="s">
        <v>30</v>
      </c>
      <c r="O3042" t="s">
        <v>22</v>
      </c>
      <c r="P3042" t="s">
        <v>23</v>
      </c>
      <c r="Q3042">
        <v>161</v>
      </c>
      <c r="R3042">
        <v>1</v>
      </c>
      <c r="S3042" t="s">
        <v>31</v>
      </c>
      <c r="T3042" t="s">
        <v>30</v>
      </c>
      <c r="U3042">
        <f>Table1[[#This Row],[campaign]]*Table1[[#This Row],[duration]]</f>
        <v>161</v>
      </c>
    </row>
    <row r="3043" spans="1:21" x14ac:dyDescent="0.25">
      <c r="A3043" t="s">
        <v>81</v>
      </c>
      <c r="B3043" t="s">
        <v>213</v>
      </c>
      <c r="C3043" t="s">
        <v>214</v>
      </c>
      <c r="D3043" t="s">
        <v>17</v>
      </c>
      <c r="E3043">
        <v>61</v>
      </c>
      <c r="F3043" t="s">
        <v>42</v>
      </c>
      <c r="G3043" t="s">
        <v>28</v>
      </c>
      <c r="H3043" s="2">
        <v>43045</v>
      </c>
      <c r="I3043" s="3">
        <v>40925.629999999997</v>
      </c>
      <c r="J3043" t="s">
        <v>33</v>
      </c>
      <c r="K3043" t="str">
        <f>PROPER(Table1[[#This Row],[marital]])</f>
        <v>Single</v>
      </c>
      <c r="L3043" t="s">
        <v>29</v>
      </c>
      <c r="M3043" t="str">
        <f>UPPER(Table1[[#This Row],[education]])</f>
        <v>SECONDARY</v>
      </c>
      <c r="N3043" t="s">
        <v>30</v>
      </c>
      <c r="O3043" t="s">
        <v>22</v>
      </c>
      <c r="P3043" t="s">
        <v>23</v>
      </c>
      <c r="Q3043">
        <v>110</v>
      </c>
      <c r="R3043">
        <v>1</v>
      </c>
      <c r="S3043" t="s">
        <v>31</v>
      </c>
      <c r="T3043" t="s">
        <v>22</v>
      </c>
      <c r="U3043">
        <f>Table1[[#This Row],[campaign]]*Table1[[#This Row],[duration]]</f>
        <v>110</v>
      </c>
    </row>
    <row r="3044" spans="1:21" x14ac:dyDescent="0.25">
      <c r="A3044" t="s">
        <v>59</v>
      </c>
      <c r="B3044" t="s">
        <v>171</v>
      </c>
      <c r="C3044" t="s">
        <v>172</v>
      </c>
      <c r="D3044" t="s">
        <v>17</v>
      </c>
      <c r="E3044">
        <v>49</v>
      </c>
      <c r="F3044" t="s">
        <v>42</v>
      </c>
      <c r="G3044" t="s">
        <v>284</v>
      </c>
      <c r="H3044" s="2">
        <v>43045</v>
      </c>
      <c r="I3044" s="3">
        <v>125356.24</v>
      </c>
      <c r="J3044" t="s">
        <v>20</v>
      </c>
      <c r="K3044" t="str">
        <f>PROPER(Table1[[#This Row],[marital]])</f>
        <v>Married</v>
      </c>
      <c r="L3044" t="s">
        <v>34</v>
      </c>
      <c r="M3044" t="str">
        <f>UPPER(Table1[[#This Row],[education]])</f>
        <v>TERTIARY</v>
      </c>
      <c r="N3044" t="s">
        <v>22</v>
      </c>
      <c r="O3044" t="s">
        <v>22</v>
      </c>
      <c r="P3044" t="s">
        <v>23</v>
      </c>
      <c r="Q3044">
        <v>27</v>
      </c>
      <c r="R3044">
        <v>6</v>
      </c>
      <c r="S3044" t="s">
        <v>24</v>
      </c>
      <c r="T3044" t="s">
        <v>22</v>
      </c>
      <c r="U3044">
        <f>Table1[[#This Row],[campaign]]*Table1[[#This Row],[duration]]</f>
        <v>162</v>
      </c>
    </row>
    <row r="3045" spans="1:21" x14ac:dyDescent="0.25">
      <c r="A3045" t="s">
        <v>43</v>
      </c>
      <c r="B3045" t="s">
        <v>143</v>
      </c>
      <c r="C3045" t="s">
        <v>144</v>
      </c>
      <c r="D3045" t="s">
        <v>17</v>
      </c>
      <c r="E3045">
        <v>43</v>
      </c>
      <c r="F3045" t="s">
        <v>42</v>
      </c>
      <c r="G3045" t="s">
        <v>284</v>
      </c>
      <c r="H3045" s="2">
        <v>43045</v>
      </c>
      <c r="I3045" s="3">
        <v>105415.01</v>
      </c>
      <c r="J3045" t="s">
        <v>20</v>
      </c>
      <c r="K3045" t="str">
        <f>PROPER(Table1[[#This Row],[marital]])</f>
        <v>Married</v>
      </c>
      <c r="L3045" t="s">
        <v>21</v>
      </c>
      <c r="M3045" t="str">
        <f>UPPER(Table1[[#This Row],[education]])</f>
        <v>PRIMARY</v>
      </c>
      <c r="N3045" t="s">
        <v>30</v>
      </c>
      <c r="O3045" t="s">
        <v>22</v>
      </c>
      <c r="P3045" t="s">
        <v>54</v>
      </c>
      <c r="Q3045">
        <v>58</v>
      </c>
      <c r="R3045">
        <v>2</v>
      </c>
      <c r="S3045" t="s">
        <v>31</v>
      </c>
      <c r="T3045" t="s">
        <v>22</v>
      </c>
      <c r="U3045">
        <f>Table1[[#This Row],[campaign]]*Table1[[#This Row],[duration]]</f>
        <v>116</v>
      </c>
    </row>
    <row r="3046" spans="1:21" x14ac:dyDescent="0.25">
      <c r="A3046" t="s">
        <v>45</v>
      </c>
      <c r="B3046" t="s">
        <v>147</v>
      </c>
      <c r="C3046" t="s">
        <v>148</v>
      </c>
      <c r="D3046" t="s">
        <v>26</v>
      </c>
      <c r="E3046">
        <v>32</v>
      </c>
      <c r="F3046" t="s">
        <v>18</v>
      </c>
      <c r="G3046" t="s">
        <v>28</v>
      </c>
      <c r="H3046" s="2">
        <v>43046</v>
      </c>
      <c r="I3046" s="3">
        <v>16144.91</v>
      </c>
      <c r="J3046" t="s">
        <v>20</v>
      </c>
      <c r="K3046" t="str">
        <f>PROPER(Table1[[#This Row],[marital]])</f>
        <v>Married</v>
      </c>
      <c r="L3046" t="s">
        <v>24</v>
      </c>
      <c r="M3046" t="str">
        <f>UPPER(Table1[[#This Row],[education]])</f>
        <v>UNKNOWN</v>
      </c>
      <c r="N3046" t="s">
        <v>22</v>
      </c>
      <c r="O3046" t="s">
        <v>22</v>
      </c>
      <c r="P3046" t="s">
        <v>23</v>
      </c>
      <c r="Q3046">
        <v>68</v>
      </c>
      <c r="R3046">
        <v>1</v>
      </c>
      <c r="S3046" t="s">
        <v>24</v>
      </c>
      <c r="T3046" t="s">
        <v>22</v>
      </c>
      <c r="U3046">
        <f>Table1[[#This Row],[campaign]]*Table1[[#This Row],[duration]]</f>
        <v>68</v>
      </c>
    </row>
    <row r="3047" spans="1:21" x14ac:dyDescent="0.25">
      <c r="A3047" t="s">
        <v>101</v>
      </c>
      <c r="B3047" t="s">
        <v>253</v>
      </c>
      <c r="C3047" t="s">
        <v>254</v>
      </c>
      <c r="D3047" t="s">
        <v>26</v>
      </c>
      <c r="E3047">
        <v>26</v>
      </c>
      <c r="F3047" t="s">
        <v>18</v>
      </c>
      <c r="G3047" t="s">
        <v>19</v>
      </c>
      <c r="H3047" s="2">
        <v>43046</v>
      </c>
      <c r="I3047" s="3">
        <v>19848.3</v>
      </c>
      <c r="J3047" t="s">
        <v>20</v>
      </c>
      <c r="K3047" t="str">
        <f>PROPER(Table1[[#This Row],[marital]])</f>
        <v>Married</v>
      </c>
      <c r="L3047" t="s">
        <v>34</v>
      </c>
      <c r="M3047" t="str">
        <f>UPPER(Table1[[#This Row],[education]])</f>
        <v>TERTIARY</v>
      </c>
      <c r="N3047" t="s">
        <v>22</v>
      </c>
      <c r="O3047" t="s">
        <v>22</v>
      </c>
      <c r="P3047" t="s">
        <v>23</v>
      </c>
      <c r="Q3047">
        <v>92</v>
      </c>
      <c r="R3047">
        <v>2</v>
      </c>
      <c r="S3047" t="s">
        <v>24</v>
      </c>
      <c r="T3047" t="s">
        <v>22</v>
      </c>
      <c r="U3047">
        <f>Table1[[#This Row],[campaign]]*Table1[[#This Row],[duration]]</f>
        <v>184</v>
      </c>
    </row>
    <row r="3048" spans="1:21" x14ac:dyDescent="0.25">
      <c r="A3048" t="s">
        <v>64</v>
      </c>
      <c r="B3048" t="s">
        <v>181</v>
      </c>
      <c r="C3048" t="s">
        <v>182</v>
      </c>
      <c r="D3048" t="s">
        <v>17</v>
      </c>
      <c r="E3048">
        <v>33</v>
      </c>
      <c r="F3048" t="s">
        <v>18</v>
      </c>
      <c r="G3048" t="s">
        <v>19</v>
      </c>
      <c r="H3048" s="2">
        <v>43046</v>
      </c>
      <c r="I3048" s="3">
        <v>45114.19</v>
      </c>
      <c r="J3048" t="s">
        <v>20</v>
      </c>
      <c r="K3048" t="str">
        <f>PROPER(Table1[[#This Row],[marital]])</f>
        <v>Married</v>
      </c>
      <c r="L3048" t="s">
        <v>21</v>
      </c>
      <c r="M3048" t="str">
        <f>UPPER(Table1[[#This Row],[education]])</f>
        <v>PRIMARY</v>
      </c>
      <c r="N3048" t="s">
        <v>22</v>
      </c>
      <c r="O3048" t="s">
        <v>30</v>
      </c>
      <c r="P3048" t="s">
        <v>23</v>
      </c>
      <c r="Q3048">
        <v>45</v>
      </c>
      <c r="R3048">
        <v>1</v>
      </c>
      <c r="S3048" t="s">
        <v>24</v>
      </c>
      <c r="T3048" t="s">
        <v>22</v>
      </c>
      <c r="U3048">
        <f>Table1[[#This Row],[campaign]]*Table1[[#This Row],[duration]]</f>
        <v>45</v>
      </c>
    </row>
    <row r="3049" spans="1:21" x14ac:dyDescent="0.25">
      <c r="A3049" t="s">
        <v>75</v>
      </c>
      <c r="B3049" t="s">
        <v>201</v>
      </c>
      <c r="C3049" t="s">
        <v>202</v>
      </c>
      <c r="D3049" t="s">
        <v>17</v>
      </c>
      <c r="E3049">
        <v>46</v>
      </c>
      <c r="F3049" t="s">
        <v>18</v>
      </c>
      <c r="G3049" t="s">
        <v>19</v>
      </c>
      <c r="H3049" s="2">
        <v>43046</v>
      </c>
      <c r="I3049" s="3">
        <v>125492.33</v>
      </c>
      <c r="J3049" t="s">
        <v>33</v>
      </c>
      <c r="K3049" t="str">
        <f>PROPER(Table1[[#This Row],[marital]])</f>
        <v>Single</v>
      </c>
      <c r="L3049" t="s">
        <v>29</v>
      </c>
      <c r="M3049" t="str">
        <f>UPPER(Table1[[#This Row],[education]])</f>
        <v>SECONDARY</v>
      </c>
      <c r="N3049" t="s">
        <v>30</v>
      </c>
      <c r="O3049" t="s">
        <v>22</v>
      </c>
      <c r="P3049" t="s">
        <v>23</v>
      </c>
      <c r="Q3049">
        <v>79</v>
      </c>
      <c r="R3049">
        <v>1</v>
      </c>
      <c r="S3049" t="s">
        <v>24</v>
      </c>
      <c r="T3049" t="s">
        <v>22</v>
      </c>
      <c r="U3049">
        <f>Table1[[#This Row],[campaign]]*Table1[[#This Row],[duration]]</f>
        <v>79</v>
      </c>
    </row>
    <row r="3050" spans="1:21" x14ac:dyDescent="0.25">
      <c r="A3050" t="s">
        <v>84</v>
      </c>
      <c r="B3050" t="s">
        <v>219</v>
      </c>
      <c r="C3050" t="s">
        <v>220</v>
      </c>
      <c r="D3050" t="s">
        <v>17</v>
      </c>
      <c r="E3050">
        <v>35</v>
      </c>
      <c r="F3050" t="s">
        <v>18</v>
      </c>
      <c r="G3050" t="s">
        <v>28</v>
      </c>
      <c r="H3050" s="2">
        <v>43046</v>
      </c>
      <c r="I3050" s="3">
        <v>23743.13</v>
      </c>
      <c r="J3050" t="s">
        <v>33</v>
      </c>
      <c r="K3050" t="str">
        <f>PROPER(Table1[[#This Row],[marital]])</f>
        <v>Single</v>
      </c>
      <c r="L3050" t="s">
        <v>29</v>
      </c>
      <c r="M3050" t="str">
        <f>UPPER(Table1[[#This Row],[education]])</f>
        <v>SECONDARY</v>
      </c>
      <c r="N3050" t="s">
        <v>30</v>
      </c>
      <c r="O3050" t="s">
        <v>22</v>
      </c>
      <c r="P3050" t="s">
        <v>23</v>
      </c>
      <c r="Q3050">
        <v>11</v>
      </c>
      <c r="R3050">
        <v>5</v>
      </c>
      <c r="S3050" t="s">
        <v>40</v>
      </c>
      <c r="T3050" t="s">
        <v>22</v>
      </c>
      <c r="U3050">
        <f>Table1[[#This Row],[campaign]]*Table1[[#This Row],[duration]]</f>
        <v>55</v>
      </c>
    </row>
    <row r="3051" spans="1:21" x14ac:dyDescent="0.25">
      <c r="A3051" t="s">
        <v>76</v>
      </c>
      <c r="B3051" t="s">
        <v>203</v>
      </c>
      <c r="C3051" t="s">
        <v>204</v>
      </c>
      <c r="D3051" t="s">
        <v>17</v>
      </c>
      <c r="E3051">
        <v>48</v>
      </c>
      <c r="F3051" t="s">
        <v>18</v>
      </c>
      <c r="G3051" t="s">
        <v>19</v>
      </c>
      <c r="H3051" s="2">
        <v>43046</v>
      </c>
      <c r="I3051" s="3">
        <v>27243.99</v>
      </c>
      <c r="J3051" t="s">
        <v>33</v>
      </c>
      <c r="K3051" t="str">
        <f>PROPER(Table1[[#This Row],[marital]])</f>
        <v>Single</v>
      </c>
      <c r="L3051" t="s">
        <v>34</v>
      </c>
      <c r="M3051" t="str">
        <f>UPPER(Table1[[#This Row],[education]])</f>
        <v>TERTIARY</v>
      </c>
      <c r="N3051" t="s">
        <v>30</v>
      </c>
      <c r="O3051" t="s">
        <v>22</v>
      </c>
      <c r="P3051" t="s">
        <v>23</v>
      </c>
      <c r="Q3051">
        <v>520</v>
      </c>
      <c r="R3051">
        <v>1</v>
      </c>
      <c r="S3051" t="s">
        <v>24</v>
      </c>
      <c r="T3051" t="s">
        <v>22</v>
      </c>
      <c r="U3051">
        <f>Table1[[#This Row],[campaign]]*Table1[[#This Row],[duration]]</f>
        <v>520</v>
      </c>
    </row>
    <row r="3052" spans="1:21" x14ac:dyDescent="0.25">
      <c r="A3052" t="s">
        <v>86</v>
      </c>
      <c r="B3052" t="s">
        <v>223</v>
      </c>
      <c r="C3052" t="s">
        <v>224</v>
      </c>
      <c r="D3052" t="s">
        <v>17</v>
      </c>
      <c r="E3052">
        <v>39</v>
      </c>
      <c r="F3052" t="s">
        <v>18</v>
      </c>
      <c r="G3052" t="s">
        <v>19</v>
      </c>
      <c r="H3052" s="2">
        <v>43046</v>
      </c>
      <c r="I3052" s="3">
        <v>89016.19</v>
      </c>
      <c r="J3052" t="s">
        <v>33</v>
      </c>
      <c r="K3052" t="str">
        <f>PROPER(Table1[[#This Row],[marital]])</f>
        <v>Single</v>
      </c>
      <c r="L3052" t="s">
        <v>24</v>
      </c>
      <c r="M3052" t="str">
        <f>UPPER(Table1[[#This Row],[education]])</f>
        <v>UNKNOWN</v>
      </c>
      <c r="N3052" t="s">
        <v>22</v>
      </c>
      <c r="O3052" t="s">
        <v>22</v>
      </c>
      <c r="P3052" t="s">
        <v>23</v>
      </c>
      <c r="Q3052">
        <v>86</v>
      </c>
      <c r="R3052">
        <v>1</v>
      </c>
      <c r="S3052" t="s">
        <v>24</v>
      </c>
      <c r="T3052" t="s">
        <v>22</v>
      </c>
      <c r="U3052">
        <f>Table1[[#This Row],[campaign]]*Table1[[#This Row],[duration]]</f>
        <v>86</v>
      </c>
    </row>
    <row r="3053" spans="1:21" x14ac:dyDescent="0.25">
      <c r="A3053" t="s">
        <v>47</v>
      </c>
      <c r="B3053" t="s">
        <v>151</v>
      </c>
      <c r="C3053" t="s">
        <v>152</v>
      </c>
      <c r="D3053" t="s">
        <v>26</v>
      </c>
      <c r="E3053">
        <v>51</v>
      </c>
      <c r="F3053" t="s">
        <v>42</v>
      </c>
      <c r="G3053" t="s">
        <v>28</v>
      </c>
      <c r="H3053" s="2">
        <v>43046</v>
      </c>
      <c r="I3053" s="3">
        <v>77613.3</v>
      </c>
      <c r="J3053" t="s">
        <v>20</v>
      </c>
      <c r="K3053" t="str">
        <f>PROPER(Table1[[#This Row],[marital]])</f>
        <v>Married</v>
      </c>
      <c r="L3053" t="s">
        <v>34</v>
      </c>
      <c r="M3053" t="str">
        <f>UPPER(Table1[[#This Row],[education]])</f>
        <v>TERTIARY</v>
      </c>
      <c r="N3053" t="s">
        <v>22</v>
      </c>
      <c r="O3053" t="s">
        <v>22</v>
      </c>
      <c r="P3053" t="s">
        <v>23</v>
      </c>
      <c r="Q3053">
        <v>16</v>
      </c>
      <c r="R3053">
        <v>16</v>
      </c>
      <c r="S3053" t="s">
        <v>24</v>
      </c>
      <c r="T3053" t="s">
        <v>22</v>
      </c>
      <c r="U3053">
        <f>Table1[[#This Row],[campaign]]*Table1[[#This Row],[duration]]</f>
        <v>256</v>
      </c>
    </row>
    <row r="3054" spans="1:21" x14ac:dyDescent="0.25">
      <c r="A3054" t="s">
        <v>76</v>
      </c>
      <c r="B3054" t="s">
        <v>203</v>
      </c>
      <c r="C3054" t="s">
        <v>204</v>
      </c>
      <c r="D3054" t="s">
        <v>26</v>
      </c>
      <c r="E3054">
        <v>39</v>
      </c>
      <c r="F3054" t="s">
        <v>42</v>
      </c>
      <c r="G3054" t="s">
        <v>284</v>
      </c>
      <c r="H3054" s="2">
        <v>43046</v>
      </c>
      <c r="I3054" s="3">
        <v>46632.85</v>
      </c>
      <c r="J3054" t="s">
        <v>20</v>
      </c>
      <c r="K3054" t="str">
        <f>PROPER(Table1[[#This Row],[marital]])</f>
        <v>Married</v>
      </c>
      <c r="L3054" t="s">
        <v>29</v>
      </c>
      <c r="M3054" t="str">
        <f>UPPER(Table1[[#This Row],[education]])</f>
        <v>SECONDARY</v>
      </c>
      <c r="N3054" t="s">
        <v>22</v>
      </c>
      <c r="O3054" t="s">
        <v>22</v>
      </c>
      <c r="P3054" t="s">
        <v>23</v>
      </c>
      <c r="Q3054">
        <v>154</v>
      </c>
      <c r="R3054">
        <v>2</v>
      </c>
      <c r="S3054" t="s">
        <v>24</v>
      </c>
      <c r="T3054" t="s">
        <v>22</v>
      </c>
      <c r="U3054">
        <f>Table1[[#This Row],[campaign]]*Table1[[#This Row],[duration]]</f>
        <v>308</v>
      </c>
    </row>
    <row r="3055" spans="1:21" x14ac:dyDescent="0.25">
      <c r="A3055" t="s">
        <v>64</v>
      </c>
      <c r="B3055" t="s">
        <v>181</v>
      </c>
      <c r="C3055" t="s">
        <v>182</v>
      </c>
      <c r="D3055" t="s">
        <v>26</v>
      </c>
      <c r="E3055">
        <v>56</v>
      </c>
      <c r="F3055" t="s">
        <v>42</v>
      </c>
      <c r="G3055" t="s">
        <v>284</v>
      </c>
      <c r="H3055" s="2">
        <v>43046</v>
      </c>
      <c r="I3055" s="3">
        <v>43542.09</v>
      </c>
      <c r="J3055" t="s">
        <v>20</v>
      </c>
      <c r="K3055" t="str">
        <f>PROPER(Table1[[#This Row],[marital]])</f>
        <v>Married</v>
      </c>
      <c r="L3055" t="s">
        <v>21</v>
      </c>
      <c r="M3055" t="str">
        <f>UPPER(Table1[[#This Row],[education]])</f>
        <v>PRIMARY</v>
      </c>
      <c r="N3055" t="s">
        <v>30</v>
      </c>
      <c r="O3055" t="s">
        <v>22</v>
      </c>
      <c r="P3055" t="s">
        <v>24</v>
      </c>
      <c r="Q3055">
        <v>91</v>
      </c>
      <c r="R3055">
        <v>1</v>
      </c>
      <c r="S3055" t="s">
        <v>24</v>
      </c>
      <c r="T3055" t="s">
        <v>22</v>
      </c>
      <c r="U3055">
        <f>Table1[[#This Row],[campaign]]*Table1[[#This Row],[duration]]</f>
        <v>91</v>
      </c>
    </row>
    <row r="3056" spans="1:21" x14ac:dyDescent="0.25">
      <c r="A3056" t="s">
        <v>108</v>
      </c>
      <c r="B3056" t="s">
        <v>267</v>
      </c>
      <c r="C3056" t="s">
        <v>268</v>
      </c>
      <c r="D3056" t="s">
        <v>17</v>
      </c>
      <c r="E3056">
        <v>36</v>
      </c>
      <c r="F3056" t="s">
        <v>42</v>
      </c>
      <c r="G3056" t="s">
        <v>28</v>
      </c>
      <c r="H3056" s="2">
        <v>43046</v>
      </c>
      <c r="I3056" s="3">
        <v>158619.01</v>
      </c>
      <c r="J3056" t="s">
        <v>33</v>
      </c>
      <c r="K3056" t="str">
        <f>PROPER(Table1[[#This Row],[marital]])</f>
        <v>Single</v>
      </c>
      <c r="L3056" t="s">
        <v>29</v>
      </c>
      <c r="M3056" t="str">
        <f>UPPER(Table1[[#This Row],[education]])</f>
        <v>SECONDARY</v>
      </c>
      <c r="N3056" t="s">
        <v>22</v>
      </c>
      <c r="O3056" t="s">
        <v>22</v>
      </c>
      <c r="P3056" t="s">
        <v>23</v>
      </c>
      <c r="Q3056">
        <v>389</v>
      </c>
      <c r="R3056">
        <v>2</v>
      </c>
      <c r="S3056" t="s">
        <v>24</v>
      </c>
      <c r="T3056" t="s">
        <v>22</v>
      </c>
      <c r="U3056">
        <f>Table1[[#This Row],[campaign]]*Table1[[#This Row],[duration]]</f>
        <v>778</v>
      </c>
    </row>
    <row r="3057" spans="1:21" x14ac:dyDescent="0.25">
      <c r="A3057" t="s">
        <v>102</v>
      </c>
      <c r="B3057" t="s">
        <v>255</v>
      </c>
      <c r="C3057" t="s">
        <v>256</v>
      </c>
      <c r="D3057" t="s">
        <v>26</v>
      </c>
      <c r="E3057">
        <v>33</v>
      </c>
      <c r="F3057" t="s">
        <v>18</v>
      </c>
      <c r="G3057" t="s">
        <v>19</v>
      </c>
      <c r="H3057" s="2">
        <v>43047</v>
      </c>
      <c r="I3057" s="3">
        <v>96390.9</v>
      </c>
      <c r="J3057" t="s">
        <v>20</v>
      </c>
      <c r="K3057" t="str">
        <f>PROPER(Table1[[#This Row],[marital]])</f>
        <v>Married</v>
      </c>
      <c r="L3057" t="s">
        <v>29</v>
      </c>
      <c r="M3057" t="str">
        <f>UPPER(Table1[[#This Row],[education]])</f>
        <v>SECONDARY</v>
      </c>
      <c r="N3057" t="s">
        <v>22</v>
      </c>
      <c r="O3057" t="s">
        <v>30</v>
      </c>
      <c r="P3057" t="s">
        <v>23</v>
      </c>
      <c r="Q3057">
        <v>71</v>
      </c>
      <c r="R3057">
        <v>15</v>
      </c>
      <c r="S3057" t="s">
        <v>24</v>
      </c>
      <c r="T3057" t="s">
        <v>22</v>
      </c>
      <c r="U3057">
        <f>Table1[[#This Row],[campaign]]*Table1[[#This Row],[duration]]</f>
        <v>1065</v>
      </c>
    </row>
    <row r="3058" spans="1:21" x14ac:dyDescent="0.25">
      <c r="A3058" t="s">
        <v>82</v>
      </c>
      <c r="B3058" t="s">
        <v>215</v>
      </c>
      <c r="C3058" t="s">
        <v>216</v>
      </c>
      <c r="D3058" t="s">
        <v>26</v>
      </c>
      <c r="E3058">
        <v>43</v>
      </c>
      <c r="F3058" t="s">
        <v>18</v>
      </c>
      <c r="G3058" t="s">
        <v>284</v>
      </c>
      <c r="H3058" s="2">
        <v>43047</v>
      </c>
      <c r="I3058" s="3">
        <v>109851.96</v>
      </c>
      <c r="J3058" t="s">
        <v>33</v>
      </c>
      <c r="K3058" t="str">
        <f>PROPER(Table1[[#This Row],[marital]])</f>
        <v>Single</v>
      </c>
      <c r="L3058" t="s">
        <v>29</v>
      </c>
      <c r="M3058" t="str">
        <f>UPPER(Table1[[#This Row],[education]])</f>
        <v>SECONDARY</v>
      </c>
      <c r="N3058" t="s">
        <v>30</v>
      </c>
      <c r="O3058" t="s">
        <v>22</v>
      </c>
      <c r="P3058" t="s">
        <v>24</v>
      </c>
      <c r="Q3058">
        <v>111</v>
      </c>
      <c r="R3058">
        <v>3</v>
      </c>
      <c r="S3058" t="s">
        <v>24</v>
      </c>
      <c r="T3058" t="s">
        <v>22</v>
      </c>
      <c r="U3058">
        <f>Table1[[#This Row],[campaign]]*Table1[[#This Row],[duration]]</f>
        <v>333</v>
      </c>
    </row>
    <row r="3059" spans="1:21" x14ac:dyDescent="0.25">
      <c r="A3059" t="s">
        <v>35</v>
      </c>
      <c r="B3059" t="s">
        <v>133</v>
      </c>
      <c r="C3059" t="s">
        <v>134</v>
      </c>
      <c r="D3059" t="s">
        <v>26</v>
      </c>
      <c r="E3059">
        <v>44</v>
      </c>
      <c r="F3059" t="s">
        <v>18</v>
      </c>
      <c r="G3059" t="s">
        <v>19</v>
      </c>
      <c r="H3059" s="2">
        <v>43047</v>
      </c>
      <c r="I3059" s="3">
        <v>13743.33</v>
      </c>
      <c r="J3059" t="s">
        <v>20</v>
      </c>
      <c r="K3059" t="str">
        <f>PROPER(Table1[[#This Row],[marital]])</f>
        <v>Married</v>
      </c>
      <c r="L3059" t="s">
        <v>34</v>
      </c>
      <c r="M3059" t="str">
        <f>UPPER(Table1[[#This Row],[education]])</f>
        <v>TERTIARY</v>
      </c>
      <c r="N3059" t="s">
        <v>30</v>
      </c>
      <c r="O3059" t="s">
        <v>22</v>
      </c>
      <c r="P3059" t="s">
        <v>24</v>
      </c>
      <c r="Q3059">
        <v>68</v>
      </c>
      <c r="R3059">
        <v>2</v>
      </c>
      <c r="S3059" t="s">
        <v>24</v>
      </c>
      <c r="T3059" t="s">
        <v>22</v>
      </c>
      <c r="U3059">
        <f>Table1[[#This Row],[campaign]]*Table1[[#This Row],[duration]]</f>
        <v>136</v>
      </c>
    </row>
    <row r="3060" spans="1:21" x14ac:dyDescent="0.25">
      <c r="A3060" t="s">
        <v>94</v>
      </c>
      <c r="B3060" t="s">
        <v>239</v>
      </c>
      <c r="C3060" t="s">
        <v>240</v>
      </c>
      <c r="D3060" t="s">
        <v>17</v>
      </c>
      <c r="E3060">
        <v>24</v>
      </c>
      <c r="F3060" t="s">
        <v>18</v>
      </c>
      <c r="G3060" t="s">
        <v>19</v>
      </c>
      <c r="H3060" s="2">
        <v>43047</v>
      </c>
      <c r="I3060" s="3">
        <v>53640.25</v>
      </c>
      <c r="J3060" t="s">
        <v>20</v>
      </c>
      <c r="K3060" t="str">
        <f>PROPER(Table1[[#This Row],[marital]])</f>
        <v>Married</v>
      </c>
      <c r="L3060" t="s">
        <v>29</v>
      </c>
      <c r="M3060" t="str">
        <f>UPPER(Table1[[#This Row],[education]])</f>
        <v>SECONDARY</v>
      </c>
      <c r="N3060" t="s">
        <v>30</v>
      </c>
      <c r="O3060" t="s">
        <v>22</v>
      </c>
      <c r="P3060" t="s">
        <v>23</v>
      </c>
      <c r="Q3060">
        <v>75</v>
      </c>
      <c r="R3060">
        <v>2</v>
      </c>
      <c r="S3060" t="s">
        <v>31</v>
      </c>
      <c r="T3060" t="s">
        <v>22</v>
      </c>
      <c r="U3060">
        <f>Table1[[#This Row],[campaign]]*Table1[[#This Row],[duration]]</f>
        <v>150</v>
      </c>
    </row>
    <row r="3061" spans="1:21" x14ac:dyDescent="0.25">
      <c r="A3061" t="s">
        <v>60</v>
      </c>
      <c r="B3061" t="s">
        <v>173</v>
      </c>
      <c r="C3061" t="s">
        <v>174</v>
      </c>
      <c r="D3061" t="s">
        <v>26</v>
      </c>
      <c r="E3061">
        <v>31</v>
      </c>
      <c r="F3061" t="s">
        <v>18</v>
      </c>
      <c r="G3061" t="s">
        <v>19</v>
      </c>
      <c r="H3061" s="2">
        <v>43047</v>
      </c>
      <c r="I3061" s="3">
        <v>2159.19</v>
      </c>
      <c r="J3061" t="s">
        <v>20</v>
      </c>
      <c r="K3061" t="str">
        <f>PROPER(Table1[[#This Row],[marital]])</f>
        <v>Married</v>
      </c>
      <c r="L3061" t="s">
        <v>21</v>
      </c>
      <c r="M3061" t="str">
        <f>UPPER(Table1[[#This Row],[education]])</f>
        <v>PRIMARY</v>
      </c>
      <c r="N3061" t="s">
        <v>22</v>
      </c>
      <c r="O3061" t="s">
        <v>30</v>
      </c>
      <c r="P3061" t="s">
        <v>23</v>
      </c>
      <c r="Q3061">
        <v>212</v>
      </c>
      <c r="R3061">
        <v>1</v>
      </c>
      <c r="S3061" t="s">
        <v>24</v>
      </c>
      <c r="T3061" t="s">
        <v>22</v>
      </c>
      <c r="U3061">
        <f>Table1[[#This Row],[campaign]]*Table1[[#This Row],[duration]]</f>
        <v>212</v>
      </c>
    </row>
    <row r="3062" spans="1:21" x14ac:dyDescent="0.25">
      <c r="A3062" t="s">
        <v>37</v>
      </c>
      <c r="B3062" t="s">
        <v>135</v>
      </c>
      <c r="C3062" t="s">
        <v>136</v>
      </c>
      <c r="D3062" t="s">
        <v>26</v>
      </c>
      <c r="E3062">
        <v>25</v>
      </c>
      <c r="F3062" t="s">
        <v>18</v>
      </c>
      <c r="G3062" t="s">
        <v>284</v>
      </c>
      <c r="H3062" s="2">
        <v>43047</v>
      </c>
      <c r="I3062" s="3">
        <v>2819.97</v>
      </c>
      <c r="J3062" t="s">
        <v>20</v>
      </c>
      <c r="K3062" t="str">
        <f>PROPER(Table1[[#This Row],[marital]])</f>
        <v>Married</v>
      </c>
      <c r="L3062" t="s">
        <v>29</v>
      </c>
      <c r="M3062" t="str">
        <f>UPPER(Table1[[#This Row],[education]])</f>
        <v>SECONDARY</v>
      </c>
      <c r="N3062" t="s">
        <v>22</v>
      </c>
      <c r="O3062" t="s">
        <v>22</v>
      </c>
      <c r="P3062" t="s">
        <v>23</v>
      </c>
      <c r="Q3062">
        <v>91</v>
      </c>
      <c r="R3062">
        <v>2</v>
      </c>
      <c r="S3062" t="s">
        <v>31</v>
      </c>
      <c r="T3062" t="s">
        <v>22</v>
      </c>
      <c r="U3062">
        <f>Table1[[#This Row],[campaign]]*Table1[[#This Row],[duration]]</f>
        <v>182</v>
      </c>
    </row>
    <row r="3063" spans="1:21" x14ac:dyDescent="0.25">
      <c r="A3063" t="s">
        <v>57</v>
      </c>
      <c r="B3063" t="s">
        <v>167</v>
      </c>
      <c r="C3063" t="s">
        <v>168</v>
      </c>
      <c r="D3063" t="s">
        <v>17</v>
      </c>
      <c r="E3063">
        <v>39</v>
      </c>
      <c r="F3063" t="s">
        <v>18</v>
      </c>
      <c r="G3063" t="s">
        <v>28</v>
      </c>
      <c r="H3063" s="2">
        <v>43047</v>
      </c>
      <c r="I3063" s="3">
        <v>43342.76</v>
      </c>
      <c r="J3063" t="s">
        <v>20</v>
      </c>
      <c r="K3063" t="str">
        <f>PROPER(Table1[[#This Row],[marital]])</f>
        <v>Married</v>
      </c>
      <c r="L3063" t="s">
        <v>29</v>
      </c>
      <c r="M3063" t="str">
        <f>UPPER(Table1[[#This Row],[education]])</f>
        <v>SECONDARY</v>
      </c>
      <c r="N3063" t="s">
        <v>22</v>
      </c>
      <c r="O3063" t="s">
        <v>22</v>
      </c>
      <c r="P3063" t="s">
        <v>23</v>
      </c>
      <c r="Q3063">
        <v>79</v>
      </c>
      <c r="R3063">
        <v>2</v>
      </c>
      <c r="S3063" t="s">
        <v>24</v>
      </c>
      <c r="T3063" t="s">
        <v>22</v>
      </c>
      <c r="U3063">
        <f>Table1[[#This Row],[campaign]]*Table1[[#This Row],[duration]]</f>
        <v>158</v>
      </c>
    </row>
    <row r="3064" spans="1:21" x14ac:dyDescent="0.25">
      <c r="A3064" t="s">
        <v>92</v>
      </c>
      <c r="B3064" t="s">
        <v>235</v>
      </c>
      <c r="C3064" t="s">
        <v>236</v>
      </c>
      <c r="D3064" t="s">
        <v>17</v>
      </c>
      <c r="E3064">
        <v>24</v>
      </c>
      <c r="F3064" t="s">
        <v>18</v>
      </c>
      <c r="G3064" t="s">
        <v>19</v>
      </c>
      <c r="H3064" s="2">
        <v>43047</v>
      </c>
      <c r="I3064" s="3">
        <v>37126.339999999997</v>
      </c>
      <c r="J3064" t="s">
        <v>20</v>
      </c>
      <c r="K3064" t="str">
        <f>PROPER(Table1[[#This Row],[marital]])</f>
        <v>Married</v>
      </c>
      <c r="L3064" t="s">
        <v>34</v>
      </c>
      <c r="M3064" t="str">
        <f>UPPER(Table1[[#This Row],[education]])</f>
        <v>TERTIARY</v>
      </c>
      <c r="N3064" t="s">
        <v>22</v>
      </c>
      <c r="O3064" t="s">
        <v>22</v>
      </c>
      <c r="P3064" t="s">
        <v>23</v>
      </c>
      <c r="Q3064">
        <v>646</v>
      </c>
      <c r="R3064">
        <v>2</v>
      </c>
      <c r="S3064" t="s">
        <v>24</v>
      </c>
      <c r="T3064" t="s">
        <v>22</v>
      </c>
      <c r="U3064">
        <f>Table1[[#This Row],[campaign]]*Table1[[#This Row],[duration]]</f>
        <v>1292</v>
      </c>
    </row>
    <row r="3065" spans="1:21" x14ac:dyDescent="0.25">
      <c r="A3065" t="s">
        <v>37</v>
      </c>
      <c r="B3065" t="s">
        <v>135</v>
      </c>
      <c r="C3065" t="s">
        <v>136</v>
      </c>
      <c r="D3065" t="s">
        <v>17</v>
      </c>
      <c r="E3065">
        <v>43</v>
      </c>
      <c r="F3065" t="s">
        <v>18</v>
      </c>
      <c r="G3065" t="s">
        <v>19</v>
      </c>
      <c r="H3065" s="2">
        <v>43047</v>
      </c>
      <c r="I3065" s="3">
        <v>6597.18</v>
      </c>
      <c r="J3065" t="s">
        <v>20</v>
      </c>
      <c r="K3065" t="str">
        <f>PROPER(Table1[[#This Row],[marital]])</f>
        <v>Married</v>
      </c>
      <c r="L3065" t="s">
        <v>29</v>
      </c>
      <c r="M3065" t="str">
        <f>UPPER(Table1[[#This Row],[education]])</f>
        <v>SECONDARY</v>
      </c>
      <c r="N3065" t="s">
        <v>30</v>
      </c>
      <c r="O3065" t="s">
        <v>22</v>
      </c>
      <c r="P3065" t="s">
        <v>23</v>
      </c>
      <c r="Q3065">
        <v>206</v>
      </c>
      <c r="R3065">
        <v>1</v>
      </c>
      <c r="S3065" t="s">
        <v>24</v>
      </c>
      <c r="T3065" t="s">
        <v>22</v>
      </c>
      <c r="U3065">
        <f>Table1[[#This Row],[campaign]]*Table1[[#This Row],[duration]]</f>
        <v>206</v>
      </c>
    </row>
    <row r="3066" spans="1:21" x14ac:dyDescent="0.25">
      <c r="A3066" t="s">
        <v>80</v>
      </c>
      <c r="B3066" t="s">
        <v>211</v>
      </c>
      <c r="C3066" t="s">
        <v>212</v>
      </c>
      <c r="D3066" t="s">
        <v>26</v>
      </c>
      <c r="E3066">
        <v>32</v>
      </c>
      <c r="F3066" t="s">
        <v>18</v>
      </c>
      <c r="G3066" t="s">
        <v>19</v>
      </c>
      <c r="H3066" s="2">
        <v>43047</v>
      </c>
      <c r="I3066" s="3">
        <v>40931.03</v>
      </c>
      <c r="J3066" t="s">
        <v>33</v>
      </c>
      <c r="K3066" t="str">
        <f>PROPER(Table1[[#This Row],[marital]])</f>
        <v>Single</v>
      </c>
      <c r="L3066" t="s">
        <v>34</v>
      </c>
      <c r="M3066" t="str">
        <f>UPPER(Table1[[#This Row],[education]])</f>
        <v>TERTIARY</v>
      </c>
      <c r="N3066" t="s">
        <v>30</v>
      </c>
      <c r="O3066" t="s">
        <v>22</v>
      </c>
      <c r="P3066" t="s">
        <v>23</v>
      </c>
      <c r="Q3066">
        <v>257</v>
      </c>
      <c r="R3066">
        <v>1</v>
      </c>
      <c r="S3066" t="s">
        <v>31</v>
      </c>
      <c r="T3066" t="s">
        <v>30</v>
      </c>
      <c r="U3066">
        <f>Table1[[#This Row],[campaign]]*Table1[[#This Row],[duration]]</f>
        <v>257</v>
      </c>
    </row>
    <row r="3067" spans="1:21" x14ac:dyDescent="0.25">
      <c r="A3067" t="s">
        <v>38</v>
      </c>
      <c r="B3067" t="s">
        <v>137</v>
      </c>
      <c r="C3067" t="s">
        <v>138</v>
      </c>
      <c r="D3067" t="s">
        <v>26</v>
      </c>
      <c r="E3067">
        <v>27</v>
      </c>
      <c r="F3067" t="s">
        <v>18</v>
      </c>
      <c r="G3067" t="s">
        <v>19</v>
      </c>
      <c r="H3067" s="2">
        <v>43047</v>
      </c>
      <c r="I3067" s="3">
        <v>4655.54</v>
      </c>
      <c r="J3067" t="s">
        <v>20</v>
      </c>
      <c r="K3067" t="str">
        <f>PROPER(Table1[[#This Row],[marital]])</f>
        <v>Married</v>
      </c>
      <c r="L3067" t="s">
        <v>29</v>
      </c>
      <c r="M3067" t="str">
        <f>UPPER(Table1[[#This Row],[education]])</f>
        <v>SECONDARY</v>
      </c>
      <c r="N3067" t="s">
        <v>22</v>
      </c>
      <c r="O3067" t="s">
        <v>30</v>
      </c>
      <c r="P3067" t="s">
        <v>23</v>
      </c>
      <c r="Q3067">
        <v>81</v>
      </c>
      <c r="R3067">
        <v>2</v>
      </c>
      <c r="S3067" t="s">
        <v>24</v>
      </c>
      <c r="T3067" t="s">
        <v>22</v>
      </c>
      <c r="U3067">
        <f>Table1[[#This Row],[campaign]]*Table1[[#This Row],[duration]]</f>
        <v>162</v>
      </c>
    </row>
    <row r="3068" spans="1:21" x14ac:dyDescent="0.25">
      <c r="A3068" t="s">
        <v>103</v>
      </c>
      <c r="B3068" t="s">
        <v>257</v>
      </c>
      <c r="C3068" t="s">
        <v>258</v>
      </c>
      <c r="D3068" t="s">
        <v>17</v>
      </c>
      <c r="E3068">
        <v>51</v>
      </c>
      <c r="F3068" t="s">
        <v>42</v>
      </c>
      <c r="G3068" t="s">
        <v>19</v>
      </c>
      <c r="H3068" s="2">
        <v>43047</v>
      </c>
      <c r="I3068" s="3">
        <v>48429.78</v>
      </c>
      <c r="J3068" t="s">
        <v>20</v>
      </c>
      <c r="K3068" t="str">
        <f>PROPER(Table1[[#This Row],[marital]])</f>
        <v>Married</v>
      </c>
      <c r="L3068" t="s">
        <v>29</v>
      </c>
      <c r="M3068" t="str">
        <f>UPPER(Table1[[#This Row],[education]])</f>
        <v>SECONDARY</v>
      </c>
      <c r="N3068" t="s">
        <v>30</v>
      </c>
      <c r="O3068" t="s">
        <v>22</v>
      </c>
      <c r="P3068" t="s">
        <v>23</v>
      </c>
      <c r="Q3068">
        <v>470</v>
      </c>
      <c r="R3068">
        <v>1</v>
      </c>
      <c r="S3068" t="s">
        <v>40</v>
      </c>
      <c r="T3068" t="s">
        <v>22</v>
      </c>
      <c r="U3068">
        <f>Table1[[#This Row],[campaign]]*Table1[[#This Row],[duration]]</f>
        <v>470</v>
      </c>
    </row>
    <row r="3069" spans="1:21" x14ac:dyDescent="0.25">
      <c r="A3069" t="s">
        <v>74</v>
      </c>
      <c r="B3069" t="s">
        <v>199</v>
      </c>
      <c r="C3069" t="s">
        <v>200</v>
      </c>
      <c r="D3069" t="s">
        <v>26</v>
      </c>
      <c r="E3069">
        <v>48</v>
      </c>
      <c r="F3069" t="s">
        <v>42</v>
      </c>
      <c r="G3069" t="s">
        <v>284</v>
      </c>
      <c r="H3069" s="2">
        <v>43047</v>
      </c>
      <c r="I3069" s="3">
        <v>28490.06</v>
      </c>
      <c r="J3069" t="s">
        <v>33</v>
      </c>
      <c r="K3069" t="str">
        <f>PROPER(Table1[[#This Row],[marital]])</f>
        <v>Single</v>
      </c>
      <c r="L3069" t="s">
        <v>34</v>
      </c>
      <c r="M3069" t="str">
        <f>UPPER(Table1[[#This Row],[education]])</f>
        <v>TERTIARY</v>
      </c>
      <c r="N3069" t="s">
        <v>30</v>
      </c>
      <c r="O3069" t="s">
        <v>22</v>
      </c>
      <c r="P3069" t="s">
        <v>24</v>
      </c>
      <c r="Q3069">
        <v>133</v>
      </c>
      <c r="R3069">
        <v>2</v>
      </c>
      <c r="S3069" t="s">
        <v>24</v>
      </c>
      <c r="T3069" t="s">
        <v>22</v>
      </c>
      <c r="U3069">
        <f>Table1[[#This Row],[campaign]]*Table1[[#This Row],[duration]]</f>
        <v>266</v>
      </c>
    </row>
    <row r="3070" spans="1:21" x14ac:dyDescent="0.25">
      <c r="A3070" t="s">
        <v>79</v>
      </c>
      <c r="B3070" t="s">
        <v>209</v>
      </c>
      <c r="C3070" t="s">
        <v>210</v>
      </c>
      <c r="D3070" t="s">
        <v>17</v>
      </c>
      <c r="E3070">
        <v>52</v>
      </c>
      <c r="F3070" t="s">
        <v>42</v>
      </c>
      <c r="G3070" t="s">
        <v>19</v>
      </c>
      <c r="H3070" s="2">
        <v>43047</v>
      </c>
      <c r="I3070" s="3">
        <v>111283.34</v>
      </c>
      <c r="J3070" t="s">
        <v>20</v>
      </c>
      <c r="K3070" t="str">
        <f>PROPER(Table1[[#This Row],[marital]])</f>
        <v>Married</v>
      </c>
      <c r="L3070" t="s">
        <v>34</v>
      </c>
      <c r="M3070" t="str">
        <f>UPPER(Table1[[#This Row],[education]])</f>
        <v>TERTIARY</v>
      </c>
      <c r="N3070" t="s">
        <v>22</v>
      </c>
      <c r="O3070" t="s">
        <v>22</v>
      </c>
      <c r="P3070" t="s">
        <v>24</v>
      </c>
      <c r="Q3070">
        <v>230</v>
      </c>
      <c r="R3070">
        <v>2</v>
      </c>
      <c r="S3070" t="s">
        <v>24</v>
      </c>
      <c r="T3070" t="s">
        <v>22</v>
      </c>
      <c r="U3070">
        <f>Table1[[#This Row],[campaign]]*Table1[[#This Row],[duration]]</f>
        <v>460</v>
      </c>
    </row>
    <row r="3071" spans="1:21" x14ac:dyDescent="0.25">
      <c r="A3071" t="s">
        <v>51</v>
      </c>
      <c r="B3071" t="s">
        <v>157</v>
      </c>
      <c r="C3071" t="s">
        <v>158</v>
      </c>
      <c r="D3071" t="s">
        <v>26</v>
      </c>
      <c r="E3071">
        <v>40</v>
      </c>
      <c r="F3071" t="s">
        <v>42</v>
      </c>
      <c r="G3071" t="s">
        <v>284</v>
      </c>
      <c r="H3071" s="2">
        <v>43047</v>
      </c>
      <c r="I3071" s="3">
        <v>32875.25</v>
      </c>
      <c r="J3071" t="s">
        <v>20</v>
      </c>
      <c r="K3071" t="str">
        <f>PROPER(Table1[[#This Row],[marital]])</f>
        <v>Married</v>
      </c>
      <c r="L3071" t="s">
        <v>21</v>
      </c>
      <c r="M3071" t="str">
        <f>UPPER(Table1[[#This Row],[education]])</f>
        <v>PRIMARY</v>
      </c>
      <c r="N3071" t="s">
        <v>30</v>
      </c>
      <c r="O3071" t="s">
        <v>22</v>
      </c>
      <c r="P3071" t="s">
        <v>23</v>
      </c>
      <c r="Q3071">
        <v>76</v>
      </c>
      <c r="R3071">
        <v>6</v>
      </c>
      <c r="S3071" t="s">
        <v>24</v>
      </c>
      <c r="T3071" t="s">
        <v>22</v>
      </c>
      <c r="U3071">
        <f>Table1[[#This Row],[campaign]]*Table1[[#This Row],[duration]]</f>
        <v>456</v>
      </c>
    </row>
    <row r="3072" spans="1:21" x14ac:dyDescent="0.25">
      <c r="A3072" t="s">
        <v>74</v>
      </c>
      <c r="B3072" t="s">
        <v>199</v>
      </c>
      <c r="C3072" t="s">
        <v>200</v>
      </c>
      <c r="D3072" t="s">
        <v>26</v>
      </c>
      <c r="E3072">
        <v>49</v>
      </c>
      <c r="F3072" t="s">
        <v>42</v>
      </c>
      <c r="G3072" t="s">
        <v>284</v>
      </c>
      <c r="H3072" s="2">
        <v>43047</v>
      </c>
      <c r="I3072" s="3">
        <v>171743.91</v>
      </c>
      <c r="J3072" t="s">
        <v>33</v>
      </c>
      <c r="K3072" t="str">
        <f>PROPER(Table1[[#This Row],[marital]])</f>
        <v>Single</v>
      </c>
      <c r="L3072" t="s">
        <v>24</v>
      </c>
      <c r="M3072" t="str">
        <f>UPPER(Table1[[#This Row],[education]])</f>
        <v>UNKNOWN</v>
      </c>
      <c r="N3072" t="s">
        <v>22</v>
      </c>
      <c r="O3072" t="s">
        <v>22</v>
      </c>
      <c r="P3072" t="s">
        <v>24</v>
      </c>
      <c r="Q3072">
        <v>26</v>
      </c>
      <c r="R3072">
        <v>1</v>
      </c>
      <c r="S3072" t="s">
        <v>24</v>
      </c>
      <c r="T3072" t="s">
        <v>22</v>
      </c>
      <c r="U3072">
        <f>Table1[[#This Row],[campaign]]*Table1[[#This Row],[duration]]</f>
        <v>26</v>
      </c>
    </row>
    <row r="3073" spans="1:21" x14ac:dyDescent="0.25">
      <c r="A3073" t="s">
        <v>51</v>
      </c>
      <c r="B3073" t="s">
        <v>157</v>
      </c>
      <c r="C3073" t="s">
        <v>158</v>
      </c>
      <c r="D3073" t="s">
        <v>26</v>
      </c>
      <c r="E3073">
        <v>31</v>
      </c>
      <c r="F3073" t="s">
        <v>42</v>
      </c>
      <c r="G3073" t="s">
        <v>284</v>
      </c>
      <c r="H3073" s="2">
        <v>43047</v>
      </c>
      <c r="I3073" s="3">
        <v>21679.48</v>
      </c>
      <c r="J3073" t="s">
        <v>33</v>
      </c>
      <c r="K3073" t="str">
        <f>PROPER(Table1[[#This Row],[marital]])</f>
        <v>Single</v>
      </c>
      <c r="L3073" t="s">
        <v>29</v>
      </c>
      <c r="M3073" t="str">
        <f>UPPER(Table1[[#This Row],[education]])</f>
        <v>SECONDARY</v>
      </c>
      <c r="N3073" t="s">
        <v>30</v>
      </c>
      <c r="O3073" t="s">
        <v>22</v>
      </c>
      <c r="P3073" t="s">
        <v>23</v>
      </c>
      <c r="Q3073">
        <v>154</v>
      </c>
      <c r="R3073">
        <v>2</v>
      </c>
      <c r="S3073" t="s">
        <v>31</v>
      </c>
      <c r="T3073" t="s">
        <v>22</v>
      </c>
      <c r="U3073">
        <f>Table1[[#This Row],[campaign]]*Table1[[#This Row],[duration]]</f>
        <v>308</v>
      </c>
    </row>
    <row r="3074" spans="1:21" x14ac:dyDescent="0.25">
      <c r="A3074" t="s">
        <v>71</v>
      </c>
      <c r="B3074" t="s">
        <v>193</v>
      </c>
      <c r="C3074" t="s">
        <v>194</v>
      </c>
      <c r="D3074" t="s">
        <v>17</v>
      </c>
      <c r="E3074">
        <v>31</v>
      </c>
      <c r="F3074" t="s">
        <v>36</v>
      </c>
      <c r="G3074" t="s">
        <v>19</v>
      </c>
      <c r="H3074" s="2">
        <v>43047</v>
      </c>
      <c r="I3074" s="3">
        <v>52907.13</v>
      </c>
      <c r="J3074" t="s">
        <v>20</v>
      </c>
      <c r="K3074" t="str">
        <f>PROPER(Table1[[#This Row],[marital]])</f>
        <v>Married</v>
      </c>
      <c r="L3074" t="s">
        <v>34</v>
      </c>
      <c r="M3074" t="str">
        <f>UPPER(Table1[[#This Row],[education]])</f>
        <v>TERTIARY</v>
      </c>
      <c r="N3074" t="s">
        <v>30</v>
      </c>
      <c r="O3074" t="s">
        <v>30</v>
      </c>
      <c r="P3074" t="s">
        <v>23</v>
      </c>
      <c r="Q3074">
        <v>94</v>
      </c>
      <c r="R3074">
        <v>4</v>
      </c>
      <c r="S3074" t="s">
        <v>24</v>
      </c>
      <c r="T3074" t="s">
        <v>22</v>
      </c>
      <c r="U3074">
        <f>Table1[[#This Row],[campaign]]*Table1[[#This Row],[duration]]</f>
        <v>376</v>
      </c>
    </row>
    <row r="3075" spans="1:21" x14ac:dyDescent="0.25">
      <c r="A3075" t="s">
        <v>92</v>
      </c>
      <c r="B3075" t="s">
        <v>235</v>
      </c>
      <c r="C3075" t="s">
        <v>236</v>
      </c>
      <c r="D3075" t="s">
        <v>26</v>
      </c>
      <c r="E3075">
        <v>38</v>
      </c>
      <c r="F3075" t="s">
        <v>36</v>
      </c>
      <c r="G3075" t="s">
        <v>19</v>
      </c>
      <c r="H3075" s="2">
        <v>43047</v>
      </c>
      <c r="I3075" s="3">
        <v>18545.75</v>
      </c>
      <c r="J3075" t="s">
        <v>20</v>
      </c>
      <c r="K3075" t="str">
        <f>PROPER(Table1[[#This Row],[marital]])</f>
        <v>Married</v>
      </c>
      <c r="L3075" t="s">
        <v>34</v>
      </c>
      <c r="M3075" t="str">
        <f>UPPER(Table1[[#This Row],[education]])</f>
        <v>TERTIARY</v>
      </c>
      <c r="N3075" t="s">
        <v>22</v>
      </c>
      <c r="O3075" t="s">
        <v>22</v>
      </c>
      <c r="P3075" t="s">
        <v>23</v>
      </c>
      <c r="Q3075">
        <v>254</v>
      </c>
      <c r="R3075">
        <v>2</v>
      </c>
      <c r="S3075" t="s">
        <v>24</v>
      </c>
      <c r="T3075" t="s">
        <v>30</v>
      </c>
      <c r="U3075">
        <f>Table1[[#This Row],[campaign]]*Table1[[#This Row],[duration]]</f>
        <v>508</v>
      </c>
    </row>
    <row r="3076" spans="1:21" x14ac:dyDescent="0.25">
      <c r="A3076" t="s">
        <v>74</v>
      </c>
      <c r="B3076" t="s">
        <v>199</v>
      </c>
      <c r="C3076" t="s">
        <v>200</v>
      </c>
      <c r="D3076" t="s">
        <v>17</v>
      </c>
      <c r="E3076">
        <v>27</v>
      </c>
      <c r="F3076" t="s">
        <v>36</v>
      </c>
      <c r="G3076" t="s">
        <v>19</v>
      </c>
      <c r="H3076" s="2">
        <v>43047</v>
      </c>
      <c r="I3076" s="3">
        <v>133112.85</v>
      </c>
      <c r="J3076" t="s">
        <v>20</v>
      </c>
      <c r="K3076" t="str">
        <f>PROPER(Table1[[#This Row],[marital]])</f>
        <v>Married</v>
      </c>
      <c r="L3076" t="s">
        <v>34</v>
      </c>
      <c r="M3076" t="str">
        <f>UPPER(Table1[[#This Row],[education]])</f>
        <v>TERTIARY</v>
      </c>
      <c r="N3076" t="s">
        <v>30</v>
      </c>
      <c r="O3076" t="s">
        <v>30</v>
      </c>
      <c r="P3076" t="s">
        <v>23</v>
      </c>
      <c r="Q3076">
        <v>1156</v>
      </c>
      <c r="R3076">
        <v>1</v>
      </c>
      <c r="S3076" t="s">
        <v>24</v>
      </c>
      <c r="T3076" t="s">
        <v>22</v>
      </c>
      <c r="U3076">
        <f>Table1[[#This Row],[campaign]]*Table1[[#This Row],[duration]]</f>
        <v>1156</v>
      </c>
    </row>
    <row r="3077" spans="1:21" x14ac:dyDescent="0.25">
      <c r="A3077" t="s">
        <v>90</v>
      </c>
      <c r="B3077" t="s">
        <v>231</v>
      </c>
      <c r="C3077" t="s">
        <v>232</v>
      </c>
      <c r="D3077" t="s">
        <v>17</v>
      </c>
      <c r="E3077">
        <v>29</v>
      </c>
      <c r="F3077" t="s">
        <v>18</v>
      </c>
      <c r="G3077" t="s">
        <v>28</v>
      </c>
      <c r="H3077" s="2">
        <v>43048</v>
      </c>
      <c r="I3077" s="3">
        <v>14278.73</v>
      </c>
      <c r="J3077" t="s">
        <v>20</v>
      </c>
      <c r="K3077" t="str">
        <f>PROPER(Table1[[#This Row],[marital]])</f>
        <v>Married</v>
      </c>
      <c r="L3077" t="s">
        <v>29</v>
      </c>
      <c r="M3077" t="str">
        <f>UPPER(Table1[[#This Row],[education]])</f>
        <v>SECONDARY</v>
      </c>
      <c r="N3077" t="s">
        <v>22</v>
      </c>
      <c r="O3077" t="s">
        <v>22</v>
      </c>
      <c r="P3077" t="s">
        <v>23</v>
      </c>
      <c r="Q3077">
        <v>248</v>
      </c>
      <c r="R3077">
        <v>5</v>
      </c>
      <c r="S3077" t="s">
        <v>24</v>
      </c>
      <c r="T3077" t="s">
        <v>22</v>
      </c>
      <c r="U3077">
        <f>Table1[[#This Row],[campaign]]*Table1[[#This Row],[duration]]</f>
        <v>1240</v>
      </c>
    </row>
    <row r="3078" spans="1:21" x14ac:dyDescent="0.25">
      <c r="A3078" t="s">
        <v>53</v>
      </c>
      <c r="B3078" t="s">
        <v>161</v>
      </c>
      <c r="C3078" t="s">
        <v>162</v>
      </c>
      <c r="D3078" t="s">
        <v>26</v>
      </c>
      <c r="E3078">
        <v>47</v>
      </c>
      <c r="F3078" t="s">
        <v>18</v>
      </c>
      <c r="G3078" t="s">
        <v>19</v>
      </c>
      <c r="H3078" s="2">
        <v>43048</v>
      </c>
      <c r="I3078" s="3">
        <v>13796.52</v>
      </c>
      <c r="J3078" t="s">
        <v>20</v>
      </c>
      <c r="K3078" t="str">
        <f>PROPER(Table1[[#This Row],[marital]])</f>
        <v>Married</v>
      </c>
      <c r="L3078" t="s">
        <v>21</v>
      </c>
      <c r="M3078" t="str">
        <f>UPPER(Table1[[#This Row],[education]])</f>
        <v>PRIMARY</v>
      </c>
      <c r="N3078" t="s">
        <v>22</v>
      </c>
      <c r="O3078" t="s">
        <v>22</v>
      </c>
      <c r="P3078" t="s">
        <v>23</v>
      </c>
      <c r="Q3078">
        <v>884</v>
      </c>
      <c r="R3078">
        <v>3</v>
      </c>
      <c r="S3078" t="s">
        <v>24</v>
      </c>
      <c r="T3078" t="s">
        <v>22</v>
      </c>
      <c r="U3078">
        <f>Table1[[#This Row],[campaign]]*Table1[[#This Row],[duration]]</f>
        <v>2652</v>
      </c>
    </row>
    <row r="3079" spans="1:21" x14ac:dyDescent="0.25">
      <c r="A3079" t="s">
        <v>39</v>
      </c>
      <c r="B3079" t="s">
        <v>139</v>
      </c>
      <c r="C3079" t="s">
        <v>140</v>
      </c>
      <c r="D3079" t="s">
        <v>17</v>
      </c>
      <c r="E3079">
        <v>23</v>
      </c>
      <c r="F3079" t="s">
        <v>18</v>
      </c>
      <c r="G3079" t="s">
        <v>284</v>
      </c>
      <c r="H3079" s="2">
        <v>43048</v>
      </c>
      <c r="I3079" s="3">
        <v>6846.46</v>
      </c>
      <c r="J3079" t="s">
        <v>20</v>
      </c>
      <c r="K3079" t="str">
        <f>PROPER(Table1[[#This Row],[marital]])</f>
        <v>Married</v>
      </c>
      <c r="L3079" t="s">
        <v>29</v>
      </c>
      <c r="M3079" t="str">
        <f>UPPER(Table1[[#This Row],[education]])</f>
        <v>SECONDARY</v>
      </c>
      <c r="N3079" t="s">
        <v>22</v>
      </c>
      <c r="O3079" t="s">
        <v>30</v>
      </c>
      <c r="P3079" t="s">
        <v>23</v>
      </c>
      <c r="Q3079">
        <v>275</v>
      </c>
      <c r="R3079">
        <v>2</v>
      </c>
      <c r="S3079" t="s">
        <v>24</v>
      </c>
      <c r="T3079" t="s">
        <v>22</v>
      </c>
      <c r="U3079">
        <f>Table1[[#This Row],[campaign]]*Table1[[#This Row],[duration]]</f>
        <v>550</v>
      </c>
    </row>
    <row r="3080" spans="1:21" x14ac:dyDescent="0.25">
      <c r="A3080" t="s">
        <v>94</v>
      </c>
      <c r="B3080" t="s">
        <v>239</v>
      </c>
      <c r="C3080" t="s">
        <v>240</v>
      </c>
      <c r="D3080" t="s">
        <v>26</v>
      </c>
      <c r="E3080">
        <v>29</v>
      </c>
      <c r="F3080" t="s">
        <v>18</v>
      </c>
      <c r="G3080" t="s">
        <v>19</v>
      </c>
      <c r="H3080" s="2">
        <v>43048</v>
      </c>
      <c r="I3080" s="3">
        <v>51827.76</v>
      </c>
      <c r="J3080" t="s">
        <v>20</v>
      </c>
      <c r="K3080" t="str">
        <f>PROPER(Table1[[#This Row],[marital]])</f>
        <v>Married</v>
      </c>
      <c r="L3080" t="s">
        <v>29</v>
      </c>
      <c r="M3080" t="str">
        <f>UPPER(Table1[[#This Row],[education]])</f>
        <v>SECONDARY</v>
      </c>
      <c r="N3080" t="s">
        <v>30</v>
      </c>
      <c r="O3080" t="s">
        <v>22</v>
      </c>
      <c r="P3080" t="s">
        <v>23</v>
      </c>
      <c r="Q3080">
        <v>200</v>
      </c>
      <c r="R3080">
        <v>2</v>
      </c>
      <c r="S3080" t="s">
        <v>24</v>
      </c>
      <c r="T3080" t="s">
        <v>22</v>
      </c>
      <c r="U3080">
        <f>Table1[[#This Row],[campaign]]*Table1[[#This Row],[duration]]</f>
        <v>400</v>
      </c>
    </row>
    <row r="3081" spans="1:21" x14ac:dyDescent="0.25">
      <c r="A3081" t="s">
        <v>106</v>
      </c>
      <c r="B3081" t="s">
        <v>263</v>
      </c>
      <c r="C3081" t="s">
        <v>264</v>
      </c>
      <c r="D3081" t="s">
        <v>17</v>
      </c>
      <c r="E3081">
        <v>37</v>
      </c>
      <c r="F3081" t="s">
        <v>18</v>
      </c>
      <c r="G3081" t="s">
        <v>284</v>
      </c>
      <c r="H3081" s="2">
        <v>43048</v>
      </c>
      <c r="I3081" s="3">
        <v>34919.269999999997</v>
      </c>
      <c r="J3081" t="s">
        <v>50</v>
      </c>
      <c r="K3081" t="str">
        <f>PROPER(Table1[[#This Row],[marital]])</f>
        <v>Divorced</v>
      </c>
      <c r="L3081" t="s">
        <v>29</v>
      </c>
      <c r="M3081" t="str">
        <f>UPPER(Table1[[#This Row],[education]])</f>
        <v>SECONDARY</v>
      </c>
      <c r="N3081" t="s">
        <v>30</v>
      </c>
      <c r="O3081" t="s">
        <v>22</v>
      </c>
      <c r="P3081" t="s">
        <v>24</v>
      </c>
      <c r="Q3081">
        <v>228</v>
      </c>
      <c r="R3081">
        <v>1</v>
      </c>
      <c r="S3081" t="s">
        <v>24</v>
      </c>
      <c r="T3081" t="s">
        <v>22</v>
      </c>
      <c r="U3081">
        <f>Table1[[#This Row],[campaign]]*Table1[[#This Row],[duration]]</f>
        <v>228</v>
      </c>
    </row>
    <row r="3082" spans="1:21" x14ac:dyDescent="0.25">
      <c r="A3082" t="s">
        <v>94</v>
      </c>
      <c r="B3082" t="s">
        <v>239</v>
      </c>
      <c r="C3082" t="s">
        <v>240</v>
      </c>
      <c r="D3082" t="s">
        <v>17</v>
      </c>
      <c r="E3082">
        <v>35</v>
      </c>
      <c r="F3082" t="s">
        <v>18</v>
      </c>
      <c r="G3082" t="s">
        <v>28</v>
      </c>
      <c r="H3082" s="2">
        <v>43048</v>
      </c>
      <c r="I3082" s="3">
        <v>6943.76</v>
      </c>
      <c r="J3082" t="s">
        <v>20</v>
      </c>
      <c r="K3082" t="str">
        <f>PROPER(Table1[[#This Row],[marital]])</f>
        <v>Married</v>
      </c>
      <c r="L3082" t="s">
        <v>29</v>
      </c>
      <c r="M3082" t="str">
        <f>UPPER(Table1[[#This Row],[education]])</f>
        <v>SECONDARY</v>
      </c>
      <c r="N3082" t="s">
        <v>22</v>
      </c>
      <c r="O3082" t="s">
        <v>22</v>
      </c>
      <c r="P3082" t="s">
        <v>23</v>
      </c>
      <c r="Q3082">
        <v>475</v>
      </c>
      <c r="R3082">
        <v>2</v>
      </c>
      <c r="S3082" t="s">
        <v>24</v>
      </c>
      <c r="T3082" t="s">
        <v>30</v>
      </c>
      <c r="U3082">
        <f>Table1[[#This Row],[campaign]]*Table1[[#This Row],[duration]]</f>
        <v>950</v>
      </c>
    </row>
    <row r="3083" spans="1:21" x14ac:dyDescent="0.25">
      <c r="A3083" t="s">
        <v>47</v>
      </c>
      <c r="B3083" t="s">
        <v>151</v>
      </c>
      <c r="C3083" t="s">
        <v>152</v>
      </c>
      <c r="D3083" t="s">
        <v>26</v>
      </c>
      <c r="E3083">
        <v>35</v>
      </c>
      <c r="F3083" t="s">
        <v>18</v>
      </c>
      <c r="G3083" t="s">
        <v>28</v>
      </c>
      <c r="H3083" s="2">
        <v>43048</v>
      </c>
      <c r="I3083" s="3">
        <v>26442.3</v>
      </c>
      <c r="J3083" t="s">
        <v>50</v>
      </c>
      <c r="K3083" t="str">
        <f>PROPER(Table1[[#This Row],[marital]])</f>
        <v>Divorced</v>
      </c>
      <c r="L3083" t="s">
        <v>29</v>
      </c>
      <c r="M3083" t="str">
        <f>UPPER(Table1[[#This Row],[education]])</f>
        <v>SECONDARY</v>
      </c>
      <c r="N3083" t="s">
        <v>22</v>
      </c>
      <c r="O3083" t="s">
        <v>22</v>
      </c>
      <c r="P3083" t="s">
        <v>23</v>
      </c>
      <c r="Q3083">
        <v>393</v>
      </c>
      <c r="R3083">
        <v>5</v>
      </c>
      <c r="S3083" t="s">
        <v>24</v>
      </c>
      <c r="T3083" t="s">
        <v>22</v>
      </c>
      <c r="U3083">
        <f>Table1[[#This Row],[campaign]]*Table1[[#This Row],[duration]]</f>
        <v>1965</v>
      </c>
    </row>
    <row r="3084" spans="1:21" x14ac:dyDescent="0.25">
      <c r="A3084" t="s">
        <v>35</v>
      </c>
      <c r="B3084" t="s">
        <v>133</v>
      </c>
      <c r="C3084" t="s">
        <v>134</v>
      </c>
      <c r="D3084" t="s">
        <v>17</v>
      </c>
      <c r="E3084">
        <v>30</v>
      </c>
      <c r="F3084" t="s">
        <v>18</v>
      </c>
      <c r="G3084" t="s">
        <v>19</v>
      </c>
      <c r="H3084" s="2">
        <v>43048</v>
      </c>
      <c r="I3084" s="3">
        <v>12569.12</v>
      </c>
      <c r="J3084" t="s">
        <v>20</v>
      </c>
      <c r="K3084" t="str">
        <f>PROPER(Table1[[#This Row],[marital]])</f>
        <v>Married</v>
      </c>
      <c r="L3084" t="s">
        <v>21</v>
      </c>
      <c r="M3084" t="str">
        <f>UPPER(Table1[[#This Row],[education]])</f>
        <v>PRIMARY</v>
      </c>
      <c r="N3084" t="s">
        <v>22</v>
      </c>
      <c r="O3084" t="s">
        <v>22</v>
      </c>
      <c r="P3084" t="s">
        <v>23</v>
      </c>
      <c r="Q3084">
        <v>156</v>
      </c>
      <c r="R3084">
        <v>4</v>
      </c>
      <c r="S3084" t="s">
        <v>24</v>
      </c>
      <c r="T3084" t="s">
        <v>22</v>
      </c>
      <c r="U3084">
        <f>Table1[[#This Row],[campaign]]*Table1[[#This Row],[duration]]</f>
        <v>624</v>
      </c>
    </row>
    <row r="3085" spans="1:21" x14ac:dyDescent="0.25">
      <c r="A3085" t="s">
        <v>37</v>
      </c>
      <c r="B3085" t="s">
        <v>135</v>
      </c>
      <c r="C3085" t="s">
        <v>136</v>
      </c>
      <c r="D3085" t="s">
        <v>26</v>
      </c>
      <c r="E3085">
        <v>46</v>
      </c>
      <c r="F3085" t="s">
        <v>42</v>
      </c>
      <c r="G3085" t="s">
        <v>28</v>
      </c>
      <c r="H3085" s="2">
        <v>43048</v>
      </c>
      <c r="I3085" s="3">
        <v>79592.509999999995</v>
      </c>
      <c r="J3085" t="s">
        <v>20</v>
      </c>
      <c r="K3085" t="str">
        <f>PROPER(Table1[[#This Row],[marital]])</f>
        <v>Married</v>
      </c>
      <c r="L3085" t="s">
        <v>21</v>
      </c>
      <c r="M3085" t="str">
        <f>UPPER(Table1[[#This Row],[education]])</f>
        <v>PRIMARY</v>
      </c>
      <c r="N3085" t="s">
        <v>22</v>
      </c>
      <c r="O3085" t="s">
        <v>22</v>
      </c>
      <c r="P3085" t="s">
        <v>23</v>
      </c>
      <c r="Q3085">
        <v>244</v>
      </c>
      <c r="R3085">
        <v>3</v>
      </c>
      <c r="S3085" t="s">
        <v>24</v>
      </c>
      <c r="T3085" t="s">
        <v>22</v>
      </c>
      <c r="U3085">
        <f>Table1[[#This Row],[campaign]]*Table1[[#This Row],[duration]]</f>
        <v>732</v>
      </c>
    </row>
    <row r="3086" spans="1:21" x14ac:dyDescent="0.25">
      <c r="A3086" t="s">
        <v>44</v>
      </c>
      <c r="B3086" t="s">
        <v>145</v>
      </c>
      <c r="C3086" t="s">
        <v>146</v>
      </c>
      <c r="D3086" t="s">
        <v>26</v>
      </c>
      <c r="E3086">
        <v>43</v>
      </c>
      <c r="F3086" t="s">
        <v>42</v>
      </c>
      <c r="G3086" t="s">
        <v>284</v>
      </c>
      <c r="H3086" s="2">
        <v>43048</v>
      </c>
      <c r="I3086" s="3">
        <v>57175.45</v>
      </c>
      <c r="J3086" t="s">
        <v>20</v>
      </c>
      <c r="K3086" t="str">
        <f>PROPER(Table1[[#This Row],[marital]])</f>
        <v>Married</v>
      </c>
      <c r="L3086" t="s">
        <v>29</v>
      </c>
      <c r="M3086" t="str">
        <f>UPPER(Table1[[#This Row],[education]])</f>
        <v>SECONDARY</v>
      </c>
      <c r="N3086" t="s">
        <v>30</v>
      </c>
      <c r="O3086" t="s">
        <v>22</v>
      </c>
      <c r="P3086" t="s">
        <v>24</v>
      </c>
      <c r="Q3086">
        <v>118</v>
      </c>
      <c r="R3086">
        <v>1</v>
      </c>
      <c r="S3086" t="s">
        <v>24</v>
      </c>
      <c r="T3086" t="s">
        <v>22</v>
      </c>
      <c r="U3086">
        <f>Table1[[#This Row],[campaign]]*Table1[[#This Row],[duration]]</f>
        <v>118</v>
      </c>
    </row>
    <row r="3087" spans="1:21" x14ac:dyDescent="0.25">
      <c r="A3087" t="s">
        <v>88</v>
      </c>
      <c r="B3087" t="s">
        <v>227</v>
      </c>
      <c r="C3087" t="s">
        <v>228</v>
      </c>
      <c r="D3087" t="s">
        <v>17</v>
      </c>
      <c r="E3087">
        <v>42</v>
      </c>
      <c r="F3087" t="s">
        <v>42</v>
      </c>
      <c r="G3087" t="s">
        <v>28</v>
      </c>
      <c r="H3087" s="2">
        <v>43048</v>
      </c>
      <c r="I3087" s="3">
        <v>102944.58</v>
      </c>
      <c r="J3087" t="s">
        <v>33</v>
      </c>
      <c r="K3087" t="str">
        <f>PROPER(Table1[[#This Row],[marital]])</f>
        <v>Single</v>
      </c>
      <c r="L3087" t="s">
        <v>29</v>
      </c>
      <c r="M3087" t="str">
        <f>UPPER(Table1[[#This Row],[education]])</f>
        <v>SECONDARY</v>
      </c>
      <c r="N3087" t="s">
        <v>22</v>
      </c>
      <c r="O3087" t="s">
        <v>22</v>
      </c>
      <c r="P3087" t="s">
        <v>23</v>
      </c>
      <c r="Q3087">
        <v>40</v>
      </c>
      <c r="R3087">
        <v>2</v>
      </c>
      <c r="S3087" t="s">
        <v>24</v>
      </c>
      <c r="T3087" t="s">
        <v>22</v>
      </c>
      <c r="U3087">
        <f>Table1[[#This Row],[campaign]]*Table1[[#This Row],[duration]]</f>
        <v>80</v>
      </c>
    </row>
    <row r="3088" spans="1:21" x14ac:dyDescent="0.25">
      <c r="A3088" t="s">
        <v>74</v>
      </c>
      <c r="B3088" t="s">
        <v>199</v>
      </c>
      <c r="C3088" t="s">
        <v>200</v>
      </c>
      <c r="D3088" t="s">
        <v>26</v>
      </c>
      <c r="E3088">
        <v>28</v>
      </c>
      <c r="F3088" t="s">
        <v>42</v>
      </c>
      <c r="G3088" t="s">
        <v>284</v>
      </c>
      <c r="H3088" s="2">
        <v>43048</v>
      </c>
      <c r="I3088" s="3">
        <v>48458.54</v>
      </c>
      <c r="J3088" t="s">
        <v>20</v>
      </c>
      <c r="K3088" t="str">
        <f>PROPER(Table1[[#This Row],[marital]])</f>
        <v>Married</v>
      </c>
      <c r="L3088" t="s">
        <v>29</v>
      </c>
      <c r="M3088" t="str">
        <f>UPPER(Table1[[#This Row],[education]])</f>
        <v>SECONDARY</v>
      </c>
      <c r="N3088" t="s">
        <v>30</v>
      </c>
      <c r="O3088" t="s">
        <v>22</v>
      </c>
      <c r="P3088" t="s">
        <v>24</v>
      </c>
      <c r="Q3088">
        <v>700</v>
      </c>
      <c r="R3088">
        <v>3</v>
      </c>
      <c r="S3088" t="s">
        <v>24</v>
      </c>
      <c r="T3088" t="s">
        <v>22</v>
      </c>
      <c r="U3088">
        <f>Table1[[#This Row],[campaign]]*Table1[[#This Row],[duration]]</f>
        <v>2100</v>
      </c>
    </row>
    <row r="3089" spans="1:21" x14ac:dyDescent="0.25">
      <c r="A3089" t="s">
        <v>100</v>
      </c>
      <c r="B3089" t="s">
        <v>251</v>
      </c>
      <c r="C3089" t="s">
        <v>252</v>
      </c>
      <c r="D3089" t="s">
        <v>26</v>
      </c>
      <c r="E3089">
        <v>51</v>
      </c>
      <c r="F3089" t="s">
        <v>42</v>
      </c>
      <c r="G3089" t="s">
        <v>284</v>
      </c>
      <c r="H3089" s="2">
        <v>43048</v>
      </c>
      <c r="I3089" s="3">
        <v>7801.04</v>
      </c>
      <c r="J3089" t="s">
        <v>33</v>
      </c>
      <c r="K3089" t="str">
        <f>PROPER(Table1[[#This Row],[marital]])</f>
        <v>Single</v>
      </c>
      <c r="L3089" t="s">
        <v>34</v>
      </c>
      <c r="M3089" t="str">
        <f>UPPER(Table1[[#This Row],[education]])</f>
        <v>TERTIARY</v>
      </c>
      <c r="N3089" t="s">
        <v>30</v>
      </c>
      <c r="O3089" t="s">
        <v>22</v>
      </c>
      <c r="P3089" t="s">
        <v>23</v>
      </c>
      <c r="Q3089">
        <v>97</v>
      </c>
      <c r="R3089">
        <v>3</v>
      </c>
      <c r="S3089" t="s">
        <v>24</v>
      </c>
      <c r="T3089" t="s">
        <v>22</v>
      </c>
      <c r="U3089">
        <f>Table1[[#This Row],[campaign]]*Table1[[#This Row],[duration]]</f>
        <v>291</v>
      </c>
    </row>
    <row r="3090" spans="1:21" x14ac:dyDescent="0.25">
      <c r="A3090" t="s">
        <v>52</v>
      </c>
      <c r="B3090" t="s">
        <v>159</v>
      </c>
      <c r="C3090" t="s">
        <v>160</v>
      </c>
      <c r="D3090" t="s">
        <v>17</v>
      </c>
      <c r="E3090">
        <v>56</v>
      </c>
      <c r="F3090" t="s">
        <v>42</v>
      </c>
      <c r="G3090" t="s">
        <v>28</v>
      </c>
      <c r="H3090" s="2">
        <v>43048</v>
      </c>
      <c r="I3090" s="3">
        <v>82528.94</v>
      </c>
      <c r="J3090" t="s">
        <v>33</v>
      </c>
      <c r="K3090" t="str">
        <f>PROPER(Table1[[#This Row],[marital]])</f>
        <v>Single</v>
      </c>
      <c r="L3090" t="s">
        <v>29</v>
      </c>
      <c r="M3090" t="str">
        <f>UPPER(Table1[[#This Row],[education]])</f>
        <v>SECONDARY</v>
      </c>
      <c r="N3090" t="s">
        <v>22</v>
      </c>
      <c r="O3090" t="s">
        <v>22</v>
      </c>
      <c r="P3090" t="s">
        <v>23</v>
      </c>
      <c r="Q3090">
        <v>252</v>
      </c>
      <c r="R3090">
        <v>1</v>
      </c>
      <c r="S3090" t="s">
        <v>70</v>
      </c>
      <c r="T3090" t="s">
        <v>30</v>
      </c>
      <c r="U3090">
        <f>Table1[[#This Row],[campaign]]*Table1[[#This Row],[duration]]</f>
        <v>252</v>
      </c>
    </row>
    <row r="3091" spans="1:21" x14ac:dyDescent="0.25">
      <c r="A3091" t="s">
        <v>62</v>
      </c>
      <c r="B3091" t="s">
        <v>177</v>
      </c>
      <c r="C3091" t="s">
        <v>178</v>
      </c>
      <c r="D3091" t="s">
        <v>26</v>
      </c>
      <c r="E3091">
        <v>50</v>
      </c>
      <c r="F3091" t="s">
        <v>36</v>
      </c>
      <c r="G3091" t="s">
        <v>284</v>
      </c>
      <c r="H3091" s="2">
        <v>43048</v>
      </c>
      <c r="I3091" s="3">
        <v>136669.91</v>
      </c>
      <c r="J3091" t="s">
        <v>20</v>
      </c>
      <c r="K3091" t="str">
        <f>PROPER(Table1[[#This Row],[marital]])</f>
        <v>Married</v>
      </c>
      <c r="L3091" t="s">
        <v>29</v>
      </c>
      <c r="M3091" t="str">
        <f>UPPER(Table1[[#This Row],[education]])</f>
        <v>SECONDARY</v>
      </c>
      <c r="N3091" t="s">
        <v>22</v>
      </c>
      <c r="O3091" t="s">
        <v>30</v>
      </c>
      <c r="P3091" t="s">
        <v>23</v>
      </c>
      <c r="Q3091">
        <v>360</v>
      </c>
      <c r="R3091">
        <v>4</v>
      </c>
      <c r="S3091" t="s">
        <v>24</v>
      </c>
      <c r="T3091" t="s">
        <v>22</v>
      </c>
      <c r="U3091">
        <f>Table1[[#This Row],[campaign]]*Table1[[#This Row],[duration]]</f>
        <v>1440</v>
      </c>
    </row>
    <row r="3092" spans="1:21" x14ac:dyDescent="0.25">
      <c r="A3092" t="s">
        <v>39</v>
      </c>
      <c r="B3092" t="s">
        <v>139</v>
      </c>
      <c r="C3092" t="s">
        <v>140</v>
      </c>
      <c r="D3092" t="s">
        <v>26</v>
      </c>
      <c r="E3092">
        <v>23</v>
      </c>
      <c r="F3092" t="s">
        <v>18</v>
      </c>
      <c r="G3092" t="s">
        <v>19</v>
      </c>
      <c r="H3092" s="2">
        <v>43049</v>
      </c>
      <c r="I3092" s="3">
        <v>36393.43</v>
      </c>
      <c r="J3092" t="s">
        <v>20</v>
      </c>
      <c r="K3092" t="str">
        <f>PROPER(Table1[[#This Row],[marital]])</f>
        <v>Married</v>
      </c>
      <c r="L3092" t="s">
        <v>34</v>
      </c>
      <c r="M3092" t="str">
        <f>UPPER(Table1[[#This Row],[education]])</f>
        <v>TERTIARY</v>
      </c>
      <c r="N3092" t="s">
        <v>22</v>
      </c>
      <c r="O3092" t="s">
        <v>22</v>
      </c>
      <c r="P3092" t="s">
        <v>23</v>
      </c>
      <c r="Q3092">
        <v>235</v>
      </c>
      <c r="R3092">
        <v>1</v>
      </c>
      <c r="S3092" t="s">
        <v>24</v>
      </c>
      <c r="T3092" t="s">
        <v>22</v>
      </c>
      <c r="U3092">
        <f>Table1[[#This Row],[campaign]]*Table1[[#This Row],[duration]]</f>
        <v>235</v>
      </c>
    </row>
    <row r="3093" spans="1:21" x14ac:dyDescent="0.25">
      <c r="A3093" t="s">
        <v>25</v>
      </c>
      <c r="B3093" t="s">
        <v>129</v>
      </c>
      <c r="C3093" t="s">
        <v>130</v>
      </c>
      <c r="D3093" t="s">
        <v>26</v>
      </c>
      <c r="E3093">
        <v>30</v>
      </c>
      <c r="F3093" t="s">
        <v>18</v>
      </c>
      <c r="G3093" t="s">
        <v>19</v>
      </c>
      <c r="H3093" s="2">
        <v>43049</v>
      </c>
      <c r="I3093" s="3">
        <v>39627.040000000001</v>
      </c>
      <c r="J3093" t="s">
        <v>20</v>
      </c>
      <c r="K3093" t="str">
        <f>PROPER(Table1[[#This Row],[marital]])</f>
        <v>Married</v>
      </c>
      <c r="L3093" t="s">
        <v>29</v>
      </c>
      <c r="M3093" t="str">
        <f>UPPER(Table1[[#This Row],[education]])</f>
        <v>SECONDARY</v>
      </c>
      <c r="N3093" t="s">
        <v>30</v>
      </c>
      <c r="O3093" t="s">
        <v>22</v>
      </c>
      <c r="P3093" t="s">
        <v>24</v>
      </c>
      <c r="Q3093">
        <v>1521</v>
      </c>
      <c r="R3093">
        <v>1</v>
      </c>
      <c r="S3093" t="s">
        <v>24</v>
      </c>
      <c r="T3093" t="s">
        <v>22</v>
      </c>
      <c r="U3093">
        <f>Table1[[#This Row],[campaign]]*Table1[[#This Row],[duration]]</f>
        <v>1521</v>
      </c>
    </row>
    <row r="3094" spans="1:21" x14ac:dyDescent="0.25">
      <c r="A3094" t="s">
        <v>60</v>
      </c>
      <c r="B3094" t="s">
        <v>173</v>
      </c>
      <c r="C3094" t="s">
        <v>174</v>
      </c>
      <c r="D3094" t="s">
        <v>17</v>
      </c>
      <c r="E3094">
        <v>34</v>
      </c>
      <c r="F3094" t="s">
        <v>18</v>
      </c>
      <c r="G3094" t="s">
        <v>19</v>
      </c>
      <c r="H3094" s="2">
        <v>43049</v>
      </c>
      <c r="I3094" s="3">
        <v>106510.03</v>
      </c>
      <c r="J3094" t="s">
        <v>20</v>
      </c>
      <c r="K3094" t="str">
        <f>PROPER(Table1[[#This Row],[marital]])</f>
        <v>Married</v>
      </c>
      <c r="L3094" t="s">
        <v>34</v>
      </c>
      <c r="M3094" t="str">
        <f>UPPER(Table1[[#This Row],[education]])</f>
        <v>TERTIARY</v>
      </c>
      <c r="N3094" t="s">
        <v>30</v>
      </c>
      <c r="O3094" t="s">
        <v>22</v>
      </c>
      <c r="P3094" t="s">
        <v>23</v>
      </c>
      <c r="Q3094">
        <v>105</v>
      </c>
      <c r="R3094">
        <v>4</v>
      </c>
      <c r="S3094" t="s">
        <v>31</v>
      </c>
      <c r="T3094" t="s">
        <v>22</v>
      </c>
      <c r="U3094">
        <f>Table1[[#This Row],[campaign]]*Table1[[#This Row],[duration]]</f>
        <v>420</v>
      </c>
    </row>
    <row r="3095" spans="1:21" x14ac:dyDescent="0.25">
      <c r="A3095" t="s">
        <v>106</v>
      </c>
      <c r="B3095" t="s">
        <v>263</v>
      </c>
      <c r="C3095" t="s">
        <v>264</v>
      </c>
      <c r="D3095" t="s">
        <v>26</v>
      </c>
      <c r="E3095">
        <v>23</v>
      </c>
      <c r="F3095" t="s">
        <v>18</v>
      </c>
      <c r="G3095" t="s">
        <v>19</v>
      </c>
      <c r="H3095" s="2">
        <v>43049</v>
      </c>
      <c r="I3095" s="3">
        <v>199386.39</v>
      </c>
      <c r="J3095" t="s">
        <v>20</v>
      </c>
      <c r="K3095" t="str">
        <f>PROPER(Table1[[#This Row],[marital]])</f>
        <v>Married</v>
      </c>
      <c r="L3095" t="s">
        <v>34</v>
      </c>
      <c r="M3095" t="str">
        <f>UPPER(Table1[[#This Row],[education]])</f>
        <v>TERTIARY</v>
      </c>
      <c r="N3095" t="s">
        <v>22</v>
      </c>
      <c r="O3095" t="s">
        <v>30</v>
      </c>
      <c r="P3095" t="s">
        <v>23</v>
      </c>
      <c r="Q3095">
        <v>86</v>
      </c>
      <c r="R3095">
        <v>1</v>
      </c>
      <c r="S3095" t="s">
        <v>24</v>
      </c>
      <c r="T3095" t="s">
        <v>22</v>
      </c>
      <c r="U3095">
        <f>Table1[[#This Row],[campaign]]*Table1[[#This Row],[duration]]</f>
        <v>86</v>
      </c>
    </row>
    <row r="3096" spans="1:21" x14ac:dyDescent="0.25">
      <c r="A3096" t="s">
        <v>43</v>
      </c>
      <c r="B3096" t="s">
        <v>143</v>
      </c>
      <c r="C3096" t="s">
        <v>144</v>
      </c>
      <c r="D3096" t="s">
        <v>17</v>
      </c>
      <c r="E3096">
        <v>34</v>
      </c>
      <c r="F3096" t="s">
        <v>18</v>
      </c>
      <c r="G3096" t="s">
        <v>19</v>
      </c>
      <c r="H3096" s="2">
        <v>43049</v>
      </c>
      <c r="I3096" s="3">
        <v>144616.12</v>
      </c>
      <c r="J3096" t="s">
        <v>20</v>
      </c>
      <c r="K3096" t="str">
        <f>PROPER(Table1[[#This Row],[marital]])</f>
        <v>Married</v>
      </c>
      <c r="L3096" t="s">
        <v>29</v>
      </c>
      <c r="M3096" t="str">
        <f>UPPER(Table1[[#This Row],[education]])</f>
        <v>SECONDARY</v>
      </c>
      <c r="N3096" t="s">
        <v>22</v>
      </c>
      <c r="O3096" t="s">
        <v>22</v>
      </c>
      <c r="P3096" t="s">
        <v>23</v>
      </c>
      <c r="Q3096">
        <v>484</v>
      </c>
      <c r="R3096">
        <v>1</v>
      </c>
      <c r="S3096" t="s">
        <v>31</v>
      </c>
      <c r="T3096" t="s">
        <v>22</v>
      </c>
      <c r="U3096">
        <f>Table1[[#This Row],[campaign]]*Table1[[#This Row],[duration]]</f>
        <v>484</v>
      </c>
    </row>
    <row r="3097" spans="1:21" x14ac:dyDescent="0.25">
      <c r="A3097" t="s">
        <v>104</v>
      </c>
      <c r="B3097" t="s">
        <v>259</v>
      </c>
      <c r="C3097" t="s">
        <v>260</v>
      </c>
      <c r="D3097" t="s">
        <v>17</v>
      </c>
      <c r="E3097">
        <v>26</v>
      </c>
      <c r="F3097" t="s">
        <v>18</v>
      </c>
      <c r="G3097" t="s">
        <v>28</v>
      </c>
      <c r="H3097" s="2">
        <v>43049</v>
      </c>
      <c r="I3097" s="3">
        <v>14085.18</v>
      </c>
      <c r="J3097" t="s">
        <v>33</v>
      </c>
      <c r="K3097" t="str">
        <f>PROPER(Table1[[#This Row],[marital]])</f>
        <v>Single</v>
      </c>
      <c r="L3097" t="s">
        <v>29</v>
      </c>
      <c r="M3097" t="str">
        <f>UPPER(Table1[[#This Row],[education]])</f>
        <v>SECONDARY</v>
      </c>
      <c r="N3097" t="s">
        <v>22</v>
      </c>
      <c r="O3097" t="s">
        <v>22</v>
      </c>
      <c r="P3097" t="s">
        <v>54</v>
      </c>
      <c r="Q3097">
        <v>117</v>
      </c>
      <c r="R3097">
        <v>1</v>
      </c>
      <c r="S3097" t="s">
        <v>24</v>
      </c>
      <c r="T3097" t="s">
        <v>22</v>
      </c>
      <c r="U3097">
        <f>Table1[[#This Row],[campaign]]*Table1[[#This Row],[duration]]</f>
        <v>117</v>
      </c>
    </row>
    <row r="3098" spans="1:21" x14ac:dyDescent="0.25">
      <c r="A3098" t="s">
        <v>37</v>
      </c>
      <c r="B3098" t="s">
        <v>135</v>
      </c>
      <c r="C3098" t="s">
        <v>136</v>
      </c>
      <c r="D3098" t="s">
        <v>26</v>
      </c>
      <c r="E3098">
        <v>24</v>
      </c>
      <c r="F3098" t="s">
        <v>18</v>
      </c>
      <c r="G3098" t="s">
        <v>19</v>
      </c>
      <c r="H3098" s="2">
        <v>43049</v>
      </c>
      <c r="I3098" s="3">
        <v>139296.94</v>
      </c>
      <c r="J3098" t="s">
        <v>20</v>
      </c>
      <c r="K3098" t="str">
        <f>PROPER(Table1[[#This Row],[marital]])</f>
        <v>Married</v>
      </c>
      <c r="L3098" t="s">
        <v>29</v>
      </c>
      <c r="M3098" t="str">
        <f>UPPER(Table1[[#This Row],[education]])</f>
        <v>SECONDARY</v>
      </c>
      <c r="N3098" t="s">
        <v>22</v>
      </c>
      <c r="O3098" t="s">
        <v>22</v>
      </c>
      <c r="P3098" t="s">
        <v>24</v>
      </c>
      <c r="Q3098">
        <v>119</v>
      </c>
      <c r="R3098">
        <v>1</v>
      </c>
      <c r="S3098" t="s">
        <v>24</v>
      </c>
      <c r="T3098" t="s">
        <v>22</v>
      </c>
      <c r="U3098">
        <f>Table1[[#This Row],[campaign]]*Table1[[#This Row],[duration]]</f>
        <v>119</v>
      </c>
    </row>
    <row r="3099" spans="1:21" x14ac:dyDescent="0.25">
      <c r="A3099" t="s">
        <v>52</v>
      </c>
      <c r="B3099" t="s">
        <v>159</v>
      </c>
      <c r="C3099" t="s">
        <v>160</v>
      </c>
      <c r="D3099" t="s">
        <v>17</v>
      </c>
      <c r="E3099">
        <v>50</v>
      </c>
      <c r="F3099" t="s">
        <v>42</v>
      </c>
      <c r="G3099" t="s">
        <v>19</v>
      </c>
      <c r="H3099" s="2">
        <v>43049</v>
      </c>
      <c r="I3099" s="3">
        <v>29784</v>
      </c>
      <c r="J3099" t="s">
        <v>20</v>
      </c>
      <c r="K3099" t="str">
        <f>PROPER(Table1[[#This Row],[marital]])</f>
        <v>Married</v>
      </c>
      <c r="L3099" t="s">
        <v>21</v>
      </c>
      <c r="M3099" t="str">
        <f>UPPER(Table1[[#This Row],[education]])</f>
        <v>PRIMARY</v>
      </c>
      <c r="N3099" t="s">
        <v>30</v>
      </c>
      <c r="O3099" t="s">
        <v>22</v>
      </c>
      <c r="P3099" t="s">
        <v>24</v>
      </c>
      <c r="Q3099">
        <v>359</v>
      </c>
      <c r="R3099">
        <v>1</v>
      </c>
      <c r="S3099" t="s">
        <v>24</v>
      </c>
      <c r="T3099" t="s">
        <v>22</v>
      </c>
      <c r="U3099">
        <f>Table1[[#This Row],[campaign]]*Table1[[#This Row],[duration]]</f>
        <v>359</v>
      </c>
    </row>
    <row r="3100" spans="1:21" x14ac:dyDescent="0.25">
      <c r="A3100" t="s">
        <v>66</v>
      </c>
      <c r="B3100" t="s">
        <v>185</v>
      </c>
      <c r="C3100" t="s">
        <v>186</v>
      </c>
      <c r="D3100" t="s">
        <v>17</v>
      </c>
      <c r="E3100">
        <v>40</v>
      </c>
      <c r="F3100" t="s">
        <v>42</v>
      </c>
      <c r="G3100" t="s">
        <v>28</v>
      </c>
      <c r="H3100" s="2">
        <v>43049</v>
      </c>
      <c r="I3100" s="3">
        <v>27619.15</v>
      </c>
      <c r="J3100" t="s">
        <v>20</v>
      </c>
      <c r="K3100" t="str">
        <f>PROPER(Table1[[#This Row],[marital]])</f>
        <v>Married</v>
      </c>
      <c r="L3100" t="s">
        <v>21</v>
      </c>
      <c r="M3100" t="str">
        <f>UPPER(Table1[[#This Row],[education]])</f>
        <v>PRIMARY</v>
      </c>
      <c r="N3100" t="s">
        <v>22</v>
      </c>
      <c r="O3100" t="s">
        <v>22</v>
      </c>
      <c r="P3100" t="s">
        <v>54</v>
      </c>
      <c r="Q3100">
        <v>109</v>
      </c>
      <c r="R3100">
        <v>8</v>
      </c>
      <c r="S3100" t="s">
        <v>24</v>
      </c>
      <c r="T3100" t="s">
        <v>22</v>
      </c>
      <c r="U3100">
        <f>Table1[[#This Row],[campaign]]*Table1[[#This Row],[duration]]</f>
        <v>872</v>
      </c>
    </row>
    <row r="3101" spans="1:21" x14ac:dyDescent="0.25">
      <c r="A3101" t="s">
        <v>61</v>
      </c>
      <c r="B3101" t="s">
        <v>175</v>
      </c>
      <c r="C3101" t="s">
        <v>176</v>
      </c>
      <c r="D3101" t="s">
        <v>17</v>
      </c>
      <c r="E3101">
        <v>61</v>
      </c>
      <c r="F3101" t="s">
        <v>42</v>
      </c>
      <c r="G3101" t="s">
        <v>28</v>
      </c>
      <c r="H3101" s="2">
        <v>43049</v>
      </c>
      <c r="I3101" s="3">
        <v>9316.8799999999992</v>
      </c>
      <c r="J3101" t="s">
        <v>20</v>
      </c>
      <c r="K3101" t="str">
        <f>PROPER(Table1[[#This Row],[marital]])</f>
        <v>Married</v>
      </c>
      <c r="L3101" t="s">
        <v>29</v>
      </c>
      <c r="M3101" t="str">
        <f>UPPER(Table1[[#This Row],[education]])</f>
        <v>SECONDARY</v>
      </c>
      <c r="N3101" t="s">
        <v>22</v>
      </c>
      <c r="O3101" t="s">
        <v>22</v>
      </c>
      <c r="P3101" t="s">
        <v>24</v>
      </c>
      <c r="Q3101">
        <v>236</v>
      </c>
      <c r="R3101">
        <v>1</v>
      </c>
      <c r="S3101" t="s">
        <v>24</v>
      </c>
      <c r="T3101" t="s">
        <v>22</v>
      </c>
      <c r="U3101">
        <f>Table1[[#This Row],[campaign]]*Table1[[#This Row],[duration]]</f>
        <v>236</v>
      </c>
    </row>
    <row r="3102" spans="1:21" x14ac:dyDescent="0.25">
      <c r="A3102" t="s">
        <v>104</v>
      </c>
      <c r="B3102" t="s">
        <v>259</v>
      </c>
      <c r="C3102" t="s">
        <v>260</v>
      </c>
      <c r="D3102" t="s">
        <v>17</v>
      </c>
      <c r="E3102">
        <v>53</v>
      </c>
      <c r="F3102" t="s">
        <v>42</v>
      </c>
      <c r="G3102" t="s">
        <v>28</v>
      </c>
      <c r="H3102" s="2">
        <v>43049</v>
      </c>
      <c r="I3102" s="3">
        <v>7194.94</v>
      </c>
      <c r="J3102" t="s">
        <v>20</v>
      </c>
      <c r="K3102" t="str">
        <f>PROPER(Table1[[#This Row],[marital]])</f>
        <v>Married</v>
      </c>
      <c r="L3102" t="s">
        <v>21</v>
      </c>
      <c r="M3102" t="str">
        <f>UPPER(Table1[[#This Row],[education]])</f>
        <v>PRIMARY</v>
      </c>
      <c r="N3102" t="s">
        <v>22</v>
      </c>
      <c r="O3102" t="s">
        <v>22</v>
      </c>
      <c r="P3102" t="s">
        <v>54</v>
      </c>
      <c r="Q3102">
        <v>203</v>
      </c>
      <c r="R3102">
        <v>3</v>
      </c>
      <c r="S3102" t="s">
        <v>31</v>
      </c>
      <c r="T3102" t="s">
        <v>22</v>
      </c>
      <c r="U3102">
        <f>Table1[[#This Row],[campaign]]*Table1[[#This Row],[duration]]</f>
        <v>609</v>
      </c>
    </row>
    <row r="3103" spans="1:21" x14ac:dyDescent="0.25">
      <c r="A3103" t="s">
        <v>65</v>
      </c>
      <c r="B3103" t="s">
        <v>183</v>
      </c>
      <c r="C3103" t="s">
        <v>184</v>
      </c>
      <c r="D3103" t="s">
        <v>17</v>
      </c>
      <c r="E3103">
        <v>61</v>
      </c>
      <c r="F3103" t="s">
        <v>42</v>
      </c>
      <c r="G3103" t="s">
        <v>284</v>
      </c>
      <c r="H3103" s="2">
        <v>43049</v>
      </c>
      <c r="I3103" s="3">
        <v>8523.0400000000009</v>
      </c>
      <c r="J3103" t="s">
        <v>20</v>
      </c>
      <c r="K3103" t="str">
        <f>PROPER(Table1[[#This Row],[marital]])</f>
        <v>Married</v>
      </c>
      <c r="L3103" t="s">
        <v>21</v>
      </c>
      <c r="M3103" t="str">
        <f>UPPER(Table1[[#This Row],[education]])</f>
        <v>PRIMARY</v>
      </c>
      <c r="N3103" t="s">
        <v>30</v>
      </c>
      <c r="O3103" t="s">
        <v>22</v>
      </c>
      <c r="P3103" t="s">
        <v>24</v>
      </c>
      <c r="Q3103">
        <v>202</v>
      </c>
      <c r="R3103">
        <v>2</v>
      </c>
      <c r="S3103" t="s">
        <v>24</v>
      </c>
      <c r="T3103" t="s">
        <v>22</v>
      </c>
      <c r="U3103">
        <f>Table1[[#This Row],[campaign]]*Table1[[#This Row],[duration]]</f>
        <v>404</v>
      </c>
    </row>
    <row r="3104" spans="1:21" x14ac:dyDescent="0.25">
      <c r="A3104" t="s">
        <v>77</v>
      </c>
      <c r="B3104" t="s">
        <v>205</v>
      </c>
      <c r="C3104" t="s">
        <v>206</v>
      </c>
      <c r="D3104" t="s">
        <v>17</v>
      </c>
      <c r="E3104">
        <v>61</v>
      </c>
      <c r="F3104" t="s">
        <v>42</v>
      </c>
      <c r="G3104" t="s">
        <v>28</v>
      </c>
      <c r="H3104" s="2">
        <v>43049</v>
      </c>
      <c r="I3104" s="3">
        <v>112891.48</v>
      </c>
      <c r="J3104" t="s">
        <v>20</v>
      </c>
      <c r="K3104" t="str">
        <f>PROPER(Table1[[#This Row],[marital]])</f>
        <v>Married</v>
      </c>
      <c r="L3104" t="s">
        <v>29</v>
      </c>
      <c r="M3104" t="str">
        <f>UPPER(Table1[[#This Row],[education]])</f>
        <v>SECONDARY</v>
      </c>
      <c r="N3104" t="s">
        <v>22</v>
      </c>
      <c r="O3104" t="s">
        <v>30</v>
      </c>
      <c r="P3104" t="s">
        <v>24</v>
      </c>
      <c r="Q3104">
        <v>42</v>
      </c>
      <c r="R3104">
        <v>1</v>
      </c>
      <c r="S3104" t="s">
        <v>24</v>
      </c>
      <c r="T3104" t="s">
        <v>22</v>
      </c>
      <c r="U3104">
        <f>Table1[[#This Row],[campaign]]*Table1[[#This Row],[duration]]</f>
        <v>42</v>
      </c>
    </row>
    <row r="3105" spans="1:21" x14ac:dyDescent="0.25">
      <c r="A3105" t="s">
        <v>44</v>
      </c>
      <c r="B3105" t="s">
        <v>145</v>
      </c>
      <c r="C3105" t="s">
        <v>146</v>
      </c>
      <c r="D3105" t="s">
        <v>17</v>
      </c>
      <c r="E3105">
        <v>42</v>
      </c>
      <c r="F3105" t="s">
        <v>36</v>
      </c>
      <c r="G3105" t="s">
        <v>19</v>
      </c>
      <c r="H3105" s="2">
        <v>43049</v>
      </c>
      <c r="I3105" s="3">
        <v>21937.7</v>
      </c>
      <c r="J3105" t="s">
        <v>20</v>
      </c>
      <c r="K3105" t="str">
        <f>PROPER(Table1[[#This Row],[marital]])</f>
        <v>Married</v>
      </c>
      <c r="L3105" t="s">
        <v>29</v>
      </c>
      <c r="M3105" t="str">
        <f>UPPER(Table1[[#This Row],[education]])</f>
        <v>SECONDARY</v>
      </c>
      <c r="N3105" t="s">
        <v>22</v>
      </c>
      <c r="O3105" t="s">
        <v>30</v>
      </c>
      <c r="P3105" t="s">
        <v>24</v>
      </c>
      <c r="Q3105">
        <v>21</v>
      </c>
      <c r="R3105">
        <v>1</v>
      </c>
      <c r="S3105" t="s">
        <v>24</v>
      </c>
      <c r="T3105" t="s">
        <v>22</v>
      </c>
      <c r="U3105">
        <f>Table1[[#This Row],[campaign]]*Table1[[#This Row],[duration]]</f>
        <v>21</v>
      </c>
    </row>
    <row r="3106" spans="1:21" x14ac:dyDescent="0.25">
      <c r="A3106" t="s">
        <v>78</v>
      </c>
      <c r="B3106" t="s">
        <v>207</v>
      </c>
      <c r="C3106" t="s">
        <v>208</v>
      </c>
      <c r="D3106" t="s">
        <v>17</v>
      </c>
      <c r="E3106">
        <v>31</v>
      </c>
      <c r="F3106" t="s">
        <v>36</v>
      </c>
      <c r="G3106" t="s">
        <v>19</v>
      </c>
      <c r="H3106" s="2">
        <v>43049</v>
      </c>
      <c r="I3106" s="3">
        <v>72690.78</v>
      </c>
      <c r="J3106" t="s">
        <v>33</v>
      </c>
      <c r="K3106" t="str">
        <f>PROPER(Table1[[#This Row],[marital]])</f>
        <v>Single</v>
      </c>
      <c r="L3106" t="s">
        <v>29</v>
      </c>
      <c r="M3106" t="str">
        <f>UPPER(Table1[[#This Row],[education]])</f>
        <v>SECONDARY</v>
      </c>
      <c r="N3106" t="s">
        <v>30</v>
      </c>
      <c r="O3106" t="s">
        <v>22</v>
      </c>
      <c r="P3106" t="s">
        <v>23</v>
      </c>
      <c r="Q3106">
        <v>186</v>
      </c>
      <c r="R3106">
        <v>1</v>
      </c>
      <c r="S3106" t="s">
        <v>24</v>
      </c>
      <c r="T3106" t="s">
        <v>22</v>
      </c>
      <c r="U3106">
        <f>Table1[[#This Row],[campaign]]*Table1[[#This Row],[duration]]</f>
        <v>186</v>
      </c>
    </row>
    <row r="3107" spans="1:21" x14ac:dyDescent="0.25">
      <c r="A3107" t="s">
        <v>47</v>
      </c>
      <c r="B3107" t="s">
        <v>151</v>
      </c>
      <c r="C3107" t="s">
        <v>152</v>
      </c>
      <c r="D3107" t="s">
        <v>17</v>
      </c>
      <c r="E3107">
        <v>32</v>
      </c>
      <c r="F3107" t="s">
        <v>36</v>
      </c>
      <c r="G3107" t="s">
        <v>28</v>
      </c>
      <c r="H3107" s="2">
        <v>43049</v>
      </c>
      <c r="I3107" s="3">
        <v>64972.639999999999</v>
      </c>
      <c r="J3107" t="s">
        <v>50</v>
      </c>
      <c r="K3107" t="str">
        <f>PROPER(Table1[[#This Row],[marital]])</f>
        <v>Divorced</v>
      </c>
      <c r="L3107" t="s">
        <v>29</v>
      </c>
      <c r="M3107" t="str">
        <f>UPPER(Table1[[#This Row],[education]])</f>
        <v>SECONDARY</v>
      </c>
      <c r="N3107" t="s">
        <v>30</v>
      </c>
      <c r="O3107" t="s">
        <v>22</v>
      </c>
      <c r="P3107" t="s">
        <v>23</v>
      </c>
      <c r="Q3107">
        <v>172</v>
      </c>
      <c r="R3107">
        <v>1</v>
      </c>
      <c r="S3107" t="s">
        <v>24</v>
      </c>
      <c r="T3107" t="s">
        <v>22</v>
      </c>
      <c r="U3107">
        <f>Table1[[#This Row],[campaign]]*Table1[[#This Row],[duration]]</f>
        <v>172</v>
      </c>
    </row>
    <row r="3108" spans="1:21" x14ac:dyDescent="0.25">
      <c r="A3108" t="s">
        <v>37</v>
      </c>
      <c r="B3108" t="s">
        <v>135</v>
      </c>
      <c r="C3108" t="s">
        <v>136</v>
      </c>
      <c r="D3108" t="s">
        <v>17</v>
      </c>
      <c r="E3108">
        <v>42</v>
      </c>
      <c r="F3108" t="s">
        <v>18</v>
      </c>
      <c r="G3108" t="s">
        <v>19</v>
      </c>
      <c r="H3108" s="2">
        <v>43050</v>
      </c>
      <c r="I3108" s="3">
        <v>74153.42</v>
      </c>
      <c r="J3108" t="s">
        <v>50</v>
      </c>
      <c r="K3108" t="str">
        <f>PROPER(Table1[[#This Row],[marital]])</f>
        <v>Divorced</v>
      </c>
      <c r="L3108" t="s">
        <v>29</v>
      </c>
      <c r="M3108" t="str">
        <f>UPPER(Table1[[#This Row],[education]])</f>
        <v>SECONDARY</v>
      </c>
      <c r="N3108" t="s">
        <v>30</v>
      </c>
      <c r="O3108" t="s">
        <v>22</v>
      </c>
      <c r="P3108" t="s">
        <v>23</v>
      </c>
      <c r="Q3108">
        <v>527</v>
      </c>
      <c r="R3108">
        <v>1</v>
      </c>
      <c r="S3108" t="s">
        <v>24</v>
      </c>
      <c r="T3108" t="s">
        <v>22</v>
      </c>
      <c r="U3108">
        <f>Table1[[#This Row],[campaign]]*Table1[[#This Row],[duration]]</f>
        <v>527</v>
      </c>
    </row>
    <row r="3109" spans="1:21" x14ac:dyDescent="0.25">
      <c r="A3109" t="s">
        <v>37</v>
      </c>
      <c r="B3109" t="s">
        <v>135</v>
      </c>
      <c r="C3109" t="s">
        <v>136</v>
      </c>
      <c r="D3109" t="s">
        <v>17</v>
      </c>
      <c r="E3109">
        <v>27</v>
      </c>
      <c r="F3109" t="s">
        <v>18</v>
      </c>
      <c r="G3109" t="s">
        <v>19</v>
      </c>
      <c r="H3109" s="2">
        <v>43050</v>
      </c>
      <c r="I3109" s="3">
        <v>219240.87</v>
      </c>
      <c r="J3109" t="s">
        <v>20</v>
      </c>
      <c r="K3109" t="str">
        <f>PROPER(Table1[[#This Row],[marital]])</f>
        <v>Married</v>
      </c>
      <c r="L3109" t="s">
        <v>29</v>
      </c>
      <c r="M3109" t="str">
        <f>UPPER(Table1[[#This Row],[education]])</f>
        <v>SECONDARY</v>
      </c>
      <c r="N3109" t="s">
        <v>30</v>
      </c>
      <c r="O3109" t="s">
        <v>22</v>
      </c>
      <c r="P3109" t="s">
        <v>54</v>
      </c>
      <c r="Q3109">
        <v>175</v>
      </c>
      <c r="R3109">
        <v>1</v>
      </c>
      <c r="S3109" t="s">
        <v>24</v>
      </c>
      <c r="T3109" t="s">
        <v>22</v>
      </c>
      <c r="U3109">
        <f>Table1[[#This Row],[campaign]]*Table1[[#This Row],[duration]]</f>
        <v>175</v>
      </c>
    </row>
    <row r="3110" spans="1:21" x14ac:dyDescent="0.25">
      <c r="A3110" t="s">
        <v>61</v>
      </c>
      <c r="B3110" t="s">
        <v>175</v>
      </c>
      <c r="C3110" t="s">
        <v>176</v>
      </c>
      <c r="D3110" t="s">
        <v>26</v>
      </c>
      <c r="E3110">
        <v>38</v>
      </c>
      <c r="F3110" t="s">
        <v>18</v>
      </c>
      <c r="G3110" t="s">
        <v>19</v>
      </c>
      <c r="H3110" s="2">
        <v>43050</v>
      </c>
      <c r="I3110" s="3">
        <v>35321.72</v>
      </c>
      <c r="J3110" t="s">
        <v>20</v>
      </c>
      <c r="K3110" t="str">
        <f>PROPER(Table1[[#This Row],[marital]])</f>
        <v>Married</v>
      </c>
      <c r="L3110" t="s">
        <v>21</v>
      </c>
      <c r="M3110" t="str">
        <f>UPPER(Table1[[#This Row],[education]])</f>
        <v>PRIMARY</v>
      </c>
      <c r="N3110" t="s">
        <v>30</v>
      </c>
      <c r="O3110" t="s">
        <v>22</v>
      </c>
      <c r="P3110" t="s">
        <v>24</v>
      </c>
      <c r="Q3110">
        <v>21</v>
      </c>
      <c r="R3110">
        <v>18</v>
      </c>
      <c r="S3110" t="s">
        <v>24</v>
      </c>
      <c r="T3110" t="s">
        <v>22</v>
      </c>
      <c r="U3110">
        <f>Table1[[#This Row],[campaign]]*Table1[[#This Row],[duration]]</f>
        <v>378</v>
      </c>
    </row>
    <row r="3111" spans="1:21" x14ac:dyDescent="0.25">
      <c r="A3111" t="s">
        <v>47</v>
      </c>
      <c r="B3111" t="s">
        <v>151</v>
      </c>
      <c r="C3111" t="s">
        <v>152</v>
      </c>
      <c r="D3111" t="s">
        <v>26</v>
      </c>
      <c r="E3111">
        <v>45</v>
      </c>
      <c r="F3111" t="s">
        <v>18</v>
      </c>
      <c r="G3111" t="s">
        <v>19</v>
      </c>
      <c r="H3111" s="2">
        <v>43050</v>
      </c>
      <c r="I3111" s="3">
        <v>32379.51</v>
      </c>
      <c r="J3111" t="s">
        <v>33</v>
      </c>
      <c r="K3111" t="str">
        <f>PROPER(Table1[[#This Row],[marital]])</f>
        <v>Single</v>
      </c>
      <c r="L3111" t="s">
        <v>34</v>
      </c>
      <c r="M3111" t="str">
        <f>UPPER(Table1[[#This Row],[education]])</f>
        <v>TERTIARY</v>
      </c>
      <c r="N3111" t="s">
        <v>22</v>
      </c>
      <c r="O3111" t="s">
        <v>30</v>
      </c>
      <c r="P3111" t="s">
        <v>23</v>
      </c>
      <c r="Q3111">
        <v>370</v>
      </c>
      <c r="R3111">
        <v>4</v>
      </c>
      <c r="S3111" t="s">
        <v>24</v>
      </c>
      <c r="T3111" t="s">
        <v>22</v>
      </c>
      <c r="U3111">
        <f>Table1[[#This Row],[campaign]]*Table1[[#This Row],[duration]]</f>
        <v>1480</v>
      </c>
    </row>
    <row r="3112" spans="1:21" x14ac:dyDescent="0.25">
      <c r="A3112" t="s">
        <v>38</v>
      </c>
      <c r="B3112" t="s">
        <v>137</v>
      </c>
      <c r="C3112" t="s">
        <v>138</v>
      </c>
      <c r="D3112" t="s">
        <v>17</v>
      </c>
      <c r="E3112">
        <v>33</v>
      </c>
      <c r="F3112" t="s">
        <v>18</v>
      </c>
      <c r="G3112" t="s">
        <v>284</v>
      </c>
      <c r="H3112" s="2">
        <v>43050</v>
      </c>
      <c r="I3112" s="3">
        <v>3892.97</v>
      </c>
      <c r="J3112" t="s">
        <v>20</v>
      </c>
      <c r="K3112" t="str">
        <f>PROPER(Table1[[#This Row],[marital]])</f>
        <v>Married</v>
      </c>
      <c r="L3112" t="s">
        <v>29</v>
      </c>
      <c r="M3112" t="str">
        <f>UPPER(Table1[[#This Row],[education]])</f>
        <v>SECONDARY</v>
      </c>
      <c r="N3112" t="s">
        <v>30</v>
      </c>
      <c r="O3112" t="s">
        <v>22</v>
      </c>
      <c r="P3112" t="s">
        <v>24</v>
      </c>
      <c r="Q3112">
        <v>54</v>
      </c>
      <c r="R3112">
        <v>2</v>
      </c>
      <c r="S3112" t="s">
        <v>24</v>
      </c>
      <c r="T3112" t="s">
        <v>22</v>
      </c>
      <c r="U3112">
        <f>Table1[[#This Row],[campaign]]*Table1[[#This Row],[duration]]</f>
        <v>108</v>
      </c>
    </row>
    <row r="3113" spans="1:21" x14ac:dyDescent="0.25">
      <c r="A3113" t="s">
        <v>67</v>
      </c>
      <c r="B3113" t="s">
        <v>187</v>
      </c>
      <c r="C3113" t="s">
        <v>188</v>
      </c>
      <c r="D3113" t="s">
        <v>17</v>
      </c>
      <c r="E3113">
        <v>30</v>
      </c>
      <c r="F3113" t="s">
        <v>18</v>
      </c>
      <c r="G3113" t="s">
        <v>19</v>
      </c>
      <c r="H3113" s="2">
        <v>43050</v>
      </c>
      <c r="I3113" s="3">
        <v>63778.7</v>
      </c>
      <c r="J3113" t="s">
        <v>20</v>
      </c>
      <c r="K3113" t="str">
        <f>PROPER(Table1[[#This Row],[marital]])</f>
        <v>Married</v>
      </c>
      <c r="L3113" t="s">
        <v>29</v>
      </c>
      <c r="M3113" t="str">
        <f>UPPER(Table1[[#This Row],[education]])</f>
        <v>SECONDARY</v>
      </c>
      <c r="N3113" t="s">
        <v>30</v>
      </c>
      <c r="O3113" t="s">
        <v>22</v>
      </c>
      <c r="P3113" t="s">
        <v>23</v>
      </c>
      <c r="Q3113">
        <v>63</v>
      </c>
      <c r="R3113">
        <v>3</v>
      </c>
      <c r="S3113" t="s">
        <v>24</v>
      </c>
      <c r="T3113" t="s">
        <v>22</v>
      </c>
      <c r="U3113">
        <f>Table1[[#This Row],[campaign]]*Table1[[#This Row],[duration]]</f>
        <v>189</v>
      </c>
    </row>
    <row r="3114" spans="1:21" x14ac:dyDescent="0.25">
      <c r="A3114" t="s">
        <v>76</v>
      </c>
      <c r="B3114" t="s">
        <v>203</v>
      </c>
      <c r="C3114" t="s">
        <v>204</v>
      </c>
      <c r="D3114" t="s">
        <v>17</v>
      </c>
      <c r="E3114">
        <v>25</v>
      </c>
      <c r="F3114" t="s">
        <v>18</v>
      </c>
      <c r="G3114" t="s">
        <v>19</v>
      </c>
      <c r="H3114" s="2">
        <v>43050</v>
      </c>
      <c r="I3114" s="3">
        <v>53762</v>
      </c>
      <c r="J3114" t="s">
        <v>20</v>
      </c>
      <c r="K3114" t="str">
        <f>PROPER(Table1[[#This Row],[marital]])</f>
        <v>Married</v>
      </c>
      <c r="L3114" t="s">
        <v>29</v>
      </c>
      <c r="M3114" t="str">
        <f>UPPER(Table1[[#This Row],[education]])</f>
        <v>SECONDARY</v>
      </c>
      <c r="N3114" t="s">
        <v>30</v>
      </c>
      <c r="O3114" t="s">
        <v>22</v>
      </c>
      <c r="P3114" t="s">
        <v>24</v>
      </c>
      <c r="Q3114">
        <v>116</v>
      </c>
      <c r="R3114">
        <v>3</v>
      </c>
      <c r="S3114" t="s">
        <v>24</v>
      </c>
      <c r="T3114" t="s">
        <v>22</v>
      </c>
      <c r="U3114">
        <f>Table1[[#This Row],[campaign]]*Table1[[#This Row],[duration]]</f>
        <v>348</v>
      </c>
    </row>
    <row r="3115" spans="1:21" x14ac:dyDescent="0.25">
      <c r="A3115" t="s">
        <v>37</v>
      </c>
      <c r="B3115" t="s">
        <v>135</v>
      </c>
      <c r="C3115" t="s">
        <v>136</v>
      </c>
      <c r="D3115" t="s">
        <v>26</v>
      </c>
      <c r="E3115">
        <v>34</v>
      </c>
      <c r="F3115" t="s">
        <v>18</v>
      </c>
      <c r="G3115" t="s">
        <v>19</v>
      </c>
      <c r="H3115" s="2">
        <v>43050</v>
      </c>
      <c r="I3115" s="3">
        <v>28141.93</v>
      </c>
      <c r="J3115" t="s">
        <v>50</v>
      </c>
      <c r="K3115" t="str">
        <f>PROPER(Table1[[#This Row],[marital]])</f>
        <v>Divorced</v>
      </c>
      <c r="L3115" t="s">
        <v>29</v>
      </c>
      <c r="M3115" t="str">
        <f>UPPER(Table1[[#This Row],[education]])</f>
        <v>SECONDARY</v>
      </c>
      <c r="N3115" t="s">
        <v>30</v>
      </c>
      <c r="O3115" t="s">
        <v>22</v>
      </c>
      <c r="P3115" t="s">
        <v>24</v>
      </c>
      <c r="Q3115">
        <v>151</v>
      </c>
      <c r="R3115">
        <v>1</v>
      </c>
      <c r="S3115" t="s">
        <v>24</v>
      </c>
      <c r="T3115" t="s">
        <v>22</v>
      </c>
      <c r="U3115">
        <f>Table1[[#This Row],[campaign]]*Table1[[#This Row],[duration]]</f>
        <v>151</v>
      </c>
    </row>
    <row r="3116" spans="1:21" x14ac:dyDescent="0.25">
      <c r="A3116" t="s">
        <v>44</v>
      </c>
      <c r="B3116" t="s">
        <v>145</v>
      </c>
      <c r="C3116" t="s">
        <v>146</v>
      </c>
      <c r="D3116" t="s">
        <v>17</v>
      </c>
      <c r="E3116">
        <v>34</v>
      </c>
      <c r="F3116" t="s">
        <v>18</v>
      </c>
      <c r="G3116" t="s">
        <v>19</v>
      </c>
      <c r="H3116" s="2">
        <v>43050</v>
      </c>
      <c r="I3116" s="3">
        <v>63325.75</v>
      </c>
      <c r="J3116" t="s">
        <v>33</v>
      </c>
      <c r="K3116" t="str">
        <f>PROPER(Table1[[#This Row],[marital]])</f>
        <v>Single</v>
      </c>
      <c r="L3116" t="s">
        <v>29</v>
      </c>
      <c r="M3116" t="str">
        <f>UPPER(Table1[[#This Row],[education]])</f>
        <v>SECONDARY</v>
      </c>
      <c r="N3116" t="s">
        <v>30</v>
      </c>
      <c r="O3116" t="s">
        <v>22</v>
      </c>
      <c r="P3116" t="s">
        <v>23</v>
      </c>
      <c r="Q3116">
        <v>300</v>
      </c>
      <c r="R3116">
        <v>1</v>
      </c>
      <c r="S3116" t="s">
        <v>24</v>
      </c>
      <c r="T3116" t="s">
        <v>22</v>
      </c>
      <c r="U3116">
        <f>Table1[[#This Row],[campaign]]*Table1[[#This Row],[duration]]</f>
        <v>300</v>
      </c>
    </row>
    <row r="3117" spans="1:21" x14ac:dyDescent="0.25">
      <c r="A3117" t="s">
        <v>56</v>
      </c>
      <c r="B3117" t="s">
        <v>165</v>
      </c>
      <c r="C3117" t="s">
        <v>166</v>
      </c>
      <c r="D3117" t="s">
        <v>17</v>
      </c>
      <c r="E3117">
        <v>35</v>
      </c>
      <c r="F3117" t="s">
        <v>18</v>
      </c>
      <c r="G3117" t="s">
        <v>284</v>
      </c>
      <c r="H3117" s="2">
        <v>43050</v>
      </c>
      <c r="I3117" s="3">
        <v>37695.870000000003</v>
      </c>
      <c r="J3117" t="s">
        <v>20</v>
      </c>
      <c r="K3117" t="str">
        <f>PROPER(Table1[[#This Row],[marital]])</f>
        <v>Married</v>
      </c>
      <c r="L3117" t="s">
        <v>34</v>
      </c>
      <c r="M3117" t="str">
        <f>UPPER(Table1[[#This Row],[education]])</f>
        <v>TERTIARY</v>
      </c>
      <c r="N3117" t="s">
        <v>30</v>
      </c>
      <c r="O3117" t="s">
        <v>22</v>
      </c>
      <c r="P3117" t="s">
        <v>23</v>
      </c>
      <c r="Q3117">
        <v>48</v>
      </c>
      <c r="R3117">
        <v>1</v>
      </c>
      <c r="S3117" t="s">
        <v>31</v>
      </c>
      <c r="T3117" t="s">
        <v>22</v>
      </c>
      <c r="U3117">
        <f>Table1[[#This Row],[campaign]]*Table1[[#This Row],[duration]]</f>
        <v>48</v>
      </c>
    </row>
    <row r="3118" spans="1:21" x14ac:dyDescent="0.25">
      <c r="A3118" t="s">
        <v>56</v>
      </c>
      <c r="B3118" t="s">
        <v>165</v>
      </c>
      <c r="C3118" t="s">
        <v>166</v>
      </c>
      <c r="D3118" t="s">
        <v>26</v>
      </c>
      <c r="E3118">
        <v>32</v>
      </c>
      <c r="F3118" t="s">
        <v>18</v>
      </c>
      <c r="G3118" t="s">
        <v>19</v>
      </c>
      <c r="H3118" s="2">
        <v>43050</v>
      </c>
      <c r="I3118" s="3">
        <v>95723.48</v>
      </c>
      <c r="J3118" t="s">
        <v>20</v>
      </c>
      <c r="K3118" t="str">
        <f>PROPER(Table1[[#This Row],[marital]])</f>
        <v>Married</v>
      </c>
      <c r="L3118" t="s">
        <v>29</v>
      </c>
      <c r="M3118" t="str">
        <f>UPPER(Table1[[#This Row],[education]])</f>
        <v>SECONDARY</v>
      </c>
      <c r="N3118" t="s">
        <v>22</v>
      </c>
      <c r="O3118" t="s">
        <v>22</v>
      </c>
      <c r="P3118" t="s">
        <v>24</v>
      </c>
      <c r="Q3118">
        <v>217</v>
      </c>
      <c r="R3118">
        <v>1</v>
      </c>
      <c r="S3118" t="s">
        <v>24</v>
      </c>
      <c r="T3118" t="s">
        <v>22</v>
      </c>
      <c r="U3118">
        <f>Table1[[#This Row],[campaign]]*Table1[[#This Row],[duration]]</f>
        <v>217</v>
      </c>
    </row>
    <row r="3119" spans="1:21" x14ac:dyDescent="0.25">
      <c r="A3119" t="s">
        <v>99</v>
      </c>
      <c r="B3119" t="s">
        <v>249</v>
      </c>
      <c r="C3119" t="s">
        <v>250</v>
      </c>
      <c r="D3119" t="s">
        <v>17</v>
      </c>
      <c r="E3119">
        <v>58</v>
      </c>
      <c r="F3119" t="s">
        <v>42</v>
      </c>
      <c r="G3119" t="s">
        <v>28</v>
      </c>
      <c r="H3119" s="2">
        <v>43050</v>
      </c>
      <c r="I3119" s="3">
        <v>113922.33</v>
      </c>
      <c r="J3119" t="s">
        <v>33</v>
      </c>
      <c r="K3119" t="str">
        <f>PROPER(Table1[[#This Row],[marital]])</f>
        <v>Single</v>
      </c>
      <c r="L3119" t="s">
        <v>29</v>
      </c>
      <c r="M3119" t="str">
        <f>UPPER(Table1[[#This Row],[education]])</f>
        <v>SECONDARY</v>
      </c>
      <c r="N3119" t="s">
        <v>30</v>
      </c>
      <c r="O3119" t="s">
        <v>22</v>
      </c>
      <c r="P3119" t="s">
        <v>23</v>
      </c>
      <c r="Q3119">
        <v>727</v>
      </c>
      <c r="R3119">
        <v>2</v>
      </c>
      <c r="S3119" t="s">
        <v>24</v>
      </c>
      <c r="T3119" t="s">
        <v>30</v>
      </c>
      <c r="U3119">
        <f>Table1[[#This Row],[campaign]]*Table1[[#This Row],[duration]]</f>
        <v>1454</v>
      </c>
    </row>
    <row r="3120" spans="1:21" x14ac:dyDescent="0.25">
      <c r="A3120" t="s">
        <v>58</v>
      </c>
      <c r="B3120" t="s">
        <v>169</v>
      </c>
      <c r="C3120" t="s">
        <v>170</v>
      </c>
      <c r="D3120" t="s">
        <v>26</v>
      </c>
      <c r="E3120">
        <v>39</v>
      </c>
      <c r="F3120" t="s">
        <v>42</v>
      </c>
      <c r="G3120" t="s">
        <v>284</v>
      </c>
      <c r="H3120" s="2">
        <v>43050</v>
      </c>
      <c r="I3120" s="3">
        <v>90009.81</v>
      </c>
      <c r="J3120" t="s">
        <v>20</v>
      </c>
      <c r="K3120" t="str">
        <f>PROPER(Table1[[#This Row],[marital]])</f>
        <v>Married</v>
      </c>
      <c r="L3120" t="s">
        <v>29</v>
      </c>
      <c r="M3120" t="str">
        <f>UPPER(Table1[[#This Row],[education]])</f>
        <v>SECONDARY</v>
      </c>
      <c r="N3120" t="s">
        <v>30</v>
      </c>
      <c r="O3120" t="s">
        <v>22</v>
      </c>
      <c r="P3120" t="s">
        <v>24</v>
      </c>
      <c r="Q3120">
        <v>193</v>
      </c>
      <c r="R3120">
        <v>1</v>
      </c>
      <c r="S3120" t="s">
        <v>24</v>
      </c>
      <c r="T3120" t="s">
        <v>22</v>
      </c>
      <c r="U3120">
        <f>Table1[[#This Row],[campaign]]*Table1[[#This Row],[duration]]</f>
        <v>193</v>
      </c>
    </row>
    <row r="3121" spans="1:21" x14ac:dyDescent="0.25">
      <c r="A3121" t="s">
        <v>82</v>
      </c>
      <c r="B3121" t="s">
        <v>215</v>
      </c>
      <c r="C3121" t="s">
        <v>216</v>
      </c>
      <c r="D3121" t="s">
        <v>17</v>
      </c>
      <c r="E3121">
        <v>53</v>
      </c>
      <c r="F3121" t="s">
        <v>42</v>
      </c>
      <c r="G3121" t="s">
        <v>19</v>
      </c>
      <c r="H3121" s="2">
        <v>43050</v>
      </c>
      <c r="I3121" s="3">
        <v>42505.31</v>
      </c>
      <c r="J3121" t="s">
        <v>20</v>
      </c>
      <c r="K3121" t="str">
        <f>PROPER(Table1[[#This Row],[marital]])</f>
        <v>Married</v>
      </c>
      <c r="L3121" t="s">
        <v>29</v>
      </c>
      <c r="M3121" t="str">
        <f>UPPER(Table1[[#This Row],[education]])</f>
        <v>SECONDARY</v>
      </c>
      <c r="N3121" t="s">
        <v>30</v>
      </c>
      <c r="O3121" t="s">
        <v>30</v>
      </c>
      <c r="P3121" t="s">
        <v>23</v>
      </c>
      <c r="Q3121">
        <v>72</v>
      </c>
      <c r="R3121">
        <v>1</v>
      </c>
      <c r="S3121" t="s">
        <v>31</v>
      </c>
      <c r="T3121" t="s">
        <v>22</v>
      </c>
      <c r="U3121">
        <f>Table1[[#This Row],[campaign]]*Table1[[#This Row],[duration]]</f>
        <v>72</v>
      </c>
    </row>
    <row r="3122" spans="1:21" x14ac:dyDescent="0.25">
      <c r="A3122" t="s">
        <v>62</v>
      </c>
      <c r="B3122" t="s">
        <v>177</v>
      </c>
      <c r="C3122" t="s">
        <v>178</v>
      </c>
      <c r="D3122" t="s">
        <v>26</v>
      </c>
      <c r="E3122">
        <v>27</v>
      </c>
      <c r="F3122" t="s">
        <v>42</v>
      </c>
      <c r="G3122" t="s">
        <v>284</v>
      </c>
      <c r="H3122" s="2">
        <v>43050</v>
      </c>
      <c r="I3122" s="3">
        <v>11692.9</v>
      </c>
      <c r="J3122" t="s">
        <v>20</v>
      </c>
      <c r="K3122" t="str">
        <f>PROPER(Table1[[#This Row],[marital]])</f>
        <v>Married</v>
      </c>
      <c r="L3122" t="s">
        <v>21</v>
      </c>
      <c r="M3122" t="str">
        <f>UPPER(Table1[[#This Row],[education]])</f>
        <v>PRIMARY</v>
      </c>
      <c r="N3122" t="s">
        <v>30</v>
      </c>
      <c r="O3122" t="s">
        <v>22</v>
      </c>
      <c r="P3122" t="s">
        <v>24</v>
      </c>
      <c r="Q3122">
        <v>165</v>
      </c>
      <c r="R3122">
        <v>1</v>
      </c>
      <c r="S3122" t="s">
        <v>24</v>
      </c>
      <c r="T3122" t="s">
        <v>22</v>
      </c>
      <c r="U3122">
        <f>Table1[[#This Row],[campaign]]*Table1[[#This Row],[duration]]</f>
        <v>165</v>
      </c>
    </row>
    <row r="3123" spans="1:21" x14ac:dyDescent="0.25">
      <c r="A3123" t="s">
        <v>61</v>
      </c>
      <c r="B3123" t="s">
        <v>175</v>
      </c>
      <c r="C3123" t="s">
        <v>176</v>
      </c>
      <c r="D3123" t="s">
        <v>17</v>
      </c>
      <c r="E3123">
        <v>45</v>
      </c>
      <c r="F3123" t="s">
        <v>42</v>
      </c>
      <c r="G3123" t="s">
        <v>28</v>
      </c>
      <c r="H3123" s="2">
        <v>43050</v>
      </c>
      <c r="I3123" s="3">
        <v>16058.48</v>
      </c>
      <c r="J3123" t="s">
        <v>20</v>
      </c>
      <c r="K3123" t="str">
        <f>PROPER(Table1[[#This Row],[marital]])</f>
        <v>Married</v>
      </c>
      <c r="L3123" t="s">
        <v>34</v>
      </c>
      <c r="M3123" t="str">
        <f>UPPER(Table1[[#This Row],[education]])</f>
        <v>TERTIARY</v>
      </c>
      <c r="N3123" t="s">
        <v>22</v>
      </c>
      <c r="O3123" t="s">
        <v>22</v>
      </c>
      <c r="P3123" t="s">
        <v>23</v>
      </c>
      <c r="Q3123">
        <v>345</v>
      </c>
      <c r="R3123">
        <v>10</v>
      </c>
      <c r="S3123" t="s">
        <v>24</v>
      </c>
      <c r="T3123" t="s">
        <v>22</v>
      </c>
      <c r="U3123">
        <f>Table1[[#This Row],[campaign]]*Table1[[#This Row],[duration]]</f>
        <v>3450</v>
      </c>
    </row>
    <row r="3124" spans="1:21" x14ac:dyDescent="0.25">
      <c r="A3124" t="s">
        <v>49</v>
      </c>
      <c r="B3124" t="s">
        <v>155</v>
      </c>
      <c r="C3124" t="s">
        <v>156</v>
      </c>
      <c r="D3124" t="s">
        <v>17</v>
      </c>
      <c r="E3124">
        <v>52</v>
      </c>
      <c r="F3124" t="s">
        <v>42</v>
      </c>
      <c r="G3124" t="s">
        <v>28</v>
      </c>
      <c r="H3124" s="2">
        <v>43050</v>
      </c>
      <c r="I3124" s="3">
        <v>46678.879999999997</v>
      </c>
      <c r="J3124" t="s">
        <v>20</v>
      </c>
      <c r="K3124" t="str">
        <f>PROPER(Table1[[#This Row],[marital]])</f>
        <v>Married</v>
      </c>
      <c r="L3124" t="s">
        <v>21</v>
      </c>
      <c r="M3124" t="str">
        <f>UPPER(Table1[[#This Row],[education]])</f>
        <v>PRIMARY</v>
      </c>
      <c r="N3124" t="s">
        <v>30</v>
      </c>
      <c r="O3124" t="s">
        <v>22</v>
      </c>
      <c r="P3124" t="s">
        <v>24</v>
      </c>
      <c r="Q3124">
        <v>206</v>
      </c>
      <c r="R3124">
        <v>2</v>
      </c>
      <c r="S3124" t="s">
        <v>24</v>
      </c>
      <c r="T3124" t="s">
        <v>22</v>
      </c>
      <c r="U3124">
        <f>Table1[[#This Row],[campaign]]*Table1[[#This Row],[duration]]</f>
        <v>412</v>
      </c>
    </row>
    <row r="3125" spans="1:21" x14ac:dyDescent="0.25">
      <c r="A3125" t="s">
        <v>80</v>
      </c>
      <c r="B3125" t="s">
        <v>211</v>
      </c>
      <c r="C3125" t="s">
        <v>212</v>
      </c>
      <c r="D3125" t="s">
        <v>17</v>
      </c>
      <c r="E3125">
        <v>51</v>
      </c>
      <c r="F3125" t="s">
        <v>42</v>
      </c>
      <c r="G3125" t="s">
        <v>28</v>
      </c>
      <c r="H3125" s="2">
        <v>43050</v>
      </c>
      <c r="I3125" s="3">
        <v>92892.1</v>
      </c>
      <c r="J3125" t="s">
        <v>20</v>
      </c>
      <c r="K3125" t="str">
        <f>PROPER(Table1[[#This Row],[marital]])</f>
        <v>Married</v>
      </c>
      <c r="L3125" t="s">
        <v>29</v>
      </c>
      <c r="M3125" t="str">
        <f>UPPER(Table1[[#This Row],[education]])</f>
        <v>SECONDARY</v>
      </c>
      <c r="N3125" t="s">
        <v>22</v>
      </c>
      <c r="O3125" t="s">
        <v>30</v>
      </c>
      <c r="P3125" t="s">
        <v>23</v>
      </c>
      <c r="Q3125">
        <v>994</v>
      </c>
      <c r="R3125">
        <v>2</v>
      </c>
      <c r="S3125" t="s">
        <v>24</v>
      </c>
      <c r="T3125" t="s">
        <v>30</v>
      </c>
      <c r="U3125">
        <f>Table1[[#This Row],[campaign]]*Table1[[#This Row],[duration]]</f>
        <v>1988</v>
      </c>
    </row>
    <row r="3126" spans="1:21" x14ac:dyDescent="0.25">
      <c r="A3126" t="s">
        <v>93</v>
      </c>
      <c r="B3126" t="s">
        <v>237</v>
      </c>
      <c r="C3126" t="s">
        <v>238</v>
      </c>
      <c r="D3126" t="s">
        <v>17</v>
      </c>
      <c r="E3126">
        <v>60</v>
      </c>
      <c r="F3126" t="s">
        <v>42</v>
      </c>
      <c r="G3126" t="s">
        <v>284</v>
      </c>
      <c r="H3126" s="2">
        <v>43050</v>
      </c>
      <c r="I3126" s="3">
        <v>34508.99</v>
      </c>
      <c r="J3126" t="s">
        <v>20</v>
      </c>
      <c r="K3126" t="str">
        <f>PROPER(Table1[[#This Row],[marital]])</f>
        <v>Married</v>
      </c>
      <c r="L3126" t="s">
        <v>34</v>
      </c>
      <c r="M3126" t="str">
        <f>UPPER(Table1[[#This Row],[education]])</f>
        <v>TERTIARY</v>
      </c>
      <c r="N3126" t="s">
        <v>30</v>
      </c>
      <c r="O3126" t="s">
        <v>22</v>
      </c>
      <c r="P3126" t="s">
        <v>24</v>
      </c>
      <c r="Q3126">
        <v>127</v>
      </c>
      <c r="R3126">
        <v>2</v>
      </c>
      <c r="S3126" t="s">
        <v>24</v>
      </c>
      <c r="T3126" t="s">
        <v>22</v>
      </c>
      <c r="U3126">
        <f>Table1[[#This Row],[campaign]]*Table1[[#This Row],[duration]]</f>
        <v>254</v>
      </c>
    </row>
    <row r="3127" spans="1:21" x14ac:dyDescent="0.25">
      <c r="A3127" t="s">
        <v>45</v>
      </c>
      <c r="B3127" t="s">
        <v>147</v>
      </c>
      <c r="C3127" t="s">
        <v>148</v>
      </c>
      <c r="D3127" t="s">
        <v>26</v>
      </c>
      <c r="E3127">
        <v>58</v>
      </c>
      <c r="F3127" t="s">
        <v>42</v>
      </c>
      <c r="G3127" t="s">
        <v>284</v>
      </c>
      <c r="H3127" s="2">
        <v>43050</v>
      </c>
      <c r="I3127" s="3">
        <v>156870.9</v>
      </c>
      <c r="J3127" t="s">
        <v>20</v>
      </c>
      <c r="K3127" t="str">
        <f>PROPER(Table1[[#This Row],[marital]])</f>
        <v>Married</v>
      </c>
      <c r="L3127" t="s">
        <v>21</v>
      </c>
      <c r="M3127" t="str">
        <f>UPPER(Table1[[#This Row],[education]])</f>
        <v>PRIMARY</v>
      </c>
      <c r="N3127" t="s">
        <v>30</v>
      </c>
      <c r="O3127" t="s">
        <v>22</v>
      </c>
      <c r="P3127" t="s">
        <v>24</v>
      </c>
      <c r="Q3127">
        <v>29</v>
      </c>
      <c r="R3127">
        <v>32</v>
      </c>
      <c r="S3127" t="s">
        <v>24</v>
      </c>
      <c r="T3127" t="s">
        <v>22</v>
      </c>
      <c r="U3127">
        <f>Table1[[#This Row],[campaign]]*Table1[[#This Row],[duration]]</f>
        <v>928</v>
      </c>
    </row>
    <row r="3128" spans="1:21" x14ac:dyDescent="0.25">
      <c r="A3128" t="s">
        <v>79</v>
      </c>
      <c r="B3128" t="s">
        <v>209</v>
      </c>
      <c r="C3128" t="s">
        <v>210</v>
      </c>
      <c r="D3128" t="s">
        <v>17</v>
      </c>
      <c r="E3128">
        <v>45</v>
      </c>
      <c r="F3128" t="s">
        <v>42</v>
      </c>
      <c r="G3128" t="s">
        <v>28</v>
      </c>
      <c r="H3128" s="2">
        <v>43050</v>
      </c>
      <c r="I3128" s="3">
        <v>42766.43</v>
      </c>
      <c r="J3128" t="s">
        <v>20</v>
      </c>
      <c r="K3128" t="str">
        <f>PROPER(Table1[[#This Row],[marital]])</f>
        <v>Married</v>
      </c>
      <c r="L3128" t="s">
        <v>21</v>
      </c>
      <c r="M3128" t="str">
        <f>UPPER(Table1[[#This Row],[education]])</f>
        <v>PRIMARY</v>
      </c>
      <c r="N3128" t="s">
        <v>22</v>
      </c>
      <c r="O3128" t="s">
        <v>22</v>
      </c>
      <c r="P3128" t="s">
        <v>24</v>
      </c>
      <c r="Q3128">
        <v>70</v>
      </c>
      <c r="R3128">
        <v>3</v>
      </c>
      <c r="S3128" t="s">
        <v>24</v>
      </c>
      <c r="T3128" t="s">
        <v>22</v>
      </c>
      <c r="U3128">
        <f>Table1[[#This Row],[campaign]]*Table1[[#This Row],[duration]]</f>
        <v>210</v>
      </c>
    </row>
    <row r="3129" spans="1:21" x14ac:dyDescent="0.25">
      <c r="A3129" t="s">
        <v>58</v>
      </c>
      <c r="B3129" t="s">
        <v>169</v>
      </c>
      <c r="C3129" t="s">
        <v>170</v>
      </c>
      <c r="D3129" t="s">
        <v>17</v>
      </c>
      <c r="E3129">
        <v>49</v>
      </c>
      <c r="F3129" t="s">
        <v>42</v>
      </c>
      <c r="G3129" t="s">
        <v>28</v>
      </c>
      <c r="H3129" s="2">
        <v>43050</v>
      </c>
      <c r="I3129" s="3">
        <v>52525.13</v>
      </c>
      <c r="J3129" t="s">
        <v>20</v>
      </c>
      <c r="K3129" t="str">
        <f>PROPER(Table1[[#This Row],[marital]])</f>
        <v>Married</v>
      </c>
      <c r="L3129" t="s">
        <v>29</v>
      </c>
      <c r="M3129" t="str">
        <f>UPPER(Table1[[#This Row],[education]])</f>
        <v>SECONDARY</v>
      </c>
      <c r="N3129" t="s">
        <v>30</v>
      </c>
      <c r="O3129" t="s">
        <v>30</v>
      </c>
      <c r="P3129" t="s">
        <v>23</v>
      </c>
      <c r="Q3129">
        <v>40</v>
      </c>
      <c r="R3129">
        <v>2</v>
      </c>
      <c r="S3129" t="s">
        <v>24</v>
      </c>
      <c r="T3129" t="s">
        <v>22</v>
      </c>
      <c r="U3129">
        <f>Table1[[#This Row],[campaign]]*Table1[[#This Row],[duration]]</f>
        <v>80</v>
      </c>
    </row>
    <row r="3130" spans="1:21" x14ac:dyDescent="0.25">
      <c r="A3130" t="s">
        <v>96</v>
      </c>
      <c r="B3130" t="s">
        <v>243</v>
      </c>
      <c r="C3130" t="s">
        <v>244</v>
      </c>
      <c r="D3130" t="s">
        <v>26</v>
      </c>
      <c r="E3130">
        <v>25</v>
      </c>
      <c r="F3130" t="s">
        <v>36</v>
      </c>
      <c r="G3130" t="s">
        <v>19</v>
      </c>
      <c r="H3130" s="2">
        <v>43050</v>
      </c>
      <c r="I3130" s="3">
        <v>21837.759999999998</v>
      </c>
      <c r="J3130" t="s">
        <v>20</v>
      </c>
      <c r="K3130" t="str">
        <f>PROPER(Table1[[#This Row],[marital]])</f>
        <v>Married</v>
      </c>
      <c r="L3130" t="s">
        <v>21</v>
      </c>
      <c r="M3130" t="str">
        <f>UPPER(Table1[[#This Row],[education]])</f>
        <v>PRIMARY</v>
      </c>
      <c r="N3130" t="s">
        <v>22</v>
      </c>
      <c r="O3130" t="s">
        <v>30</v>
      </c>
      <c r="P3130" t="s">
        <v>54</v>
      </c>
      <c r="Q3130">
        <v>185</v>
      </c>
      <c r="R3130">
        <v>4</v>
      </c>
      <c r="S3130" t="s">
        <v>24</v>
      </c>
      <c r="T3130" t="s">
        <v>22</v>
      </c>
      <c r="U3130">
        <f>Table1[[#This Row],[campaign]]*Table1[[#This Row],[duration]]</f>
        <v>740</v>
      </c>
    </row>
    <row r="3131" spans="1:21" x14ac:dyDescent="0.25">
      <c r="A3131" t="s">
        <v>79</v>
      </c>
      <c r="B3131" t="s">
        <v>209</v>
      </c>
      <c r="C3131" t="s">
        <v>210</v>
      </c>
      <c r="D3131" t="s">
        <v>26</v>
      </c>
      <c r="E3131">
        <v>34</v>
      </c>
      <c r="F3131" t="s">
        <v>36</v>
      </c>
      <c r="G3131" t="s">
        <v>19</v>
      </c>
      <c r="H3131" s="2">
        <v>43050</v>
      </c>
      <c r="I3131" s="3">
        <v>12620.58</v>
      </c>
      <c r="J3131" t="s">
        <v>50</v>
      </c>
      <c r="K3131" t="str">
        <f>PROPER(Table1[[#This Row],[marital]])</f>
        <v>Divorced</v>
      </c>
      <c r="L3131" t="s">
        <v>24</v>
      </c>
      <c r="M3131" t="str">
        <f>UPPER(Table1[[#This Row],[education]])</f>
        <v>UNKNOWN</v>
      </c>
      <c r="N3131" t="s">
        <v>22</v>
      </c>
      <c r="O3131" t="s">
        <v>22</v>
      </c>
      <c r="P3131" t="s">
        <v>23</v>
      </c>
      <c r="Q3131">
        <v>64</v>
      </c>
      <c r="R3131">
        <v>2</v>
      </c>
      <c r="S3131" t="s">
        <v>24</v>
      </c>
      <c r="T3131" t="s">
        <v>22</v>
      </c>
      <c r="U3131">
        <f>Table1[[#This Row],[campaign]]*Table1[[#This Row],[duration]]</f>
        <v>128</v>
      </c>
    </row>
    <row r="3132" spans="1:21" x14ac:dyDescent="0.25">
      <c r="A3132" t="s">
        <v>108</v>
      </c>
      <c r="B3132" t="s">
        <v>267</v>
      </c>
      <c r="C3132" t="s">
        <v>268</v>
      </c>
      <c r="D3132" t="s">
        <v>26</v>
      </c>
      <c r="E3132">
        <v>44</v>
      </c>
      <c r="F3132" t="s">
        <v>36</v>
      </c>
      <c r="G3132" t="s">
        <v>19</v>
      </c>
      <c r="H3132" s="2">
        <v>43050</v>
      </c>
      <c r="I3132" s="3">
        <v>49509.57</v>
      </c>
      <c r="J3132" t="s">
        <v>20</v>
      </c>
      <c r="K3132" t="str">
        <f>PROPER(Table1[[#This Row],[marital]])</f>
        <v>Married</v>
      </c>
      <c r="L3132" t="s">
        <v>29</v>
      </c>
      <c r="M3132" t="str">
        <f>UPPER(Table1[[#This Row],[education]])</f>
        <v>SECONDARY</v>
      </c>
      <c r="N3132" t="s">
        <v>22</v>
      </c>
      <c r="O3132" t="s">
        <v>22</v>
      </c>
      <c r="P3132" t="s">
        <v>24</v>
      </c>
      <c r="Q3132">
        <v>97</v>
      </c>
      <c r="R3132">
        <v>1</v>
      </c>
      <c r="S3132" t="s">
        <v>24</v>
      </c>
      <c r="T3132" t="s">
        <v>22</v>
      </c>
      <c r="U3132">
        <f>Table1[[#This Row],[campaign]]*Table1[[#This Row],[duration]]</f>
        <v>97</v>
      </c>
    </row>
    <row r="3133" spans="1:21" x14ac:dyDescent="0.25">
      <c r="A3133" t="s">
        <v>55</v>
      </c>
      <c r="B3133" t="s">
        <v>163</v>
      </c>
      <c r="C3133" t="s">
        <v>164</v>
      </c>
      <c r="D3133" t="s">
        <v>26</v>
      </c>
      <c r="E3133">
        <v>46</v>
      </c>
      <c r="F3133" t="s">
        <v>36</v>
      </c>
      <c r="G3133" t="s">
        <v>28</v>
      </c>
      <c r="H3133" s="2">
        <v>43050</v>
      </c>
      <c r="I3133" s="3">
        <v>43300.99</v>
      </c>
      <c r="J3133" t="s">
        <v>20</v>
      </c>
      <c r="K3133" t="str">
        <f>PROPER(Table1[[#This Row],[marital]])</f>
        <v>Married</v>
      </c>
      <c r="L3133" t="s">
        <v>29</v>
      </c>
      <c r="M3133" t="str">
        <f>UPPER(Table1[[#This Row],[education]])</f>
        <v>SECONDARY</v>
      </c>
      <c r="N3133" t="s">
        <v>22</v>
      </c>
      <c r="O3133" t="s">
        <v>22</v>
      </c>
      <c r="P3133" t="s">
        <v>23</v>
      </c>
      <c r="Q3133">
        <v>316</v>
      </c>
      <c r="R3133">
        <v>5</v>
      </c>
      <c r="S3133" t="s">
        <v>24</v>
      </c>
      <c r="T3133" t="s">
        <v>22</v>
      </c>
      <c r="U3133">
        <f>Table1[[#This Row],[campaign]]*Table1[[#This Row],[duration]]</f>
        <v>1580</v>
      </c>
    </row>
    <row r="3134" spans="1:21" x14ac:dyDescent="0.25">
      <c r="A3134" t="s">
        <v>99</v>
      </c>
      <c r="B3134" t="s">
        <v>249</v>
      </c>
      <c r="C3134" t="s">
        <v>250</v>
      </c>
      <c r="D3134" t="s">
        <v>26</v>
      </c>
      <c r="E3134">
        <v>46</v>
      </c>
      <c r="F3134" t="s">
        <v>18</v>
      </c>
      <c r="G3134" t="s">
        <v>28</v>
      </c>
      <c r="H3134" s="2">
        <v>43051</v>
      </c>
      <c r="I3134" s="3">
        <v>7323.27</v>
      </c>
      <c r="J3134" t="s">
        <v>20</v>
      </c>
      <c r="K3134" t="str">
        <f>PROPER(Table1[[#This Row],[marital]])</f>
        <v>Married</v>
      </c>
      <c r="L3134" t="s">
        <v>34</v>
      </c>
      <c r="M3134" t="str">
        <f>UPPER(Table1[[#This Row],[education]])</f>
        <v>TERTIARY</v>
      </c>
      <c r="N3134" t="s">
        <v>30</v>
      </c>
      <c r="O3134" t="s">
        <v>22</v>
      </c>
      <c r="P3134" t="s">
        <v>23</v>
      </c>
      <c r="Q3134">
        <v>125</v>
      </c>
      <c r="R3134">
        <v>1</v>
      </c>
      <c r="S3134" t="s">
        <v>31</v>
      </c>
      <c r="T3134" t="s">
        <v>22</v>
      </c>
      <c r="U3134">
        <f>Table1[[#This Row],[campaign]]*Table1[[#This Row],[duration]]</f>
        <v>125</v>
      </c>
    </row>
    <row r="3135" spans="1:21" x14ac:dyDescent="0.25">
      <c r="A3135" t="s">
        <v>97</v>
      </c>
      <c r="B3135" t="s">
        <v>245</v>
      </c>
      <c r="C3135" t="s">
        <v>246</v>
      </c>
      <c r="D3135" t="s">
        <v>17</v>
      </c>
      <c r="E3135">
        <v>39</v>
      </c>
      <c r="F3135" t="s">
        <v>18</v>
      </c>
      <c r="G3135" t="s">
        <v>19</v>
      </c>
      <c r="H3135" s="2">
        <v>43051</v>
      </c>
      <c r="I3135" s="3">
        <v>6809.63</v>
      </c>
      <c r="J3135" t="s">
        <v>20</v>
      </c>
      <c r="K3135" t="str">
        <f>PROPER(Table1[[#This Row],[marital]])</f>
        <v>Married</v>
      </c>
      <c r="L3135" t="s">
        <v>21</v>
      </c>
      <c r="M3135" t="str">
        <f>UPPER(Table1[[#This Row],[education]])</f>
        <v>PRIMARY</v>
      </c>
      <c r="N3135" t="s">
        <v>30</v>
      </c>
      <c r="O3135" t="s">
        <v>22</v>
      </c>
      <c r="P3135" t="s">
        <v>24</v>
      </c>
      <c r="Q3135">
        <v>233</v>
      </c>
      <c r="R3135">
        <v>1</v>
      </c>
      <c r="S3135" t="s">
        <v>24</v>
      </c>
      <c r="T3135" t="s">
        <v>22</v>
      </c>
      <c r="U3135">
        <f>Table1[[#This Row],[campaign]]*Table1[[#This Row],[duration]]</f>
        <v>233</v>
      </c>
    </row>
    <row r="3136" spans="1:21" x14ac:dyDescent="0.25">
      <c r="A3136" t="s">
        <v>95</v>
      </c>
      <c r="B3136" t="s">
        <v>241</v>
      </c>
      <c r="C3136" t="s">
        <v>242</v>
      </c>
      <c r="D3136" t="s">
        <v>17</v>
      </c>
      <c r="E3136">
        <v>29</v>
      </c>
      <c r="F3136" t="s">
        <v>18</v>
      </c>
      <c r="G3136" t="s">
        <v>28</v>
      </c>
      <c r="H3136" s="2">
        <v>43051</v>
      </c>
      <c r="I3136" s="3">
        <v>28533.99</v>
      </c>
      <c r="J3136" t="s">
        <v>50</v>
      </c>
      <c r="K3136" t="str">
        <f>PROPER(Table1[[#This Row],[marital]])</f>
        <v>Divorced</v>
      </c>
      <c r="L3136" t="s">
        <v>29</v>
      </c>
      <c r="M3136" t="str">
        <f>UPPER(Table1[[#This Row],[education]])</f>
        <v>SECONDARY</v>
      </c>
      <c r="N3136" t="s">
        <v>30</v>
      </c>
      <c r="O3136" t="s">
        <v>22</v>
      </c>
      <c r="P3136" t="s">
        <v>24</v>
      </c>
      <c r="Q3136">
        <v>14</v>
      </c>
      <c r="R3136">
        <v>7</v>
      </c>
      <c r="S3136" t="s">
        <v>40</v>
      </c>
      <c r="T3136" t="s">
        <v>22</v>
      </c>
      <c r="U3136">
        <f>Table1[[#This Row],[campaign]]*Table1[[#This Row],[duration]]</f>
        <v>98</v>
      </c>
    </row>
    <row r="3137" spans="1:21" x14ac:dyDescent="0.25">
      <c r="A3137" t="s">
        <v>96</v>
      </c>
      <c r="B3137" t="s">
        <v>243</v>
      </c>
      <c r="C3137" t="s">
        <v>244</v>
      </c>
      <c r="D3137" t="s">
        <v>17</v>
      </c>
      <c r="E3137">
        <v>32</v>
      </c>
      <c r="F3137" t="s">
        <v>18</v>
      </c>
      <c r="G3137" t="s">
        <v>19</v>
      </c>
      <c r="H3137" s="2">
        <v>43051</v>
      </c>
      <c r="I3137" s="3">
        <v>88455.6</v>
      </c>
      <c r="J3137" t="s">
        <v>20</v>
      </c>
      <c r="K3137" t="str">
        <f>PROPER(Table1[[#This Row],[marital]])</f>
        <v>Married</v>
      </c>
      <c r="L3137" t="s">
        <v>34</v>
      </c>
      <c r="M3137" t="str">
        <f>UPPER(Table1[[#This Row],[education]])</f>
        <v>TERTIARY</v>
      </c>
      <c r="N3137" t="s">
        <v>30</v>
      </c>
      <c r="O3137" t="s">
        <v>22</v>
      </c>
      <c r="P3137" t="s">
        <v>23</v>
      </c>
      <c r="Q3137">
        <v>245</v>
      </c>
      <c r="R3137">
        <v>1</v>
      </c>
      <c r="S3137" t="s">
        <v>24</v>
      </c>
      <c r="T3137" t="s">
        <v>30</v>
      </c>
      <c r="U3137">
        <f>Table1[[#This Row],[campaign]]*Table1[[#This Row],[duration]]</f>
        <v>245</v>
      </c>
    </row>
    <row r="3138" spans="1:21" x14ac:dyDescent="0.25">
      <c r="A3138" t="s">
        <v>79</v>
      </c>
      <c r="B3138" t="s">
        <v>209</v>
      </c>
      <c r="C3138" t="s">
        <v>210</v>
      </c>
      <c r="D3138" t="s">
        <v>26</v>
      </c>
      <c r="E3138">
        <v>34</v>
      </c>
      <c r="F3138" t="s">
        <v>18</v>
      </c>
      <c r="G3138" t="s">
        <v>19</v>
      </c>
      <c r="H3138" s="2">
        <v>43051</v>
      </c>
      <c r="I3138" s="3">
        <v>39951.42</v>
      </c>
      <c r="J3138" t="s">
        <v>20</v>
      </c>
      <c r="K3138" t="str">
        <f>PROPER(Table1[[#This Row],[marital]])</f>
        <v>Married</v>
      </c>
      <c r="L3138" t="s">
        <v>21</v>
      </c>
      <c r="M3138" t="str">
        <f>UPPER(Table1[[#This Row],[education]])</f>
        <v>PRIMARY</v>
      </c>
      <c r="N3138" t="s">
        <v>30</v>
      </c>
      <c r="O3138" t="s">
        <v>22</v>
      </c>
      <c r="P3138" t="s">
        <v>24</v>
      </c>
      <c r="Q3138">
        <v>109</v>
      </c>
      <c r="R3138">
        <v>1</v>
      </c>
      <c r="S3138" t="s">
        <v>24</v>
      </c>
      <c r="T3138" t="s">
        <v>22</v>
      </c>
      <c r="U3138">
        <f>Table1[[#This Row],[campaign]]*Table1[[#This Row],[duration]]</f>
        <v>109</v>
      </c>
    </row>
    <row r="3139" spans="1:21" x14ac:dyDescent="0.25">
      <c r="A3139" t="s">
        <v>87</v>
      </c>
      <c r="B3139" t="s">
        <v>225</v>
      </c>
      <c r="C3139" t="s">
        <v>226</v>
      </c>
      <c r="D3139" t="s">
        <v>17</v>
      </c>
      <c r="E3139">
        <v>41</v>
      </c>
      <c r="F3139" t="s">
        <v>42</v>
      </c>
      <c r="G3139" t="s">
        <v>28</v>
      </c>
      <c r="H3139" s="2">
        <v>43051</v>
      </c>
      <c r="I3139" s="3">
        <v>145709.43</v>
      </c>
      <c r="J3139" t="s">
        <v>20</v>
      </c>
      <c r="K3139" t="str">
        <f>PROPER(Table1[[#This Row],[marital]])</f>
        <v>Married</v>
      </c>
      <c r="L3139" t="s">
        <v>29</v>
      </c>
      <c r="M3139" t="str">
        <f>UPPER(Table1[[#This Row],[education]])</f>
        <v>SECONDARY</v>
      </c>
      <c r="N3139" t="s">
        <v>30</v>
      </c>
      <c r="O3139" t="s">
        <v>30</v>
      </c>
      <c r="P3139" t="s">
        <v>23</v>
      </c>
      <c r="Q3139">
        <v>429</v>
      </c>
      <c r="R3139">
        <v>2</v>
      </c>
      <c r="S3139" t="s">
        <v>24</v>
      </c>
      <c r="T3139" t="s">
        <v>22</v>
      </c>
      <c r="U3139">
        <f>Table1[[#This Row],[campaign]]*Table1[[#This Row],[duration]]</f>
        <v>858</v>
      </c>
    </row>
    <row r="3140" spans="1:21" x14ac:dyDescent="0.25">
      <c r="A3140" t="s">
        <v>76</v>
      </c>
      <c r="B3140" t="s">
        <v>203</v>
      </c>
      <c r="C3140" t="s">
        <v>204</v>
      </c>
      <c r="D3140" t="s">
        <v>17</v>
      </c>
      <c r="E3140">
        <v>58</v>
      </c>
      <c r="F3140" t="s">
        <v>42</v>
      </c>
      <c r="G3140" t="s">
        <v>28</v>
      </c>
      <c r="H3140" s="2">
        <v>43051</v>
      </c>
      <c r="I3140" s="3">
        <v>16097.39</v>
      </c>
      <c r="J3140" t="s">
        <v>20</v>
      </c>
      <c r="K3140" t="str">
        <f>PROPER(Table1[[#This Row],[marital]])</f>
        <v>Married</v>
      </c>
      <c r="L3140" t="s">
        <v>34</v>
      </c>
      <c r="M3140" t="str">
        <f>UPPER(Table1[[#This Row],[education]])</f>
        <v>TERTIARY</v>
      </c>
      <c r="N3140" t="s">
        <v>22</v>
      </c>
      <c r="O3140" t="s">
        <v>22</v>
      </c>
      <c r="P3140" t="s">
        <v>23</v>
      </c>
      <c r="Q3140">
        <v>133</v>
      </c>
      <c r="R3140">
        <v>11</v>
      </c>
      <c r="S3140" t="s">
        <v>24</v>
      </c>
      <c r="T3140" t="s">
        <v>22</v>
      </c>
      <c r="U3140">
        <f>Table1[[#This Row],[campaign]]*Table1[[#This Row],[duration]]</f>
        <v>1463</v>
      </c>
    </row>
    <row r="3141" spans="1:21" x14ac:dyDescent="0.25">
      <c r="A3141" t="s">
        <v>89</v>
      </c>
      <c r="B3141" t="s">
        <v>229</v>
      </c>
      <c r="C3141" t="s">
        <v>230</v>
      </c>
      <c r="D3141" t="s">
        <v>17</v>
      </c>
      <c r="E3141">
        <v>32</v>
      </c>
      <c r="F3141" t="s">
        <v>42</v>
      </c>
      <c r="G3141" t="s">
        <v>28</v>
      </c>
      <c r="H3141" s="2">
        <v>43051</v>
      </c>
      <c r="I3141" s="3">
        <v>68371.72</v>
      </c>
      <c r="J3141" t="s">
        <v>33</v>
      </c>
      <c r="K3141" t="str">
        <f>PROPER(Table1[[#This Row],[marital]])</f>
        <v>Single</v>
      </c>
      <c r="L3141" t="s">
        <v>29</v>
      </c>
      <c r="M3141" t="str">
        <f>UPPER(Table1[[#This Row],[education]])</f>
        <v>SECONDARY</v>
      </c>
      <c r="N3141" t="s">
        <v>22</v>
      </c>
      <c r="O3141" t="s">
        <v>22</v>
      </c>
      <c r="P3141" t="s">
        <v>23</v>
      </c>
      <c r="Q3141">
        <v>70</v>
      </c>
      <c r="R3141">
        <v>2</v>
      </c>
      <c r="S3141" t="s">
        <v>24</v>
      </c>
      <c r="T3141" t="s">
        <v>22</v>
      </c>
      <c r="U3141">
        <f>Table1[[#This Row],[campaign]]*Table1[[#This Row],[duration]]</f>
        <v>140</v>
      </c>
    </row>
    <row r="3142" spans="1:21" x14ac:dyDescent="0.25">
      <c r="A3142" t="s">
        <v>107</v>
      </c>
      <c r="B3142" t="s">
        <v>265</v>
      </c>
      <c r="C3142" t="s">
        <v>266</v>
      </c>
      <c r="D3142" t="s">
        <v>17</v>
      </c>
      <c r="E3142">
        <v>18</v>
      </c>
      <c r="F3142" t="s">
        <v>42</v>
      </c>
      <c r="G3142" t="s">
        <v>28</v>
      </c>
      <c r="H3142" s="2">
        <v>43051</v>
      </c>
      <c r="I3142" s="3">
        <v>38653.33</v>
      </c>
      <c r="J3142" t="s">
        <v>20</v>
      </c>
      <c r="K3142" t="str">
        <f>PROPER(Table1[[#This Row],[marital]])</f>
        <v>Married</v>
      </c>
      <c r="L3142" t="s">
        <v>21</v>
      </c>
      <c r="M3142" t="str">
        <f>UPPER(Table1[[#This Row],[education]])</f>
        <v>PRIMARY</v>
      </c>
      <c r="N3142" t="s">
        <v>30</v>
      </c>
      <c r="O3142" t="s">
        <v>22</v>
      </c>
      <c r="P3142" t="s">
        <v>24</v>
      </c>
      <c r="Q3142">
        <v>118</v>
      </c>
      <c r="R3142">
        <v>1</v>
      </c>
      <c r="S3142" t="s">
        <v>24</v>
      </c>
      <c r="T3142" t="s">
        <v>22</v>
      </c>
      <c r="U3142">
        <f>Table1[[#This Row],[campaign]]*Table1[[#This Row],[duration]]</f>
        <v>118</v>
      </c>
    </row>
    <row r="3143" spans="1:21" x14ac:dyDescent="0.25">
      <c r="A3143" t="s">
        <v>76</v>
      </c>
      <c r="B3143" t="s">
        <v>203</v>
      </c>
      <c r="C3143" t="s">
        <v>204</v>
      </c>
      <c r="D3143" t="s">
        <v>26</v>
      </c>
      <c r="E3143">
        <v>40</v>
      </c>
      <c r="F3143" t="s">
        <v>36</v>
      </c>
      <c r="G3143" t="s">
        <v>19</v>
      </c>
      <c r="H3143" s="2">
        <v>43051</v>
      </c>
      <c r="I3143" s="3">
        <v>29025.67</v>
      </c>
      <c r="J3143" t="s">
        <v>33</v>
      </c>
      <c r="K3143" t="str">
        <f>PROPER(Table1[[#This Row],[marital]])</f>
        <v>Single</v>
      </c>
      <c r="L3143" t="s">
        <v>29</v>
      </c>
      <c r="M3143" t="str">
        <f>UPPER(Table1[[#This Row],[education]])</f>
        <v>SECONDARY</v>
      </c>
      <c r="N3143" t="s">
        <v>30</v>
      </c>
      <c r="O3143" t="s">
        <v>22</v>
      </c>
      <c r="P3143" t="s">
        <v>23</v>
      </c>
      <c r="Q3143">
        <v>1579</v>
      </c>
      <c r="R3143">
        <v>1</v>
      </c>
      <c r="S3143" t="s">
        <v>31</v>
      </c>
      <c r="T3143" t="s">
        <v>30</v>
      </c>
      <c r="U3143">
        <f>Table1[[#This Row],[campaign]]*Table1[[#This Row],[duration]]</f>
        <v>1579</v>
      </c>
    </row>
    <row r="3144" spans="1:21" x14ac:dyDescent="0.25">
      <c r="A3144" t="s">
        <v>74</v>
      </c>
      <c r="B3144" t="s">
        <v>199</v>
      </c>
      <c r="C3144" t="s">
        <v>200</v>
      </c>
      <c r="D3144" t="s">
        <v>17</v>
      </c>
      <c r="E3144">
        <v>39</v>
      </c>
      <c r="F3144" t="s">
        <v>36</v>
      </c>
      <c r="G3144" t="s">
        <v>28</v>
      </c>
      <c r="H3144" s="2">
        <v>43051</v>
      </c>
      <c r="I3144" s="3">
        <v>71689.36</v>
      </c>
      <c r="J3144" t="s">
        <v>33</v>
      </c>
      <c r="K3144" t="str">
        <f>PROPER(Table1[[#This Row],[marital]])</f>
        <v>Single</v>
      </c>
      <c r="L3144" t="s">
        <v>21</v>
      </c>
      <c r="M3144" t="str">
        <f>UPPER(Table1[[#This Row],[education]])</f>
        <v>PRIMARY</v>
      </c>
      <c r="N3144" t="s">
        <v>30</v>
      </c>
      <c r="O3144" t="s">
        <v>30</v>
      </c>
      <c r="P3144" t="s">
        <v>54</v>
      </c>
      <c r="Q3144">
        <v>29</v>
      </c>
      <c r="R3144">
        <v>1</v>
      </c>
      <c r="S3144" t="s">
        <v>24</v>
      </c>
      <c r="T3144" t="s">
        <v>22</v>
      </c>
      <c r="U3144">
        <f>Table1[[#This Row],[campaign]]*Table1[[#This Row],[duration]]</f>
        <v>29</v>
      </c>
    </row>
    <row r="3145" spans="1:21" x14ac:dyDescent="0.25">
      <c r="A3145" t="s">
        <v>32</v>
      </c>
      <c r="B3145" t="s">
        <v>131</v>
      </c>
      <c r="C3145" t="s">
        <v>132</v>
      </c>
      <c r="D3145" t="s">
        <v>17</v>
      </c>
      <c r="E3145">
        <v>41</v>
      </c>
      <c r="F3145" t="s">
        <v>36</v>
      </c>
      <c r="G3145" t="s">
        <v>19</v>
      </c>
      <c r="H3145" s="2">
        <v>43051</v>
      </c>
      <c r="I3145" s="3">
        <v>12202.97</v>
      </c>
      <c r="J3145" t="s">
        <v>20</v>
      </c>
      <c r="K3145" t="str">
        <f>PROPER(Table1[[#This Row],[marital]])</f>
        <v>Married</v>
      </c>
      <c r="L3145" t="s">
        <v>29</v>
      </c>
      <c r="M3145" t="str">
        <f>UPPER(Table1[[#This Row],[education]])</f>
        <v>SECONDARY</v>
      </c>
      <c r="N3145" t="s">
        <v>22</v>
      </c>
      <c r="O3145" t="s">
        <v>22</v>
      </c>
      <c r="P3145" t="s">
        <v>24</v>
      </c>
      <c r="Q3145">
        <v>173</v>
      </c>
      <c r="R3145">
        <v>1</v>
      </c>
      <c r="S3145" t="s">
        <v>24</v>
      </c>
      <c r="T3145" t="s">
        <v>22</v>
      </c>
      <c r="U3145">
        <f>Table1[[#This Row],[campaign]]*Table1[[#This Row],[duration]]</f>
        <v>173</v>
      </c>
    </row>
    <row r="3146" spans="1:21" x14ac:dyDescent="0.25">
      <c r="A3146" t="s">
        <v>109</v>
      </c>
      <c r="B3146" t="s">
        <v>269</v>
      </c>
      <c r="C3146" t="s">
        <v>270</v>
      </c>
      <c r="D3146" t="s">
        <v>17</v>
      </c>
      <c r="E3146">
        <v>29</v>
      </c>
      <c r="F3146" t="s">
        <v>18</v>
      </c>
      <c r="G3146" t="s">
        <v>19</v>
      </c>
      <c r="H3146" s="2">
        <v>43052</v>
      </c>
      <c r="I3146" s="3">
        <v>30098.04</v>
      </c>
      <c r="J3146" t="s">
        <v>20</v>
      </c>
      <c r="K3146" t="str">
        <f>PROPER(Table1[[#This Row],[marital]])</f>
        <v>Married</v>
      </c>
      <c r="L3146" t="s">
        <v>34</v>
      </c>
      <c r="M3146" t="str">
        <f>UPPER(Table1[[#This Row],[education]])</f>
        <v>TERTIARY</v>
      </c>
      <c r="N3146" t="s">
        <v>22</v>
      </c>
      <c r="O3146" t="s">
        <v>22</v>
      </c>
      <c r="P3146" t="s">
        <v>23</v>
      </c>
      <c r="Q3146">
        <v>13</v>
      </c>
      <c r="R3146">
        <v>14</v>
      </c>
      <c r="S3146" t="s">
        <v>24</v>
      </c>
      <c r="T3146" t="s">
        <v>22</v>
      </c>
      <c r="U3146">
        <f>Table1[[#This Row],[campaign]]*Table1[[#This Row],[duration]]</f>
        <v>182</v>
      </c>
    </row>
    <row r="3147" spans="1:21" x14ac:dyDescent="0.25">
      <c r="A3147" t="s">
        <v>45</v>
      </c>
      <c r="B3147" t="s">
        <v>147</v>
      </c>
      <c r="C3147" t="s">
        <v>148</v>
      </c>
      <c r="D3147" t="s">
        <v>17</v>
      </c>
      <c r="E3147">
        <v>44</v>
      </c>
      <c r="F3147" t="s">
        <v>18</v>
      </c>
      <c r="G3147" t="s">
        <v>19</v>
      </c>
      <c r="H3147" s="2">
        <v>43052</v>
      </c>
      <c r="I3147" s="3">
        <v>19670</v>
      </c>
      <c r="J3147" t="s">
        <v>50</v>
      </c>
      <c r="K3147" t="str">
        <f>PROPER(Table1[[#This Row],[marital]])</f>
        <v>Divorced</v>
      </c>
      <c r="L3147" t="s">
        <v>29</v>
      </c>
      <c r="M3147" t="str">
        <f>UPPER(Table1[[#This Row],[education]])</f>
        <v>SECONDARY</v>
      </c>
      <c r="N3147" t="s">
        <v>30</v>
      </c>
      <c r="O3147" t="s">
        <v>22</v>
      </c>
      <c r="P3147" t="s">
        <v>23</v>
      </c>
      <c r="Q3147">
        <v>183</v>
      </c>
      <c r="R3147">
        <v>1</v>
      </c>
      <c r="S3147" t="s">
        <v>31</v>
      </c>
      <c r="T3147" t="s">
        <v>22</v>
      </c>
      <c r="U3147">
        <f>Table1[[#This Row],[campaign]]*Table1[[#This Row],[duration]]</f>
        <v>183</v>
      </c>
    </row>
    <row r="3148" spans="1:21" x14ac:dyDescent="0.25">
      <c r="A3148" t="s">
        <v>79</v>
      </c>
      <c r="B3148" t="s">
        <v>209</v>
      </c>
      <c r="C3148" t="s">
        <v>210</v>
      </c>
      <c r="D3148" t="s">
        <v>17</v>
      </c>
      <c r="E3148">
        <v>37</v>
      </c>
      <c r="F3148" t="s">
        <v>18</v>
      </c>
      <c r="G3148" t="s">
        <v>19</v>
      </c>
      <c r="H3148" s="2">
        <v>43052</v>
      </c>
      <c r="I3148" s="3">
        <v>89064.01</v>
      </c>
      <c r="J3148" t="s">
        <v>20</v>
      </c>
      <c r="K3148" t="str">
        <f>PROPER(Table1[[#This Row],[marital]])</f>
        <v>Married</v>
      </c>
      <c r="L3148" t="s">
        <v>34</v>
      </c>
      <c r="M3148" t="str">
        <f>UPPER(Table1[[#This Row],[education]])</f>
        <v>TERTIARY</v>
      </c>
      <c r="N3148" t="s">
        <v>30</v>
      </c>
      <c r="O3148" t="s">
        <v>22</v>
      </c>
      <c r="P3148" t="s">
        <v>23</v>
      </c>
      <c r="Q3148">
        <v>175</v>
      </c>
      <c r="R3148">
        <v>2</v>
      </c>
      <c r="S3148" t="s">
        <v>24</v>
      </c>
      <c r="T3148" t="s">
        <v>22</v>
      </c>
      <c r="U3148">
        <f>Table1[[#This Row],[campaign]]*Table1[[#This Row],[duration]]</f>
        <v>350</v>
      </c>
    </row>
    <row r="3149" spans="1:21" x14ac:dyDescent="0.25">
      <c r="A3149" t="s">
        <v>73</v>
      </c>
      <c r="B3149" t="s">
        <v>197</v>
      </c>
      <c r="C3149" t="s">
        <v>198</v>
      </c>
      <c r="D3149" t="s">
        <v>26</v>
      </c>
      <c r="E3149">
        <v>32</v>
      </c>
      <c r="F3149" t="s">
        <v>18</v>
      </c>
      <c r="G3149" t="s">
        <v>19</v>
      </c>
      <c r="H3149" s="2">
        <v>43052</v>
      </c>
      <c r="I3149" s="3">
        <v>79513.19</v>
      </c>
      <c r="J3149" t="s">
        <v>20</v>
      </c>
      <c r="K3149" t="str">
        <f>PROPER(Table1[[#This Row],[marital]])</f>
        <v>Married</v>
      </c>
      <c r="L3149" t="s">
        <v>29</v>
      </c>
      <c r="M3149" t="str">
        <f>UPPER(Table1[[#This Row],[education]])</f>
        <v>SECONDARY</v>
      </c>
      <c r="N3149" t="s">
        <v>22</v>
      </c>
      <c r="O3149" t="s">
        <v>22</v>
      </c>
      <c r="P3149" t="s">
        <v>24</v>
      </c>
      <c r="Q3149">
        <v>123</v>
      </c>
      <c r="R3149">
        <v>1</v>
      </c>
      <c r="S3149" t="s">
        <v>24</v>
      </c>
      <c r="T3149" t="s">
        <v>22</v>
      </c>
      <c r="U3149">
        <f>Table1[[#This Row],[campaign]]*Table1[[#This Row],[duration]]</f>
        <v>123</v>
      </c>
    </row>
    <row r="3150" spans="1:21" x14ac:dyDescent="0.25">
      <c r="A3150" t="s">
        <v>84</v>
      </c>
      <c r="B3150" t="s">
        <v>219</v>
      </c>
      <c r="C3150" t="s">
        <v>220</v>
      </c>
      <c r="D3150" t="s">
        <v>26</v>
      </c>
      <c r="E3150">
        <v>38</v>
      </c>
      <c r="F3150" t="s">
        <v>18</v>
      </c>
      <c r="G3150" t="s">
        <v>19</v>
      </c>
      <c r="H3150" s="2">
        <v>43052</v>
      </c>
      <c r="I3150" s="3">
        <v>2637.94</v>
      </c>
      <c r="J3150" t="s">
        <v>33</v>
      </c>
      <c r="K3150" t="str">
        <f>PROPER(Table1[[#This Row],[marital]])</f>
        <v>Single</v>
      </c>
      <c r="L3150" t="s">
        <v>29</v>
      </c>
      <c r="M3150" t="str">
        <f>UPPER(Table1[[#This Row],[education]])</f>
        <v>SECONDARY</v>
      </c>
      <c r="N3150" t="s">
        <v>30</v>
      </c>
      <c r="O3150" t="s">
        <v>22</v>
      </c>
      <c r="P3150" t="s">
        <v>23</v>
      </c>
      <c r="Q3150">
        <v>288</v>
      </c>
      <c r="R3150">
        <v>1</v>
      </c>
      <c r="S3150" t="s">
        <v>40</v>
      </c>
      <c r="T3150" t="s">
        <v>22</v>
      </c>
      <c r="U3150">
        <f>Table1[[#This Row],[campaign]]*Table1[[#This Row],[duration]]</f>
        <v>288</v>
      </c>
    </row>
    <row r="3151" spans="1:21" x14ac:dyDescent="0.25">
      <c r="A3151" t="s">
        <v>61</v>
      </c>
      <c r="B3151" t="s">
        <v>175</v>
      </c>
      <c r="C3151" t="s">
        <v>176</v>
      </c>
      <c r="D3151" t="s">
        <v>26</v>
      </c>
      <c r="E3151">
        <v>32</v>
      </c>
      <c r="F3151" t="s">
        <v>18</v>
      </c>
      <c r="G3151" t="s">
        <v>19</v>
      </c>
      <c r="H3151" s="2">
        <v>43052</v>
      </c>
      <c r="I3151" s="3">
        <v>13860.66</v>
      </c>
      <c r="J3151" t="s">
        <v>20</v>
      </c>
      <c r="K3151" t="str">
        <f>PROPER(Table1[[#This Row],[marital]])</f>
        <v>Married</v>
      </c>
      <c r="L3151" t="s">
        <v>29</v>
      </c>
      <c r="M3151" t="str">
        <f>UPPER(Table1[[#This Row],[education]])</f>
        <v>SECONDARY</v>
      </c>
      <c r="N3151" t="s">
        <v>30</v>
      </c>
      <c r="O3151" t="s">
        <v>22</v>
      </c>
      <c r="P3151" t="s">
        <v>24</v>
      </c>
      <c r="Q3151">
        <v>19</v>
      </c>
      <c r="R3151">
        <v>18</v>
      </c>
      <c r="S3151" t="s">
        <v>24</v>
      </c>
      <c r="T3151" t="s">
        <v>22</v>
      </c>
      <c r="U3151">
        <f>Table1[[#This Row],[campaign]]*Table1[[#This Row],[duration]]</f>
        <v>342</v>
      </c>
    </row>
    <row r="3152" spans="1:21" x14ac:dyDescent="0.25">
      <c r="A3152" t="s">
        <v>62</v>
      </c>
      <c r="B3152" t="s">
        <v>177</v>
      </c>
      <c r="C3152" t="s">
        <v>178</v>
      </c>
      <c r="D3152" t="s">
        <v>26</v>
      </c>
      <c r="E3152">
        <v>38</v>
      </c>
      <c r="F3152" t="s">
        <v>18</v>
      </c>
      <c r="G3152" t="s">
        <v>19</v>
      </c>
      <c r="H3152" s="2">
        <v>43052</v>
      </c>
      <c r="I3152" s="3">
        <v>98645.4</v>
      </c>
      <c r="J3152" t="s">
        <v>20</v>
      </c>
      <c r="K3152" t="str">
        <f>PROPER(Table1[[#This Row],[marital]])</f>
        <v>Married</v>
      </c>
      <c r="L3152" t="s">
        <v>29</v>
      </c>
      <c r="M3152" t="str">
        <f>UPPER(Table1[[#This Row],[education]])</f>
        <v>SECONDARY</v>
      </c>
      <c r="N3152" t="s">
        <v>22</v>
      </c>
      <c r="O3152" t="s">
        <v>22</v>
      </c>
      <c r="P3152" t="s">
        <v>23</v>
      </c>
      <c r="Q3152">
        <v>136</v>
      </c>
      <c r="R3152">
        <v>4</v>
      </c>
      <c r="S3152" t="s">
        <v>24</v>
      </c>
      <c r="T3152" t="s">
        <v>22</v>
      </c>
      <c r="U3152">
        <f>Table1[[#This Row],[campaign]]*Table1[[#This Row],[duration]]</f>
        <v>544</v>
      </c>
    </row>
    <row r="3153" spans="1:21" x14ac:dyDescent="0.25">
      <c r="A3153" t="s">
        <v>73</v>
      </c>
      <c r="B3153" t="s">
        <v>197</v>
      </c>
      <c r="C3153" t="s">
        <v>198</v>
      </c>
      <c r="D3153" t="s">
        <v>17</v>
      </c>
      <c r="E3153">
        <v>51</v>
      </c>
      <c r="F3153" t="s">
        <v>42</v>
      </c>
      <c r="G3153" t="s">
        <v>284</v>
      </c>
      <c r="H3153" s="2">
        <v>43052</v>
      </c>
      <c r="I3153" s="3">
        <v>20218.099999999999</v>
      </c>
      <c r="J3153" t="s">
        <v>20</v>
      </c>
      <c r="K3153" t="str">
        <f>PROPER(Table1[[#This Row],[marital]])</f>
        <v>Married</v>
      </c>
      <c r="L3153" t="s">
        <v>29</v>
      </c>
      <c r="M3153" t="str">
        <f>UPPER(Table1[[#This Row],[education]])</f>
        <v>SECONDARY</v>
      </c>
      <c r="N3153" t="s">
        <v>22</v>
      </c>
      <c r="O3153" t="s">
        <v>22</v>
      </c>
      <c r="P3153" t="s">
        <v>24</v>
      </c>
      <c r="Q3153">
        <v>437</v>
      </c>
      <c r="R3153">
        <v>2</v>
      </c>
      <c r="S3153" t="s">
        <v>24</v>
      </c>
      <c r="T3153" t="s">
        <v>22</v>
      </c>
      <c r="U3153">
        <f>Table1[[#This Row],[campaign]]*Table1[[#This Row],[duration]]</f>
        <v>874</v>
      </c>
    </row>
    <row r="3154" spans="1:21" x14ac:dyDescent="0.25">
      <c r="A3154" t="s">
        <v>80</v>
      </c>
      <c r="B3154" t="s">
        <v>211</v>
      </c>
      <c r="C3154" t="s">
        <v>212</v>
      </c>
      <c r="D3154" t="s">
        <v>17</v>
      </c>
      <c r="E3154">
        <v>51</v>
      </c>
      <c r="F3154" t="s">
        <v>42</v>
      </c>
      <c r="G3154" t="s">
        <v>28</v>
      </c>
      <c r="H3154" s="2">
        <v>43052</v>
      </c>
      <c r="I3154" s="3">
        <v>163275.81</v>
      </c>
      <c r="J3154" t="s">
        <v>20</v>
      </c>
      <c r="K3154" t="str">
        <f>PROPER(Table1[[#This Row],[marital]])</f>
        <v>Married</v>
      </c>
      <c r="L3154" t="s">
        <v>21</v>
      </c>
      <c r="M3154" t="str">
        <f>UPPER(Table1[[#This Row],[education]])</f>
        <v>PRIMARY</v>
      </c>
      <c r="N3154" t="s">
        <v>22</v>
      </c>
      <c r="O3154" t="s">
        <v>22</v>
      </c>
      <c r="P3154" t="s">
        <v>23</v>
      </c>
      <c r="Q3154">
        <v>1225</v>
      </c>
      <c r="R3154">
        <v>2</v>
      </c>
      <c r="S3154" t="s">
        <v>24</v>
      </c>
      <c r="T3154" t="s">
        <v>22</v>
      </c>
      <c r="U3154">
        <f>Table1[[#This Row],[campaign]]*Table1[[#This Row],[duration]]</f>
        <v>2450</v>
      </c>
    </row>
    <row r="3155" spans="1:21" x14ac:dyDescent="0.25">
      <c r="A3155" t="s">
        <v>79</v>
      </c>
      <c r="B3155" t="s">
        <v>209</v>
      </c>
      <c r="C3155" t="s">
        <v>210</v>
      </c>
      <c r="D3155" t="s">
        <v>17</v>
      </c>
      <c r="E3155">
        <v>49</v>
      </c>
      <c r="F3155" t="s">
        <v>42</v>
      </c>
      <c r="G3155" t="s">
        <v>284</v>
      </c>
      <c r="H3155" s="2">
        <v>43052</v>
      </c>
      <c r="I3155" s="3">
        <v>68102.48</v>
      </c>
      <c r="J3155" t="s">
        <v>20</v>
      </c>
      <c r="K3155" t="str">
        <f>PROPER(Table1[[#This Row],[marital]])</f>
        <v>Married</v>
      </c>
      <c r="L3155" t="s">
        <v>21</v>
      </c>
      <c r="M3155" t="str">
        <f>UPPER(Table1[[#This Row],[education]])</f>
        <v>PRIMARY</v>
      </c>
      <c r="N3155" t="s">
        <v>30</v>
      </c>
      <c r="O3155" t="s">
        <v>22</v>
      </c>
      <c r="P3155" t="s">
        <v>24</v>
      </c>
      <c r="Q3155">
        <v>526</v>
      </c>
      <c r="R3155">
        <v>8</v>
      </c>
      <c r="S3155" t="s">
        <v>24</v>
      </c>
      <c r="T3155" t="s">
        <v>22</v>
      </c>
      <c r="U3155">
        <f>Table1[[#This Row],[campaign]]*Table1[[#This Row],[duration]]</f>
        <v>4208</v>
      </c>
    </row>
    <row r="3156" spans="1:21" x14ac:dyDescent="0.25">
      <c r="A3156" t="s">
        <v>83</v>
      </c>
      <c r="B3156" t="s">
        <v>217</v>
      </c>
      <c r="C3156" t="s">
        <v>218</v>
      </c>
      <c r="D3156" t="s">
        <v>26</v>
      </c>
      <c r="E3156">
        <v>56</v>
      </c>
      <c r="F3156" t="s">
        <v>42</v>
      </c>
      <c r="G3156" t="s">
        <v>284</v>
      </c>
      <c r="H3156" s="2">
        <v>43052</v>
      </c>
      <c r="I3156" s="3">
        <v>17705.12</v>
      </c>
      <c r="J3156" t="s">
        <v>50</v>
      </c>
      <c r="K3156" t="str">
        <f>PROPER(Table1[[#This Row],[marital]])</f>
        <v>Divorced</v>
      </c>
      <c r="L3156" t="s">
        <v>29</v>
      </c>
      <c r="M3156" t="str">
        <f>UPPER(Table1[[#This Row],[education]])</f>
        <v>SECONDARY</v>
      </c>
      <c r="N3156" t="s">
        <v>22</v>
      </c>
      <c r="O3156" t="s">
        <v>22</v>
      </c>
      <c r="P3156" t="s">
        <v>23</v>
      </c>
      <c r="Q3156">
        <v>91</v>
      </c>
      <c r="R3156">
        <v>2</v>
      </c>
      <c r="S3156" t="s">
        <v>24</v>
      </c>
      <c r="T3156" t="s">
        <v>22</v>
      </c>
      <c r="U3156">
        <f>Table1[[#This Row],[campaign]]*Table1[[#This Row],[duration]]</f>
        <v>182</v>
      </c>
    </row>
    <row r="3157" spans="1:21" x14ac:dyDescent="0.25">
      <c r="A3157" t="s">
        <v>65</v>
      </c>
      <c r="B3157" t="s">
        <v>183</v>
      </c>
      <c r="C3157" t="s">
        <v>184</v>
      </c>
      <c r="D3157" t="s">
        <v>17</v>
      </c>
      <c r="E3157">
        <v>42</v>
      </c>
      <c r="F3157" t="s">
        <v>36</v>
      </c>
      <c r="G3157" t="s">
        <v>19</v>
      </c>
      <c r="H3157" s="2">
        <v>43052</v>
      </c>
      <c r="I3157" s="3">
        <v>67978.36</v>
      </c>
      <c r="J3157" t="s">
        <v>33</v>
      </c>
      <c r="K3157" t="str">
        <f>PROPER(Table1[[#This Row],[marital]])</f>
        <v>Single</v>
      </c>
      <c r="L3157" t="s">
        <v>34</v>
      </c>
      <c r="M3157" t="str">
        <f>UPPER(Table1[[#This Row],[education]])</f>
        <v>TERTIARY</v>
      </c>
      <c r="N3157" t="s">
        <v>30</v>
      </c>
      <c r="O3157" t="s">
        <v>22</v>
      </c>
      <c r="P3157" t="s">
        <v>23</v>
      </c>
      <c r="Q3157">
        <v>123</v>
      </c>
      <c r="R3157">
        <v>3</v>
      </c>
      <c r="S3157" t="s">
        <v>24</v>
      </c>
      <c r="T3157" t="s">
        <v>22</v>
      </c>
      <c r="U3157">
        <f>Table1[[#This Row],[campaign]]*Table1[[#This Row],[duration]]</f>
        <v>369</v>
      </c>
    </row>
    <row r="3158" spans="1:21" x14ac:dyDescent="0.25">
      <c r="A3158" t="s">
        <v>67</v>
      </c>
      <c r="B3158" t="s">
        <v>187</v>
      </c>
      <c r="C3158" t="s">
        <v>188</v>
      </c>
      <c r="D3158" t="s">
        <v>17</v>
      </c>
      <c r="E3158">
        <v>35</v>
      </c>
      <c r="F3158" t="s">
        <v>36</v>
      </c>
      <c r="G3158" t="s">
        <v>19</v>
      </c>
      <c r="H3158" s="2">
        <v>43052</v>
      </c>
      <c r="I3158" s="3">
        <v>10654.67</v>
      </c>
      <c r="J3158" t="s">
        <v>33</v>
      </c>
      <c r="K3158" t="str">
        <f>PROPER(Table1[[#This Row],[marital]])</f>
        <v>Single</v>
      </c>
      <c r="L3158" t="s">
        <v>29</v>
      </c>
      <c r="M3158" t="str">
        <f>UPPER(Table1[[#This Row],[education]])</f>
        <v>SECONDARY</v>
      </c>
      <c r="N3158" t="s">
        <v>30</v>
      </c>
      <c r="O3158" t="s">
        <v>22</v>
      </c>
      <c r="P3158" t="s">
        <v>23</v>
      </c>
      <c r="Q3158">
        <v>62</v>
      </c>
      <c r="R3158">
        <v>1</v>
      </c>
      <c r="S3158" t="s">
        <v>24</v>
      </c>
      <c r="T3158" t="s">
        <v>22</v>
      </c>
      <c r="U3158">
        <f>Table1[[#This Row],[campaign]]*Table1[[#This Row],[duration]]</f>
        <v>62</v>
      </c>
    </row>
    <row r="3159" spans="1:21" x14ac:dyDescent="0.25">
      <c r="A3159" t="s">
        <v>61</v>
      </c>
      <c r="B3159" t="s">
        <v>175</v>
      </c>
      <c r="C3159" t="s">
        <v>176</v>
      </c>
      <c r="D3159" t="s">
        <v>26</v>
      </c>
      <c r="E3159">
        <v>42</v>
      </c>
      <c r="F3159" t="s">
        <v>36</v>
      </c>
      <c r="G3159" t="s">
        <v>28</v>
      </c>
      <c r="H3159" s="2">
        <v>43052</v>
      </c>
      <c r="I3159" s="3">
        <v>36175.97</v>
      </c>
      <c r="J3159" t="s">
        <v>20</v>
      </c>
      <c r="K3159" t="str">
        <f>PROPER(Table1[[#This Row],[marital]])</f>
        <v>Married</v>
      </c>
      <c r="L3159" t="s">
        <v>29</v>
      </c>
      <c r="M3159" t="str">
        <f>UPPER(Table1[[#This Row],[education]])</f>
        <v>SECONDARY</v>
      </c>
      <c r="N3159" t="s">
        <v>22</v>
      </c>
      <c r="O3159" t="s">
        <v>22</v>
      </c>
      <c r="P3159" t="s">
        <v>23</v>
      </c>
      <c r="Q3159">
        <v>865</v>
      </c>
      <c r="R3159">
        <v>2</v>
      </c>
      <c r="S3159" t="s">
        <v>31</v>
      </c>
      <c r="T3159" t="s">
        <v>22</v>
      </c>
      <c r="U3159">
        <f>Table1[[#This Row],[campaign]]*Table1[[#This Row],[duration]]</f>
        <v>1730</v>
      </c>
    </row>
    <row r="3160" spans="1:21" x14ac:dyDescent="0.25">
      <c r="A3160" t="s">
        <v>89</v>
      </c>
      <c r="B3160" t="s">
        <v>229</v>
      </c>
      <c r="C3160" t="s">
        <v>230</v>
      </c>
      <c r="D3160" t="s">
        <v>26</v>
      </c>
      <c r="E3160">
        <v>27</v>
      </c>
      <c r="F3160" t="s">
        <v>18</v>
      </c>
      <c r="G3160" t="s">
        <v>19</v>
      </c>
      <c r="H3160" s="2">
        <v>43053</v>
      </c>
      <c r="I3160" s="3">
        <v>110032.67</v>
      </c>
      <c r="J3160" t="s">
        <v>20</v>
      </c>
      <c r="K3160" t="str">
        <f>PROPER(Table1[[#This Row],[marital]])</f>
        <v>Married</v>
      </c>
      <c r="L3160" t="s">
        <v>29</v>
      </c>
      <c r="M3160" t="str">
        <f>UPPER(Table1[[#This Row],[education]])</f>
        <v>SECONDARY</v>
      </c>
      <c r="N3160" t="s">
        <v>22</v>
      </c>
      <c r="O3160" t="s">
        <v>22</v>
      </c>
      <c r="P3160" t="s">
        <v>54</v>
      </c>
      <c r="Q3160">
        <v>82</v>
      </c>
      <c r="R3160">
        <v>3</v>
      </c>
      <c r="S3160" t="s">
        <v>24</v>
      </c>
      <c r="T3160" t="s">
        <v>22</v>
      </c>
      <c r="U3160">
        <f>Table1[[#This Row],[campaign]]*Table1[[#This Row],[duration]]</f>
        <v>246</v>
      </c>
    </row>
    <row r="3161" spans="1:21" x14ac:dyDescent="0.25">
      <c r="A3161" t="s">
        <v>16</v>
      </c>
      <c r="B3161" t="s">
        <v>127</v>
      </c>
      <c r="C3161" t="s">
        <v>128</v>
      </c>
      <c r="D3161" t="s">
        <v>26</v>
      </c>
      <c r="E3161">
        <v>33</v>
      </c>
      <c r="F3161" t="s">
        <v>18</v>
      </c>
      <c r="G3161" t="s">
        <v>19</v>
      </c>
      <c r="H3161" s="2">
        <v>43053</v>
      </c>
      <c r="I3161" s="3">
        <v>32648.82</v>
      </c>
      <c r="J3161" t="s">
        <v>20</v>
      </c>
      <c r="K3161" t="str">
        <f>PROPER(Table1[[#This Row],[marital]])</f>
        <v>Married</v>
      </c>
      <c r="L3161" t="s">
        <v>29</v>
      </c>
      <c r="M3161" t="str">
        <f>UPPER(Table1[[#This Row],[education]])</f>
        <v>SECONDARY</v>
      </c>
      <c r="N3161" t="s">
        <v>30</v>
      </c>
      <c r="O3161" t="s">
        <v>22</v>
      </c>
      <c r="P3161" t="s">
        <v>23</v>
      </c>
      <c r="Q3161">
        <v>219</v>
      </c>
      <c r="R3161">
        <v>7</v>
      </c>
      <c r="S3161" t="s">
        <v>31</v>
      </c>
      <c r="T3161" t="s">
        <v>22</v>
      </c>
      <c r="U3161">
        <f>Table1[[#This Row],[campaign]]*Table1[[#This Row],[duration]]</f>
        <v>1533</v>
      </c>
    </row>
    <row r="3162" spans="1:21" x14ac:dyDescent="0.25">
      <c r="A3162" t="s">
        <v>60</v>
      </c>
      <c r="B3162" t="s">
        <v>173</v>
      </c>
      <c r="C3162" t="s">
        <v>174</v>
      </c>
      <c r="D3162" t="s">
        <v>17</v>
      </c>
      <c r="E3162">
        <v>44</v>
      </c>
      <c r="F3162" t="s">
        <v>18</v>
      </c>
      <c r="G3162" t="s">
        <v>19</v>
      </c>
      <c r="H3162" s="2">
        <v>43053</v>
      </c>
      <c r="I3162" s="3">
        <v>5655.58</v>
      </c>
      <c r="J3162" t="s">
        <v>20</v>
      </c>
      <c r="K3162" t="str">
        <f>PROPER(Table1[[#This Row],[marital]])</f>
        <v>Married</v>
      </c>
      <c r="L3162" t="s">
        <v>34</v>
      </c>
      <c r="M3162" t="str">
        <f>UPPER(Table1[[#This Row],[education]])</f>
        <v>TERTIARY</v>
      </c>
      <c r="N3162" t="s">
        <v>22</v>
      </c>
      <c r="O3162" t="s">
        <v>22</v>
      </c>
      <c r="P3162" t="s">
        <v>23</v>
      </c>
      <c r="Q3162">
        <v>569</v>
      </c>
      <c r="R3162">
        <v>1</v>
      </c>
      <c r="S3162" t="s">
        <v>24</v>
      </c>
      <c r="T3162" t="s">
        <v>30</v>
      </c>
      <c r="U3162">
        <f>Table1[[#This Row],[campaign]]*Table1[[#This Row],[duration]]</f>
        <v>569</v>
      </c>
    </row>
    <row r="3163" spans="1:21" x14ac:dyDescent="0.25">
      <c r="A3163" t="s">
        <v>55</v>
      </c>
      <c r="B3163" t="s">
        <v>163</v>
      </c>
      <c r="C3163" t="s">
        <v>164</v>
      </c>
      <c r="D3163" t="s">
        <v>26</v>
      </c>
      <c r="E3163">
        <v>29</v>
      </c>
      <c r="F3163" t="s">
        <v>18</v>
      </c>
      <c r="G3163" t="s">
        <v>19</v>
      </c>
      <c r="H3163" s="2">
        <v>43053</v>
      </c>
      <c r="I3163" s="3">
        <v>34565.61</v>
      </c>
      <c r="J3163" t="s">
        <v>20</v>
      </c>
      <c r="K3163" t="str">
        <f>PROPER(Table1[[#This Row],[marital]])</f>
        <v>Married</v>
      </c>
      <c r="L3163" t="s">
        <v>29</v>
      </c>
      <c r="M3163" t="str">
        <f>UPPER(Table1[[#This Row],[education]])</f>
        <v>SECONDARY</v>
      </c>
      <c r="N3163" t="s">
        <v>30</v>
      </c>
      <c r="O3163" t="s">
        <v>22</v>
      </c>
      <c r="P3163" t="s">
        <v>23</v>
      </c>
      <c r="Q3163">
        <v>460</v>
      </c>
      <c r="R3163">
        <v>2</v>
      </c>
      <c r="S3163" t="s">
        <v>24</v>
      </c>
      <c r="T3163" t="s">
        <v>30</v>
      </c>
      <c r="U3163">
        <f>Table1[[#This Row],[campaign]]*Table1[[#This Row],[duration]]</f>
        <v>920</v>
      </c>
    </row>
    <row r="3164" spans="1:21" x14ac:dyDescent="0.25">
      <c r="A3164" t="s">
        <v>76</v>
      </c>
      <c r="B3164" t="s">
        <v>203</v>
      </c>
      <c r="C3164" t="s">
        <v>204</v>
      </c>
      <c r="D3164" t="s">
        <v>26</v>
      </c>
      <c r="E3164">
        <v>23</v>
      </c>
      <c r="F3164" t="s">
        <v>18</v>
      </c>
      <c r="G3164" t="s">
        <v>19</v>
      </c>
      <c r="H3164" s="2">
        <v>43053</v>
      </c>
      <c r="I3164" s="3">
        <v>34656.720000000001</v>
      </c>
      <c r="J3164" t="s">
        <v>20</v>
      </c>
      <c r="K3164" t="str">
        <f>PROPER(Table1[[#This Row],[marital]])</f>
        <v>Married</v>
      </c>
      <c r="L3164" t="s">
        <v>29</v>
      </c>
      <c r="M3164" t="str">
        <f>UPPER(Table1[[#This Row],[education]])</f>
        <v>SECONDARY</v>
      </c>
      <c r="N3164" t="s">
        <v>30</v>
      </c>
      <c r="O3164" t="s">
        <v>22</v>
      </c>
      <c r="P3164" t="s">
        <v>23</v>
      </c>
      <c r="Q3164">
        <v>238</v>
      </c>
      <c r="R3164">
        <v>3</v>
      </c>
      <c r="S3164" t="s">
        <v>24</v>
      </c>
      <c r="T3164" t="s">
        <v>22</v>
      </c>
      <c r="U3164">
        <f>Table1[[#This Row],[campaign]]*Table1[[#This Row],[duration]]</f>
        <v>714</v>
      </c>
    </row>
    <row r="3165" spans="1:21" x14ac:dyDescent="0.25">
      <c r="A3165" t="s">
        <v>77</v>
      </c>
      <c r="B3165" t="s">
        <v>205</v>
      </c>
      <c r="C3165" t="s">
        <v>206</v>
      </c>
      <c r="D3165" t="s">
        <v>26</v>
      </c>
      <c r="E3165">
        <v>37</v>
      </c>
      <c r="F3165" t="s">
        <v>18</v>
      </c>
      <c r="G3165" t="s">
        <v>19</v>
      </c>
      <c r="H3165" s="2">
        <v>43053</v>
      </c>
      <c r="I3165" s="3">
        <v>41467.58</v>
      </c>
      <c r="J3165" t="s">
        <v>33</v>
      </c>
      <c r="K3165" t="str">
        <f>PROPER(Table1[[#This Row],[marital]])</f>
        <v>Single</v>
      </c>
      <c r="L3165" t="s">
        <v>29</v>
      </c>
      <c r="M3165" t="str">
        <f>UPPER(Table1[[#This Row],[education]])</f>
        <v>SECONDARY</v>
      </c>
      <c r="N3165" t="s">
        <v>22</v>
      </c>
      <c r="O3165" t="s">
        <v>22</v>
      </c>
      <c r="P3165" t="s">
        <v>23</v>
      </c>
      <c r="Q3165">
        <v>346</v>
      </c>
      <c r="R3165">
        <v>5</v>
      </c>
      <c r="S3165" t="s">
        <v>24</v>
      </c>
      <c r="T3165" t="s">
        <v>22</v>
      </c>
      <c r="U3165">
        <f>Table1[[#This Row],[campaign]]*Table1[[#This Row],[duration]]</f>
        <v>1730</v>
      </c>
    </row>
    <row r="3166" spans="1:21" x14ac:dyDescent="0.25">
      <c r="A3166" t="s">
        <v>58</v>
      </c>
      <c r="B3166" t="s">
        <v>169</v>
      </c>
      <c r="C3166" t="s">
        <v>170</v>
      </c>
      <c r="D3166" t="s">
        <v>17</v>
      </c>
      <c r="E3166">
        <v>31</v>
      </c>
      <c r="F3166" t="s">
        <v>18</v>
      </c>
      <c r="G3166" t="s">
        <v>19</v>
      </c>
      <c r="H3166" s="2">
        <v>43053</v>
      </c>
      <c r="I3166" s="3">
        <v>15486.78</v>
      </c>
      <c r="J3166" t="s">
        <v>20</v>
      </c>
      <c r="K3166" t="str">
        <f>PROPER(Table1[[#This Row],[marital]])</f>
        <v>Married</v>
      </c>
      <c r="L3166" t="s">
        <v>29</v>
      </c>
      <c r="M3166" t="str">
        <f>UPPER(Table1[[#This Row],[education]])</f>
        <v>SECONDARY</v>
      </c>
      <c r="N3166" t="s">
        <v>22</v>
      </c>
      <c r="O3166" t="s">
        <v>22</v>
      </c>
      <c r="P3166" t="s">
        <v>23</v>
      </c>
      <c r="Q3166">
        <v>161</v>
      </c>
      <c r="R3166">
        <v>2</v>
      </c>
      <c r="S3166" t="s">
        <v>24</v>
      </c>
      <c r="T3166" t="s">
        <v>22</v>
      </c>
      <c r="U3166">
        <f>Table1[[#This Row],[campaign]]*Table1[[#This Row],[duration]]</f>
        <v>322</v>
      </c>
    </row>
    <row r="3167" spans="1:21" x14ac:dyDescent="0.25">
      <c r="A3167" t="s">
        <v>56</v>
      </c>
      <c r="B3167" t="s">
        <v>165</v>
      </c>
      <c r="C3167" t="s">
        <v>166</v>
      </c>
      <c r="D3167" t="s">
        <v>26</v>
      </c>
      <c r="E3167">
        <v>25</v>
      </c>
      <c r="F3167" t="s">
        <v>18</v>
      </c>
      <c r="G3167" t="s">
        <v>284</v>
      </c>
      <c r="H3167" s="2">
        <v>43053</v>
      </c>
      <c r="I3167" s="3">
        <v>18788.75</v>
      </c>
      <c r="J3167" t="s">
        <v>20</v>
      </c>
      <c r="K3167" t="str">
        <f>PROPER(Table1[[#This Row],[marital]])</f>
        <v>Married</v>
      </c>
      <c r="L3167" t="s">
        <v>34</v>
      </c>
      <c r="M3167" t="str">
        <f>UPPER(Table1[[#This Row],[education]])</f>
        <v>TERTIARY</v>
      </c>
      <c r="N3167" t="s">
        <v>22</v>
      </c>
      <c r="O3167" t="s">
        <v>22</v>
      </c>
      <c r="P3167" t="s">
        <v>23</v>
      </c>
      <c r="Q3167">
        <v>51</v>
      </c>
      <c r="R3167">
        <v>9</v>
      </c>
      <c r="S3167" t="s">
        <v>24</v>
      </c>
      <c r="T3167" t="s">
        <v>22</v>
      </c>
      <c r="U3167">
        <f>Table1[[#This Row],[campaign]]*Table1[[#This Row],[duration]]</f>
        <v>459</v>
      </c>
    </row>
    <row r="3168" spans="1:21" x14ac:dyDescent="0.25">
      <c r="A3168" t="s">
        <v>75</v>
      </c>
      <c r="B3168" t="s">
        <v>201</v>
      </c>
      <c r="C3168" t="s">
        <v>202</v>
      </c>
      <c r="D3168" t="s">
        <v>17</v>
      </c>
      <c r="E3168">
        <v>41</v>
      </c>
      <c r="F3168" t="s">
        <v>18</v>
      </c>
      <c r="G3168" t="s">
        <v>284</v>
      </c>
      <c r="H3168" s="2">
        <v>43053</v>
      </c>
      <c r="I3168" s="3">
        <v>6134.97</v>
      </c>
      <c r="J3168" t="s">
        <v>20</v>
      </c>
      <c r="K3168" t="str">
        <f>PROPER(Table1[[#This Row],[marital]])</f>
        <v>Married</v>
      </c>
      <c r="L3168" t="s">
        <v>21</v>
      </c>
      <c r="M3168" t="str">
        <f>UPPER(Table1[[#This Row],[education]])</f>
        <v>PRIMARY</v>
      </c>
      <c r="N3168" t="s">
        <v>30</v>
      </c>
      <c r="O3168" t="s">
        <v>22</v>
      </c>
      <c r="P3168" t="s">
        <v>54</v>
      </c>
      <c r="Q3168">
        <v>37</v>
      </c>
      <c r="R3168">
        <v>1</v>
      </c>
      <c r="S3168" t="s">
        <v>24</v>
      </c>
      <c r="T3168" t="s">
        <v>22</v>
      </c>
      <c r="U3168">
        <f>Table1[[#This Row],[campaign]]*Table1[[#This Row],[duration]]</f>
        <v>37</v>
      </c>
    </row>
    <row r="3169" spans="1:21" x14ac:dyDescent="0.25">
      <c r="A3169" t="s">
        <v>85</v>
      </c>
      <c r="B3169" t="s">
        <v>221</v>
      </c>
      <c r="C3169" t="s">
        <v>222</v>
      </c>
      <c r="D3169" t="s">
        <v>17</v>
      </c>
      <c r="E3169">
        <v>40</v>
      </c>
      <c r="F3169" t="s">
        <v>18</v>
      </c>
      <c r="G3169" t="s">
        <v>19</v>
      </c>
      <c r="H3169" s="2">
        <v>43053</v>
      </c>
      <c r="I3169" s="3">
        <v>73864.929999999993</v>
      </c>
      <c r="J3169" t="s">
        <v>20</v>
      </c>
      <c r="K3169" t="str">
        <f>PROPER(Table1[[#This Row],[marital]])</f>
        <v>Married</v>
      </c>
      <c r="L3169" t="s">
        <v>29</v>
      </c>
      <c r="M3169" t="str">
        <f>UPPER(Table1[[#This Row],[education]])</f>
        <v>SECONDARY</v>
      </c>
      <c r="N3169" t="s">
        <v>30</v>
      </c>
      <c r="O3169" t="s">
        <v>30</v>
      </c>
      <c r="P3169" t="s">
        <v>23</v>
      </c>
      <c r="Q3169">
        <v>141</v>
      </c>
      <c r="R3169">
        <v>8</v>
      </c>
      <c r="S3169" t="s">
        <v>40</v>
      </c>
      <c r="T3169" t="s">
        <v>22</v>
      </c>
      <c r="U3169">
        <f>Table1[[#This Row],[campaign]]*Table1[[#This Row],[duration]]</f>
        <v>1128</v>
      </c>
    </row>
    <row r="3170" spans="1:21" x14ac:dyDescent="0.25">
      <c r="A3170" t="s">
        <v>67</v>
      </c>
      <c r="B3170" t="s">
        <v>187</v>
      </c>
      <c r="C3170" t="s">
        <v>188</v>
      </c>
      <c r="D3170" t="s">
        <v>26</v>
      </c>
      <c r="E3170">
        <v>35</v>
      </c>
      <c r="F3170" t="s">
        <v>18</v>
      </c>
      <c r="G3170" t="s">
        <v>28</v>
      </c>
      <c r="H3170" s="2">
        <v>43053</v>
      </c>
      <c r="I3170" s="3">
        <v>5481.79</v>
      </c>
      <c r="J3170" t="s">
        <v>20</v>
      </c>
      <c r="K3170" t="str">
        <f>PROPER(Table1[[#This Row],[marital]])</f>
        <v>Married</v>
      </c>
      <c r="L3170" t="s">
        <v>29</v>
      </c>
      <c r="M3170" t="str">
        <f>UPPER(Table1[[#This Row],[education]])</f>
        <v>SECONDARY</v>
      </c>
      <c r="N3170" t="s">
        <v>22</v>
      </c>
      <c r="O3170" t="s">
        <v>22</v>
      </c>
      <c r="P3170" t="s">
        <v>23</v>
      </c>
      <c r="Q3170">
        <v>173</v>
      </c>
      <c r="R3170">
        <v>2</v>
      </c>
      <c r="S3170" t="s">
        <v>24</v>
      </c>
      <c r="T3170" t="s">
        <v>22</v>
      </c>
      <c r="U3170">
        <f>Table1[[#This Row],[campaign]]*Table1[[#This Row],[duration]]</f>
        <v>346</v>
      </c>
    </row>
    <row r="3171" spans="1:21" x14ac:dyDescent="0.25">
      <c r="A3171" t="s">
        <v>87</v>
      </c>
      <c r="B3171" t="s">
        <v>225</v>
      </c>
      <c r="C3171" t="s">
        <v>226</v>
      </c>
      <c r="D3171" t="s">
        <v>26</v>
      </c>
      <c r="E3171">
        <v>41</v>
      </c>
      <c r="F3171" t="s">
        <v>18</v>
      </c>
      <c r="G3171" t="s">
        <v>19</v>
      </c>
      <c r="H3171" s="2">
        <v>43053</v>
      </c>
      <c r="I3171" s="3">
        <v>31033.46</v>
      </c>
      <c r="J3171" t="s">
        <v>20</v>
      </c>
      <c r="K3171" t="str">
        <f>PROPER(Table1[[#This Row],[marital]])</f>
        <v>Married</v>
      </c>
      <c r="L3171" t="s">
        <v>29</v>
      </c>
      <c r="M3171" t="str">
        <f>UPPER(Table1[[#This Row],[education]])</f>
        <v>SECONDARY</v>
      </c>
      <c r="N3171" t="s">
        <v>30</v>
      </c>
      <c r="O3171" t="s">
        <v>22</v>
      </c>
      <c r="P3171" t="s">
        <v>24</v>
      </c>
      <c r="Q3171">
        <v>66</v>
      </c>
      <c r="R3171">
        <v>2</v>
      </c>
      <c r="S3171" t="s">
        <v>24</v>
      </c>
      <c r="T3171" t="s">
        <v>22</v>
      </c>
      <c r="U3171">
        <f>Table1[[#This Row],[campaign]]*Table1[[#This Row],[duration]]</f>
        <v>132</v>
      </c>
    </row>
    <row r="3172" spans="1:21" x14ac:dyDescent="0.25">
      <c r="A3172" t="s">
        <v>52</v>
      </c>
      <c r="B3172" t="s">
        <v>159</v>
      </c>
      <c r="C3172" t="s">
        <v>160</v>
      </c>
      <c r="D3172" t="s">
        <v>17</v>
      </c>
      <c r="E3172">
        <v>25</v>
      </c>
      <c r="F3172" t="s">
        <v>18</v>
      </c>
      <c r="G3172" t="s">
        <v>19</v>
      </c>
      <c r="H3172" s="2">
        <v>43053</v>
      </c>
      <c r="I3172" s="3">
        <v>26943.46</v>
      </c>
      <c r="J3172" t="s">
        <v>20</v>
      </c>
      <c r="K3172" t="str">
        <f>PROPER(Table1[[#This Row],[marital]])</f>
        <v>Married</v>
      </c>
      <c r="L3172" t="s">
        <v>29</v>
      </c>
      <c r="M3172" t="str">
        <f>UPPER(Table1[[#This Row],[education]])</f>
        <v>SECONDARY</v>
      </c>
      <c r="N3172" t="s">
        <v>30</v>
      </c>
      <c r="O3172" t="s">
        <v>30</v>
      </c>
      <c r="P3172" t="s">
        <v>24</v>
      </c>
      <c r="Q3172">
        <v>209</v>
      </c>
      <c r="R3172">
        <v>1</v>
      </c>
      <c r="S3172" t="s">
        <v>24</v>
      </c>
      <c r="T3172" t="s">
        <v>22</v>
      </c>
      <c r="U3172">
        <f>Table1[[#This Row],[campaign]]*Table1[[#This Row],[duration]]</f>
        <v>209</v>
      </c>
    </row>
    <row r="3173" spans="1:21" x14ac:dyDescent="0.25">
      <c r="A3173" t="s">
        <v>56</v>
      </c>
      <c r="B3173" t="s">
        <v>165</v>
      </c>
      <c r="C3173" t="s">
        <v>166</v>
      </c>
      <c r="D3173" t="s">
        <v>17</v>
      </c>
      <c r="E3173">
        <v>43</v>
      </c>
      <c r="F3173" t="s">
        <v>18</v>
      </c>
      <c r="G3173" t="s">
        <v>28</v>
      </c>
      <c r="H3173" s="2">
        <v>43053</v>
      </c>
      <c r="I3173" s="3">
        <v>7176.03</v>
      </c>
      <c r="J3173" t="s">
        <v>33</v>
      </c>
      <c r="K3173" t="str">
        <f>PROPER(Table1[[#This Row],[marital]])</f>
        <v>Single</v>
      </c>
      <c r="L3173" t="s">
        <v>21</v>
      </c>
      <c r="M3173" t="str">
        <f>UPPER(Table1[[#This Row],[education]])</f>
        <v>PRIMARY</v>
      </c>
      <c r="N3173" t="s">
        <v>30</v>
      </c>
      <c r="O3173" t="s">
        <v>22</v>
      </c>
      <c r="P3173" t="s">
        <v>23</v>
      </c>
      <c r="Q3173">
        <v>1011</v>
      </c>
      <c r="R3173">
        <v>20</v>
      </c>
      <c r="S3173" t="s">
        <v>24</v>
      </c>
      <c r="T3173" t="s">
        <v>22</v>
      </c>
      <c r="U3173">
        <f>Table1[[#This Row],[campaign]]*Table1[[#This Row],[duration]]</f>
        <v>20220</v>
      </c>
    </row>
    <row r="3174" spans="1:21" x14ac:dyDescent="0.25">
      <c r="A3174" t="s">
        <v>80</v>
      </c>
      <c r="B3174" t="s">
        <v>211</v>
      </c>
      <c r="C3174" t="s">
        <v>212</v>
      </c>
      <c r="D3174" t="s">
        <v>17</v>
      </c>
      <c r="E3174">
        <v>39</v>
      </c>
      <c r="F3174" t="s">
        <v>18</v>
      </c>
      <c r="G3174" t="s">
        <v>28</v>
      </c>
      <c r="H3174" s="2">
        <v>43053</v>
      </c>
      <c r="I3174" s="3">
        <v>5128.03</v>
      </c>
      <c r="J3174" t="s">
        <v>50</v>
      </c>
      <c r="K3174" t="str">
        <f>PROPER(Table1[[#This Row],[marital]])</f>
        <v>Divorced</v>
      </c>
      <c r="L3174" t="s">
        <v>34</v>
      </c>
      <c r="M3174" t="str">
        <f>UPPER(Table1[[#This Row],[education]])</f>
        <v>TERTIARY</v>
      </c>
      <c r="N3174" t="s">
        <v>30</v>
      </c>
      <c r="O3174" t="s">
        <v>22</v>
      </c>
      <c r="P3174" t="s">
        <v>54</v>
      </c>
      <c r="Q3174">
        <v>147</v>
      </c>
      <c r="R3174">
        <v>2</v>
      </c>
      <c r="S3174" t="s">
        <v>31</v>
      </c>
      <c r="T3174" t="s">
        <v>22</v>
      </c>
      <c r="U3174">
        <f>Table1[[#This Row],[campaign]]*Table1[[#This Row],[duration]]</f>
        <v>294</v>
      </c>
    </row>
    <row r="3175" spans="1:21" x14ac:dyDescent="0.25">
      <c r="A3175" t="s">
        <v>105</v>
      </c>
      <c r="B3175" t="s">
        <v>261</v>
      </c>
      <c r="C3175" t="s">
        <v>262</v>
      </c>
      <c r="D3175" t="s">
        <v>17</v>
      </c>
      <c r="E3175">
        <v>36</v>
      </c>
      <c r="F3175" t="s">
        <v>18</v>
      </c>
      <c r="G3175" t="s">
        <v>19</v>
      </c>
      <c r="H3175" s="2">
        <v>43053</v>
      </c>
      <c r="I3175" s="3">
        <v>12028.45</v>
      </c>
      <c r="J3175" t="s">
        <v>33</v>
      </c>
      <c r="K3175" t="str">
        <f>PROPER(Table1[[#This Row],[marital]])</f>
        <v>Single</v>
      </c>
      <c r="L3175" t="s">
        <v>34</v>
      </c>
      <c r="M3175" t="str">
        <f>UPPER(Table1[[#This Row],[education]])</f>
        <v>TERTIARY</v>
      </c>
      <c r="N3175" t="s">
        <v>22</v>
      </c>
      <c r="O3175" t="s">
        <v>22</v>
      </c>
      <c r="P3175" t="s">
        <v>23</v>
      </c>
      <c r="Q3175">
        <v>88</v>
      </c>
      <c r="R3175">
        <v>4</v>
      </c>
      <c r="S3175" t="s">
        <v>24</v>
      </c>
      <c r="T3175" t="s">
        <v>22</v>
      </c>
      <c r="U3175">
        <f>Table1[[#This Row],[campaign]]*Table1[[#This Row],[duration]]</f>
        <v>352</v>
      </c>
    </row>
    <row r="3176" spans="1:21" x14ac:dyDescent="0.25">
      <c r="A3176" t="s">
        <v>44</v>
      </c>
      <c r="B3176" t="s">
        <v>145</v>
      </c>
      <c r="C3176" t="s">
        <v>146</v>
      </c>
      <c r="D3176" t="s">
        <v>17</v>
      </c>
      <c r="E3176">
        <v>32</v>
      </c>
      <c r="F3176" t="s">
        <v>18</v>
      </c>
      <c r="G3176" t="s">
        <v>28</v>
      </c>
      <c r="H3176" s="2">
        <v>43053</v>
      </c>
      <c r="I3176" s="3">
        <v>40768.81</v>
      </c>
      <c r="J3176" t="s">
        <v>33</v>
      </c>
      <c r="K3176" t="str">
        <f>PROPER(Table1[[#This Row],[marital]])</f>
        <v>Single</v>
      </c>
      <c r="L3176" t="s">
        <v>29</v>
      </c>
      <c r="M3176" t="str">
        <f>UPPER(Table1[[#This Row],[education]])</f>
        <v>SECONDARY</v>
      </c>
      <c r="N3176" t="s">
        <v>30</v>
      </c>
      <c r="O3176" t="s">
        <v>22</v>
      </c>
      <c r="P3176" t="s">
        <v>54</v>
      </c>
      <c r="Q3176">
        <v>52</v>
      </c>
      <c r="R3176">
        <v>1</v>
      </c>
      <c r="S3176" t="s">
        <v>24</v>
      </c>
      <c r="T3176" t="s">
        <v>22</v>
      </c>
      <c r="U3176">
        <f>Table1[[#This Row],[campaign]]*Table1[[#This Row],[duration]]</f>
        <v>52</v>
      </c>
    </row>
    <row r="3177" spans="1:21" x14ac:dyDescent="0.25">
      <c r="A3177" t="s">
        <v>102</v>
      </c>
      <c r="B3177" t="s">
        <v>255</v>
      </c>
      <c r="C3177" t="s">
        <v>256</v>
      </c>
      <c r="D3177" t="s">
        <v>17</v>
      </c>
      <c r="E3177">
        <v>52</v>
      </c>
      <c r="F3177" t="s">
        <v>42</v>
      </c>
      <c r="G3177" t="s">
        <v>284</v>
      </c>
      <c r="H3177" s="2">
        <v>43053</v>
      </c>
      <c r="I3177" s="3">
        <v>165725.26999999999</v>
      </c>
      <c r="J3177" t="s">
        <v>50</v>
      </c>
      <c r="K3177" t="str">
        <f>PROPER(Table1[[#This Row],[marital]])</f>
        <v>Divorced</v>
      </c>
      <c r="L3177" t="s">
        <v>29</v>
      </c>
      <c r="M3177" t="str">
        <f>UPPER(Table1[[#This Row],[education]])</f>
        <v>SECONDARY</v>
      </c>
      <c r="N3177" t="s">
        <v>30</v>
      </c>
      <c r="O3177" t="s">
        <v>22</v>
      </c>
      <c r="P3177" t="s">
        <v>24</v>
      </c>
      <c r="Q3177">
        <v>544</v>
      </c>
      <c r="R3177">
        <v>3</v>
      </c>
      <c r="S3177" t="s">
        <v>24</v>
      </c>
      <c r="T3177" t="s">
        <v>22</v>
      </c>
      <c r="U3177">
        <f>Table1[[#This Row],[campaign]]*Table1[[#This Row],[duration]]</f>
        <v>1632</v>
      </c>
    </row>
    <row r="3178" spans="1:21" x14ac:dyDescent="0.25">
      <c r="A3178" t="s">
        <v>105</v>
      </c>
      <c r="B3178" t="s">
        <v>261</v>
      </c>
      <c r="C3178" t="s">
        <v>262</v>
      </c>
      <c r="D3178" t="s">
        <v>26</v>
      </c>
      <c r="E3178">
        <v>55</v>
      </c>
      <c r="F3178" t="s">
        <v>42</v>
      </c>
      <c r="G3178" t="s">
        <v>284</v>
      </c>
      <c r="H3178" s="2">
        <v>43053</v>
      </c>
      <c r="I3178" s="3">
        <v>10991.81</v>
      </c>
      <c r="J3178" t="s">
        <v>33</v>
      </c>
      <c r="K3178" t="str">
        <f>PROPER(Table1[[#This Row],[marital]])</f>
        <v>Single</v>
      </c>
      <c r="L3178" t="s">
        <v>29</v>
      </c>
      <c r="M3178" t="str">
        <f>UPPER(Table1[[#This Row],[education]])</f>
        <v>SECONDARY</v>
      </c>
      <c r="N3178" t="s">
        <v>22</v>
      </c>
      <c r="O3178" t="s">
        <v>22</v>
      </c>
      <c r="P3178" t="s">
        <v>54</v>
      </c>
      <c r="Q3178">
        <v>360</v>
      </c>
      <c r="R3178">
        <v>1</v>
      </c>
      <c r="S3178" t="s">
        <v>70</v>
      </c>
      <c r="T3178" t="s">
        <v>30</v>
      </c>
      <c r="U3178">
        <f>Table1[[#This Row],[campaign]]*Table1[[#This Row],[duration]]</f>
        <v>360</v>
      </c>
    </row>
    <row r="3179" spans="1:21" x14ac:dyDescent="0.25">
      <c r="A3179" t="s">
        <v>68</v>
      </c>
      <c r="B3179" t="s">
        <v>189</v>
      </c>
      <c r="C3179" t="s">
        <v>190</v>
      </c>
      <c r="D3179" t="s">
        <v>26</v>
      </c>
      <c r="E3179">
        <v>55</v>
      </c>
      <c r="F3179" t="s">
        <v>42</v>
      </c>
      <c r="G3179" t="s">
        <v>284</v>
      </c>
      <c r="H3179" s="2">
        <v>43053</v>
      </c>
      <c r="I3179" s="3">
        <v>27917.67</v>
      </c>
      <c r="J3179" t="s">
        <v>33</v>
      </c>
      <c r="K3179" t="str">
        <f>PROPER(Table1[[#This Row],[marital]])</f>
        <v>Single</v>
      </c>
      <c r="L3179" t="s">
        <v>34</v>
      </c>
      <c r="M3179" t="str">
        <f>UPPER(Table1[[#This Row],[education]])</f>
        <v>TERTIARY</v>
      </c>
      <c r="N3179" t="s">
        <v>30</v>
      </c>
      <c r="O3179" t="s">
        <v>22</v>
      </c>
      <c r="P3179" t="s">
        <v>23</v>
      </c>
      <c r="Q3179">
        <v>95</v>
      </c>
      <c r="R3179">
        <v>2</v>
      </c>
      <c r="S3179" t="s">
        <v>24</v>
      </c>
      <c r="T3179" t="s">
        <v>22</v>
      </c>
      <c r="U3179">
        <f>Table1[[#This Row],[campaign]]*Table1[[#This Row],[duration]]</f>
        <v>190</v>
      </c>
    </row>
    <row r="3180" spans="1:21" x14ac:dyDescent="0.25">
      <c r="A3180" t="s">
        <v>45</v>
      </c>
      <c r="B3180" t="s">
        <v>147</v>
      </c>
      <c r="C3180" t="s">
        <v>148</v>
      </c>
      <c r="D3180" t="s">
        <v>17</v>
      </c>
      <c r="E3180">
        <v>51</v>
      </c>
      <c r="F3180" t="s">
        <v>42</v>
      </c>
      <c r="G3180" t="s">
        <v>28</v>
      </c>
      <c r="H3180" s="2">
        <v>43053</v>
      </c>
      <c r="I3180" s="3">
        <v>43651.13</v>
      </c>
      <c r="J3180" t="s">
        <v>20</v>
      </c>
      <c r="K3180" t="str">
        <f>PROPER(Table1[[#This Row],[marital]])</f>
        <v>Married</v>
      </c>
      <c r="L3180" t="s">
        <v>29</v>
      </c>
      <c r="M3180" t="str">
        <f>UPPER(Table1[[#This Row],[education]])</f>
        <v>SECONDARY</v>
      </c>
      <c r="N3180" t="s">
        <v>22</v>
      </c>
      <c r="O3180" t="s">
        <v>30</v>
      </c>
      <c r="P3180" t="s">
        <v>23</v>
      </c>
      <c r="Q3180">
        <v>322</v>
      </c>
      <c r="R3180">
        <v>1</v>
      </c>
      <c r="S3180" t="s">
        <v>24</v>
      </c>
      <c r="T3180" t="s">
        <v>22</v>
      </c>
      <c r="U3180">
        <f>Table1[[#This Row],[campaign]]*Table1[[#This Row],[duration]]</f>
        <v>322</v>
      </c>
    </row>
    <row r="3181" spans="1:21" x14ac:dyDescent="0.25">
      <c r="A3181" t="s">
        <v>93</v>
      </c>
      <c r="B3181" t="s">
        <v>237</v>
      </c>
      <c r="C3181" t="s">
        <v>238</v>
      </c>
      <c r="D3181" t="s">
        <v>17</v>
      </c>
      <c r="E3181">
        <v>49</v>
      </c>
      <c r="F3181" t="s">
        <v>42</v>
      </c>
      <c r="G3181" t="s">
        <v>284</v>
      </c>
      <c r="H3181" s="2">
        <v>43053</v>
      </c>
      <c r="I3181" s="3">
        <v>10269.780000000001</v>
      </c>
      <c r="J3181" t="s">
        <v>20</v>
      </c>
      <c r="K3181" t="str">
        <f>PROPER(Table1[[#This Row],[marital]])</f>
        <v>Married</v>
      </c>
      <c r="L3181" t="s">
        <v>21</v>
      </c>
      <c r="M3181" t="str">
        <f>UPPER(Table1[[#This Row],[education]])</f>
        <v>PRIMARY</v>
      </c>
      <c r="N3181" t="s">
        <v>22</v>
      </c>
      <c r="O3181" t="s">
        <v>22</v>
      </c>
      <c r="P3181" t="s">
        <v>24</v>
      </c>
      <c r="Q3181">
        <v>106</v>
      </c>
      <c r="R3181">
        <v>3</v>
      </c>
      <c r="S3181" t="s">
        <v>24</v>
      </c>
      <c r="T3181" t="s">
        <v>22</v>
      </c>
      <c r="U3181">
        <f>Table1[[#This Row],[campaign]]*Table1[[#This Row],[duration]]</f>
        <v>318</v>
      </c>
    </row>
    <row r="3182" spans="1:21" x14ac:dyDescent="0.25">
      <c r="A3182" t="s">
        <v>63</v>
      </c>
      <c r="B3182" t="s">
        <v>179</v>
      </c>
      <c r="C3182" t="s">
        <v>180</v>
      </c>
      <c r="D3182" t="s">
        <v>17</v>
      </c>
      <c r="E3182">
        <v>58</v>
      </c>
      <c r="F3182" t="s">
        <v>42</v>
      </c>
      <c r="G3182" t="s">
        <v>28</v>
      </c>
      <c r="H3182" s="2">
        <v>43053</v>
      </c>
      <c r="I3182" s="3">
        <v>97755.45</v>
      </c>
      <c r="J3182" t="s">
        <v>20</v>
      </c>
      <c r="K3182" t="str">
        <f>PROPER(Table1[[#This Row],[marital]])</f>
        <v>Married</v>
      </c>
      <c r="L3182" t="s">
        <v>29</v>
      </c>
      <c r="M3182" t="str">
        <f>UPPER(Table1[[#This Row],[education]])</f>
        <v>SECONDARY</v>
      </c>
      <c r="N3182" t="s">
        <v>30</v>
      </c>
      <c r="O3182" t="s">
        <v>22</v>
      </c>
      <c r="P3182" t="s">
        <v>24</v>
      </c>
      <c r="Q3182">
        <v>20</v>
      </c>
      <c r="R3182">
        <v>1</v>
      </c>
      <c r="S3182" t="s">
        <v>24</v>
      </c>
      <c r="T3182" t="s">
        <v>22</v>
      </c>
      <c r="U3182">
        <f>Table1[[#This Row],[campaign]]*Table1[[#This Row],[duration]]</f>
        <v>20</v>
      </c>
    </row>
    <row r="3183" spans="1:21" x14ac:dyDescent="0.25">
      <c r="A3183" t="s">
        <v>73</v>
      </c>
      <c r="B3183" t="s">
        <v>197</v>
      </c>
      <c r="C3183" t="s">
        <v>198</v>
      </c>
      <c r="D3183" t="s">
        <v>17</v>
      </c>
      <c r="E3183">
        <v>49</v>
      </c>
      <c r="F3183" t="s">
        <v>42</v>
      </c>
      <c r="G3183" t="s">
        <v>284</v>
      </c>
      <c r="H3183" s="2">
        <v>43053</v>
      </c>
      <c r="I3183" s="3">
        <v>67976.160000000003</v>
      </c>
      <c r="J3183" t="s">
        <v>20</v>
      </c>
      <c r="K3183" t="str">
        <f>PROPER(Table1[[#This Row],[marital]])</f>
        <v>Married</v>
      </c>
      <c r="L3183" t="s">
        <v>29</v>
      </c>
      <c r="M3183" t="str">
        <f>UPPER(Table1[[#This Row],[education]])</f>
        <v>SECONDARY</v>
      </c>
      <c r="N3183" t="s">
        <v>30</v>
      </c>
      <c r="O3183" t="s">
        <v>22</v>
      </c>
      <c r="P3183" t="s">
        <v>23</v>
      </c>
      <c r="Q3183">
        <v>178</v>
      </c>
      <c r="R3183">
        <v>7</v>
      </c>
      <c r="S3183" t="s">
        <v>40</v>
      </c>
      <c r="T3183" t="s">
        <v>22</v>
      </c>
      <c r="U3183">
        <f>Table1[[#This Row],[campaign]]*Table1[[#This Row],[duration]]</f>
        <v>1246</v>
      </c>
    </row>
    <row r="3184" spans="1:21" x14ac:dyDescent="0.25">
      <c r="A3184" t="s">
        <v>32</v>
      </c>
      <c r="B3184" t="s">
        <v>131</v>
      </c>
      <c r="C3184" t="s">
        <v>132</v>
      </c>
      <c r="D3184" t="s">
        <v>26</v>
      </c>
      <c r="E3184">
        <v>30</v>
      </c>
      <c r="F3184" t="s">
        <v>42</v>
      </c>
      <c r="G3184" t="s">
        <v>284</v>
      </c>
      <c r="H3184" s="2">
        <v>43053</v>
      </c>
      <c r="I3184" s="3">
        <v>46732.03</v>
      </c>
      <c r="J3184" t="s">
        <v>20</v>
      </c>
      <c r="K3184" t="str">
        <f>PROPER(Table1[[#This Row],[marital]])</f>
        <v>Married</v>
      </c>
      <c r="L3184" t="s">
        <v>29</v>
      </c>
      <c r="M3184" t="str">
        <f>UPPER(Table1[[#This Row],[education]])</f>
        <v>SECONDARY</v>
      </c>
      <c r="N3184" t="s">
        <v>30</v>
      </c>
      <c r="O3184" t="s">
        <v>22</v>
      </c>
      <c r="P3184" t="s">
        <v>24</v>
      </c>
      <c r="Q3184">
        <v>325</v>
      </c>
      <c r="R3184">
        <v>4</v>
      </c>
      <c r="S3184" t="s">
        <v>24</v>
      </c>
      <c r="T3184" t="s">
        <v>22</v>
      </c>
      <c r="U3184">
        <f>Table1[[#This Row],[campaign]]*Table1[[#This Row],[duration]]</f>
        <v>1300</v>
      </c>
    </row>
    <row r="3185" spans="1:21" x14ac:dyDescent="0.25">
      <c r="A3185" t="s">
        <v>51</v>
      </c>
      <c r="B3185" t="s">
        <v>157</v>
      </c>
      <c r="C3185" t="s">
        <v>158</v>
      </c>
      <c r="D3185" t="s">
        <v>26</v>
      </c>
      <c r="E3185">
        <v>48</v>
      </c>
      <c r="F3185" t="s">
        <v>42</v>
      </c>
      <c r="G3185" t="s">
        <v>284</v>
      </c>
      <c r="H3185" s="2">
        <v>43053</v>
      </c>
      <c r="I3185" s="3">
        <v>14562.82</v>
      </c>
      <c r="J3185" t="s">
        <v>20</v>
      </c>
      <c r="K3185" t="str">
        <f>PROPER(Table1[[#This Row],[marital]])</f>
        <v>Married</v>
      </c>
      <c r="L3185" t="s">
        <v>29</v>
      </c>
      <c r="M3185" t="str">
        <f>UPPER(Table1[[#This Row],[education]])</f>
        <v>SECONDARY</v>
      </c>
      <c r="N3185" t="s">
        <v>30</v>
      </c>
      <c r="O3185" t="s">
        <v>30</v>
      </c>
      <c r="P3185" t="s">
        <v>24</v>
      </c>
      <c r="Q3185">
        <v>343</v>
      </c>
      <c r="R3185">
        <v>2</v>
      </c>
      <c r="S3185" t="s">
        <v>24</v>
      </c>
      <c r="T3185" t="s">
        <v>22</v>
      </c>
      <c r="U3185">
        <f>Table1[[#This Row],[campaign]]*Table1[[#This Row],[duration]]</f>
        <v>686</v>
      </c>
    </row>
    <row r="3186" spans="1:21" x14ac:dyDescent="0.25">
      <c r="A3186" t="s">
        <v>94</v>
      </c>
      <c r="B3186" t="s">
        <v>239</v>
      </c>
      <c r="C3186" t="s">
        <v>240</v>
      </c>
      <c r="D3186" t="s">
        <v>17</v>
      </c>
      <c r="E3186">
        <v>39</v>
      </c>
      <c r="F3186" t="s">
        <v>36</v>
      </c>
      <c r="G3186" t="s">
        <v>19</v>
      </c>
      <c r="H3186" s="2">
        <v>43053</v>
      </c>
      <c r="I3186" s="3">
        <v>215830.43</v>
      </c>
      <c r="J3186" t="s">
        <v>33</v>
      </c>
      <c r="K3186" t="str">
        <f>PROPER(Table1[[#This Row],[marital]])</f>
        <v>Single</v>
      </c>
      <c r="L3186" t="s">
        <v>34</v>
      </c>
      <c r="M3186" t="str">
        <f>UPPER(Table1[[#This Row],[education]])</f>
        <v>TERTIARY</v>
      </c>
      <c r="N3186" t="s">
        <v>22</v>
      </c>
      <c r="O3186" t="s">
        <v>22</v>
      </c>
      <c r="P3186" t="s">
        <v>23</v>
      </c>
      <c r="Q3186">
        <v>213</v>
      </c>
      <c r="R3186">
        <v>4</v>
      </c>
      <c r="S3186" t="s">
        <v>24</v>
      </c>
      <c r="T3186" t="s">
        <v>30</v>
      </c>
      <c r="U3186">
        <f>Table1[[#This Row],[campaign]]*Table1[[#This Row],[duration]]</f>
        <v>852</v>
      </c>
    </row>
    <row r="3187" spans="1:21" x14ac:dyDescent="0.25">
      <c r="A3187" t="s">
        <v>61</v>
      </c>
      <c r="B3187" t="s">
        <v>175</v>
      </c>
      <c r="C3187" t="s">
        <v>176</v>
      </c>
      <c r="D3187" t="s">
        <v>17</v>
      </c>
      <c r="E3187">
        <v>27</v>
      </c>
      <c r="F3187" t="s">
        <v>36</v>
      </c>
      <c r="G3187" t="s">
        <v>19</v>
      </c>
      <c r="H3187" s="2">
        <v>43053</v>
      </c>
      <c r="I3187" s="3">
        <v>22575.87</v>
      </c>
      <c r="J3187" t="s">
        <v>20</v>
      </c>
      <c r="K3187" t="str">
        <f>PROPER(Table1[[#This Row],[marital]])</f>
        <v>Married</v>
      </c>
      <c r="L3187" t="s">
        <v>29</v>
      </c>
      <c r="M3187" t="str">
        <f>UPPER(Table1[[#This Row],[education]])</f>
        <v>SECONDARY</v>
      </c>
      <c r="N3187" t="s">
        <v>30</v>
      </c>
      <c r="O3187" t="s">
        <v>30</v>
      </c>
      <c r="P3187" t="s">
        <v>23</v>
      </c>
      <c r="Q3187">
        <v>193</v>
      </c>
      <c r="R3187">
        <v>3</v>
      </c>
      <c r="S3187" t="s">
        <v>24</v>
      </c>
      <c r="T3187" t="s">
        <v>22</v>
      </c>
      <c r="U3187">
        <f>Table1[[#This Row],[campaign]]*Table1[[#This Row],[duration]]</f>
        <v>579</v>
      </c>
    </row>
    <row r="3188" spans="1:21" x14ac:dyDescent="0.25">
      <c r="A3188" t="s">
        <v>61</v>
      </c>
      <c r="B3188" t="s">
        <v>175</v>
      </c>
      <c r="C3188" t="s">
        <v>176</v>
      </c>
      <c r="D3188" t="s">
        <v>26</v>
      </c>
      <c r="E3188">
        <v>31</v>
      </c>
      <c r="F3188" t="s">
        <v>36</v>
      </c>
      <c r="G3188" t="s">
        <v>284</v>
      </c>
      <c r="H3188" s="2">
        <v>43053</v>
      </c>
      <c r="I3188" s="3">
        <v>34469.69</v>
      </c>
      <c r="J3188" t="s">
        <v>20</v>
      </c>
      <c r="K3188" t="str">
        <f>PROPER(Table1[[#This Row],[marital]])</f>
        <v>Married</v>
      </c>
      <c r="L3188" t="s">
        <v>34</v>
      </c>
      <c r="M3188" t="str">
        <f>UPPER(Table1[[#This Row],[education]])</f>
        <v>TERTIARY</v>
      </c>
      <c r="N3188" t="s">
        <v>22</v>
      </c>
      <c r="O3188" t="s">
        <v>30</v>
      </c>
      <c r="P3188" t="s">
        <v>23</v>
      </c>
      <c r="Q3188">
        <v>168</v>
      </c>
      <c r="R3188">
        <v>7</v>
      </c>
      <c r="S3188" t="s">
        <v>24</v>
      </c>
      <c r="T3188" t="s">
        <v>22</v>
      </c>
      <c r="U3188">
        <f>Table1[[#This Row],[campaign]]*Table1[[#This Row],[duration]]</f>
        <v>1176</v>
      </c>
    </row>
    <row r="3189" spans="1:21" x14ac:dyDescent="0.25">
      <c r="A3189" t="s">
        <v>59</v>
      </c>
      <c r="B3189" t="s">
        <v>171</v>
      </c>
      <c r="C3189" t="s">
        <v>172</v>
      </c>
      <c r="D3189" t="s">
        <v>17</v>
      </c>
      <c r="E3189">
        <v>47</v>
      </c>
      <c r="F3189" t="s">
        <v>36</v>
      </c>
      <c r="G3189" t="s">
        <v>28</v>
      </c>
      <c r="H3189" s="2">
        <v>43053</v>
      </c>
      <c r="I3189" s="3">
        <v>145075.46</v>
      </c>
      <c r="J3189" t="s">
        <v>20</v>
      </c>
      <c r="K3189" t="str">
        <f>PROPER(Table1[[#This Row],[marital]])</f>
        <v>Married</v>
      </c>
      <c r="L3189" t="s">
        <v>29</v>
      </c>
      <c r="M3189" t="str">
        <f>UPPER(Table1[[#This Row],[education]])</f>
        <v>SECONDARY</v>
      </c>
      <c r="N3189" t="s">
        <v>22</v>
      </c>
      <c r="O3189" t="s">
        <v>22</v>
      </c>
      <c r="P3189" t="s">
        <v>23</v>
      </c>
      <c r="Q3189">
        <v>423</v>
      </c>
      <c r="R3189">
        <v>1</v>
      </c>
      <c r="S3189" t="s">
        <v>24</v>
      </c>
      <c r="T3189" t="s">
        <v>30</v>
      </c>
      <c r="U3189">
        <f>Table1[[#This Row],[campaign]]*Table1[[#This Row],[duration]]</f>
        <v>423</v>
      </c>
    </row>
    <row r="3190" spans="1:21" x14ac:dyDescent="0.25">
      <c r="A3190" t="s">
        <v>92</v>
      </c>
      <c r="B3190" t="s">
        <v>235</v>
      </c>
      <c r="C3190" t="s">
        <v>236</v>
      </c>
      <c r="D3190" t="s">
        <v>17</v>
      </c>
      <c r="E3190">
        <v>48</v>
      </c>
      <c r="F3190" t="s">
        <v>18</v>
      </c>
      <c r="G3190" t="s">
        <v>19</v>
      </c>
      <c r="H3190" s="2">
        <v>43054</v>
      </c>
      <c r="I3190" s="3">
        <v>6116.16</v>
      </c>
      <c r="J3190" t="s">
        <v>50</v>
      </c>
      <c r="K3190" t="str">
        <f>PROPER(Table1[[#This Row],[marital]])</f>
        <v>Divorced</v>
      </c>
      <c r="L3190" t="s">
        <v>34</v>
      </c>
      <c r="M3190" t="str">
        <f>UPPER(Table1[[#This Row],[education]])</f>
        <v>TERTIARY</v>
      </c>
      <c r="N3190" t="s">
        <v>30</v>
      </c>
      <c r="O3190" t="s">
        <v>22</v>
      </c>
      <c r="P3190" t="s">
        <v>24</v>
      </c>
      <c r="Q3190">
        <v>218</v>
      </c>
      <c r="R3190">
        <v>1</v>
      </c>
      <c r="S3190" t="s">
        <v>24</v>
      </c>
      <c r="T3190" t="s">
        <v>22</v>
      </c>
      <c r="U3190">
        <f>Table1[[#This Row],[campaign]]*Table1[[#This Row],[duration]]</f>
        <v>218</v>
      </c>
    </row>
    <row r="3191" spans="1:21" x14ac:dyDescent="0.25">
      <c r="A3191" t="s">
        <v>84</v>
      </c>
      <c r="B3191" t="s">
        <v>219</v>
      </c>
      <c r="C3191" t="s">
        <v>220</v>
      </c>
      <c r="D3191" t="s">
        <v>26</v>
      </c>
      <c r="E3191">
        <v>44</v>
      </c>
      <c r="F3191" t="s">
        <v>18</v>
      </c>
      <c r="G3191" t="s">
        <v>19</v>
      </c>
      <c r="H3191" s="2">
        <v>43054</v>
      </c>
      <c r="I3191" s="3">
        <v>14592.4</v>
      </c>
      <c r="J3191" t="s">
        <v>20</v>
      </c>
      <c r="K3191" t="str">
        <f>PROPER(Table1[[#This Row],[marital]])</f>
        <v>Married</v>
      </c>
      <c r="L3191" t="s">
        <v>21</v>
      </c>
      <c r="M3191" t="str">
        <f>UPPER(Table1[[#This Row],[education]])</f>
        <v>PRIMARY</v>
      </c>
      <c r="N3191" t="s">
        <v>30</v>
      </c>
      <c r="O3191" t="s">
        <v>22</v>
      </c>
      <c r="P3191" t="s">
        <v>24</v>
      </c>
      <c r="Q3191">
        <v>158</v>
      </c>
      <c r="R3191">
        <v>1</v>
      </c>
      <c r="S3191" t="s">
        <v>24</v>
      </c>
      <c r="T3191" t="s">
        <v>22</v>
      </c>
      <c r="U3191">
        <f>Table1[[#This Row],[campaign]]*Table1[[#This Row],[duration]]</f>
        <v>158</v>
      </c>
    </row>
    <row r="3192" spans="1:21" x14ac:dyDescent="0.25">
      <c r="A3192" t="s">
        <v>98</v>
      </c>
      <c r="B3192" t="s">
        <v>247</v>
      </c>
      <c r="C3192" t="s">
        <v>248</v>
      </c>
      <c r="D3192" t="s">
        <v>17</v>
      </c>
      <c r="E3192">
        <v>31</v>
      </c>
      <c r="F3192" t="s">
        <v>18</v>
      </c>
      <c r="G3192" t="s">
        <v>284</v>
      </c>
      <c r="H3192" s="2">
        <v>43054</v>
      </c>
      <c r="I3192" s="3">
        <v>8174.73</v>
      </c>
      <c r="J3192" t="s">
        <v>20</v>
      </c>
      <c r="K3192" t="str">
        <f>PROPER(Table1[[#This Row],[marital]])</f>
        <v>Married</v>
      </c>
      <c r="L3192" t="s">
        <v>29</v>
      </c>
      <c r="M3192" t="str">
        <f>UPPER(Table1[[#This Row],[education]])</f>
        <v>SECONDARY</v>
      </c>
      <c r="N3192" t="s">
        <v>30</v>
      </c>
      <c r="O3192" t="s">
        <v>22</v>
      </c>
      <c r="P3192" t="s">
        <v>23</v>
      </c>
      <c r="Q3192">
        <v>433</v>
      </c>
      <c r="R3192">
        <v>1</v>
      </c>
      <c r="S3192" t="s">
        <v>24</v>
      </c>
      <c r="T3192" t="s">
        <v>22</v>
      </c>
      <c r="U3192">
        <f>Table1[[#This Row],[campaign]]*Table1[[#This Row],[duration]]</f>
        <v>433</v>
      </c>
    </row>
    <row r="3193" spans="1:21" x14ac:dyDescent="0.25">
      <c r="A3193" t="s">
        <v>106</v>
      </c>
      <c r="B3193" t="s">
        <v>263</v>
      </c>
      <c r="C3193" t="s">
        <v>264</v>
      </c>
      <c r="D3193" t="s">
        <v>17</v>
      </c>
      <c r="E3193">
        <v>27</v>
      </c>
      <c r="F3193" t="s">
        <v>18</v>
      </c>
      <c r="G3193" t="s">
        <v>19</v>
      </c>
      <c r="H3193" s="2">
        <v>43054</v>
      </c>
      <c r="I3193" s="3">
        <v>15197.37</v>
      </c>
      <c r="J3193" t="s">
        <v>20</v>
      </c>
      <c r="K3193" t="str">
        <f>PROPER(Table1[[#This Row],[marital]])</f>
        <v>Married</v>
      </c>
      <c r="L3193" t="s">
        <v>29</v>
      </c>
      <c r="M3193" t="str">
        <f>UPPER(Table1[[#This Row],[education]])</f>
        <v>SECONDARY</v>
      </c>
      <c r="N3193" t="s">
        <v>22</v>
      </c>
      <c r="O3193" t="s">
        <v>22</v>
      </c>
      <c r="P3193" t="s">
        <v>24</v>
      </c>
      <c r="Q3193">
        <v>252</v>
      </c>
      <c r="R3193">
        <v>3</v>
      </c>
      <c r="S3193" t="s">
        <v>24</v>
      </c>
      <c r="T3193" t="s">
        <v>22</v>
      </c>
      <c r="U3193">
        <f>Table1[[#This Row],[campaign]]*Table1[[#This Row],[duration]]</f>
        <v>756</v>
      </c>
    </row>
    <row r="3194" spans="1:21" x14ac:dyDescent="0.25">
      <c r="A3194" t="s">
        <v>73</v>
      </c>
      <c r="B3194" t="s">
        <v>197</v>
      </c>
      <c r="C3194" t="s">
        <v>198</v>
      </c>
      <c r="D3194" t="s">
        <v>26</v>
      </c>
      <c r="E3194">
        <v>36</v>
      </c>
      <c r="F3194" t="s">
        <v>18</v>
      </c>
      <c r="G3194" t="s">
        <v>28</v>
      </c>
      <c r="H3194" s="2">
        <v>43054</v>
      </c>
      <c r="I3194" s="3">
        <v>28245.43</v>
      </c>
      <c r="J3194" t="s">
        <v>20</v>
      </c>
      <c r="K3194" t="str">
        <f>PROPER(Table1[[#This Row],[marital]])</f>
        <v>Married</v>
      </c>
      <c r="L3194" t="s">
        <v>34</v>
      </c>
      <c r="M3194" t="str">
        <f>UPPER(Table1[[#This Row],[education]])</f>
        <v>TERTIARY</v>
      </c>
      <c r="N3194" t="s">
        <v>22</v>
      </c>
      <c r="O3194" t="s">
        <v>22</v>
      </c>
      <c r="P3194" t="s">
        <v>23</v>
      </c>
      <c r="Q3194">
        <v>175</v>
      </c>
      <c r="R3194">
        <v>1</v>
      </c>
      <c r="S3194" t="s">
        <v>24</v>
      </c>
      <c r="T3194" t="s">
        <v>22</v>
      </c>
      <c r="U3194">
        <f>Table1[[#This Row],[campaign]]*Table1[[#This Row],[duration]]</f>
        <v>175</v>
      </c>
    </row>
    <row r="3195" spans="1:21" x14ac:dyDescent="0.25">
      <c r="A3195" t="s">
        <v>53</v>
      </c>
      <c r="B3195" t="s">
        <v>161</v>
      </c>
      <c r="C3195" t="s">
        <v>162</v>
      </c>
      <c r="D3195" t="s">
        <v>17</v>
      </c>
      <c r="E3195">
        <v>29</v>
      </c>
      <c r="F3195" t="s">
        <v>18</v>
      </c>
      <c r="G3195" t="s">
        <v>19</v>
      </c>
      <c r="H3195" s="2">
        <v>43054</v>
      </c>
      <c r="I3195" s="3">
        <v>85413.96</v>
      </c>
      <c r="J3195" t="s">
        <v>50</v>
      </c>
      <c r="K3195" t="str">
        <f>PROPER(Table1[[#This Row],[marital]])</f>
        <v>Divorced</v>
      </c>
      <c r="L3195" t="s">
        <v>21</v>
      </c>
      <c r="M3195" t="str">
        <f>UPPER(Table1[[#This Row],[education]])</f>
        <v>PRIMARY</v>
      </c>
      <c r="N3195" t="s">
        <v>22</v>
      </c>
      <c r="O3195" t="s">
        <v>22</v>
      </c>
      <c r="P3195" t="s">
        <v>23</v>
      </c>
      <c r="Q3195">
        <v>192</v>
      </c>
      <c r="R3195">
        <v>1</v>
      </c>
      <c r="S3195" t="s">
        <v>24</v>
      </c>
      <c r="T3195" t="s">
        <v>22</v>
      </c>
      <c r="U3195">
        <f>Table1[[#This Row],[campaign]]*Table1[[#This Row],[duration]]</f>
        <v>192</v>
      </c>
    </row>
    <row r="3196" spans="1:21" x14ac:dyDescent="0.25">
      <c r="A3196" t="s">
        <v>102</v>
      </c>
      <c r="B3196" t="s">
        <v>255</v>
      </c>
      <c r="C3196" t="s">
        <v>256</v>
      </c>
      <c r="D3196" t="s">
        <v>26</v>
      </c>
      <c r="E3196">
        <v>35</v>
      </c>
      <c r="F3196" t="s">
        <v>18</v>
      </c>
      <c r="G3196" t="s">
        <v>19</v>
      </c>
      <c r="H3196" s="2">
        <v>43054</v>
      </c>
      <c r="I3196" s="3">
        <v>46828.93</v>
      </c>
      <c r="J3196" t="s">
        <v>33</v>
      </c>
      <c r="K3196" t="str">
        <f>PROPER(Table1[[#This Row],[marital]])</f>
        <v>Single</v>
      </c>
      <c r="L3196" t="s">
        <v>24</v>
      </c>
      <c r="M3196" t="str">
        <f>UPPER(Table1[[#This Row],[education]])</f>
        <v>UNKNOWN</v>
      </c>
      <c r="N3196" t="s">
        <v>22</v>
      </c>
      <c r="O3196" t="s">
        <v>30</v>
      </c>
      <c r="P3196" t="s">
        <v>23</v>
      </c>
      <c r="Q3196">
        <v>158</v>
      </c>
      <c r="R3196">
        <v>1</v>
      </c>
      <c r="S3196" t="s">
        <v>24</v>
      </c>
      <c r="T3196" t="s">
        <v>22</v>
      </c>
      <c r="U3196">
        <f>Table1[[#This Row],[campaign]]*Table1[[#This Row],[duration]]</f>
        <v>158</v>
      </c>
    </row>
    <row r="3197" spans="1:21" x14ac:dyDescent="0.25">
      <c r="A3197" t="s">
        <v>79</v>
      </c>
      <c r="B3197" t="s">
        <v>209</v>
      </c>
      <c r="C3197" t="s">
        <v>210</v>
      </c>
      <c r="D3197" t="s">
        <v>17</v>
      </c>
      <c r="E3197">
        <v>28</v>
      </c>
      <c r="F3197" t="s">
        <v>18</v>
      </c>
      <c r="G3197" t="s">
        <v>284</v>
      </c>
      <c r="H3197" s="2">
        <v>43054</v>
      </c>
      <c r="I3197" s="3">
        <v>20101</v>
      </c>
      <c r="J3197" t="s">
        <v>20</v>
      </c>
      <c r="K3197" t="str">
        <f>PROPER(Table1[[#This Row],[marital]])</f>
        <v>Married</v>
      </c>
      <c r="L3197" t="s">
        <v>21</v>
      </c>
      <c r="M3197" t="str">
        <f>UPPER(Table1[[#This Row],[education]])</f>
        <v>PRIMARY</v>
      </c>
      <c r="N3197" t="s">
        <v>22</v>
      </c>
      <c r="O3197" t="s">
        <v>22</v>
      </c>
      <c r="P3197" t="s">
        <v>54</v>
      </c>
      <c r="Q3197">
        <v>114</v>
      </c>
      <c r="R3197">
        <v>2</v>
      </c>
      <c r="S3197" t="s">
        <v>24</v>
      </c>
      <c r="T3197" t="s">
        <v>22</v>
      </c>
      <c r="U3197">
        <f>Table1[[#This Row],[campaign]]*Table1[[#This Row],[duration]]</f>
        <v>228</v>
      </c>
    </row>
    <row r="3198" spans="1:21" x14ac:dyDescent="0.25">
      <c r="A3198" t="s">
        <v>74</v>
      </c>
      <c r="B3198" t="s">
        <v>199</v>
      </c>
      <c r="C3198" t="s">
        <v>200</v>
      </c>
      <c r="D3198" t="s">
        <v>26</v>
      </c>
      <c r="E3198">
        <v>31</v>
      </c>
      <c r="F3198" t="s">
        <v>18</v>
      </c>
      <c r="G3198" t="s">
        <v>19</v>
      </c>
      <c r="H3198" s="2">
        <v>43054</v>
      </c>
      <c r="I3198" s="3">
        <v>63673.21</v>
      </c>
      <c r="J3198" t="s">
        <v>20</v>
      </c>
      <c r="K3198" t="str">
        <f>PROPER(Table1[[#This Row],[marital]])</f>
        <v>Married</v>
      </c>
      <c r="L3198" t="s">
        <v>34</v>
      </c>
      <c r="M3198" t="str">
        <f>UPPER(Table1[[#This Row],[education]])</f>
        <v>TERTIARY</v>
      </c>
      <c r="N3198" t="s">
        <v>30</v>
      </c>
      <c r="O3198" t="s">
        <v>30</v>
      </c>
      <c r="P3198" t="s">
        <v>24</v>
      </c>
      <c r="Q3198">
        <v>246</v>
      </c>
      <c r="R3198">
        <v>1</v>
      </c>
      <c r="S3198" t="s">
        <v>24</v>
      </c>
      <c r="T3198" t="s">
        <v>22</v>
      </c>
      <c r="U3198">
        <f>Table1[[#This Row],[campaign]]*Table1[[#This Row],[duration]]</f>
        <v>246</v>
      </c>
    </row>
    <row r="3199" spans="1:21" x14ac:dyDescent="0.25">
      <c r="A3199" t="s">
        <v>109</v>
      </c>
      <c r="B3199" t="s">
        <v>269</v>
      </c>
      <c r="C3199" t="s">
        <v>270</v>
      </c>
      <c r="D3199" t="s">
        <v>17</v>
      </c>
      <c r="E3199">
        <v>29</v>
      </c>
      <c r="F3199" t="s">
        <v>18</v>
      </c>
      <c r="G3199" t="s">
        <v>284</v>
      </c>
      <c r="H3199" s="2">
        <v>43054</v>
      </c>
      <c r="I3199" s="3">
        <v>53859.57</v>
      </c>
      <c r="J3199" t="s">
        <v>33</v>
      </c>
      <c r="K3199" t="str">
        <f>PROPER(Table1[[#This Row],[marital]])</f>
        <v>Single</v>
      </c>
      <c r="L3199" t="s">
        <v>29</v>
      </c>
      <c r="M3199" t="str">
        <f>UPPER(Table1[[#This Row],[education]])</f>
        <v>SECONDARY</v>
      </c>
      <c r="N3199" t="s">
        <v>22</v>
      </c>
      <c r="O3199" t="s">
        <v>22</v>
      </c>
      <c r="P3199" t="s">
        <v>54</v>
      </c>
      <c r="Q3199">
        <v>44</v>
      </c>
      <c r="R3199">
        <v>1</v>
      </c>
      <c r="S3199" t="s">
        <v>24</v>
      </c>
      <c r="T3199" t="s">
        <v>22</v>
      </c>
      <c r="U3199">
        <f>Table1[[#This Row],[campaign]]*Table1[[#This Row],[duration]]</f>
        <v>44</v>
      </c>
    </row>
    <row r="3200" spans="1:21" x14ac:dyDescent="0.25">
      <c r="A3200" t="s">
        <v>88</v>
      </c>
      <c r="B3200" t="s">
        <v>227</v>
      </c>
      <c r="C3200" t="s">
        <v>228</v>
      </c>
      <c r="D3200" t="s">
        <v>17</v>
      </c>
      <c r="E3200">
        <v>32</v>
      </c>
      <c r="F3200" t="s">
        <v>18</v>
      </c>
      <c r="G3200" t="s">
        <v>19</v>
      </c>
      <c r="H3200" s="2">
        <v>43054</v>
      </c>
      <c r="I3200" s="3">
        <v>19334.310000000001</v>
      </c>
      <c r="J3200" t="s">
        <v>20</v>
      </c>
      <c r="K3200" t="str">
        <f>PROPER(Table1[[#This Row],[marital]])</f>
        <v>Married</v>
      </c>
      <c r="L3200" t="s">
        <v>34</v>
      </c>
      <c r="M3200" t="str">
        <f>UPPER(Table1[[#This Row],[education]])</f>
        <v>TERTIARY</v>
      </c>
      <c r="N3200" t="s">
        <v>22</v>
      </c>
      <c r="O3200" t="s">
        <v>22</v>
      </c>
      <c r="P3200" t="s">
        <v>23</v>
      </c>
      <c r="Q3200">
        <v>136</v>
      </c>
      <c r="R3200">
        <v>2</v>
      </c>
      <c r="S3200" t="s">
        <v>24</v>
      </c>
      <c r="T3200" t="s">
        <v>22</v>
      </c>
      <c r="U3200">
        <f>Table1[[#This Row],[campaign]]*Table1[[#This Row],[duration]]</f>
        <v>272</v>
      </c>
    </row>
    <row r="3201" spans="1:21" x14ac:dyDescent="0.25">
      <c r="A3201" t="s">
        <v>38</v>
      </c>
      <c r="B3201" t="s">
        <v>137</v>
      </c>
      <c r="C3201" t="s">
        <v>138</v>
      </c>
      <c r="D3201" t="s">
        <v>17</v>
      </c>
      <c r="E3201">
        <v>37</v>
      </c>
      <c r="F3201" t="s">
        <v>36</v>
      </c>
      <c r="G3201" t="s">
        <v>19</v>
      </c>
      <c r="H3201" s="2">
        <v>43054</v>
      </c>
      <c r="I3201" s="3">
        <v>88796.57</v>
      </c>
      <c r="J3201" t="s">
        <v>20</v>
      </c>
      <c r="K3201" t="str">
        <f>PROPER(Table1[[#This Row],[marital]])</f>
        <v>Married</v>
      </c>
      <c r="L3201" t="s">
        <v>34</v>
      </c>
      <c r="M3201" t="str">
        <f>UPPER(Table1[[#This Row],[education]])</f>
        <v>TERTIARY</v>
      </c>
      <c r="N3201" t="s">
        <v>30</v>
      </c>
      <c r="O3201" t="s">
        <v>22</v>
      </c>
      <c r="P3201" t="s">
        <v>23</v>
      </c>
      <c r="Q3201">
        <v>247</v>
      </c>
      <c r="R3201">
        <v>2</v>
      </c>
      <c r="S3201" t="s">
        <v>24</v>
      </c>
      <c r="T3201" t="s">
        <v>22</v>
      </c>
      <c r="U3201">
        <f>Table1[[#This Row],[campaign]]*Table1[[#This Row],[duration]]</f>
        <v>494</v>
      </c>
    </row>
    <row r="3202" spans="1:21" x14ac:dyDescent="0.25">
      <c r="A3202" t="s">
        <v>60</v>
      </c>
      <c r="B3202" t="s">
        <v>173</v>
      </c>
      <c r="C3202" t="s">
        <v>174</v>
      </c>
      <c r="D3202" t="s">
        <v>26</v>
      </c>
      <c r="E3202">
        <v>26</v>
      </c>
      <c r="F3202" t="s">
        <v>36</v>
      </c>
      <c r="G3202" t="s">
        <v>19</v>
      </c>
      <c r="H3202" s="2">
        <v>43054</v>
      </c>
      <c r="I3202" s="3">
        <v>199526.78</v>
      </c>
      <c r="J3202" t="s">
        <v>33</v>
      </c>
      <c r="K3202" t="str">
        <f>PROPER(Table1[[#This Row],[marital]])</f>
        <v>Single</v>
      </c>
      <c r="L3202" t="s">
        <v>24</v>
      </c>
      <c r="M3202" t="str">
        <f>UPPER(Table1[[#This Row],[education]])</f>
        <v>UNKNOWN</v>
      </c>
      <c r="N3202" t="s">
        <v>30</v>
      </c>
      <c r="O3202" t="s">
        <v>22</v>
      </c>
      <c r="P3202" t="s">
        <v>24</v>
      </c>
      <c r="Q3202">
        <v>227</v>
      </c>
      <c r="R3202">
        <v>1</v>
      </c>
      <c r="S3202" t="s">
        <v>24</v>
      </c>
      <c r="T3202" t="s">
        <v>22</v>
      </c>
      <c r="U3202">
        <f>Table1[[#This Row],[campaign]]*Table1[[#This Row],[duration]]</f>
        <v>227</v>
      </c>
    </row>
    <row r="3203" spans="1:21" x14ac:dyDescent="0.25">
      <c r="A3203" t="s">
        <v>104</v>
      </c>
      <c r="B3203" t="s">
        <v>259</v>
      </c>
      <c r="C3203" t="s">
        <v>260</v>
      </c>
      <c r="D3203" t="s">
        <v>26</v>
      </c>
      <c r="E3203">
        <v>40</v>
      </c>
      <c r="F3203" t="s">
        <v>18</v>
      </c>
      <c r="G3203" t="s">
        <v>19</v>
      </c>
      <c r="H3203" s="2">
        <v>43055</v>
      </c>
      <c r="I3203" s="3">
        <v>47836.33</v>
      </c>
      <c r="J3203" t="s">
        <v>20</v>
      </c>
      <c r="K3203" t="str">
        <f>PROPER(Table1[[#This Row],[marital]])</f>
        <v>Married</v>
      </c>
      <c r="L3203" t="s">
        <v>29</v>
      </c>
      <c r="M3203" t="str">
        <f>UPPER(Table1[[#This Row],[education]])</f>
        <v>SECONDARY</v>
      </c>
      <c r="N3203" t="s">
        <v>22</v>
      </c>
      <c r="O3203" t="s">
        <v>22</v>
      </c>
      <c r="P3203" t="s">
        <v>23</v>
      </c>
      <c r="Q3203">
        <v>219</v>
      </c>
      <c r="R3203">
        <v>4</v>
      </c>
      <c r="S3203" t="s">
        <v>24</v>
      </c>
      <c r="T3203" t="s">
        <v>22</v>
      </c>
      <c r="U3203">
        <f>Table1[[#This Row],[campaign]]*Table1[[#This Row],[duration]]</f>
        <v>876</v>
      </c>
    </row>
    <row r="3204" spans="1:21" x14ac:dyDescent="0.25">
      <c r="A3204" t="s">
        <v>107</v>
      </c>
      <c r="B3204" t="s">
        <v>265</v>
      </c>
      <c r="C3204" t="s">
        <v>266</v>
      </c>
      <c r="D3204" t="s">
        <v>17</v>
      </c>
      <c r="E3204">
        <v>37</v>
      </c>
      <c r="F3204" t="s">
        <v>18</v>
      </c>
      <c r="G3204" t="s">
        <v>19</v>
      </c>
      <c r="H3204" s="2">
        <v>43055</v>
      </c>
      <c r="I3204" s="3">
        <v>6370.63</v>
      </c>
      <c r="J3204" t="s">
        <v>20</v>
      </c>
      <c r="K3204" t="str">
        <f>PROPER(Table1[[#This Row],[marital]])</f>
        <v>Married</v>
      </c>
      <c r="L3204" t="s">
        <v>21</v>
      </c>
      <c r="M3204" t="str">
        <f>UPPER(Table1[[#This Row],[education]])</f>
        <v>PRIMARY</v>
      </c>
      <c r="N3204" t="s">
        <v>22</v>
      </c>
      <c r="O3204" t="s">
        <v>22</v>
      </c>
      <c r="P3204" t="s">
        <v>54</v>
      </c>
      <c r="Q3204">
        <v>326</v>
      </c>
      <c r="R3204">
        <v>2</v>
      </c>
      <c r="S3204" t="s">
        <v>70</v>
      </c>
      <c r="T3204" t="s">
        <v>30</v>
      </c>
      <c r="U3204">
        <f>Table1[[#This Row],[campaign]]*Table1[[#This Row],[duration]]</f>
        <v>652</v>
      </c>
    </row>
    <row r="3205" spans="1:21" x14ac:dyDescent="0.25">
      <c r="A3205" t="s">
        <v>65</v>
      </c>
      <c r="B3205" t="s">
        <v>183</v>
      </c>
      <c r="C3205" t="s">
        <v>184</v>
      </c>
      <c r="D3205" t="s">
        <v>17</v>
      </c>
      <c r="E3205">
        <v>29</v>
      </c>
      <c r="F3205" t="s">
        <v>18</v>
      </c>
      <c r="G3205" t="s">
        <v>28</v>
      </c>
      <c r="H3205" s="2">
        <v>43055</v>
      </c>
      <c r="I3205" s="3">
        <v>55263.31</v>
      </c>
      <c r="J3205" t="s">
        <v>20</v>
      </c>
      <c r="K3205" t="str">
        <f>PROPER(Table1[[#This Row],[marital]])</f>
        <v>Married</v>
      </c>
      <c r="L3205" t="s">
        <v>29</v>
      </c>
      <c r="M3205" t="str">
        <f>UPPER(Table1[[#This Row],[education]])</f>
        <v>SECONDARY</v>
      </c>
      <c r="N3205" t="s">
        <v>30</v>
      </c>
      <c r="O3205" t="s">
        <v>22</v>
      </c>
      <c r="P3205" t="s">
        <v>24</v>
      </c>
      <c r="Q3205">
        <v>226</v>
      </c>
      <c r="R3205">
        <v>2</v>
      </c>
      <c r="S3205" t="s">
        <v>24</v>
      </c>
      <c r="T3205" t="s">
        <v>22</v>
      </c>
      <c r="U3205">
        <f>Table1[[#This Row],[campaign]]*Table1[[#This Row],[duration]]</f>
        <v>452</v>
      </c>
    </row>
    <row r="3206" spans="1:21" x14ac:dyDescent="0.25">
      <c r="A3206" t="s">
        <v>46</v>
      </c>
      <c r="B3206" t="s">
        <v>149</v>
      </c>
      <c r="C3206" t="s">
        <v>150</v>
      </c>
      <c r="D3206" t="s">
        <v>17</v>
      </c>
      <c r="E3206">
        <v>40</v>
      </c>
      <c r="F3206" t="s">
        <v>18</v>
      </c>
      <c r="G3206" t="s">
        <v>19</v>
      </c>
      <c r="H3206" s="2">
        <v>43055</v>
      </c>
      <c r="I3206" s="3">
        <v>83238.94</v>
      </c>
      <c r="J3206" t="s">
        <v>20</v>
      </c>
      <c r="K3206" t="str">
        <f>PROPER(Table1[[#This Row],[marital]])</f>
        <v>Married</v>
      </c>
      <c r="L3206" t="s">
        <v>21</v>
      </c>
      <c r="M3206" t="str">
        <f>UPPER(Table1[[#This Row],[education]])</f>
        <v>PRIMARY</v>
      </c>
      <c r="N3206" t="s">
        <v>30</v>
      </c>
      <c r="O3206" t="s">
        <v>22</v>
      </c>
      <c r="P3206" t="s">
        <v>23</v>
      </c>
      <c r="Q3206">
        <v>351</v>
      </c>
      <c r="R3206">
        <v>2</v>
      </c>
      <c r="S3206" t="s">
        <v>24</v>
      </c>
      <c r="T3206" t="s">
        <v>22</v>
      </c>
      <c r="U3206">
        <f>Table1[[#This Row],[campaign]]*Table1[[#This Row],[duration]]</f>
        <v>702</v>
      </c>
    </row>
    <row r="3207" spans="1:21" x14ac:dyDescent="0.25">
      <c r="A3207" t="s">
        <v>105</v>
      </c>
      <c r="B3207" t="s">
        <v>261</v>
      </c>
      <c r="C3207" t="s">
        <v>262</v>
      </c>
      <c r="D3207" t="s">
        <v>26</v>
      </c>
      <c r="E3207">
        <v>35</v>
      </c>
      <c r="F3207" t="s">
        <v>18</v>
      </c>
      <c r="G3207" t="s">
        <v>19</v>
      </c>
      <c r="H3207" s="2">
        <v>43055</v>
      </c>
      <c r="I3207" s="3">
        <v>12232.7</v>
      </c>
      <c r="J3207" t="s">
        <v>20</v>
      </c>
      <c r="K3207" t="str">
        <f>PROPER(Table1[[#This Row],[marital]])</f>
        <v>Married</v>
      </c>
      <c r="L3207" t="s">
        <v>21</v>
      </c>
      <c r="M3207" t="str">
        <f>UPPER(Table1[[#This Row],[education]])</f>
        <v>PRIMARY</v>
      </c>
      <c r="N3207" t="s">
        <v>22</v>
      </c>
      <c r="O3207" t="s">
        <v>22</v>
      </c>
      <c r="P3207" t="s">
        <v>54</v>
      </c>
      <c r="Q3207">
        <v>341</v>
      </c>
      <c r="R3207">
        <v>4</v>
      </c>
      <c r="S3207" t="s">
        <v>31</v>
      </c>
      <c r="T3207" t="s">
        <v>22</v>
      </c>
      <c r="U3207">
        <f>Table1[[#This Row],[campaign]]*Table1[[#This Row],[duration]]</f>
        <v>1364</v>
      </c>
    </row>
    <row r="3208" spans="1:21" x14ac:dyDescent="0.25">
      <c r="A3208" t="s">
        <v>81</v>
      </c>
      <c r="B3208" t="s">
        <v>213</v>
      </c>
      <c r="C3208" t="s">
        <v>214</v>
      </c>
      <c r="D3208" t="s">
        <v>26</v>
      </c>
      <c r="E3208">
        <v>31</v>
      </c>
      <c r="F3208" t="s">
        <v>18</v>
      </c>
      <c r="G3208" t="s">
        <v>19</v>
      </c>
      <c r="H3208" s="2">
        <v>43055</v>
      </c>
      <c r="I3208" s="3">
        <v>43725.31</v>
      </c>
      <c r="J3208" t="s">
        <v>20</v>
      </c>
      <c r="K3208" t="str">
        <f>PROPER(Table1[[#This Row],[marital]])</f>
        <v>Married</v>
      </c>
      <c r="L3208" t="s">
        <v>21</v>
      </c>
      <c r="M3208" t="str">
        <f>UPPER(Table1[[#This Row],[education]])</f>
        <v>PRIMARY</v>
      </c>
      <c r="N3208" t="s">
        <v>22</v>
      </c>
      <c r="O3208" t="s">
        <v>30</v>
      </c>
      <c r="P3208" t="s">
        <v>54</v>
      </c>
      <c r="Q3208">
        <v>124</v>
      </c>
      <c r="R3208">
        <v>1</v>
      </c>
      <c r="S3208" t="s">
        <v>24</v>
      </c>
      <c r="T3208" t="s">
        <v>22</v>
      </c>
      <c r="U3208">
        <f>Table1[[#This Row],[campaign]]*Table1[[#This Row],[duration]]</f>
        <v>124</v>
      </c>
    </row>
    <row r="3209" spans="1:21" x14ac:dyDescent="0.25">
      <c r="A3209" t="s">
        <v>79</v>
      </c>
      <c r="B3209" t="s">
        <v>209</v>
      </c>
      <c r="C3209" t="s">
        <v>210</v>
      </c>
      <c r="D3209" t="s">
        <v>17</v>
      </c>
      <c r="E3209">
        <v>35</v>
      </c>
      <c r="F3209" t="s">
        <v>18</v>
      </c>
      <c r="G3209" t="s">
        <v>19</v>
      </c>
      <c r="H3209" s="2">
        <v>43055</v>
      </c>
      <c r="I3209" s="3">
        <v>15359.18</v>
      </c>
      <c r="J3209" t="s">
        <v>20</v>
      </c>
      <c r="K3209" t="str">
        <f>PROPER(Table1[[#This Row],[marital]])</f>
        <v>Married</v>
      </c>
      <c r="L3209" t="s">
        <v>34</v>
      </c>
      <c r="M3209" t="str">
        <f>UPPER(Table1[[#This Row],[education]])</f>
        <v>TERTIARY</v>
      </c>
      <c r="N3209" t="s">
        <v>22</v>
      </c>
      <c r="O3209" t="s">
        <v>22</v>
      </c>
      <c r="P3209" t="s">
        <v>23</v>
      </c>
      <c r="Q3209">
        <v>123</v>
      </c>
      <c r="R3209">
        <v>3</v>
      </c>
      <c r="S3209" t="s">
        <v>24</v>
      </c>
      <c r="T3209" t="s">
        <v>22</v>
      </c>
      <c r="U3209">
        <f>Table1[[#This Row],[campaign]]*Table1[[#This Row],[duration]]</f>
        <v>369</v>
      </c>
    </row>
    <row r="3210" spans="1:21" x14ac:dyDescent="0.25">
      <c r="A3210" t="s">
        <v>80</v>
      </c>
      <c r="B3210" t="s">
        <v>211</v>
      </c>
      <c r="C3210" t="s">
        <v>212</v>
      </c>
      <c r="D3210" t="s">
        <v>17</v>
      </c>
      <c r="E3210">
        <v>24</v>
      </c>
      <c r="F3210" t="s">
        <v>18</v>
      </c>
      <c r="G3210" t="s">
        <v>284</v>
      </c>
      <c r="H3210" s="2">
        <v>43055</v>
      </c>
      <c r="I3210" s="3">
        <v>85221.33</v>
      </c>
      <c r="J3210" t="s">
        <v>20</v>
      </c>
      <c r="K3210" t="str">
        <f>PROPER(Table1[[#This Row],[marital]])</f>
        <v>Married</v>
      </c>
      <c r="L3210" t="s">
        <v>21</v>
      </c>
      <c r="M3210" t="str">
        <f>UPPER(Table1[[#This Row],[education]])</f>
        <v>PRIMARY</v>
      </c>
      <c r="N3210" t="s">
        <v>30</v>
      </c>
      <c r="O3210" t="s">
        <v>30</v>
      </c>
      <c r="P3210" t="s">
        <v>24</v>
      </c>
      <c r="Q3210">
        <v>244</v>
      </c>
      <c r="R3210">
        <v>6</v>
      </c>
      <c r="S3210" t="s">
        <v>24</v>
      </c>
      <c r="T3210" t="s">
        <v>22</v>
      </c>
      <c r="U3210">
        <f>Table1[[#This Row],[campaign]]*Table1[[#This Row],[duration]]</f>
        <v>1464</v>
      </c>
    </row>
    <row r="3211" spans="1:21" x14ac:dyDescent="0.25">
      <c r="A3211" t="s">
        <v>53</v>
      </c>
      <c r="B3211" t="s">
        <v>161</v>
      </c>
      <c r="C3211" t="s">
        <v>162</v>
      </c>
      <c r="D3211" t="s">
        <v>26</v>
      </c>
      <c r="E3211">
        <v>50</v>
      </c>
      <c r="F3211" t="s">
        <v>18</v>
      </c>
      <c r="G3211" t="s">
        <v>19</v>
      </c>
      <c r="H3211" s="2">
        <v>43055</v>
      </c>
      <c r="I3211" s="3">
        <v>75534.990000000005</v>
      </c>
      <c r="J3211" t="s">
        <v>20</v>
      </c>
      <c r="K3211" t="str">
        <f>PROPER(Table1[[#This Row],[marital]])</f>
        <v>Married</v>
      </c>
      <c r="L3211" t="s">
        <v>29</v>
      </c>
      <c r="M3211" t="str">
        <f>UPPER(Table1[[#This Row],[education]])</f>
        <v>SECONDARY</v>
      </c>
      <c r="N3211" t="s">
        <v>22</v>
      </c>
      <c r="O3211" t="s">
        <v>30</v>
      </c>
      <c r="P3211" t="s">
        <v>23</v>
      </c>
      <c r="Q3211">
        <v>151</v>
      </c>
      <c r="R3211">
        <v>8</v>
      </c>
      <c r="S3211" t="s">
        <v>24</v>
      </c>
      <c r="T3211" t="s">
        <v>22</v>
      </c>
      <c r="U3211">
        <f>Table1[[#This Row],[campaign]]*Table1[[#This Row],[duration]]</f>
        <v>1208</v>
      </c>
    </row>
    <row r="3212" spans="1:21" x14ac:dyDescent="0.25">
      <c r="A3212" t="s">
        <v>86</v>
      </c>
      <c r="B3212" t="s">
        <v>223</v>
      </c>
      <c r="C3212" t="s">
        <v>224</v>
      </c>
      <c r="D3212" t="s">
        <v>17</v>
      </c>
      <c r="E3212">
        <v>44</v>
      </c>
      <c r="F3212" t="s">
        <v>18</v>
      </c>
      <c r="G3212" t="s">
        <v>19</v>
      </c>
      <c r="H3212" s="2">
        <v>43055</v>
      </c>
      <c r="I3212" s="3">
        <v>13671.88</v>
      </c>
      <c r="J3212" t="s">
        <v>20</v>
      </c>
      <c r="K3212" t="str">
        <f>PROPER(Table1[[#This Row],[marital]])</f>
        <v>Married</v>
      </c>
      <c r="L3212" t="s">
        <v>29</v>
      </c>
      <c r="M3212" t="str">
        <f>UPPER(Table1[[#This Row],[education]])</f>
        <v>SECONDARY</v>
      </c>
      <c r="N3212" t="s">
        <v>22</v>
      </c>
      <c r="O3212" t="s">
        <v>22</v>
      </c>
      <c r="P3212" t="s">
        <v>23</v>
      </c>
      <c r="Q3212">
        <v>736</v>
      </c>
      <c r="R3212">
        <v>7</v>
      </c>
      <c r="S3212" t="s">
        <v>24</v>
      </c>
      <c r="T3212" t="s">
        <v>22</v>
      </c>
      <c r="U3212">
        <f>Table1[[#This Row],[campaign]]*Table1[[#This Row],[duration]]</f>
        <v>5152</v>
      </c>
    </row>
    <row r="3213" spans="1:21" x14ac:dyDescent="0.25">
      <c r="A3213" t="s">
        <v>38</v>
      </c>
      <c r="B3213" t="s">
        <v>137</v>
      </c>
      <c r="C3213" t="s">
        <v>138</v>
      </c>
      <c r="D3213" t="s">
        <v>17</v>
      </c>
      <c r="E3213">
        <v>38</v>
      </c>
      <c r="F3213" t="s">
        <v>18</v>
      </c>
      <c r="G3213" t="s">
        <v>19</v>
      </c>
      <c r="H3213" s="2">
        <v>43055</v>
      </c>
      <c r="I3213" s="3">
        <v>30204.91</v>
      </c>
      <c r="J3213" t="s">
        <v>20</v>
      </c>
      <c r="K3213" t="str">
        <f>PROPER(Table1[[#This Row],[marital]])</f>
        <v>Married</v>
      </c>
      <c r="L3213" t="s">
        <v>29</v>
      </c>
      <c r="M3213" t="str">
        <f>UPPER(Table1[[#This Row],[education]])</f>
        <v>SECONDARY</v>
      </c>
      <c r="N3213" t="s">
        <v>30</v>
      </c>
      <c r="O3213" t="s">
        <v>22</v>
      </c>
      <c r="P3213" t="s">
        <v>54</v>
      </c>
      <c r="Q3213">
        <v>109</v>
      </c>
      <c r="R3213">
        <v>1</v>
      </c>
      <c r="S3213" t="s">
        <v>24</v>
      </c>
      <c r="T3213" t="s">
        <v>22</v>
      </c>
      <c r="U3213">
        <f>Table1[[#This Row],[campaign]]*Table1[[#This Row],[duration]]</f>
        <v>109</v>
      </c>
    </row>
    <row r="3214" spans="1:21" x14ac:dyDescent="0.25">
      <c r="A3214" t="s">
        <v>80</v>
      </c>
      <c r="B3214" t="s">
        <v>211</v>
      </c>
      <c r="C3214" t="s">
        <v>212</v>
      </c>
      <c r="D3214" t="s">
        <v>17</v>
      </c>
      <c r="E3214">
        <v>45</v>
      </c>
      <c r="F3214" t="s">
        <v>18</v>
      </c>
      <c r="G3214" t="s">
        <v>19</v>
      </c>
      <c r="H3214" s="2">
        <v>43055</v>
      </c>
      <c r="I3214" s="3">
        <v>3699.3</v>
      </c>
      <c r="J3214" t="s">
        <v>20</v>
      </c>
      <c r="K3214" t="str">
        <f>PROPER(Table1[[#This Row],[marital]])</f>
        <v>Married</v>
      </c>
      <c r="L3214" t="s">
        <v>34</v>
      </c>
      <c r="M3214" t="str">
        <f>UPPER(Table1[[#This Row],[education]])</f>
        <v>TERTIARY</v>
      </c>
      <c r="N3214" t="s">
        <v>30</v>
      </c>
      <c r="O3214" t="s">
        <v>22</v>
      </c>
      <c r="P3214" t="s">
        <v>54</v>
      </c>
      <c r="Q3214">
        <v>117</v>
      </c>
      <c r="R3214">
        <v>2</v>
      </c>
      <c r="S3214" t="s">
        <v>24</v>
      </c>
      <c r="T3214" t="s">
        <v>22</v>
      </c>
      <c r="U3214">
        <f>Table1[[#This Row],[campaign]]*Table1[[#This Row],[duration]]</f>
        <v>234</v>
      </c>
    </row>
    <row r="3215" spans="1:21" x14ac:dyDescent="0.25">
      <c r="A3215" t="s">
        <v>90</v>
      </c>
      <c r="B3215" t="s">
        <v>231</v>
      </c>
      <c r="C3215" t="s">
        <v>232</v>
      </c>
      <c r="D3215" t="s">
        <v>17</v>
      </c>
      <c r="E3215">
        <v>58</v>
      </c>
      <c r="F3215" t="s">
        <v>42</v>
      </c>
      <c r="G3215" t="s">
        <v>28</v>
      </c>
      <c r="H3215" s="2">
        <v>43055</v>
      </c>
      <c r="I3215" s="3">
        <v>118887.13</v>
      </c>
      <c r="J3215" t="s">
        <v>20</v>
      </c>
      <c r="K3215" t="str">
        <f>PROPER(Table1[[#This Row],[marital]])</f>
        <v>Married</v>
      </c>
      <c r="L3215" t="s">
        <v>29</v>
      </c>
      <c r="M3215" t="str">
        <f>UPPER(Table1[[#This Row],[education]])</f>
        <v>SECONDARY</v>
      </c>
      <c r="N3215" t="s">
        <v>22</v>
      </c>
      <c r="O3215" t="s">
        <v>30</v>
      </c>
      <c r="P3215" t="s">
        <v>54</v>
      </c>
      <c r="Q3215">
        <v>77</v>
      </c>
      <c r="R3215">
        <v>2</v>
      </c>
      <c r="S3215" t="s">
        <v>24</v>
      </c>
      <c r="T3215" t="s">
        <v>22</v>
      </c>
      <c r="U3215">
        <f>Table1[[#This Row],[campaign]]*Table1[[#This Row],[duration]]</f>
        <v>154</v>
      </c>
    </row>
    <row r="3216" spans="1:21" x14ac:dyDescent="0.25">
      <c r="A3216" t="s">
        <v>80</v>
      </c>
      <c r="B3216" t="s">
        <v>211</v>
      </c>
      <c r="C3216" t="s">
        <v>212</v>
      </c>
      <c r="D3216" t="s">
        <v>26</v>
      </c>
      <c r="E3216">
        <v>59</v>
      </c>
      <c r="F3216" t="s">
        <v>42</v>
      </c>
      <c r="G3216" t="s">
        <v>284</v>
      </c>
      <c r="H3216" s="2">
        <v>43055</v>
      </c>
      <c r="I3216" s="3">
        <v>21856.37</v>
      </c>
      <c r="J3216" t="s">
        <v>20</v>
      </c>
      <c r="K3216" t="str">
        <f>PROPER(Table1[[#This Row],[marital]])</f>
        <v>Married</v>
      </c>
      <c r="L3216" t="s">
        <v>21</v>
      </c>
      <c r="M3216" t="str">
        <f>UPPER(Table1[[#This Row],[education]])</f>
        <v>PRIMARY</v>
      </c>
      <c r="N3216" t="s">
        <v>30</v>
      </c>
      <c r="O3216" t="s">
        <v>30</v>
      </c>
      <c r="P3216" t="s">
        <v>24</v>
      </c>
      <c r="Q3216">
        <v>42</v>
      </c>
      <c r="R3216">
        <v>1</v>
      </c>
      <c r="S3216" t="s">
        <v>24</v>
      </c>
      <c r="T3216" t="s">
        <v>22</v>
      </c>
      <c r="U3216">
        <f>Table1[[#This Row],[campaign]]*Table1[[#This Row],[duration]]</f>
        <v>42</v>
      </c>
    </row>
    <row r="3217" spans="1:21" x14ac:dyDescent="0.25">
      <c r="A3217" t="s">
        <v>57</v>
      </c>
      <c r="B3217" t="s">
        <v>167</v>
      </c>
      <c r="C3217" t="s">
        <v>168</v>
      </c>
      <c r="D3217" t="s">
        <v>26</v>
      </c>
      <c r="E3217">
        <v>32</v>
      </c>
      <c r="F3217" t="s">
        <v>18</v>
      </c>
      <c r="G3217" t="s">
        <v>19</v>
      </c>
      <c r="H3217" s="2">
        <v>43056</v>
      </c>
      <c r="I3217" s="3">
        <v>50051.12</v>
      </c>
      <c r="J3217" t="s">
        <v>20</v>
      </c>
      <c r="K3217" t="str">
        <f>PROPER(Table1[[#This Row],[marital]])</f>
        <v>Married</v>
      </c>
      <c r="L3217" t="s">
        <v>29</v>
      </c>
      <c r="M3217" t="str">
        <f>UPPER(Table1[[#This Row],[education]])</f>
        <v>SECONDARY</v>
      </c>
      <c r="N3217" t="s">
        <v>30</v>
      </c>
      <c r="O3217" t="s">
        <v>22</v>
      </c>
      <c r="P3217" t="s">
        <v>23</v>
      </c>
      <c r="Q3217">
        <v>252</v>
      </c>
      <c r="R3217">
        <v>3</v>
      </c>
      <c r="S3217" t="s">
        <v>24</v>
      </c>
      <c r="T3217" t="s">
        <v>22</v>
      </c>
      <c r="U3217">
        <f>Table1[[#This Row],[campaign]]*Table1[[#This Row],[duration]]</f>
        <v>756</v>
      </c>
    </row>
    <row r="3218" spans="1:21" x14ac:dyDescent="0.25">
      <c r="A3218" t="s">
        <v>93</v>
      </c>
      <c r="B3218" t="s">
        <v>237</v>
      </c>
      <c r="C3218" t="s">
        <v>238</v>
      </c>
      <c r="D3218" t="s">
        <v>17</v>
      </c>
      <c r="E3218">
        <v>36</v>
      </c>
      <c r="F3218" t="s">
        <v>18</v>
      </c>
      <c r="G3218" t="s">
        <v>19</v>
      </c>
      <c r="H3218" s="2">
        <v>43056</v>
      </c>
      <c r="I3218" s="3">
        <v>7872.66</v>
      </c>
      <c r="J3218" t="s">
        <v>20</v>
      </c>
      <c r="K3218" t="str">
        <f>PROPER(Table1[[#This Row],[marital]])</f>
        <v>Married</v>
      </c>
      <c r="L3218" t="s">
        <v>29</v>
      </c>
      <c r="M3218" t="str">
        <f>UPPER(Table1[[#This Row],[education]])</f>
        <v>SECONDARY</v>
      </c>
      <c r="N3218" t="s">
        <v>30</v>
      </c>
      <c r="O3218" t="s">
        <v>22</v>
      </c>
      <c r="P3218" t="s">
        <v>24</v>
      </c>
      <c r="Q3218">
        <v>179</v>
      </c>
      <c r="R3218">
        <v>1</v>
      </c>
      <c r="S3218" t="s">
        <v>24</v>
      </c>
      <c r="T3218" t="s">
        <v>22</v>
      </c>
      <c r="U3218">
        <f>Table1[[#This Row],[campaign]]*Table1[[#This Row],[duration]]</f>
        <v>179</v>
      </c>
    </row>
    <row r="3219" spans="1:21" x14ac:dyDescent="0.25">
      <c r="A3219" t="s">
        <v>62</v>
      </c>
      <c r="B3219" t="s">
        <v>177</v>
      </c>
      <c r="C3219" t="s">
        <v>178</v>
      </c>
      <c r="D3219" t="s">
        <v>17</v>
      </c>
      <c r="E3219">
        <v>24</v>
      </c>
      <c r="F3219" t="s">
        <v>18</v>
      </c>
      <c r="G3219" t="s">
        <v>19</v>
      </c>
      <c r="H3219" s="2">
        <v>43056</v>
      </c>
      <c r="I3219" s="3">
        <v>24956.67</v>
      </c>
      <c r="J3219" t="s">
        <v>20</v>
      </c>
      <c r="K3219" t="str">
        <f>PROPER(Table1[[#This Row],[marital]])</f>
        <v>Married</v>
      </c>
      <c r="L3219" t="s">
        <v>29</v>
      </c>
      <c r="M3219" t="str">
        <f>UPPER(Table1[[#This Row],[education]])</f>
        <v>SECONDARY</v>
      </c>
      <c r="N3219" t="s">
        <v>22</v>
      </c>
      <c r="O3219" t="s">
        <v>22</v>
      </c>
      <c r="P3219" t="s">
        <v>23</v>
      </c>
      <c r="Q3219">
        <v>106</v>
      </c>
      <c r="R3219">
        <v>3</v>
      </c>
      <c r="S3219" t="s">
        <v>24</v>
      </c>
      <c r="T3219" t="s">
        <v>22</v>
      </c>
      <c r="U3219">
        <f>Table1[[#This Row],[campaign]]*Table1[[#This Row],[duration]]</f>
        <v>318</v>
      </c>
    </row>
    <row r="3220" spans="1:21" x14ac:dyDescent="0.25">
      <c r="A3220" t="s">
        <v>100</v>
      </c>
      <c r="B3220" t="s">
        <v>251</v>
      </c>
      <c r="C3220" t="s">
        <v>252</v>
      </c>
      <c r="D3220" t="s">
        <v>17</v>
      </c>
      <c r="E3220">
        <v>31</v>
      </c>
      <c r="F3220" t="s">
        <v>18</v>
      </c>
      <c r="G3220" t="s">
        <v>28</v>
      </c>
      <c r="H3220" s="2">
        <v>43056</v>
      </c>
      <c r="I3220" s="3">
        <v>76328.479999999996</v>
      </c>
      <c r="J3220" t="s">
        <v>20</v>
      </c>
      <c r="K3220" t="str">
        <f>PROPER(Table1[[#This Row],[marital]])</f>
        <v>Married</v>
      </c>
      <c r="L3220" t="s">
        <v>29</v>
      </c>
      <c r="M3220" t="str">
        <f>UPPER(Table1[[#This Row],[education]])</f>
        <v>SECONDARY</v>
      </c>
      <c r="N3220" t="s">
        <v>22</v>
      </c>
      <c r="O3220" t="s">
        <v>30</v>
      </c>
      <c r="P3220" t="s">
        <v>54</v>
      </c>
      <c r="Q3220">
        <v>281</v>
      </c>
      <c r="R3220">
        <v>3</v>
      </c>
      <c r="S3220" t="s">
        <v>24</v>
      </c>
      <c r="T3220" t="s">
        <v>22</v>
      </c>
      <c r="U3220">
        <f>Table1[[#This Row],[campaign]]*Table1[[#This Row],[duration]]</f>
        <v>843</v>
      </c>
    </row>
    <row r="3221" spans="1:21" x14ac:dyDescent="0.25">
      <c r="A3221" t="s">
        <v>84</v>
      </c>
      <c r="B3221" t="s">
        <v>219</v>
      </c>
      <c r="C3221" t="s">
        <v>220</v>
      </c>
      <c r="D3221" t="s">
        <v>17</v>
      </c>
      <c r="E3221">
        <v>30</v>
      </c>
      <c r="F3221" t="s">
        <v>18</v>
      </c>
      <c r="G3221" t="s">
        <v>19</v>
      </c>
      <c r="H3221" s="2">
        <v>43056</v>
      </c>
      <c r="I3221" s="3">
        <v>43705.61</v>
      </c>
      <c r="J3221" t="s">
        <v>20</v>
      </c>
      <c r="K3221" t="str">
        <f>PROPER(Table1[[#This Row],[marital]])</f>
        <v>Married</v>
      </c>
      <c r="L3221" t="s">
        <v>21</v>
      </c>
      <c r="M3221" t="str">
        <f>UPPER(Table1[[#This Row],[education]])</f>
        <v>PRIMARY</v>
      </c>
      <c r="N3221" t="s">
        <v>22</v>
      </c>
      <c r="O3221" t="s">
        <v>22</v>
      </c>
      <c r="P3221" t="s">
        <v>23</v>
      </c>
      <c r="Q3221">
        <v>384</v>
      </c>
      <c r="R3221">
        <v>2</v>
      </c>
      <c r="S3221" t="s">
        <v>24</v>
      </c>
      <c r="T3221" t="s">
        <v>30</v>
      </c>
      <c r="U3221">
        <f>Table1[[#This Row],[campaign]]*Table1[[#This Row],[duration]]</f>
        <v>768</v>
      </c>
    </row>
    <row r="3222" spans="1:21" x14ac:dyDescent="0.25">
      <c r="A3222" t="s">
        <v>104</v>
      </c>
      <c r="B3222" t="s">
        <v>259</v>
      </c>
      <c r="C3222" t="s">
        <v>260</v>
      </c>
      <c r="D3222" t="s">
        <v>17</v>
      </c>
      <c r="E3222">
        <v>37</v>
      </c>
      <c r="F3222" t="s">
        <v>18</v>
      </c>
      <c r="G3222" t="s">
        <v>19</v>
      </c>
      <c r="H3222" s="2">
        <v>43056</v>
      </c>
      <c r="I3222" s="3">
        <v>56223.28</v>
      </c>
      <c r="J3222" t="s">
        <v>20</v>
      </c>
      <c r="K3222" t="str">
        <f>PROPER(Table1[[#This Row],[marital]])</f>
        <v>Married</v>
      </c>
      <c r="L3222" t="s">
        <v>29</v>
      </c>
      <c r="M3222" t="str">
        <f>UPPER(Table1[[#This Row],[education]])</f>
        <v>SECONDARY</v>
      </c>
      <c r="N3222" t="s">
        <v>30</v>
      </c>
      <c r="O3222" t="s">
        <v>30</v>
      </c>
      <c r="P3222" t="s">
        <v>23</v>
      </c>
      <c r="Q3222">
        <v>217</v>
      </c>
      <c r="R3222">
        <v>1</v>
      </c>
      <c r="S3222" t="s">
        <v>24</v>
      </c>
      <c r="T3222" t="s">
        <v>22</v>
      </c>
      <c r="U3222">
        <f>Table1[[#This Row],[campaign]]*Table1[[#This Row],[duration]]</f>
        <v>217</v>
      </c>
    </row>
    <row r="3223" spans="1:21" x14ac:dyDescent="0.25">
      <c r="A3223" t="s">
        <v>74</v>
      </c>
      <c r="B3223" t="s">
        <v>199</v>
      </c>
      <c r="C3223" t="s">
        <v>200</v>
      </c>
      <c r="D3223" t="s">
        <v>17</v>
      </c>
      <c r="E3223">
        <v>41</v>
      </c>
      <c r="F3223" t="s">
        <v>18</v>
      </c>
      <c r="G3223" t="s">
        <v>28</v>
      </c>
      <c r="H3223" s="2">
        <v>43056</v>
      </c>
      <c r="I3223" s="3">
        <v>7521.66</v>
      </c>
      <c r="J3223" t="s">
        <v>20</v>
      </c>
      <c r="K3223" t="str">
        <f>PROPER(Table1[[#This Row],[marital]])</f>
        <v>Married</v>
      </c>
      <c r="L3223" t="s">
        <v>29</v>
      </c>
      <c r="M3223" t="str">
        <f>UPPER(Table1[[#This Row],[education]])</f>
        <v>SECONDARY</v>
      </c>
      <c r="N3223" t="s">
        <v>22</v>
      </c>
      <c r="O3223" t="s">
        <v>30</v>
      </c>
      <c r="P3223" t="s">
        <v>23</v>
      </c>
      <c r="Q3223">
        <v>144</v>
      </c>
      <c r="R3223">
        <v>4</v>
      </c>
      <c r="S3223" t="s">
        <v>24</v>
      </c>
      <c r="T3223" t="s">
        <v>22</v>
      </c>
      <c r="U3223">
        <f>Table1[[#This Row],[campaign]]*Table1[[#This Row],[duration]]</f>
        <v>576</v>
      </c>
    </row>
    <row r="3224" spans="1:21" x14ac:dyDescent="0.25">
      <c r="A3224" t="s">
        <v>105</v>
      </c>
      <c r="B3224" t="s">
        <v>261</v>
      </c>
      <c r="C3224" t="s">
        <v>262</v>
      </c>
      <c r="D3224" t="s">
        <v>17</v>
      </c>
      <c r="E3224">
        <v>45</v>
      </c>
      <c r="F3224" t="s">
        <v>18</v>
      </c>
      <c r="G3224" t="s">
        <v>19</v>
      </c>
      <c r="H3224" s="2">
        <v>43056</v>
      </c>
      <c r="I3224" s="3">
        <v>56862.34</v>
      </c>
      <c r="J3224" t="s">
        <v>33</v>
      </c>
      <c r="K3224" t="str">
        <f>PROPER(Table1[[#This Row],[marital]])</f>
        <v>Single</v>
      </c>
      <c r="L3224" t="s">
        <v>29</v>
      </c>
      <c r="M3224" t="str">
        <f>UPPER(Table1[[#This Row],[education]])</f>
        <v>SECONDARY</v>
      </c>
      <c r="N3224" t="s">
        <v>30</v>
      </c>
      <c r="O3224" t="s">
        <v>30</v>
      </c>
      <c r="P3224" t="s">
        <v>23</v>
      </c>
      <c r="Q3224">
        <v>374</v>
      </c>
      <c r="R3224">
        <v>1</v>
      </c>
      <c r="S3224" t="s">
        <v>24</v>
      </c>
      <c r="T3224" t="s">
        <v>22</v>
      </c>
      <c r="U3224">
        <f>Table1[[#This Row],[campaign]]*Table1[[#This Row],[duration]]</f>
        <v>374</v>
      </c>
    </row>
    <row r="3225" spans="1:21" x14ac:dyDescent="0.25">
      <c r="A3225" t="s">
        <v>79</v>
      </c>
      <c r="B3225" t="s">
        <v>209</v>
      </c>
      <c r="C3225" t="s">
        <v>210</v>
      </c>
      <c r="D3225" t="s">
        <v>26</v>
      </c>
      <c r="E3225">
        <v>35</v>
      </c>
      <c r="F3225" t="s">
        <v>18</v>
      </c>
      <c r="G3225" t="s">
        <v>284</v>
      </c>
      <c r="H3225" s="2">
        <v>43056</v>
      </c>
      <c r="I3225" s="3">
        <v>123413.73</v>
      </c>
      <c r="J3225" t="s">
        <v>20</v>
      </c>
      <c r="K3225" t="str">
        <f>PROPER(Table1[[#This Row],[marital]])</f>
        <v>Married</v>
      </c>
      <c r="L3225" t="s">
        <v>34</v>
      </c>
      <c r="M3225" t="str">
        <f>UPPER(Table1[[#This Row],[education]])</f>
        <v>TERTIARY</v>
      </c>
      <c r="N3225" t="s">
        <v>22</v>
      </c>
      <c r="O3225" t="s">
        <v>22</v>
      </c>
      <c r="P3225" t="s">
        <v>24</v>
      </c>
      <c r="Q3225">
        <v>298</v>
      </c>
      <c r="R3225">
        <v>1</v>
      </c>
      <c r="S3225" t="s">
        <v>24</v>
      </c>
      <c r="T3225" t="s">
        <v>22</v>
      </c>
      <c r="U3225">
        <f>Table1[[#This Row],[campaign]]*Table1[[#This Row],[duration]]</f>
        <v>298</v>
      </c>
    </row>
    <row r="3226" spans="1:21" x14ac:dyDescent="0.25">
      <c r="A3226" t="s">
        <v>69</v>
      </c>
      <c r="B3226" t="s">
        <v>191</v>
      </c>
      <c r="C3226" t="s">
        <v>192</v>
      </c>
      <c r="D3226" t="s">
        <v>17</v>
      </c>
      <c r="E3226">
        <v>31</v>
      </c>
      <c r="F3226" t="s">
        <v>18</v>
      </c>
      <c r="G3226" t="s">
        <v>19</v>
      </c>
      <c r="H3226" s="2">
        <v>43056</v>
      </c>
      <c r="I3226" s="3">
        <v>14647.15</v>
      </c>
      <c r="J3226" t="s">
        <v>20</v>
      </c>
      <c r="K3226" t="str">
        <f>PROPER(Table1[[#This Row],[marital]])</f>
        <v>Married</v>
      </c>
      <c r="L3226" t="s">
        <v>34</v>
      </c>
      <c r="M3226" t="str">
        <f>UPPER(Table1[[#This Row],[education]])</f>
        <v>TERTIARY</v>
      </c>
      <c r="N3226" t="s">
        <v>22</v>
      </c>
      <c r="O3226" t="s">
        <v>22</v>
      </c>
      <c r="P3226" t="s">
        <v>23</v>
      </c>
      <c r="Q3226">
        <v>814</v>
      </c>
      <c r="R3226">
        <v>2</v>
      </c>
      <c r="S3226" t="s">
        <v>24</v>
      </c>
      <c r="T3226" t="s">
        <v>30</v>
      </c>
      <c r="U3226">
        <f>Table1[[#This Row],[campaign]]*Table1[[#This Row],[duration]]</f>
        <v>1628</v>
      </c>
    </row>
    <row r="3227" spans="1:21" x14ac:dyDescent="0.25">
      <c r="A3227" t="s">
        <v>53</v>
      </c>
      <c r="B3227" t="s">
        <v>161</v>
      </c>
      <c r="C3227" t="s">
        <v>162</v>
      </c>
      <c r="D3227" t="s">
        <v>17</v>
      </c>
      <c r="E3227">
        <v>39</v>
      </c>
      <c r="F3227" t="s">
        <v>18</v>
      </c>
      <c r="G3227" t="s">
        <v>19</v>
      </c>
      <c r="H3227" s="2">
        <v>43056</v>
      </c>
      <c r="I3227" s="3">
        <v>208109.1</v>
      </c>
      <c r="J3227" t="s">
        <v>20</v>
      </c>
      <c r="K3227" t="str">
        <f>PROPER(Table1[[#This Row],[marital]])</f>
        <v>Married</v>
      </c>
      <c r="L3227" t="s">
        <v>29</v>
      </c>
      <c r="M3227" t="str">
        <f>UPPER(Table1[[#This Row],[education]])</f>
        <v>SECONDARY</v>
      </c>
      <c r="N3227" t="s">
        <v>30</v>
      </c>
      <c r="O3227" t="s">
        <v>22</v>
      </c>
      <c r="P3227" t="s">
        <v>23</v>
      </c>
      <c r="Q3227">
        <v>33</v>
      </c>
      <c r="R3227">
        <v>31</v>
      </c>
      <c r="S3227" t="s">
        <v>24</v>
      </c>
      <c r="T3227" t="s">
        <v>22</v>
      </c>
      <c r="U3227">
        <f>Table1[[#This Row],[campaign]]*Table1[[#This Row],[duration]]</f>
        <v>1023</v>
      </c>
    </row>
    <row r="3228" spans="1:21" x14ac:dyDescent="0.25">
      <c r="A3228" t="s">
        <v>46</v>
      </c>
      <c r="B3228" t="s">
        <v>149</v>
      </c>
      <c r="C3228" t="s">
        <v>150</v>
      </c>
      <c r="D3228" t="s">
        <v>26</v>
      </c>
      <c r="E3228">
        <v>43</v>
      </c>
      <c r="F3228" t="s">
        <v>18</v>
      </c>
      <c r="G3228" t="s">
        <v>19</v>
      </c>
      <c r="H3228" s="2">
        <v>43056</v>
      </c>
      <c r="I3228" s="3">
        <v>40726.120000000003</v>
      </c>
      <c r="J3228" t="s">
        <v>20</v>
      </c>
      <c r="K3228" t="str">
        <f>PROPER(Table1[[#This Row],[marital]])</f>
        <v>Married</v>
      </c>
      <c r="L3228" t="s">
        <v>34</v>
      </c>
      <c r="M3228" t="str">
        <f>UPPER(Table1[[#This Row],[education]])</f>
        <v>TERTIARY</v>
      </c>
      <c r="N3228" t="s">
        <v>30</v>
      </c>
      <c r="O3228" t="s">
        <v>22</v>
      </c>
      <c r="P3228" t="s">
        <v>23</v>
      </c>
      <c r="Q3228">
        <v>128</v>
      </c>
      <c r="R3228">
        <v>2</v>
      </c>
      <c r="S3228" t="s">
        <v>24</v>
      </c>
      <c r="T3228" t="s">
        <v>22</v>
      </c>
      <c r="U3228">
        <f>Table1[[#This Row],[campaign]]*Table1[[#This Row],[duration]]</f>
        <v>256</v>
      </c>
    </row>
    <row r="3229" spans="1:21" x14ac:dyDescent="0.25">
      <c r="A3229" t="s">
        <v>41</v>
      </c>
      <c r="B3229" t="s">
        <v>141</v>
      </c>
      <c r="C3229" t="s">
        <v>142</v>
      </c>
      <c r="D3229" t="s">
        <v>17</v>
      </c>
      <c r="E3229">
        <v>27</v>
      </c>
      <c r="F3229" t="s">
        <v>18</v>
      </c>
      <c r="G3229" t="s">
        <v>19</v>
      </c>
      <c r="H3229" s="2">
        <v>43056</v>
      </c>
      <c r="I3229" s="3">
        <v>62349.57</v>
      </c>
      <c r="J3229" t="s">
        <v>20</v>
      </c>
      <c r="K3229" t="str">
        <f>PROPER(Table1[[#This Row],[marital]])</f>
        <v>Married</v>
      </c>
      <c r="L3229" t="s">
        <v>34</v>
      </c>
      <c r="M3229" t="str">
        <f>UPPER(Table1[[#This Row],[education]])</f>
        <v>TERTIARY</v>
      </c>
      <c r="N3229" t="s">
        <v>22</v>
      </c>
      <c r="O3229" t="s">
        <v>22</v>
      </c>
      <c r="P3229" t="s">
        <v>23</v>
      </c>
      <c r="Q3229">
        <v>129</v>
      </c>
      <c r="R3229">
        <v>4</v>
      </c>
      <c r="S3229" t="s">
        <v>24</v>
      </c>
      <c r="T3229" t="s">
        <v>22</v>
      </c>
      <c r="U3229">
        <f>Table1[[#This Row],[campaign]]*Table1[[#This Row],[duration]]</f>
        <v>516</v>
      </c>
    </row>
    <row r="3230" spans="1:21" x14ac:dyDescent="0.25">
      <c r="A3230" t="s">
        <v>82</v>
      </c>
      <c r="B3230" t="s">
        <v>215</v>
      </c>
      <c r="C3230" t="s">
        <v>216</v>
      </c>
      <c r="D3230" t="s">
        <v>26</v>
      </c>
      <c r="E3230">
        <v>37</v>
      </c>
      <c r="F3230" t="s">
        <v>18</v>
      </c>
      <c r="G3230" t="s">
        <v>19</v>
      </c>
      <c r="H3230" s="2">
        <v>43056</v>
      </c>
      <c r="I3230" s="3">
        <v>66170.429999999993</v>
      </c>
      <c r="J3230" t="s">
        <v>33</v>
      </c>
      <c r="K3230" t="str">
        <f>PROPER(Table1[[#This Row],[marital]])</f>
        <v>Single</v>
      </c>
      <c r="L3230" t="s">
        <v>34</v>
      </c>
      <c r="M3230" t="str">
        <f>UPPER(Table1[[#This Row],[education]])</f>
        <v>TERTIARY</v>
      </c>
      <c r="N3230" t="s">
        <v>30</v>
      </c>
      <c r="O3230" t="s">
        <v>22</v>
      </c>
      <c r="P3230" t="s">
        <v>23</v>
      </c>
      <c r="Q3230">
        <v>274</v>
      </c>
      <c r="R3230">
        <v>4</v>
      </c>
      <c r="S3230" t="s">
        <v>24</v>
      </c>
      <c r="T3230" t="s">
        <v>22</v>
      </c>
      <c r="U3230">
        <f>Table1[[#This Row],[campaign]]*Table1[[#This Row],[duration]]</f>
        <v>1096</v>
      </c>
    </row>
    <row r="3231" spans="1:21" x14ac:dyDescent="0.25">
      <c r="A3231" t="s">
        <v>43</v>
      </c>
      <c r="B3231" t="s">
        <v>143</v>
      </c>
      <c r="C3231" t="s">
        <v>144</v>
      </c>
      <c r="D3231" t="s">
        <v>26</v>
      </c>
      <c r="E3231">
        <v>39</v>
      </c>
      <c r="F3231" t="s">
        <v>18</v>
      </c>
      <c r="G3231" t="s">
        <v>28</v>
      </c>
      <c r="H3231" s="2">
        <v>43056</v>
      </c>
      <c r="I3231" s="3">
        <v>50120.55</v>
      </c>
      <c r="J3231" t="s">
        <v>20</v>
      </c>
      <c r="K3231" t="str">
        <f>PROPER(Table1[[#This Row],[marital]])</f>
        <v>Married</v>
      </c>
      <c r="L3231" t="s">
        <v>21</v>
      </c>
      <c r="M3231" t="str">
        <f>UPPER(Table1[[#This Row],[education]])</f>
        <v>PRIMARY</v>
      </c>
      <c r="N3231" t="s">
        <v>30</v>
      </c>
      <c r="O3231" t="s">
        <v>22</v>
      </c>
      <c r="P3231" t="s">
        <v>23</v>
      </c>
      <c r="Q3231">
        <v>984</v>
      </c>
      <c r="R3231">
        <v>1</v>
      </c>
      <c r="S3231" t="s">
        <v>24</v>
      </c>
      <c r="T3231" t="s">
        <v>30</v>
      </c>
      <c r="U3231">
        <f>Table1[[#This Row],[campaign]]*Table1[[#This Row],[duration]]</f>
        <v>984</v>
      </c>
    </row>
    <row r="3232" spans="1:21" x14ac:dyDescent="0.25">
      <c r="A3232" t="s">
        <v>74</v>
      </c>
      <c r="B3232" t="s">
        <v>199</v>
      </c>
      <c r="C3232" t="s">
        <v>200</v>
      </c>
      <c r="D3232" t="s">
        <v>17</v>
      </c>
      <c r="E3232">
        <v>42</v>
      </c>
      <c r="F3232" t="s">
        <v>18</v>
      </c>
      <c r="G3232" t="s">
        <v>19</v>
      </c>
      <c r="H3232" s="2">
        <v>43056</v>
      </c>
      <c r="I3232" s="3">
        <v>45965.34</v>
      </c>
      <c r="J3232" t="s">
        <v>33</v>
      </c>
      <c r="K3232" t="str">
        <f>PROPER(Table1[[#This Row],[marital]])</f>
        <v>Single</v>
      </c>
      <c r="L3232" t="s">
        <v>29</v>
      </c>
      <c r="M3232" t="str">
        <f>UPPER(Table1[[#This Row],[education]])</f>
        <v>SECONDARY</v>
      </c>
      <c r="N3232" t="s">
        <v>30</v>
      </c>
      <c r="O3232" t="s">
        <v>22</v>
      </c>
      <c r="P3232" t="s">
        <v>24</v>
      </c>
      <c r="Q3232">
        <v>413</v>
      </c>
      <c r="R3232">
        <v>2</v>
      </c>
      <c r="S3232" t="s">
        <v>24</v>
      </c>
      <c r="T3232" t="s">
        <v>22</v>
      </c>
      <c r="U3232">
        <f>Table1[[#This Row],[campaign]]*Table1[[#This Row],[duration]]</f>
        <v>826</v>
      </c>
    </row>
    <row r="3233" spans="1:21" x14ac:dyDescent="0.25">
      <c r="A3233" t="s">
        <v>37</v>
      </c>
      <c r="B3233" t="s">
        <v>135</v>
      </c>
      <c r="C3233" t="s">
        <v>136</v>
      </c>
      <c r="D3233" t="s">
        <v>26</v>
      </c>
      <c r="E3233">
        <v>29</v>
      </c>
      <c r="F3233" t="s">
        <v>18</v>
      </c>
      <c r="G3233" t="s">
        <v>19</v>
      </c>
      <c r="H3233" s="2">
        <v>43056</v>
      </c>
      <c r="I3233" s="3">
        <v>106600.03</v>
      </c>
      <c r="J3233" t="s">
        <v>20</v>
      </c>
      <c r="K3233" t="str">
        <f>PROPER(Table1[[#This Row],[marital]])</f>
        <v>Married</v>
      </c>
      <c r="L3233" t="s">
        <v>29</v>
      </c>
      <c r="M3233" t="str">
        <f>UPPER(Table1[[#This Row],[education]])</f>
        <v>SECONDARY</v>
      </c>
      <c r="N3233" t="s">
        <v>30</v>
      </c>
      <c r="O3233" t="s">
        <v>22</v>
      </c>
      <c r="P3233" t="s">
        <v>23</v>
      </c>
      <c r="Q3233">
        <v>44</v>
      </c>
      <c r="R3233">
        <v>1</v>
      </c>
      <c r="S3233" t="s">
        <v>31</v>
      </c>
      <c r="T3233" t="s">
        <v>22</v>
      </c>
      <c r="U3233">
        <f>Table1[[#This Row],[campaign]]*Table1[[#This Row],[duration]]</f>
        <v>44</v>
      </c>
    </row>
    <row r="3234" spans="1:21" x14ac:dyDescent="0.25">
      <c r="A3234" t="s">
        <v>65</v>
      </c>
      <c r="B3234" t="s">
        <v>183</v>
      </c>
      <c r="C3234" t="s">
        <v>184</v>
      </c>
      <c r="D3234" t="s">
        <v>17</v>
      </c>
      <c r="E3234">
        <v>39</v>
      </c>
      <c r="F3234" t="s">
        <v>18</v>
      </c>
      <c r="G3234" t="s">
        <v>19</v>
      </c>
      <c r="H3234" s="2">
        <v>43056</v>
      </c>
      <c r="I3234" s="3">
        <v>78456.100000000006</v>
      </c>
      <c r="J3234" t="s">
        <v>20</v>
      </c>
      <c r="K3234" t="str">
        <f>PROPER(Table1[[#This Row],[marital]])</f>
        <v>Married</v>
      </c>
      <c r="L3234" t="s">
        <v>34</v>
      </c>
      <c r="M3234" t="str">
        <f>UPPER(Table1[[#This Row],[education]])</f>
        <v>TERTIARY</v>
      </c>
      <c r="N3234" t="s">
        <v>30</v>
      </c>
      <c r="O3234" t="s">
        <v>30</v>
      </c>
      <c r="P3234" t="s">
        <v>23</v>
      </c>
      <c r="Q3234">
        <v>70</v>
      </c>
      <c r="R3234">
        <v>4</v>
      </c>
      <c r="S3234" t="s">
        <v>40</v>
      </c>
      <c r="T3234" t="s">
        <v>22</v>
      </c>
      <c r="U3234">
        <f>Table1[[#This Row],[campaign]]*Table1[[#This Row],[duration]]</f>
        <v>280</v>
      </c>
    </row>
    <row r="3235" spans="1:21" x14ac:dyDescent="0.25">
      <c r="A3235" t="s">
        <v>66</v>
      </c>
      <c r="B3235" t="s">
        <v>185</v>
      </c>
      <c r="C3235" t="s">
        <v>186</v>
      </c>
      <c r="D3235" t="s">
        <v>26</v>
      </c>
      <c r="E3235">
        <v>43</v>
      </c>
      <c r="F3235" t="s">
        <v>18</v>
      </c>
      <c r="G3235" t="s">
        <v>28</v>
      </c>
      <c r="H3235" s="2">
        <v>43056</v>
      </c>
      <c r="I3235" s="3">
        <v>35134.03</v>
      </c>
      <c r="J3235" t="s">
        <v>33</v>
      </c>
      <c r="K3235" t="str">
        <f>PROPER(Table1[[#This Row],[marital]])</f>
        <v>Single</v>
      </c>
      <c r="L3235" t="s">
        <v>24</v>
      </c>
      <c r="M3235" t="str">
        <f>UPPER(Table1[[#This Row],[education]])</f>
        <v>UNKNOWN</v>
      </c>
      <c r="N3235" t="s">
        <v>22</v>
      </c>
      <c r="O3235" t="s">
        <v>22</v>
      </c>
      <c r="P3235" t="s">
        <v>23</v>
      </c>
      <c r="Q3235">
        <v>463</v>
      </c>
      <c r="R3235">
        <v>18</v>
      </c>
      <c r="S3235" t="s">
        <v>24</v>
      </c>
      <c r="T3235" t="s">
        <v>22</v>
      </c>
      <c r="U3235">
        <f>Table1[[#This Row],[campaign]]*Table1[[#This Row],[duration]]</f>
        <v>8334</v>
      </c>
    </row>
    <row r="3236" spans="1:21" x14ac:dyDescent="0.25">
      <c r="A3236" t="s">
        <v>51</v>
      </c>
      <c r="B3236" t="s">
        <v>157</v>
      </c>
      <c r="C3236" t="s">
        <v>158</v>
      </c>
      <c r="D3236" t="s">
        <v>17</v>
      </c>
      <c r="E3236">
        <v>26</v>
      </c>
      <c r="F3236" t="s">
        <v>18</v>
      </c>
      <c r="G3236" t="s">
        <v>19</v>
      </c>
      <c r="H3236" s="2">
        <v>43056</v>
      </c>
      <c r="I3236" s="3">
        <v>155769.60999999999</v>
      </c>
      <c r="J3236" t="s">
        <v>33</v>
      </c>
      <c r="K3236" t="str">
        <f>PROPER(Table1[[#This Row],[marital]])</f>
        <v>Single</v>
      </c>
      <c r="L3236" t="s">
        <v>34</v>
      </c>
      <c r="M3236" t="str">
        <f>UPPER(Table1[[#This Row],[education]])</f>
        <v>TERTIARY</v>
      </c>
      <c r="N3236" t="s">
        <v>22</v>
      </c>
      <c r="O3236" t="s">
        <v>22</v>
      </c>
      <c r="P3236" t="s">
        <v>23</v>
      </c>
      <c r="Q3236">
        <v>96</v>
      </c>
      <c r="R3236">
        <v>2</v>
      </c>
      <c r="S3236" t="s">
        <v>24</v>
      </c>
      <c r="T3236" t="s">
        <v>22</v>
      </c>
      <c r="U3236">
        <f>Table1[[#This Row],[campaign]]*Table1[[#This Row],[duration]]</f>
        <v>192</v>
      </c>
    </row>
    <row r="3237" spans="1:21" x14ac:dyDescent="0.25">
      <c r="A3237" t="s">
        <v>37</v>
      </c>
      <c r="B3237" t="s">
        <v>135</v>
      </c>
      <c r="C3237" t="s">
        <v>136</v>
      </c>
      <c r="D3237" t="s">
        <v>26</v>
      </c>
      <c r="E3237">
        <v>37</v>
      </c>
      <c r="F3237" t="s">
        <v>18</v>
      </c>
      <c r="G3237" t="s">
        <v>284</v>
      </c>
      <c r="H3237" s="2">
        <v>43056</v>
      </c>
      <c r="I3237" s="3">
        <v>504.84</v>
      </c>
      <c r="J3237" t="s">
        <v>33</v>
      </c>
      <c r="K3237" t="str">
        <f>PROPER(Table1[[#This Row],[marital]])</f>
        <v>Single</v>
      </c>
      <c r="L3237" t="s">
        <v>29</v>
      </c>
      <c r="M3237" t="str">
        <f>UPPER(Table1[[#This Row],[education]])</f>
        <v>SECONDARY</v>
      </c>
      <c r="N3237" t="s">
        <v>30</v>
      </c>
      <c r="O3237" t="s">
        <v>22</v>
      </c>
      <c r="P3237" t="s">
        <v>23</v>
      </c>
      <c r="Q3237">
        <v>276</v>
      </c>
      <c r="R3237">
        <v>1</v>
      </c>
      <c r="S3237" t="s">
        <v>31</v>
      </c>
      <c r="T3237" t="s">
        <v>22</v>
      </c>
      <c r="U3237">
        <f>Table1[[#This Row],[campaign]]*Table1[[#This Row],[duration]]</f>
        <v>276</v>
      </c>
    </row>
    <row r="3238" spans="1:21" x14ac:dyDescent="0.25">
      <c r="A3238" t="s">
        <v>74</v>
      </c>
      <c r="B3238" t="s">
        <v>199</v>
      </c>
      <c r="C3238" t="s">
        <v>200</v>
      </c>
      <c r="D3238" t="s">
        <v>17</v>
      </c>
      <c r="E3238">
        <v>26</v>
      </c>
      <c r="F3238" t="s">
        <v>18</v>
      </c>
      <c r="G3238" t="s">
        <v>19</v>
      </c>
      <c r="H3238" s="2">
        <v>43056</v>
      </c>
      <c r="I3238" s="3">
        <v>97436.31</v>
      </c>
      <c r="J3238" t="s">
        <v>20</v>
      </c>
      <c r="K3238" t="str">
        <f>PROPER(Table1[[#This Row],[marital]])</f>
        <v>Married</v>
      </c>
      <c r="L3238" t="s">
        <v>21</v>
      </c>
      <c r="M3238" t="str">
        <f>UPPER(Table1[[#This Row],[education]])</f>
        <v>PRIMARY</v>
      </c>
      <c r="N3238" t="s">
        <v>30</v>
      </c>
      <c r="O3238" t="s">
        <v>22</v>
      </c>
      <c r="P3238" t="s">
        <v>23</v>
      </c>
      <c r="Q3238">
        <v>257</v>
      </c>
      <c r="R3238">
        <v>2</v>
      </c>
      <c r="S3238" t="s">
        <v>40</v>
      </c>
      <c r="T3238" t="s">
        <v>22</v>
      </c>
      <c r="U3238">
        <f>Table1[[#This Row],[campaign]]*Table1[[#This Row],[duration]]</f>
        <v>514</v>
      </c>
    </row>
    <row r="3239" spans="1:21" x14ac:dyDescent="0.25">
      <c r="A3239" t="s">
        <v>38</v>
      </c>
      <c r="B3239" t="s">
        <v>137</v>
      </c>
      <c r="C3239" t="s">
        <v>138</v>
      </c>
      <c r="D3239" t="s">
        <v>26</v>
      </c>
      <c r="E3239">
        <v>43</v>
      </c>
      <c r="F3239" t="s">
        <v>42</v>
      </c>
      <c r="G3239" t="s">
        <v>284</v>
      </c>
      <c r="H3239" s="2">
        <v>43056</v>
      </c>
      <c r="I3239" s="3">
        <v>56733.25</v>
      </c>
      <c r="J3239" t="s">
        <v>20</v>
      </c>
      <c r="K3239" t="str">
        <f>PROPER(Table1[[#This Row],[marital]])</f>
        <v>Married</v>
      </c>
      <c r="L3239" t="s">
        <v>21</v>
      </c>
      <c r="M3239" t="str">
        <f>UPPER(Table1[[#This Row],[education]])</f>
        <v>PRIMARY</v>
      </c>
      <c r="N3239" t="s">
        <v>22</v>
      </c>
      <c r="O3239" t="s">
        <v>22</v>
      </c>
      <c r="P3239" t="s">
        <v>23</v>
      </c>
      <c r="Q3239">
        <v>131</v>
      </c>
      <c r="R3239">
        <v>3</v>
      </c>
      <c r="S3239" t="s">
        <v>24</v>
      </c>
      <c r="T3239" t="s">
        <v>22</v>
      </c>
      <c r="U3239">
        <f>Table1[[#This Row],[campaign]]*Table1[[#This Row],[duration]]</f>
        <v>393</v>
      </c>
    </row>
    <row r="3240" spans="1:21" x14ac:dyDescent="0.25">
      <c r="A3240" t="s">
        <v>38</v>
      </c>
      <c r="B3240" t="s">
        <v>137</v>
      </c>
      <c r="C3240" t="s">
        <v>138</v>
      </c>
      <c r="D3240" t="s">
        <v>26</v>
      </c>
      <c r="E3240">
        <v>56</v>
      </c>
      <c r="F3240" t="s">
        <v>42</v>
      </c>
      <c r="G3240" t="s">
        <v>19</v>
      </c>
      <c r="H3240" s="2">
        <v>43056</v>
      </c>
      <c r="I3240" s="3">
        <v>50369.16</v>
      </c>
      <c r="J3240" t="s">
        <v>50</v>
      </c>
      <c r="K3240" t="str">
        <f>PROPER(Table1[[#This Row],[marital]])</f>
        <v>Divorced</v>
      </c>
      <c r="L3240" t="s">
        <v>29</v>
      </c>
      <c r="M3240" t="str">
        <f>UPPER(Table1[[#This Row],[education]])</f>
        <v>SECONDARY</v>
      </c>
      <c r="N3240" t="s">
        <v>30</v>
      </c>
      <c r="O3240" t="s">
        <v>30</v>
      </c>
      <c r="P3240" t="s">
        <v>23</v>
      </c>
      <c r="Q3240">
        <v>586</v>
      </c>
      <c r="R3240">
        <v>2</v>
      </c>
      <c r="S3240" t="s">
        <v>24</v>
      </c>
      <c r="T3240" t="s">
        <v>22</v>
      </c>
      <c r="U3240">
        <f>Table1[[#This Row],[campaign]]*Table1[[#This Row],[duration]]</f>
        <v>1172</v>
      </c>
    </row>
    <row r="3241" spans="1:21" x14ac:dyDescent="0.25">
      <c r="A3241" t="s">
        <v>56</v>
      </c>
      <c r="B3241" t="s">
        <v>165</v>
      </c>
      <c r="C3241" t="s">
        <v>166</v>
      </c>
      <c r="D3241" t="s">
        <v>17</v>
      </c>
      <c r="E3241">
        <v>57</v>
      </c>
      <c r="F3241" t="s">
        <v>42</v>
      </c>
      <c r="G3241" t="s">
        <v>28</v>
      </c>
      <c r="H3241" s="2">
        <v>43056</v>
      </c>
      <c r="I3241" s="3">
        <v>28222.45</v>
      </c>
      <c r="J3241" t="s">
        <v>20</v>
      </c>
      <c r="K3241" t="str">
        <f>PROPER(Table1[[#This Row],[marital]])</f>
        <v>Married</v>
      </c>
      <c r="L3241" t="s">
        <v>29</v>
      </c>
      <c r="M3241" t="str">
        <f>UPPER(Table1[[#This Row],[education]])</f>
        <v>SECONDARY</v>
      </c>
      <c r="N3241" t="s">
        <v>30</v>
      </c>
      <c r="O3241" t="s">
        <v>22</v>
      </c>
      <c r="P3241" t="s">
        <v>23</v>
      </c>
      <c r="Q3241">
        <v>267</v>
      </c>
      <c r="R3241">
        <v>1</v>
      </c>
      <c r="S3241" t="s">
        <v>31</v>
      </c>
      <c r="T3241" t="s">
        <v>30</v>
      </c>
      <c r="U3241">
        <f>Table1[[#This Row],[campaign]]*Table1[[#This Row],[duration]]</f>
        <v>267</v>
      </c>
    </row>
    <row r="3242" spans="1:21" x14ac:dyDescent="0.25">
      <c r="A3242" t="s">
        <v>93</v>
      </c>
      <c r="B3242" t="s">
        <v>237</v>
      </c>
      <c r="C3242" t="s">
        <v>238</v>
      </c>
      <c r="D3242" t="s">
        <v>17</v>
      </c>
      <c r="E3242">
        <v>37</v>
      </c>
      <c r="F3242" t="s">
        <v>42</v>
      </c>
      <c r="G3242" t="s">
        <v>28</v>
      </c>
      <c r="H3242" s="2">
        <v>43056</v>
      </c>
      <c r="I3242" s="3">
        <v>68187.19</v>
      </c>
      <c r="J3242" t="s">
        <v>33</v>
      </c>
      <c r="K3242" t="str">
        <f>PROPER(Table1[[#This Row],[marital]])</f>
        <v>Single</v>
      </c>
      <c r="L3242" t="s">
        <v>29</v>
      </c>
      <c r="M3242" t="str">
        <f>UPPER(Table1[[#This Row],[education]])</f>
        <v>SECONDARY</v>
      </c>
      <c r="N3242" t="s">
        <v>22</v>
      </c>
      <c r="O3242" t="s">
        <v>22</v>
      </c>
      <c r="P3242" t="s">
        <v>54</v>
      </c>
      <c r="Q3242">
        <v>29</v>
      </c>
      <c r="R3242">
        <v>1</v>
      </c>
      <c r="S3242" t="s">
        <v>24</v>
      </c>
      <c r="T3242" t="s">
        <v>22</v>
      </c>
      <c r="U3242">
        <f>Table1[[#This Row],[campaign]]*Table1[[#This Row],[duration]]</f>
        <v>29</v>
      </c>
    </row>
    <row r="3243" spans="1:21" x14ac:dyDescent="0.25">
      <c r="A3243" t="s">
        <v>75</v>
      </c>
      <c r="B3243" t="s">
        <v>201</v>
      </c>
      <c r="C3243" t="s">
        <v>202</v>
      </c>
      <c r="D3243" t="s">
        <v>26</v>
      </c>
      <c r="E3243">
        <v>39</v>
      </c>
      <c r="F3243" t="s">
        <v>42</v>
      </c>
      <c r="G3243" t="s">
        <v>284</v>
      </c>
      <c r="H3243" s="2">
        <v>43056</v>
      </c>
      <c r="I3243" s="3">
        <v>19493.28</v>
      </c>
      <c r="J3243" t="s">
        <v>20</v>
      </c>
      <c r="K3243" t="str">
        <f>PROPER(Table1[[#This Row],[marital]])</f>
        <v>Married</v>
      </c>
      <c r="L3243" t="s">
        <v>29</v>
      </c>
      <c r="M3243" t="str">
        <f>UPPER(Table1[[#This Row],[education]])</f>
        <v>SECONDARY</v>
      </c>
      <c r="N3243" t="s">
        <v>22</v>
      </c>
      <c r="O3243" t="s">
        <v>22</v>
      </c>
      <c r="P3243" t="s">
        <v>24</v>
      </c>
      <c r="Q3243">
        <v>65</v>
      </c>
      <c r="R3243">
        <v>6</v>
      </c>
      <c r="S3243" t="s">
        <v>24</v>
      </c>
      <c r="T3243" t="s">
        <v>22</v>
      </c>
      <c r="U3243">
        <f>Table1[[#This Row],[campaign]]*Table1[[#This Row],[duration]]</f>
        <v>390</v>
      </c>
    </row>
    <row r="3244" spans="1:21" x14ac:dyDescent="0.25">
      <c r="A3244" t="s">
        <v>79</v>
      </c>
      <c r="B3244" t="s">
        <v>209</v>
      </c>
      <c r="C3244" t="s">
        <v>210</v>
      </c>
      <c r="D3244" t="s">
        <v>26</v>
      </c>
      <c r="E3244">
        <v>46</v>
      </c>
      <c r="F3244" t="s">
        <v>42</v>
      </c>
      <c r="G3244" t="s">
        <v>28</v>
      </c>
      <c r="H3244" s="2">
        <v>43056</v>
      </c>
      <c r="I3244" s="3">
        <v>102278.54</v>
      </c>
      <c r="J3244" t="s">
        <v>33</v>
      </c>
      <c r="K3244" t="str">
        <f>PROPER(Table1[[#This Row],[marital]])</f>
        <v>Single</v>
      </c>
      <c r="L3244" t="s">
        <v>29</v>
      </c>
      <c r="M3244" t="str">
        <f>UPPER(Table1[[#This Row],[education]])</f>
        <v>SECONDARY</v>
      </c>
      <c r="N3244" t="s">
        <v>30</v>
      </c>
      <c r="O3244" t="s">
        <v>22</v>
      </c>
      <c r="P3244" t="s">
        <v>23</v>
      </c>
      <c r="Q3244">
        <v>67</v>
      </c>
      <c r="R3244">
        <v>3</v>
      </c>
      <c r="S3244" t="s">
        <v>24</v>
      </c>
      <c r="T3244" t="s">
        <v>22</v>
      </c>
      <c r="U3244">
        <f>Table1[[#This Row],[campaign]]*Table1[[#This Row],[duration]]</f>
        <v>201</v>
      </c>
    </row>
    <row r="3245" spans="1:21" x14ac:dyDescent="0.25">
      <c r="A3245" t="s">
        <v>35</v>
      </c>
      <c r="B3245" t="s">
        <v>133</v>
      </c>
      <c r="C3245" t="s">
        <v>134</v>
      </c>
      <c r="D3245" t="s">
        <v>17</v>
      </c>
      <c r="E3245">
        <v>56</v>
      </c>
      <c r="F3245" t="s">
        <v>42</v>
      </c>
      <c r="G3245" t="s">
        <v>284</v>
      </c>
      <c r="H3245" s="2">
        <v>43056</v>
      </c>
      <c r="I3245" s="3">
        <v>44567.73</v>
      </c>
      <c r="J3245" t="s">
        <v>33</v>
      </c>
      <c r="K3245" t="str">
        <f>PROPER(Table1[[#This Row],[marital]])</f>
        <v>Single</v>
      </c>
      <c r="L3245" t="s">
        <v>34</v>
      </c>
      <c r="M3245" t="str">
        <f>UPPER(Table1[[#This Row],[education]])</f>
        <v>TERTIARY</v>
      </c>
      <c r="N3245" t="s">
        <v>22</v>
      </c>
      <c r="O3245" t="s">
        <v>22</v>
      </c>
      <c r="P3245" t="s">
        <v>23</v>
      </c>
      <c r="Q3245">
        <v>190</v>
      </c>
      <c r="R3245">
        <v>1</v>
      </c>
      <c r="S3245" t="s">
        <v>70</v>
      </c>
      <c r="T3245" t="s">
        <v>22</v>
      </c>
      <c r="U3245">
        <f>Table1[[#This Row],[campaign]]*Table1[[#This Row],[duration]]</f>
        <v>190</v>
      </c>
    </row>
    <row r="3246" spans="1:21" x14ac:dyDescent="0.25">
      <c r="A3246" t="s">
        <v>59</v>
      </c>
      <c r="B3246" t="s">
        <v>171</v>
      </c>
      <c r="C3246" t="s">
        <v>172</v>
      </c>
      <c r="D3246" t="s">
        <v>17</v>
      </c>
      <c r="E3246">
        <v>44</v>
      </c>
      <c r="F3246" t="s">
        <v>42</v>
      </c>
      <c r="G3246" t="s">
        <v>284</v>
      </c>
      <c r="H3246" s="2">
        <v>43056</v>
      </c>
      <c r="I3246" s="3">
        <v>95125.46</v>
      </c>
      <c r="J3246" t="s">
        <v>20</v>
      </c>
      <c r="K3246" t="str">
        <f>PROPER(Table1[[#This Row],[marital]])</f>
        <v>Married</v>
      </c>
      <c r="L3246" t="s">
        <v>24</v>
      </c>
      <c r="M3246" t="str">
        <f>UPPER(Table1[[#This Row],[education]])</f>
        <v>UNKNOWN</v>
      </c>
      <c r="N3246" t="s">
        <v>22</v>
      </c>
      <c r="O3246" t="s">
        <v>22</v>
      </c>
      <c r="P3246" t="s">
        <v>23</v>
      </c>
      <c r="Q3246">
        <v>287</v>
      </c>
      <c r="R3246">
        <v>2</v>
      </c>
      <c r="S3246" t="s">
        <v>24</v>
      </c>
      <c r="T3246" t="s">
        <v>22</v>
      </c>
      <c r="U3246">
        <f>Table1[[#This Row],[campaign]]*Table1[[#This Row],[duration]]</f>
        <v>574</v>
      </c>
    </row>
    <row r="3247" spans="1:21" x14ac:dyDescent="0.25">
      <c r="A3247" t="s">
        <v>60</v>
      </c>
      <c r="B3247" t="s">
        <v>173</v>
      </c>
      <c r="C3247" t="s">
        <v>174</v>
      </c>
      <c r="D3247" t="s">
        <v>26</v>
      </c>
      <c r="E3247">
        <v>45</v>
      </c>
      <c r="F3247" t="s">
        <v>36</v>
      </c>
      <c r="G3247" t="s">
        <v>19</v>
      </c>
      <c r="H3247" s="2">
        <v>43056</v>
      </c>
      <c r="I3247" s="3">
        <v>30371.18</v>
      </c>
      <c r="J3247" t="s">
        <v>33</v>
      </c>
      <c r="K3247" t="str">
        <f>PROPER(Table1[[#This Row],[marital]])</f>
        <v>Single</v>
      </c>
      <c r="L3247" t="s">
        <v>34</v>
      </c>
      <c r="M3247" t="str">
        <f>UPPER(Table1[[#This Row],[education]])</f>
        <v>TERTIARY</v>
      </c>
      <c r="N3247" t="s">
        <v>30</v>
      </c>
      <c r="O3247" t="s">
        <v>22</v>
      </c>
      <c r="P3247" t="s">
        <v>24</v>
      </c>
      <c r="Q3247">
        <v>77</v>
      </c>
      <c r="R3247">
        <v>1</v>
      </c>
      <c r="S3247" t="s">
        <v>24</v>
      </c>
      <c r="T3247" t="s">
        <v>22</v>
      </c>
      <c r="U3247">
        <f>Table1[[#This Row],[campaign]]*Table1[[#This Row],[duration]]</f>
        <v>77</v>
      </c>
    </row>
    <row r="3248" spans="1:21" x14ac:dyDescent="0.25">
      <c r="A3248" t="s">
        <v>89</v>
      </c>
      <c r="B3248" t="s">
        <v>229</v>
      </c>
      <c r="C3248" t="s">
        <v>230</v>
      </c>
      <c r="D3248" t="s">
        <v>26</v>
      </c>
      <c r="E3248">
        <v>28</v>
      </c>
      <c r="F3248" t="s">
        <v>36</v>
      </c>
      <c r="G3248" t="s">
        <v>19</v>
      </c>
      <c r="H3248" s="2">
        <v>43056</v>
      </c>
      <c r="I3248" s="3">
        <v>71826.34</v>
      </c>
      <c r="J3248" t="s">
        <v>20</v>
      </c>
      <c r="K3248" t="str">
        <f>PROPER(Table1[[#This Row],[marital]])</f>
        <v>Married</v>
      </c>
      <c r="L3248" t="s">
        <v>29</v>
      </c>
      <c r="M3248" t="str">
        <f>UPPER(Table1[[#This Row],[education]])</f>
        <v>SECONDARY</v>
      </c>
      <c r="N3248" t="s">
        <v>30</v>
      </c>
      <c r="O3248" t="s">
        <v>30</v>
      </c>
      <c r="P3248" t="s">
        <v>24</v>
      </c>
      <c r="Q3248">
        <v>169</v>
      </c>
      <c r="R3248">
        <v>1</v>
      </c>
      <c r="S3248" t="s">
        <v>24</v>
      </c>
      <c r="T3248" t="s">
        <v>22</v>
      </c>
      <c r="U3248">
        <f>Table1[[#This Row],[campaign]]*Table1[[#This Row],[duration]]</f>
        <v>169</v>
      </c>
    </row>
    <row r="3249" spans="1:21" x14ac:dyDescent="0.25">
      <c r="A3249" t="s">
        <v>52</v>
      </c>
      <c r="B3249" t="s">
        <v>159</v>
      </c>
      <c r="C3249" t="s">
        <v>160</v>
      </c>
      <c r="D3249" t="s">
        <v>17</v>
      </c>
      <c r="E3249">
        <v>30</v>
      </c>
      <c r="F3249" t="s">
        <v>36</v>
      </c>
      <c r="G3249" t="s">
        <v>28</v>
      </c>
      <c r="H3249" s="2">
        <v>43056</v>
      </c>
      <c r="I3249" s="3">
        <v>56854.28</v>
      </c>
      <c r="J3249" t="s">
        <v>50</v>
      </c>
      <c r="K3249" t="str">
        <f>PROPER(Table1[[#This Row],[marital]])</f>
        <v>Divorced</v>
      </c>
      <c r="L3249" t="s">
        <v>21</v>
      </c>
      <c r="M3249" t="str">
        <f>UPPER(Table1[[#This Row],[education]])</f>
        <v>PRIMARY</v>
      </c>
      <c r="N3249" t="s">
        <v>30</v>
      </c>
      <c r="O3249" t="s">
        <v>22</v>
      </c>
      <c r="P3249" t="s">
        <v>23</v>
      </c>
      <c r="Q3249">
        <v>25</v>
      </c>
      <c r="R3249">
        <v>1</v>
      </c>
      <c r="S3249" t="s">
        <v>24</v>
      </c>
      <c r="T3249" t="s">
        <v>22</v>
      </c>
      <c r="U3249">
        <f>Table1[[#This Row],[campaign]]*Table1[[#This Row],[duration]]</f>
        <v>25</v>
      </c>
    </row>
    <row r="3250" spans="1:21" x14ac:dyDescent="0.25">
      <c r="A3250" t="s">
        <v>45</v>
      </c>
      <c r="B3250" t="s">
        <v>147</v>
      </c>
      <c r="C3250" t="s">
        <v>148</v>
      </c>
      <c r="D3250" t="s">
        <v>17</v>
      </c>
      <c r="E3250">
        <v>43</v>
      </c>
      <c r="F3250" t="s">
        <v>18</v>
      </c>
      <c r="G3250" t="s">
        <v>19</v>
      </c>
      <c r="H3250" s="2">
        <v>43057</v>
      </c>
      <c r="I3250" s="3">
        <v>18392.73</v>
      </c>
      <c r="J3250" t="s">
        <v>50</v>
      </c>
      <c r="K3250" t="str">
        <f>PROPER(Table1[[#This Row],[marital]])</f>
        <v>Divorced</v>
      </c>
      <c r="L3250" t="s">
        <v>29</v>
      </c>
      <c r="M3250" t="str">
        <f>UPPER(Table1[[#This Row],[education]])</f>
        <v>SECONDARY</v>
      </c>
      <c r="N3250" t="s">
        <v>22</v>
      </c>
      <c r="O3250" t="s">
        <v>22</v>
      </c>
      <c r="P3250" t="s">
        <v>24</v>
      </c>
      <c r="Q3250">
        <v>669</v>
      </c>
      <c r="R3250">
        <v>1</v>
      </c>
      <c r="S3250" t="s">
        <v>24</v>
      </c>
      <c r="T3250" t="s">
        <v>30</v>
      </c>
      <c r="U3250">
        <f>Table1[[#This Row],[campaign]]*Table1[[#This Row],[duration]]</f>
        <v>669</v>
      </c>
    </row>
    <row r="3251" spans="1:21" x14ac:dyDescent="0.25">
      <c r="A3251" t="s">
        <v>73</v>
      </c>
      <c r="B3251" t="s">
        <v>197</v>
      </c>
      <c r="C3251" t="s">
        <v>198</v>
      </c>
      <c r="D3251" t="s">
        <v>17</v>
      </c>
      <c r="E3251">
        <v>34</v>
      </c>
      <c r="F3251" t="s">
        <v>18</v>
      </c>
      <c r="G3251" t="s">
        <v>28</v>
      </c>
      <c r="H3251" s="2">
        <v>43057</v>
      </c>
      <c r="I3251" s="3">
        <v>27479.69</v>
      </c>
      <c r="J3251" t="s">
        <v>20</v>
      </c>
      <c r="K3251" t="str">
        <f>PROPER(Table1[[#This Row],[marital]])</f>
        <v>Married</v>
      </c>
      <c r="L3251" t="s">
        <v>21</v>
      </c>
      <c r="M3251" t="str">
        <f>UPPER(Table1[[#This Row],[education]])</f>
        <v>PRIMARY</v>
      </c>
      <c r="N3251" t="s">
        <v>30</v>
      </c>
      <c r="O3251" t="s">
        <v>22</v>
      </c>
      <c r="P3251" t="s">
        <v>54</v>
      </c>
      <c r="Q3251">
        <v>122</v>
      </c>
      <c r="R3251">
        <v>6</v>
      </c>
      <c r="S3251" t="s">
        <v>24</v>
      </c>
      <c r="T3251" t="s">
        <v>22</v>
      </c>
      <c r="U3251">
        <f>Table1[[#This Row],[campaign]]*Table1[[#This Row],[duration]]</f>
        <v>732</v>
      </c>
    </row>
    <row r="3252" spans="1:21" x14ac:dyDescent="0.25">
      <c r="A3252" t="s">
        <v>66</v>
      </c>
      <c r="B3252" t="s">
        <v>185</v>
      </c>
      <c r="C3252" t="s">
        <v>186</v>
      </c>
      <c r="D3252" t="s">
        <v>17</v>
      </c>
      <c r="E3252">
        <v>34</v>
      </c>
      <c r="F3252" t="s">
        <v>18</v>
      </c>
      <c r="G3252" t="s">
        <v>19</v>
      </c>
      <c r="H3252" s="2">
        <v>43057</v>
      </c>
      <c r="I3252" s="3">
        <v>18264.310000000001</v>
      </c>
      <c r="J3252" t="s">
        <v>20</v>
      </c>
      <c r="K3252" t="str">
        <f>PROPER(Table1[[#This Row],[marital]])</f>
        <v>Married</v>
      </c>
      <c r="L3252" t="s">
        <v>34</v>
      </c>
      <c r="M3252" t="str">
        <f>UPPER(Table1[[#This Row],[education]])</f>
        <v>TERTIARY</v>
      </c>
      <c r="N3252" t="s">
        <v>22</v>
      </c>
      <c r="O3252" t="s">
        <v>22</v>
      </c>
      <c r="P3252" t="s">
        <v>23</v>
      </c>
      <c r="Q3252">
        <v>269</v>
      </c>
      <c r="R3252">
        <v>3</v>
      </c>
      <c r="S3252" t="s">
        <v>70</v>
      </c>
      <c r="T3252" t="s">
        <v>30</v>
      </c>
      <c r="U3252">
        <f>Table1[[#This Row],[campaign]]*Table1[[#This Row],[duration]]</f>
        <v>807</v>
      </c>
    </row>
    <row r="3253" spans="1:21" x14ac:dyDescent="0.25">
      <c r="A3253" t="s">
        <v>60</v>
      </c>
      <c r="B3253" t="s">
        <v>173</v>
      </c>
      <c r="C3253" t="s">
        <v>174</v>
      </c>
      <c r="D3253" t="s">
        <v>17</v>
      </c>
      <c r="E3253">
        <v>41</v>
      </c>
      <c r="F3253" t="s">
        <v>18</v>
      </c>
      <c r="G3253" t="s">
        <v>19</v>
      </c>
      <c r="H3253" s="2">
        <v>43057</v>
      </c>
      <c r="I3253" s="3">
        <v>82145.33</v>
      </c>
      <c r="J3253" t="s">
        <v>20</v>
      </c>
      <c r="K3253" t="str">
        <f>PROPER(Table1[[#This Row],[marital]])</f>
        <v>Married</v>
      </c>
      <c r="L3253" t="s">
        <v>29</v>
      </c>
      <c r="M3253" t="str">
        <f>UPPER(Table1[[#This Row],[education]])</f>
        <v>SECONDARY</v>
      </c>
      <c r="N3253" t="s">
        <v>22</v>
      </c>
      <c r="O3253" t="s">
        <v>22</v>
      </c>
      <c r="P3253" t="s">
        <v>54</v>
      </c>
      <c r="Q3253">
        <v>167</v>
      </c>
      <c r="R3253">
        <v>1</v>
      </c>
      <c r="S3253" t="s">
        <v>24</v>
      </c>
      <c r="T3253" t="s">
        <v>22</v>
      </c>
      <c r="U3253">
        <f>Table1[[#This Row],[campaign]]*Table1[[#This Row],[duration]]</f>
        <v>167</v>
      </c>
    </row>
    <row r="3254" spans="1:21" x14ac:dyDescent="0.25">
      <c r="A3254" t="s">
        <v>91</v>
      </c>
      <c r="B3254" t="s">
        <v>233</v>
      </c>
      <c r="C3254" t="s">
        <v>234</v>
      </c>
      <c r="D3254" t="s">
        <v>17</v>
      </c>
      <c r="E3254">
        <v>32</v>
      </c>
      <c r="F3254" t="s">
        <v>18</v>
      </c>
      <c r="G3254" t="s">
        <v>19</v>
      </c>
      <c r="H3254" s="2">
        <v>43057</v>
      </c>
      <c r="I3254" s="3">
        <v>46067.13</v>
      </c>
      <c r="J3254" t="s">
        <v>20</v>
      </c>
      <c r="K3254" t="str">
        <f>PROPER(Table1[[#This Row],[marital]])</f>
        <v>Married</v>
      </c>
      <c r="L3254" t="s">
        <v>34</v>
      </c>
      <c r="M3254" t="str">
        <f>UPPER(Table1[[#This Row],[education]])</f>
        <v>TERTIARY</v>
      </c>
      <c r="N3254" t="s">
        <v>30</v>
      </c>
      <c r="O3254" t="s">
        <v>30</v>
      </c>
      <c r="P3254" t="s">
        <v>23</v>
      </c>
      <c r="Q3254">
        <v>244</v>
      </c>
      <c r="R3254">
        <v>1</v>
      </c>
      <c r="S3254" t="s">
        <v>24</v>
      </c>
      <c r="T3254" t="s">
        <v>22</v>
      </c>
      <c r="U3254">
        <f>Table1[[#This Row],[campaign]]*Table1[[#This Row],[duration]]</f>
        <v>244</v>
      </c>
    </row>
    <row r="3255" spans="1:21" x14ac:dyDescent="0.25">
      <c r="A3255" t="s">
        <v>84</v>
      </c>
      <c r="B3255" t="s">
        <v>219</v>
      </c>
      <c r="C3255" t="s">
        <v>220</v>
      </c>
      <c r="D3255" t="s">
        <v>17</v>
      </c>
      <c r="E3255">
        <v>38</v>
      </c>
      <c r="F3255" t="s">
        <v>18</v>
      </c>
      <c r="G3255" t="s">
        <v>19</v>
      </c>
      <c r="H3255" s="2">
        <v>43057</v>
      </c>
      <c r="I3255" s="3">
        <v>3936.9</v>
      </c>
      <c r="J3255" t="s">
        <v>20</v>
      </c>
      <c r="K3255" t="str">
        <f>PROPER(Table1[[#This Row],[marital]])</f>
        <v>Married</v>
      </c>
      <c r="L3255" t="s">
        <v>24</v>
      </c>
      <c r="M3255" t="str">
        <f>UPPER(Table1[[#This Row],[education]])</f>
        <v>UNKNOWN</v>
      </c>
      <c r="N3255" t="s">
        <v>30</v>
      </c>
      <c r="O3255" t="s">
        <v>22</v>
      </c>
      <c r="P3255" t="s">
        <v>24</v>
      </c>
      <c r="Q3255">
        <v>99</v>
      </c>
      <c r="R3255">
        <v>6</v>
      </c>
      <c r="S3255" t="s">
        <v>24</v>
      </c>
      <c r="T3255" t="s">
        <v>22</v>
      </c>
      <c r="U3255">
        <f>Table1[[#This Row],[campaign]]*Table1[[#This Row],[duration]]</f>
        <v>594</v>
      </c>
    </row>
    <row r="3256" spans="1:21" x14ac:dyDescent="0.25">
      <c r="A3256" t="s">
        <v>59</v>
      </c>
      <c r="B3256" t="s">
        <v>171</v>
      </c>
      <c r="C3256" t="s">
        <v>172</v>
      </c>
      <c r="D3256" t="s">
        <v>26</v>
      </c>
      <c r="E3256">
        <v>34</v>
      </c>
      <c r="F3256" t="s">
        <v>36</v>
      </c>
      <c r="G3256" t="s">
        <v>284</v>
      </c>
      <c r="H3256" s="2">
        <v>43057</v>
      </c>
      <c r="I3256" s="3">
        <v>28729.51</v>
      </c>
      <c r="J3256" t="s">
        <v>20</v>
      </c>
      <c r="K3256" t="str">
        <f>PROPER(Table1[[#This Row],[marital]])</f>
        <v>Married</v>
      </c>
      <c r="L3256" t="s">
        <v>29</v>
      </c>
      <c r="M3256" t="str">
        <f>UPPER(Table1[[#This Row],[education]])</f>
        <v>SECONDARY</v>
      </c>
      <c r="N3256" t="s">
        <v>30</v>
      </c>
      <c r="O3256" t="s">
        <v>30</v>
      </c>
      <c r="P3256" t="s">
        <v>24</v>
      </c>
      <c r="Q3256">
        <v>76</v>
      </c>
      <c r="R3256">
        <v>2</v>
      </c>
      <c r="S3256" t="s">
        <v>24</v>
      </c>
      <c r="T3256" t="s">
        <v>22</v>
      </c>
      <c r="U3256">
        <f>Table1[[#This Row],[campaign]]*Table1[[#This Row],[duration]]</f>
        <v>152</v>
      </c>
    </row>
    <row r="3257" spans="1:21" x14ac:dyDescent="0.25">
      <c r="A3257" t="s">
        <v>102</v>
      </c>
      <c r="B3257" t="s">
        <v>255</v>
      </c>
      <c r="C3257" t="s">
        <v>256</v>
      </c>
      <c r="D3257" t="s">
        <v>26</v>
      </c>
      <c r="E3257">
        <v>40</v>
      </c>
      <c r="F3257" t="s">
        <v>36</v>
      </c>
      <c r="G3257" t="s">
        <v>19</v>
      </c>
      <c r="H3257" s="2">
        <v>43057</v>
      </c>
      <c r="I3257" s="3">
        <v>80143.45</v>
      </c>
      <c r="J3257" t="s">
        <v>20</v>
      </c>
      <c r="K3257" t="str">
        <f>PROPER(Table1[[#This Row],[marital]])</f>
        <v>Married</v>
      </c>
      <c r="L3257" t="s">
        <v>21</v>
      </c>
      <c r="M3257" t="str">
        <f>UPPER(Table1[[#This Row],[education]])</f>
        <v>PRIMARY</v>
      </c>
      <c r="N3257" t="s">
        <v>22</v>
      </c>
      <c r="O3257" t="s">
        <v>30</v>
      </c>
      <c r="P3257" t="s">
        <v>54</v>
      </c>
      <c r="Q3257">
        <v>252</v>
      </c>
      <c r="R3257">
        <v>4</v>
      </c>
      <c r="S3257" t="s">
        <v>24</v>
      </c>
      <c r="T3257" t="s">
        <v>22</v>
      </c>
      <c r="U3257">
        <f>Table1[[#This Row],[campaign]]*Table1[[#This Row],[duration]]</f>
        <v>1008</v>
      </c>
    </row>
    <row r="3258" spans="1:21" x14ac:dyDescent="0.25">
      <c r="A3258" t="s">
        <v>69</v>
      </c>
      <c r="B3258" t="s">
        <v>191</v>
      </c>
      <c r="C3258" t="s">
        <v>192</v>
      </c>
      <c r="D3258" t="s">
        <v>17</v>
      </c>
      <c r="E3258">
        <v>27</v>
      </c>
      <c r="F3258" t="s">
        <v>18</v>
      </c>
      <c r="G3258" t="s">
        <v>28</v>
      </c>
      <c r="H3258" s="2">
        <v>43058</v>
      </c>
      <c r="I3258" s="3">
        <v>14723.96</v>
      </c>
      <c r="J3258" t="s">
        <v>20</v>
      </c>
      <c r="K3258" t="str">
        <f>PROPER(Table1[[#This Row],[marital]])</f>
        <v>Married</v>
      </c>
      <c r="L3258" t="s">
        <v>34</v>
      </c>
      <c r="M3258" t="str">
        <f>UPPER(Table1[[#This Row],[education]])</f>
        <v>TERTIARY</v>
      </c>
      <c r="N3258" t="s">
        <v>22</v>
      </c>
      <c r="O3258" t="s">
        <v>22</v>
      </c>
      <c r="P3258" t="s">
        <v>23</v>
      </c>
      <c r="Q3258">
        <v>213</v>
      </c>
      <c r="R3258">
        <v>3</v>
      </c>
      <c r="S3258" t="s">
        <v>70</v>
      </c>
      <c r="T3258" t="s">
        <v>30</v>
      </c>
      <c r="U3258">
        <f>Table1[[#This Row],[campaign]]*Table1[[#This Row],[duration]]</f>
        <v>639</v>
      </c>
    </row>
    <row r="3259" spans="1:21" x14ac:dyDescent="0.25">
      <c r="A3259" t="s">
        <v>62</v>
      </c>
      <c r="B3259" t="s">
        <v>177</v>
      </c>
      <c r="C3259" t="s">
        <v>178</v>
      </c>
      <c r="D3259" t="s">
        <v>26</v>
      </c>
      <c r="E3259">
        <v>42</v>
      </c>
      <c r="F3259" t="s">
        <v>18</v>
      </c>
      <c r="G3259" t="s">
        <v>19</v>
      </c>
      <c r="H3259" s="2">
        <v>43058</v>
      </c>
      <c r="I3259" s="3">
        <v>37547.9</v>
      </c>
      <c r="J3259" t="s">
        <v>33</v>
      </c>
      <c r="K3259" t="str">
        <f>PROPER(Table1[[#This Row],[marital]])</f>
        <v>Single</v>
      </c>
      <c r="L3259" t="s">
        <v>29</v>
      </c>
      <c r="M3259" t="str">
        <f>UPPER(Table1[[#This Row],[education]])</f>
        <v>SECONDARY</v>
      </c>
      <c r="N3259" t="s">
        <v>30</v>
      </c>
      <c r="O3259" t="s">
        <v>22</v>
      </c>
      <c r="P3259" t="s">
        <v>24</v>
      </c>
      <c r="Q3259">
        <v>14</v>
      </c>
      <c r="R3259">
        <v>1</v>
      </c>
      <c r="S3259" t="s">
        <v>24</v>
      </c>
      <c r="T3259" t="s">
        <v>22</v>
      </c>
      <c r="U3259">
        <f>Table1[[#This Row],[campaign]]*Table1[[#This Row],[duration]]</f>
        <v>14</v>
      </c>
    </row>
    <row r="3260" spans="1:21" x14ac:dyDescent="0.25">
      <c r="A3260" t="s">
        <v>38</v>
      </c>
      <c r="B3260" t="s">
        <v>137</v>
      </c>
      <c r="C3260" t="s">
        <v>138</v>
      </c>
      <c r="D3260" t="s">
        <v>26</v>
      </c>
      <c r="E3260">
        <v>37</v>
      </c>
      <c r="F3260" t="s">
        <v>18</v>
      </c>
      <c r="G3260" t="s">
        <v>19</v>
      </c>
      <c r="H3260" s="2">
        <v>43058</v>
      </c>
      <c r="I3260" s="3">
        <v>38882.46</v>
      </c>
      <c r="J3260" t="s">
        <v>20</v>
      </c>
      <c r="K3260" t="str">
        <f>PROPER(Table1[[#This Row],[marital]])</f>
        <v>Married</v>
      </c>
      <c r="L3260" t="s">
        <v>29</v>
      </c>
      <c r="M3260" t="str">
        <f>UPPER(Table1[[#This Row],[education]])</f>
        <v>SECONDARY</v>
      </c>
      <c r="N3260" t="s">
        <v>30</v>
      </c>
      <c r="O3260" t="s">
        <v>22</v>
      </c>
      <c r="P3260" t="s">
        <v>54</v>
      </c>
      <c r="Q3260">
        <v>121</v>
      </c>
      <c r="R3260">
        <v>2</v>
      </c>
      <c r="S3260" t="s">
        <v>24</v>
      </c>
      <c r="T3260" t="s">
        <v>22</v>
      </c>
      <c r="U3260">
        <f>Table1[[#This Row],[campaign]]*Table1[[#This Row],[duration]]</f>
        <v>242</v>
      </c>
    </row>
    <row r="3261" spans="1:21" x14ac:dyDescent="0.25">
      <c r="A3261" t="s">
        <v>74</v>
      </c>
      <c r="B3261" t="s">
        <v>199</v>
      </c>
      <c r="C3261" t="s">
        <v>200</v>
      </c>
      <c r="D3261" t="s">
        <v>17</v>
      </c>
      <c r="E3261">
        <v>51</v>
      </c>
      <c r="F3261" t="s">
        <v>42</v>
      </c>
      <c r="G3261" t="s">
        <v>28</v>
      </c>
      <c r="H3261" s="2">
        <v>43058</v>
      </c>
      <c r="I3261" s="3">
        <v>19051.39</v>
      </c>
      <c r="J3261" t="s">
        <v>20</v>
      </c>
      <c r="K3261" t="str">
        <f>PROPER(Table1[[#This Row],[marital]])</f>
        <v>Married</v>
      </c>
      <c r="L3261" t="s">
        <v>29</v>
      </c>
      <c r="M3261" t="str">
        <f>UPPER(Table1[[#This Row],[education]])</f>
        <v>SECONDARY</v>
      </c>
      <c r="N3261" t="s">
        <v>30</v>
      </c>
      <c r="O3261" t="s">
        <v>22</v>
      </c>
      <c r="P3261" t="s">
        <v>24</v>
      </c>
      <c r="Q3261">
        <v>153</v>
      </c>
      <c r="R3261">
        <v>1</v>
      </c>
      <c r="S3261" t="s">
        <v>24</v>
      </c>
      <c r="T3261" t="s">
        <v>22</v>
      </c>
      <c r="U3261">
        <f>Table1[[#This Row],[campaign]]*Table1[[#This Row],[duration]]</f>
        <v>153</v>
      </c>
    </row>
    <row r="3262" spans="1:21" x14ac:dyDescent="0.25">
      <c r="A3262" t="s">
        <v>84</v>
      </c>
      <c r="B3262" t="s">
        <v>219</v>
      </c>
      <c r="C3262" t="s">
        <v>220</v>
      </c>
      <c r="D3262" t="s">
        <v>26</v>
      </c>
      <c r="E3262">
        <v>43</v>
      </c>
      <c r="F3262" t="s">
        <v>42</v>
      </c>
      <c r="G3262" t="s">
        <v>284</v>
      </c>
      <c r="H3262" s="2">
        <v>43058</v>
      </c>
      <c r="I3262" s="3">
        <v>13188.58</v>
      </c>
      <c r="J3262" t="s">
        <v>20</v>
      </c>
      <c r="K3262" t="str">
        <f>PROPER(Table1[[#This Row],[marital]])</f>
        <v>Married</v>
      </c>
      <c r="L3262" t="s">
        <v>21</v>
      </c>
      <c r="M3262" t="str">
        <f>UPPER(Table1[[#This Row],[education]])</f>
        <v>PRIMARY</v>
      </c>
      <c r="N3262" t="s">
        <v>22</v>
      </c>
      <c r="O3262" t="s">
        <v>22</v>
      </c>
      <c r="P3262" t="s">
        <v>23</v>
      </c>
      <c r="Q3262">
        <v>8</v>
      </c>
      <c r="R3262">
        <v>5</v>
      </c>
      <c r="S3262" t="s">
        <v>40</v>
      </c>
      <c r="T3262" t="s">
        <v>22</v>
      </c>
      <c r="U3262">
        <f>Table1[[#This Row],[campaign]]*Table1[[#This Row],[duration]]</f>
        <v>40</v>
      </c>
    </row>
    <row r="3263" spans="1:21" x14ac:dyDescent="0.25">
      <c r="A3263" t="s">
        <v>91</v>
      </c>
      <c r="B3263" t="s">
        <v>233</v>
      </c>
      <c r="C3263" t="s">
        <v>234</v>
      </c>
      <c r="D3263" t="s">
        <v>26</v>
      </c>
      <c r="E3263">
        <v>28</v>
      </c>
      <c r="F3263" t="s">
        <v>36</v>
      </c>
      <c r="G3263" t="s">
        <v>19</v>
      </c>
      <c r="H3263" s="2">
        <v>43058</v>
      </c>
      <c r="I3263" s="3">
        <v>102698.55</v>
      </c>
      <c r="J3263" t="s">
        <v>20</v>
      </c>
      <c r="K3263" t="str">
        <f>PROPER(Table1[[#This Row],[marital]])</f>
        <v>Married</v>
      </c>
      <c r="L3263" t="s">
        <v>21</v>
      </c>
      <c r="M3263" t="str">
        <f>UPPER(Table1[[#This Row],[education]])</f>
        <v>PRIMARY</v>
      </c>
      <c r="N3263" t="s">
        <v>22</v>
      </c>
      <c r="O3263" t="s">
        <v>22</v>
      </c>
      <c r="P3263" t="s">
        <v>23</v>
      </c>
      <c r="Q3263">
        <v>244</v>
      </c>
      <c r="R3263">
        <v>1</v>
      </c>
      <c r="S3263" t="s">
        <v>24</v>
      </c>
      <c r="T3263" t="s">
        <v>22</v>
      </c>
      <c r="U3263">
        <f>Table1[[#This Row],[campaign]]*Table1[[#This Row],[duration]]</f>
        <v>244</v>
      </c>
    </row>
    <row r="3264" spans="1:21" x14ac:dyDescent="0.25">
      <c r="A3264" t="s">
        <v>80</v>
      </c>
      <c r="B3264" t="s">
        <v>211</v>
      </c>
      <c r="C3264" t="s">
        <v>212</v>
      </c>
      <c r="D3264" t="s">
        <v>26</v>
      </c>
      <c r="E3264">
        <v>30</v>
      </c>
      <c r="F3264" t="s">
        <v>36</v>
      </c>
      <c r="G3264" t="s">
        <v>19</v>
      </c>
      <c r="H3264" s="2">
        <v>43058</v>
      </c>
      <c r="I3264" s="3">
        <v>19609.09</v>
      </c>
      <c r="J3264" t="s">
        <v>50</v>
      </c>
      <c r="K3264" t="str">
        <f>PROPER(Table1[[#This Row],[marital]])</f>
        <v>Divorced</v>
      </c>
      <c r="L3264" t="s">
        <v>29</v>
      </c>
      <c r="M3264" t="str">
        <f>UPPER(Table1[[#This Row],[education]])</f>
        <v>SECONDARY</v>
      </c>
      <c r="N3264" t="s">
        <v>22</v>
      </c>
      <c r="O3264" t="s">
        <v>22</v>
      </c>
      <c r="P3264" t="s">
        <v>24</v>
      </c>
      <c r="Q3264">
        <v>67</v>
      </c>
      <c r="R3264">
        <v>2</v>
      </c>
      <c r="S3264" t="s">
        <v>24</v>
      </c>
      <c r="T3264" t="s">
        <v>22</v>
      </c>
      <c r="U3264">
        <f>Table1[[#This Row],[campaign]]*Table1[[#This Row],[duration]]</f>
        <v>134</v>
      </c>
    </row>
    <row r="3265" spans="1:21" x14ac:dyDescent="0.25">
      <c r="A3265" t="s">
        <v>64</v>
      </c>
      <c r="B3265" t="s">
        <v>181</v>
      </c>
      <c r="C3265" t="s">
        <v>182</v>
      </c>
      <c r="D3265" t="s">
        <v>26</v>
      </c>
      <c r="E3265">
        <v>39</v>
      </c>
      <c r="F3265" t="s">
        <v>36</v>
      </c>
      <c r="G3265" t="s">
        <v>284</v>
      </c>
      <c r="H3265" s="2">
        <v>43058</v>
      </c>
      <c r="I3265" s="3">
        <v>102475</v>
      </c>
      <c r="J3265" t="s">
        <v>20</v>
      </c>
      <c r="K3265" t="str">
        <f>PROPER(Table1[[#This Row],[marital]])</f>
        <v>Married</v>
      </c>
      <c r="L3265" t="s">
        <v>34</v>
      </c>
      <c r="M3265" t="str">
        <f>UPPER(Table1[[#This Row],[education]])</f>
        <v>TERTIARY</v>
      </c>
      <c r="N3265" t="s">
        <v>30</v>
      </c>
      <c r="O3265" t="s">
        <v>22</v>
      </c>
      <c r="P3265" t="s">
        <v>23</v>
      </c>
      <c r="Q3265">
        <v>169</v>
      </c>
      <c r="R3265">
        <v>1</v>
      </c>
      <c r="S3265" t="s">
        <v>31</v>
      </c>
      <c r="T3265" t="s">
        <v>22</v>
      </c>
      <c r="U3265">
        <f>Table1[[#This Row],[campaign]]*Table1[[#This Row],[duration]]</f>
        <v>169</v>
      </c>
    </row>
    <row r="3266" spans="1:21" x14ac:dyDescent="0.25">
      <c r="A3266" t="s">
        <v>104</v>
      </c>
      <c r="B3266" t="s">
        <v>259</v>
      </c>
      <c r="C3266" t="s">
        <v>260</v>
      </c>
      <c r="D3266" t="s">
        <v>17</v>
      </c>
      <c r="E3266">
        <v>29</v>
      </c>
      <c r="F3266" t="s">
        <v>36</v>
      </c>
      <c r="G3266" t="s">
        <v>19</v>
      </c>
      <c r="H3266" s="2">
        <v>43058</v>
      </c>
      <c r="I3266" s="3">
        <v>141077.96</v>
      </c>
      <c r="J3266" t="s">
        <v>33</v>
      </c>
      <c r="K3266" t="str">
        <f>PROPER(Table1[[#This Row],[marital]])</f>
        <v>Single</v>
      </c>
      <c r="L3266" t="s">
        <v>34</v>
      </c>
      <c r="M3266" t="str">
        <f>UPPER(Table1[[#This Row],[education]])</f>
        <v>TERTIARY</v>
      </c>
      <c r="N3266" t="s">
        <v>22</v>
      </c>
      <c r="O3266" t="s">
        <v>22</v>
      </c>
      <c r="P3266" t="s">
        <v>23</v>
      </c>
      <c r="Q3266">
        <v>86</v>
      </c>
      <c r="R3266">
        <v>2</v>
      </c>
      <c r="S3266" t="s">
        <v>24</v>
      </c>
      <c r="T3266" t="s">
        <v>22</v>
      </c>
      <c r="U3266">
        <f>Table1[[#This Row],[campaign]]*Table1[[#This Row],[duration]]</f>
        <v>172</v>
      </c>
    </row>
    <row r="3267" spans="1:21" x14ac:dyDescent="0.25">
      <c r="A3267" t="s">
        <v>72</v>
      </c>
      <c r="B3267" t="s">
        <v>195</v>
      </c>
      <c r="C3267" t="s">
        <v>196</v>
      </c>
      <c r="D3267" t="s">
        <v>17</v>
      </c>
      <c r="E3267">
        <v>34</v>
      </c>
      <c r="F3267" t="s">
        <v>18</v>
      </c>
      <c r="G3267" t="s">
        <v>284</v>
      </c>
      <c r="H3267" s="2">
        <v>43059</v>
      </c>
      <c r="I3267" s="3">
        <v>101333.25</v>
      </c>
      <c r="J3267" t="s">
        <v>20</v>
      </c>
      <c r="K3267" t="str">
        <f>PROPER(Table1[[#This Row],[marital]])</f>
        <v>Married</v>
      </c>
      <c r="L3267" t="s">
        <v>29</v>
      </c>
      <c r="M3267" t="str">
        <f>UPPER(Table1[[#This Row],[education]])</f>
        <v>SECONDARY</v>
      </c>
      <c r="N3267" t="s">
        <v>22</v>
      </c>
      <c r="O3267" t="s">
        <v>30</v>
      </c>
      <c r="P3267" t="s">
        <v>23</v>
      </c>
      <c r="Q3267">
        <v>277</v>
      </c>
      <c r="R3267">
        <v>2</v>
      </c>
      <c r="S3267" t="s">
        <v>24</v>
      </c>
      <c r="T3267" t="s">
        <v>22</v>
      </c>
      <c r="U3267">
        <f>Table1[[#This Row],[campaign]]*Table1[[#This Row],[duration]]</f>
        <v>554</v>
      </c>
    </row>
    <row r="3268" spans="1:21" x14ac:dyDescent="0.25">
      <c r="A3268" t="s">
        <v>74</v>
      </c>
      <c r="B3268" t="s">
        <v>199</v>
      </c>
      <c r="C3268" t="s">
        <v>200</v>
      </c>
      <c r="D3268" t="s">
        <v>17</v>
      </c>
      <c r="E3268">
        <v>36</v>
      </c>
      <c r="F3268" t="s">
        <v>18</v>
      </c>
      <c r="G3268" t="s">
        <v>19</v>
      </c>
      <c r="H3268" s="2">
        <v>43059</v>
      </c>
      <c r="I3268" s="3">
        <v>94511.37</v>
      </c>
      <c r="J3268" t="s">
        <v>20</v>
      </c>
      <c r="K3268" t="str">
        <f>PROPER(Table1[[#This Row],[marital]])</f>
        <v>Married</v>
      </c>
      <c r="L3268" t="s">
        <v>29</v>
      </c>
      <c r="M3268" t="str">
        <f>UPPER(Table1[[#This Row],[education]])</f>
        <v>SECONDARY</v>
      </c>
      <c r="N3268" t="s">
        <v>30</v>
      </c>
      <c r="O3268" t="s">
        <v>22</v>
      </c>
      <c r="P3268" t="s">
        <v>23</v>
      </c>
      <c r="Q3268">
        <v>154</v>
      </c>
      <c r="R3268">
        <v>5</v>
      </c>
      <c r="S3268" t="s">
        <v>40</v>
      </c>
      <c r="T3268" t="s">
        <v>22</v>
      </c>
      <c r="U3268">
        <f>Table1[[#This Row],[campaign]]*Table1[[#This Row],[duration]]</f>
        <v>770</v>
      </c>
    </row>
    <row r="3269" spans="1:21" x14ac:dyDescent="0.25">
      <c r="A3269" t="s">
        <v>72</v>
      </c>
      <c r="B3269" t="s">
        <v>195</v>
      </c>
      <c r="C3269" t="s">
        <v>196</v>
      </c>
      <c r="D3269" t="s">
        <v>26</v>
      </c>
      <c r="E3269">
        <v>36</v>
      </c>
      <c r="F3269" t="s">
        <v>18</v>
      </c>
      <c r="G3269" t="s">
        <v>19</v>
      </c>
      <c r="H3269" s="2">
        <v>43059</v>
      </c>
      <c r="I3269" s="3">
        <v>126406.25</v>
      </c>
      <c r="J3269" t="s">
        <v>20</v>
      </c>
      <c r="K3269" t="str">
        <f>PROPER(Table1[[#This Row],[marital]])</f>
        <v>Married</v>
      </c>
      <c r="L3269" t="s">
        <v>29</v>
      </c>
      <c r="M3269" t="str">
        <f>UPPER(Table1[[#This Row],[education]])</f>
        <v>SECONDARY</v>
      </c>
      <c r="N3269" t="s">
        <v>22</v>
      </c>
      <c r="O3269" t="s">
        <v>22</v>
      </c>
      <c r="P3269" t="s">
        <v>24</v>
      </c>
      <c r="Q3269">
        <v>135</v>
      </c>
      <c r="R3269">
        <v>3</v>
      </c>
      <c r="S3269" t="s">
        <v>24</v>
      </c>
      <c r="T3269" t="s">
        <v>22</v>
      </c>
      <c r="U3269">
        <f>Table1[[#This Row],[campaign]]*Table1[[#This Row],[duration]]</f>
        <v>405</v>
      </c>
    </row>
    <row r="3270" spans="1:21" x14ac:dyDescent="0.25">
      <c r="A3270" t="s">
        <v>88</v>
      </c>
      <c r="B3270" t="s">
        <v>227</v>
      </c>
      <c r="C3270" t="s">
        <v>228</v>
      </c>
      <c r="D3270" t="s">
        <v>17</v>
      </c>
      <c r="E3270">
        <v>32</v>
      </c>
      <c r="F3270" t="s">
        <v>18</v>
      </c>
      <c r="G3270" t="s">
        <v>19</v>
      </c>
      <c r="H3270" s="2">
        <v>43059</v>
      </c>
      <c r="I3270" s="3">
        <v>13533.97</v>
      </c>
      <c r="J3270" t="s">
        <v>20</v>
      </c>
      <c r="K3270" t="str">
        <f>PROPER(Table1[[#This Row],[marital]])</f>
        <v>Married</v>
      </c>
      <c r="L3270" t="s">
        <v>29</v>
      </c>
      <c r="M3270" t="str">
        <f>UPPER(Table1[[#This Row],[education]])</f>
        <v>SECONDARY</v>
      </c>
      <c r="N3270" t="s">
        <v>30</v>
      </c>
      <c r="O3270" t="s">
        <v>22</v>
      </c>
      <c r="P3270" t="s">
        <v>23</v>
      </c>
      <c r="Q3270">
        <v>392</v>
      </c>
      <c r="R3270">
        <v>1</v>
      </c>
      <c r="S3270" t="s">
        <v>24</v>
      </c>
      <c r="T3270" t="s">
        <v>22</v>
      </c>
      <c r="U3270">
        <f>Table1[[#This Row],[campaign]]*Table1[[#This Row],[duration]]</f>
        <v>392</v>
      </c>
    </row>
    <row r="3271" spans="1:21" x14ac:dyDescent="0.25">
      <c r="A3271" t="s">
        <v>39</v>
      </c>
      <c r="B3271" t="s">
        <v>139</v>
      </c>
      <c r="C3271" t="s">
        <v>140</v>
      </c>
      <c r="D3271" t="s">
        <v>26</v>
      </c>
      <c r="E3271">
        <v>37</v>
      </c>
      <c r="F3271" t="s">
        <v>18</v>
      </c>
      <c r="G3271" t="s">
        <v>28</v>
      </c>
      <c r="H3271" s="2">
        <v>43059</v>
      </c>
      <c r="I3271" s="3">
        <v>16526.52</v>
      </c>
      <c r="J3271" t="s">
        <v>50</v>
      </c>
      <c r="K3271" t="str">
        <f>PROPER(Table1[[#This Row],[marital]])</f>
        <v>Divorced</v>
      </c>
      <c r="L3271" t="s">
        <v>29</v>
      </c>
      <c r="M3271" t="str">
        <f>UPPER(Table1[[#This Row],[education]])</f>
        <v>SECONDARY</v>
      </c>
      <c r="N3271" t="s">
        <v>30</v>
      </c>
      <c r="O3271" t="s">
        <v>22</v>
      </c>
      <c r="P3271" t="s">
        <v>24</v>
      </c>
      <c r="Q3271">
        <v>133</v>
      </c>
      <c r="R3271">
        <v>2</v>
      </c>
      <c r="S3271" t="s">
        <v>24</v>
      </c>
      <c r="T3271" t="s">
        <v>22</v>
      </c>
      <c r="U3271">
        <f>Table1[[#This Row],[campaign]]*Table1[[#This Row],[duration]]</f>
        <v>266</v>
      </c>
    </row>
    <row r="3272" spans="1:21" x14ac:dyDescent="0.25">
      <c r="A3272" t="s">
        <v>101</v>
      </c>
      <c r="B3272" t="s">
        <v>253</v>
      </c>
      <c r="C3272" t="s">
        <v>254</v>
      </c>
      <c r="D3272" t="s">
        <v>17</v>
      </c>
      <c r="E3272">
        <v>32</v>
      </c>
      <c r="F3272" t="s">
        <v>18</v>
      </c>
      <c r="G3272" t="s">
        <v>28</v>
      </c>
      <c r="H3272" s="2">
        <v>43059</v>
      </c>
      <c r="I3272" s="3">
        <v>114166.88</v>
      </c>
      <c r="J3272" t="s">
        <v>20</v>
      </c>
      <c r="K3272" t="str">
        <f>PROPER(Table1[[#This Row],[marital]])</f>
        <v>Married</v>
      </c>
      <c r="L3272" t="s">
        <v>29</v>
      </c>
      <c r="M3272" t="str">
        <f>UPPER(Table1[[#This Row],[education]])</f>
        <v>SECONDARY</v>
      </c>
      <c r="N3272" t="s">
        <v>22</v>
      </c>
      <c r="O3272" t="s">
        <v>22</v>
      </c>
      <c r="P3272" t="s">
        <v>23</v>
      </c>
      <c r="Q3272">
        <v>96</v>
      </c>
      <c r="R3272">
        <v>2</v>
      </c>
      <c r="S3272" t="s">
        <v>70</v>
      </c>
      <c r="T3272" t="s">
        <v>22</v>
      </c>
      <c r="U3272">
        <f>Table1[[#This Row],[campaign]]*Table1[[#This Row],[duration]]</f>
        <v>192</v>
      </c>
    </row>
    <row r="3273" spans="1:21" x14ac:dyDescent="0.25">
      <c r="A3273" t="s">
        <v>80</v>
      </c>
      <c r="B3273" t="s">
        <v>211</v>
      </c>
      <c r="C3273" t="s">
        <v>212</v>
      </c>
      <c r="D3273" t="s">
        <v>17</v>
      </c>
      <c r="E3273">
        <v>41</v>
      </c>
      <c r="F3273" t="s">
        <v>18</v>
      </c>
      <c r="G3273" t="s">
        <v>284</v>
      </c>
      <c r="H3273" s="2">
        <v>43059</v>
      </c>
      <c r="I3273" s="3">
        <v>48828.13</v>
      </c>
      <c r="J3273" t="s">
        <v>20</v>
      </c>
      <c r="K3273" t="str">
        <f>PROPER(Table1[[#This Row],[marital]])</f>
        <v>Married</v>
      </c>
      <c r="L3273" t="s">
        <v>29</v>
      </c>
      <c r="M3273" t="str">
        <f>UPPER(Table1[[#This Row],[education]])</f>
        <v>SECONDARY</v>
      </c>
      <c r="N3273" t="s">
        <v>30</v>
      </c>
      <c r="O3273" t="s">
        <v>22</v>
      </c>
      <c r="P3273" t="s">
        <v>24</v>
      </c>
      <c r="Q3273">
        <v>446</v>
      </c>
      <c r="R3273">
        <v>1</v>
      </c>
      <c r="S3273" t="s">
        <v>24</v>
      </c>
      <c r="T3273" t="s">
        <v>30</v>
      </c>
      <c r="U3273">
        <f>Table1[[#This Row],[campaign]]*Table1[[#This Row],[duration]]</f>
        <v>446</v>
      </c>
    </row>
    <row r="3274" spans="1:21" x14ac:dyDescent="0.25">
      <c r="A3274" t="s">
        <v>75</v>
      </c>
      <c r="B3274" t="s">
        <v>201</v>
      </c>
      <c r="C3274" t="s">
        <v>202</v>
      </c>
      <c r="D3274" t="s">
        <v>26</v>
      </c>
      <c r="E3274">
        <v>39</v>
      </c>
      <c r="F3274" t="s">
        <v>18</v>
      </c>
      <c r="G3274" t="s">
        <v>28</v>
      </c>
      <c r="H3274" s="2">
        <v>43059</v>
      </c>
      <c r="I3274" s="3">
        <v>15946.39</v>
      </c>
      <c r="J3274" t="s">
        <v>33</v>
      </c>
      <c r="K3274" t="str">
        <f>PROPER(Table1[[#This Row],[marital]])</f>
        <v>Single</v>
      </c>
      <c r="L3274" t="s">
        <v>29</v>
      </c>
      <c r="M3274" t="str">
        <f>UPPER(Table1[[#This Row],[education]])</f>
        <v>SECONDARY</v>
      </c>
      <c r="N3274" t="s">
        <v>30</v>
      </c>
      <c r="O3274" t="s">
        <v>22</v>
      </c>
      <c r="P3274" t="s">
        <v>23</v>
      </c>
      <c r="Q3274">
        <v>20</v>
      </c>
      <c r="R3274">
        <v>6</v>
      </c>
      <c r="S3274" t="s">
        <v>40</v>
      </c>
      <c r="T3274" t="s">
        <v>22</v>
      </c>
      <c r="U3274">
        <f>Table1[[#This Row],[campaign]]*Table1[[#This Row],[duration]]</f>
        <v>120</v>
      </c>
    </row>
    <row r="3275" spans="1:21" x14ac:dyDescent="0.25">
      <c r="A3275" t="s">
        <v>96</v>
      </c>
      <c r="B3275" t="s">
        <v>243</v>
      </c>
      <c r="C3275" t="s">
        <v>244</v>
      </c>
      <c r="D3275" t="s">
        <v>17</v>
      </c>
      <c r="E3275">
        <v>27</v>
      </c>
      <c r="F3275" t="s">
        <v>18</v>
      </c>
      <c r="G3275" t="s">
        <v>19</v>
      </c>
      <c r="H3275" s="2">
        <v>43059</v>
      </c>
      <c r="I3275" s="3">
        <v>45175.13</v>
      </c>
      <c r="J3275" t="s">
        <v>33</v>
      </c>
      <c r="K3275" t="str">
        <f>PROPER(Table1[[#This Row],[marital]])</f>
        <v>Single</v>
      </c>
      <c r="L3275" t="s">
        <v>34</v>
      </c>
      <c r="M3275" t="str">
        <f>UPPER(Table1[[#This Row],[education]])</f>
        <v>TERTIARY</v>
      </c>
      <c r="N3275" t="s">
        <v>30</v>
      </c>
      <c r="O3275" t="s">
        <v>22</v>
      </c>
      <c r="P3275" t="s">
        <v>23</v>
      </c>
      <c r="Q3275">
        <v>291</v>
      </c>
      <c r="R3275">
        <v>2</v>
      </c>
      <c r="S3275" t="s">
        <v>24</v>
      </c>
      <c r="T3275" t="s">
        <v>22</v>
      </c>
      <c r="U3275">
        <f>Table1[[#This Row],[campaign]]*Table1[[#This Row],[duration]]</f>
        <v>582</v>
      </c>
    </row>
    <row r="3276" spans="1:21" x14ac:dyDescent="0.25">
      <c r="A3276" t="s">
        <v>64</v>
      </c>
      <c r="B3276" t="s">
        <v>181</v>
      </c>
      <c r="C3276" t="s">
        <v>182</v>
      </c>
      <c r="D3276" t="s">
        <v>17</v>
      </c>
      <c r="E3276">
        <v>47</v>
      </c>
      <c r="F3276" t="s">
        <v>42</v>
      </c>
      <c r="G3276" t="s">
        <v>284</v>
      </c>
      <c r="H3276" s="2">
        <v>43059</v>
      </c>
      <c r="I3276" s="3">
        <v>10873.39</v>
      </c>
      <c r="J3276" t="s">
        <v>20</v>
      </c>
      <c r="K3276" t="str">
        <f>PROPER(Table1[[#This Row],[marital]])</f>
        <v>Married</v>
      </c>
      <c r="L3276" t="s">
        <v>34</v>
      </c>
      <c r="M3276" t="str">
        <f>UPPER(Table1[[#This Row],[education]])</f>
        <v>TERTIARY</v>
      </c>
      <c r="N3276" t="s">
        <v>22</v>
      </c>
      <c r="O3276" t="s">
        <v>22</v>
      </c>
      <c r="P3276" t="s">
        <v>24</v>
      </c>
      <c r="Q3276">
        <v>214</v>
      </c>
      <c r="R3276">
        <v>8</v>
      </c>
      <c r="S3276" t="s">
        <v>24</v>
      </c>
      <c r="T3276" t="s">
        <v>22</v>
      </c>
      <c r="U3276">
        <f>Table1[[#This Row],[campaign]]*Table1[[#This Row],[duration]]</f>
        <v>1712</v>
      </c>
    </row>
    <row r="3277" spans="1:21" x14ac:dyDescent="0.25">
      <c r="A3277" t="s">
        <v>80</v>
      </c>
      <c r="B3277" t="s">
        <v>211</v>
      </c>
      <c r="C3277" t="s">
        <v>212</v>
      </c>
      <c r="D3277" t="s">
        <v>26</v>
      </c>
      <c r="E3277">
        <v>39</v>
      </c>
      <c r="F3277" t="s">
        <v>18</v>
      </c>
      <c r="G3277" t="s">
        <v>19</v>
      </c>
      <c r="H3277" s="2">
        <v>43060</v>
      </c>
      <c r="I3277" s="3">
        <v>157222.25</v>
      </c>
      <c r="J3277" t="s">
        <v>20</v>
      </c>
      <c r="K3277" t="str">
        <f>PROPER(Table1[[#This Row],[marital]])</f>
        <v>Married</v>
      </c>
      <c r="L3277" t="s">
        <v>34</v>
      </c>
      <c r="M3277" t="str">
        <f>UPPER(Table1[[#This Row],[education]])</f>
        <v>TERTIARY</v>
      </c>
      <c r="N3277" t="s">
        <v>22</v>
      </c>
      <c r="O3277" t="s">
        <v>22</v>
      </c>
      <c r="P3277" t="s">
        <v>23</v>
      </c>
      <c r="Q3277">
        <v>159</v>
      </c>
      <c r="R3277">
        <v>2</v>
      </c>
      <c r="S3277" t="s">
        <v>24</v>
      </c>
      <c r="T3277" t="s">
        <v>22</v>
      </c>
      <c r="U3277">
        <f>Table1[[#This Row],[campaign]]*Table1[[#This Row],[duration]]</f>
        <v>318</v>
      </c>
    </row>
    <row r="3278" spans="1:21" x14ac:dyDescent="0.25">
      <c r="A3278" t="s">
        <v>39</v>
      </c>
      <c r="B3278" t="s">
        <v>139</v>
      </c>
      <c r="C3278" t="s">
        <v>140</v>
      </c>
      <c r="D3278" t="s">
        <v>17</v>
      </c>
      <c r="E3278">
        <v>42</v>
      </c>
      <c r="F3278" t="s">
        <v>18</v>
      </c>
      <c r="G3278" t="s">
        <v>19</v>
      </c>
      <c r="H3278" s="2">
        <v>43060</v>
      </c>
      <c r="I3278" s="3">
        <v>17361.060000000001</v>
      </c>
      <c r="J3278" t="s">
        <v>20</v>
      </c>
      <c r="K3278" t="str">
        <f>PROPER(Table1[[#This Row],[marital]])</f>
        <v>Married</v>
      </c>
      <c r="L3278" t="s">
        <v>34</v>
      </c>
      <c r="M3278" t="str">
        <f>UPPER(Table1[[#This Row],[education]])</f>
        <v>TERTIARY</v>
      </c>
      <c r="N3278" t="s">
        <v>30</v>
      </c>
      <c r="O3278" t="s">
        <v>30</v>
      </c>
      <c r="P3278" t="s">
        <v>23</v>
      </c>
      <c r="Q3278">
        <v>275</v>
      </c>
      <c r="R3278">
        <v>4</v>
      </c>
      <c r="S3278" t="s">
        <v>24</v>
      </c>
      <c r="T3278" t="s">
        <v>22</v>
      </c>
      <c r="U3278">
        <f>Table1[[#This Row],[campaign]]*Table1[[#This Row],[duration]]</f>
        <v>1100</v>
      </c>
    </row>
    <row r="3279" spans="1:21" x14ac:dyDescent="0.25">
      <c r="A3279" t="s">
        <v>79</v>
      </c>
      <c r="B3279" t="s">
        <v>209</v>
      </c>
      <c r="C3279" t="s">
        <v>210</v>
      </c>
      <c r="D3279" t="s">
        <v>26</v>
      </c>
      <c r="E3279">
        <v>21</v>
      </c>
      <c r="F3279" t="s">
        <v>18</v>
      </c>
      <c r="G3279" t="s">
        <v>19</v>
      </c>
      <c r="H3279" s="2">
        <v>43060</v>
      </c>
      <c r="I3279" s="3">
        <v>4533.3</v>
      </c>
      <c r="J3279" t="s">
        <v>20</v>
      </c>
      <c r="K3279" t="str">
        <f>PROPER(Table1[[#This Row],[marital]])</f>
        <v>Married</v>
      </c>
      <c r="L3279" t="s">
        <v>29</v>
      </c>
      <c r="M3279" t="str">
        <f>UPPER(Table1[[#This Row],[education]])</f>
        <v>SECONDARY</v>
      </c>
      <c r="N3279" t="s">
        <v>30</v>
      </c>
      <c r="O3279" t="s">
        <v>22</v>
      </c>
      <c r="P3279" t="s">
        <v>24</v>
      </c>
      <c r="Q3279">
        <v>128</v>
      </c>
      <c r="R3279">
        <v>3</v>
      </c>
      <c r="S3279" t="s">
        <v>24</v>
      </c>
      <c r="T3279" t="s">
        <v>22</v>
      </c>
      <c r="U3279">
        <f>Table1[[#This Row],[campaign]]*Table1[[#This Row],[duration]]</f>
        <v>384</v>
      </c>
    </row>
    <row r="3280" spans="1:21" x14ac:dyDescent="0.25">
      <c r="A3280" t="s">
        <v>45</v>
      </c>
      <c r="B3280" t="s">
        <v>147</v>
      </c>
      <c r="C3280" t="s">
        <v>148</v>
      </c>
      <c r="D3280" t="s">
        <v>17</v>
      </c>
      <c r="E3280">
        <v>36</v>
      </c>
      <c r="F3280" t="s">
        <v>18</v>
      </c>
      <c r="G3280" t="s">
        <v>284</v>
      </c>
      <c r="H3280" s="2">
        <v>43060</v>
      </c>
      <c r="I3280" s="3">
        <v>141035.26999999999</v>
      </c>
      <c r="J3280" t="s">
        <v>20</v>
      </c>
      <c r="K3280" t="str">
        <f>PROPER(Table1[[#This Row],[marital]])</f>
        <v>Married</v>
      </c>
      <c r="L3280" t="s">
        <v>21</v>
      </c>
      <c r="M3280" t="str">
        <f>UPPER(Table1[[#This Row],[education]])</f>
        <v>PRIMARY</v>
      </c>
      <c r="N3280" t="s">
        <v>22</v>
      </c>
      <c r="O3280" t="s">
        <v>22</v>
      </c>
      <c r="P3280" t="s">
        <v>54</v>
      </c>
      <c r="Q3280">
        <v>207</v>
      </c>
      <c r="R3280">
        <v>2</v>
      </c>
      <c r="S3280" t="s">
        <v>31</v>
      </c>
      <c r="T3280" t="s">
        <v>22</v>
      </c>
      <c r="U3280">
        <f>Table1[[#This Row],[campaign]]*Table1[[#This Row],[duration]]</f>
        <v>414</v>
      </c>
    </row>
    <row r="3281" spans="1:21" x14ac:dyDescent="0.25">
      <c r="A3281" t="s">
        <v>96</v>
      </c>
      <c r="B3281" t="s">
        <v>243</v>
      </c>
      <c r="C3281" t="s">
        <v>244</v>
      </c>
      <c r="D3281" t="s">
        <v>26</v>
      </c>
      <c r="E3281">
        <v>35</v>
      </c>
      <c r="F3281" t="s">
        <v>18</v>
      </c>
      <c r="G3281" t="s">
        <v>19</v>
      </c>
      <c r="H3281" s="2">
        <v>43060</v>
      </c>
      <c r="I3281" s="3">
        <v>30800.39</v>
      </c>
      <c r="J3281" t="s">
        <v>33</v>
      </c>
      <c r="K3281" t="str">
        <f>PROPER(Table1[[#This Row],[marital]])</f>
        <v>Single</v>
      </c>
      <c r="L3281" t="s">
        <v>34</v>
      </c>
      <c r="M3281" t="str">
        <f>UPPER(Table1[[#This Row],[education]])</f>
        <v>TERTIARY</v>
      </c>
      <c r="N3281" t="s">
        <v>30</v>
      </c>
      <c r="O3281" t="s">
        <v>22</v>
      </c>
      <c r="P3281" t="s">
        <v>24</v>
      </c>
      <c r="Q3281">
        <v>146</v>
      </c>
      <c r="R3281">
        <v>3</v>
      </c>
      <c r="S3281" t="s">
        <v>24</v>
      </c>
      <c r="T3281" t="s">
        <v>22</v>
      </c>
      <c r="U3281">
        <f>Table1[[#This Row],[campaign]]*Table1[[#This Row],[duration]]</f>
        <v>438</v>
      </c>
    </row>
    <row r="3282" spans="1:21" x14ac:dyDescent="0.25">
      <c r="A3282" t="s">
        <v>55</v>
      </c>
      <c r="B3282" t="s">
        <v>163</v>
      </c>
      <c r="C3282" t="s">
        <v>164</v>
      </c>
      <c r="D3282" t="s">
        <v>17</v>
      </c>
      <c r="E3282">
        <v>27</v>
      </c>
      <c r="F3282" t="s">
        <v>18</v>
      </c>
      <c r="G3282" t="s">
        <v>19</v>
      </c>
      <c r="H3282" s="2">
        <v>43060</v>
      </c>
      <c r="I3282" s="3">
        <v>79841.06</v>
      </c>
      <c r="J3282" t="s">
        <v>20</v>
      </c>
      <c r="K3282" t="str">
        <f>PROPER(Table1[[#This Row],[marital]])</f>
        <v>Married</v>
      </c>
      <c r="L3282" t="s">
        <v>24</v>
      </c>
      <c r="M3282" t="str">
        <f>UPPER(Table1[[#This Row],[education]])</f>
        <v>UNKNOWN</v>
      </c>
      <c r="N3282" t="s">
        <v>30</v>
      </c>
      <c r="O3282" t="s">
        <v>22</v>
      </c>
      <c r="P3282" t="s">
        <v>24</v>
      </c>
      <c r="Q3282">
        <v>22</v>
      </c>
      <c r="R3282">
        <v>1</v>
      </c>
      <c r="S3282" t="s">
        <v>24</v>
      </c>
      <c r="T3282" t="s">
        <v>22</v>
      </c>
      <c r="U3282">
        <f>Table1[[#This Row],[campaign]]*Table1[[#This Row],[duration]]</f>
        <v>22</v>
      </c>
    </row>
    <row r="3283" spans="1:21" x14ac:dyDescent="0.25">
      <c r="A3283" t="s">
        <v>57</v>
      </c>
      <c r="B3283" t="s">
        <v>167</v>
      </c>
      <c r="C3283" t="s">
        <v>168</v>
      </c>
      <c r="D3283" t="s">
        <v>17</v>
      </c>
      <c r="E3283">
        <v>43</v>
      </c>
      <c r="F3283" t="s">
        <v>18</v>
      </c>
      <c r="G3283" t="s">
        <v>19</v>
      </c>
      <c r="H3283" s="2">
        <v>43060</v>
      </c>
      <c r="I3283" s="3">
        <v>3908.73</v>
      </c>
      <c r="J3283" t="s">
        <v>33</v>
      </c>
      <c r="K3283" t="str">
        <f>PROPER(Table1[[#This Row],[marital]])</f>
        <v>Single</v>
      </c>
      <c r="L3283" t="s">
        <v>29</v>
      </c>
      <c r="M3283" t="str">
        <f>UPPER(Table1[[#This Row],[education]])</f>
        <v>SECONDARY</v>
      </c>
      <c r="N3283" t="s">
        <v>30</v>
      </c>
      <c r="O3283" t="s">
        <v>22</v>
      </c>
      <c r="P3283" t="s">
        <v>23</v>
      </c>
      <c r="Q3283">
        <v>239</v>
      </c>
      <c r="R3283">
        <v>2</v>
      </c>
      <c r="S3283" t="s">
        <v>70</v>
      </c>
      <c r="T3283" t="s">
        <v>22</v>
      </c>
      <c r="U3283">
        <f>Table1[[#This Row],[campaign]]*Table1[[#This Row],[duration]]</f>
        <v>478</v>
      </c>
    </row>
    <row r="3284" spans="1:21" x14ac:dyDescent="0.25">
      <c r="A3284" t="s">
        <v>102</v>
      </c>
      <c r="B3284" t="s">
        <v>255</v>
      </c>
      <c r="C3284" t="s">
        <v>256</v>
      </c>
      <c r="D3284" t="s">
        <v>26</v>
      </c>
      <c r="E3284">
        <v>38</v>
      </c>
      <c r="F3284" t="s">
        <v>18</v>
      </c>
      <c r="G3284" t="s">
        <v>19</v>
      </c>
      <c r="H3284" s="2">
        <v>43060</v>
      </c>
      <c r="I3284" s="3">
        <v>133022.57999999999</v>
      </c>
      <c r="J3284" t="s">
        <v>20</v>
      </c>
      <c r="K3284" t="str">
        <f>PROPER(Table1[[#This Row],[marital]])</f>
        <v>Married</v>
      </c>
      <c r="L3284" t="s">
        <v>29</v>
      </c>
      <c r="M3284" t="str">
        <f>UPPER(Table1[[#This Row],[education]])</f>
        <v>SECONDARY</v>
      </c>
      <c r="N3284" t="s">
        <v>30</v>
      </c>
      <c r="O3284" t="s">
        <v>22</v>
      </c>
      <c r="P3284" t="s">
        <v>23</v>
      </c>
      <c r="Q3284">
        <v>92</v>
      </c>
      <c r="R3284">
        <v>1</v>
      </c>
      <c r="S3284" t="s">
        <v>24</v>
      </c>
      <c r="T3284" t="s">
        <v>22</v>
      </c>
      <c r="U3284">
        <f>Table1[[#This Row],[campaign]]*Table1[[#This Row],[duration]]</f>
        <v>92</v>
      </c>
    </row>
    <row r="3285" spans="1:21" x14ac:dyDescent="0.25">
      <c r="A3285" t="s">
        <v>37</v>
      </c>
      <c r="B3285" t="s">
        <v>135</v>
      </c>
      <c r="C3285" t="s">
        <v>136</v>
      </c>
      <c r="D3285" t="s">
        <v>26</v>
      </c>
      <c r="E3285">
        <v>35</v>
      </c>
      <c r="F3285" t="s">
        <v>18</v>
      </c>
      <c r="G3285" t="s">
        <v>19</v>
      </c>
      <c r="H3285" s="2">
        <v>43060</v>
      </c>
      <c r="I3285" s="3">
        <v>44075.28</v>
      </c>
      <c r="J3285" t="s">
        <v>20</v>
      </c>
      <c r="K3285" t="str">
        <f>PROPER(Table1[[#This Row],[marital]])</f>
        <v>Married</v>
      </c>
      <c r="L3285" t="s">
        <v>21</v>
      </c>
      <c r="M3285" t="str">
        <f>UPPER(Table1[[#This Row],[education]])</f>
        <v>PRIMARY</v>
      </c>
      <c r="N3285" t="s">
        <v>30</v>
      </c>
      <c r="O3285" t="s">
        <v>22</v>
      </c>
      <c r="P3285" t="s">
        <v>24</v>
      </c>
      <c r="Q3285">
        <v>149</v>
      </c>
      <c r="R3285">
        <v>4</v>
      </c>
      <c r="S3285" t="s">
        <v>24</v>
      </c>
      <c r="T3285" t="s">
        <v>22</v>
      </c>
      <c r="U3285">
        <f>Table1[[#This Row],[campaign]]*Table1[[#This Row],[duration]]</f>
        <v>596</v>
      </c>
    </row>
    <row r="3286" spans="1:21" x14ac:dyDescent="0.25">
      <c r="A3286" t="s">
        <v>58</v>
      </c>
      <c r="B3286" t="s">
        <v>169</v>
      </c>
      <c r="C3286" t="s">
        <v>170</v>
      </c>
      <c r="D3286" t="s">
        <v>26</v>
      </c>
      <c r="E3286">
        <v>49</v>
      </c>
      <c r="F3286" t="s">
        <v>18</v>
      </c>
      <c r="G3286" t="s">
        <v>284</v>
      </c>
      <c r="H3286" s="2">
        <v>43060</v>
      </c>
      <c r="I3286" s="3">
        <v>134401.37</v>
      </c>
      <c r="J3286" t="s">
        <v>20</v>
      </c>
      <c r="K3286" t="str">
        <f>PROPER(Table1[[#This Row],[marital]])</f>
        <v>Married</v>
      </c>
      <c r="L3286" t="s">
        <v>29</v>
      </c>
      <c r="M3286" t="str">
        <f>UPPER(Table1[[#This Row],[education]])</f>
        <v>SECONDARY</v>
      </c>
      <c r="N3286" t="s">
        <v>22</v>
      </c>
      <c r="O3286" t="s">
        <v>22</v>
      </c>
      <c r="P3286" t="s">
        <v>54</v>
      </c>
      <c r="Q3286">
        <v>107</v>
      </c>
      <c r="R3286">
        <v>2</v>
      </c>
      <c r="S3286" t="s">
        <v>24</v>
      </c>
      <c r="T3286" t="s">
        <v>22</v>
      </c>
      <c r="U3286">
        <f>Table1[[#This Row],[campaign]]*Table1[[#This Row],[duration]]</f>
        <v>214</v>
      </c>
    </row>
    <row r="3287" spans="1:21" x14ac:dyDescent="0.25">
      <c r="A3287" t="s">
        <v>80</v>
      </c>
      <c r="B3287" t="s">
        <v>211</v>
      </c>
      <c r="C3287" t="s">
        <v>212</v>
      </c>
      <c r="D3287" t="s">
        <v>17</v>
      </c>
      <c r="E3287">
        <v>38</v>
      </c>
      <c r="F3287" t="s">
        <v>18</v>
      </c>
      <c r="G3287" t="s">
        <v>19</v>
      </c>
      <c r="H3287" s="2">
        <v>43060</v>
      </c>
      <c r="I3287" s="3">
        <v>31964.34</v>
      </c>
      <c r="J3287" t="s">
        <v>20</v>
      </c>
      <c r="K3287" t="str">
        <f>PROPER(Table1[[#This Row],[marital]])</f>
        <v>Married</v>
      </c>
      <c r="L3287" t="s">
        <v>34</v>
      </c>
      <c r="M3287" t="str">
        <f>UPPER(Table1[[#This Row],[education]])</f>
        <v>TERTIARY</v>
      </c>
      <c r="N3287" t="s">
        <v>22</v>
      </c>
      <c r="O3287" t="s">
        <v>22</v>
      </c>
      <c r="P3287" t="s">
        <v>23</v>
      </c>
      <c r="Q3287">
        <v>71</v>
      </c>
      <c r="R3287">
        <v>2</v>
      </c>
      <c r="S3287" t="s">
        <v>24</v>
      </c>
      <c r="T3287" t="s">
        <v>22</v>
      </c>
      <c r="U3287">
        <f>Table1[[#This Row],[campaign]]*Table1[[#This Row],[duration]]</f>
        <v>142</v>
      </c>
    </row>
    <row r="3288" spans="1:21" x14ac:dyDescent="0.25">
      <c r="A3288" t="s">
        <v>109</v>
      </c>
      <c r="B3288" t="s">
        <v>269</v>
      </c>
      <c r="C3288" t="s">
        <v>270</v>
      </c>
      <c r="D3288" t="s">
        <v>26</v>
      </c>
      <c r="E3288">
        <v>32</v>
      </c>
      <c r="F3288" t="s">
        <v>18</v>
      </c>
      <c r="G3288" t="s">
        <v>19</v>
      </c>
      <c r="H3288" s="2">
        <v>43060</v>
      </c>
      <c r="I3288" s="3">
        <v>111391.39</v>
      </c>
      <c r="J3288" t="s">
        <v>33</v>
      </c>
      <c r="K3288" t="str">
        <f>PROPER(Table1[[#This Row],[marital]])</f>
        <v>Single</v>
      </c>
      <c r="L3288" t="s">
        <v>21</v>
      </c>
      <c r="M3288" t="str">
        <f>UPPER(Table1[[#This Row],[education]])</f>
        <v>PRIMARY</v>
      </c>
      <c r="N3288" t="s">
        <v>30</v>
      </c>
      <c r="O3288" t="s">
        <v>22</v>
      </c>
      <c r="P3288" t="s">
        <v>24</v>
      </c>
      <c r="Q3288">
        <v>122</v>
      </c>
      <c r="R3288">
        <v>6</v>
      </c>
      <c r="S3288" t="s">
        <v>24</v>
      </c>
      <c r="T3288" t="s">
        <v>22</v>
      </c>
      <c r="U3288">
        <f>Table1[[#This Row],[campaign]]*Table1[[#This Row],[duration]]</f>
        <v>732</v>
      </c>
    </row>
    <row r="3289" spans="1:21" x14ac:dyDescent="0.25">
      <c r="A3289" t="s">
        <v>73</v>
      </c>
      <c r="B3289" t="s">
        <v>197</v>
      </c>
      <c r="C3289" t="s">
        <v>198</v>
      </c>
      <c r="D3289" t="s">
        <v>17</v>
      </c>
      <c r="E3289">
        <v>37</v>
      </c>
      <c r="F3289" t="s">
        <v>18</v>
      </c>
      <c r="G3289" t="s">
        <v>19</v>
      </c>
      <c r="H3289" s="2">
        <v>43060</v>
      </c>
      <c r="I3289" s="3">
        <v>115155.58</v>
      </c>
      <c r="J3289" t="s">
        <v>33</v>
      </c>
      <c r="K3289" t="str">
        <f>PROPER(Table1[[#This Row],[marital]])</f>
        <v>Single</v>
      </c>
      <c r="L3289" t="s">
        <v>29</v>
      </c>
      <c r="M3289" t="str">
        <f>UPPER(Table1[[#This Row],[education]])</f>
        <v>SECONDARY</v>
      </c>
      <c r="N3289" t="s">
        <v>30</v>
      </c>
      <c r="O3289" t="s">
        <v>22</v>
      </c>
      <c r="P3289" t="s">
        <v>23</v>
      </c>
      <c r="Q3289">
        <v>16</v>
      </c>
      <c r="R3289">
        <v>6</v>
      </c>
      <c r="S3289" t="s">
        <v>40</v>
      </c>
      <c r="T3289" t="s">
        <v>22</v>
      </c>
      <c r="U3289">
        <f>Table1[[#This Row],[campaign]]*Table1[[#This Row],[duration]]</f>
        <v>96</v>
      </c>
    </row>
    <row r="3290" spans="1:21" x14ac:dyDescent="0.25">
      <c r="A3290" t="s">
        <v>74</v>
      </c>
      <c r="B3290" t="s">
        <v>199</v>
      </c>
      <c r="C3290" t="s">
        <v>200</v>
      </c>
      <c r="D3290" t="s">
        <v>17</v>
      </c>
      <c r="E3290">
        <v>50</v>
      </c>
      <c r="F3290" t="s">
        <v>42</v>
      </c>
      <c r="G3290" t="s">
        <v>284</v>
      </c>
      <c r="H3290" s="2">
        <v>43060</v>
      </c>
      <c r="I3290" s="3">
        <v>148140.6</v>
      </c>
      <c r="J3290" t="s">
        <v>50</v>
      </c>
      <c r="K3290" t="str">
        <f>PROPER(Table1[[#This Row],[marital]])</f>
        <v>Divorced</v>
      </c>
      <c r="L3290" t="s">
        <v>29</v>
      </c>
      <c r="M3290" t="str">
        <f>UPPER(Table1[[#This Row],[education]])</f>
        <v>SECONDARY</v>
      </c>
      <c r="N3290" t="s">
        <v>22</v>
      </c>
      <c r="O3290" t="s">
        <v>22</v>
      </c>
      <c r="P3290" t="s">
        <v>54</v>
      </c>
      <c r="Q3290">
        <v>251</v>
      </c>
      <c r="R3290">
        <v>1</v>
      </c>
      <c r="S3290" t="s">
        <v>24</v>
      </c>
      <c r="T3290" t="s">
        <v>22</v>
      </c>
      <c r="U3290">
        <f>Table1[[#This Row],[campaign]]*Table1[[#This Row],[duration]]</f>
        <v>251</v>
      </c>
    </row>
    <row r="3291" spans="1:21" x14ac:dyDescent="0.25">
      <c r="A3291" t="s">
        <v>46</v>
      </c>
      <c r="B3291" t="s">
        <v>149</v>
      </c>
      <c r="C3291" t="s">
        <v>150</v>
      </c>
      <c r="D3291" t="s">
        <v>26</v>
      </c>
      <c r="E3291">
        <v>43</v>
      </c>
      <c r="F3291" t="s">
        <v>42</v>
      </c>
      <c r="G3291" t="s">
        <v>284</v>
      </c>
      <c r="H3291" s="2">
        <v>43060</v>
      </c>
      <c r="I3291" s="3">
        <v>61995.96</v>
      </c>
      <c r="J3291" t="s">
        <v>20</v>
      </c>
      <c r="K3291" t="str">
        <f>PROPER(Table1[[#This Row],[marital]])</f>
        <v>Married</v>
      </c>
      <c r="L3291" t="s">
        <v>34</v>
      </c>
      <c r="M3291" t="str">
        <f>UPPER(Table1[[#This Row],[education]])</f>
        <v>TERTIARY</v>
      </c>
      <c r="N3291" t="s">
        <v>22</v>
      </c>
      <c r="O3291" t="s">
        <v>22</v>
      </c>
      <c r="P3291" t="s">
        <v>54</v>
      </c>
      <c r="Q3291">
        <v>215</v>
      </c>
      <c r="R3291">
        <v>3</v>
      </c>
      <c r="S3291" t="s">
        <v>24</v>
      </c>
      <c r="T3291" t="s">
        <v>22</v>
      </c>
      <c r="U3291">
        <f>Table1[[#This Row],[campaign]]*Table1[[#This Row],[duration]]</f>
        <v>645</v>
      </c>
    </row>
    <row r="3292" spans="1:21" x14ac:dyDescent="0.25">
      <c r="A3292" t="s">
        <v>86</v>
      </c>
      <c r="B3292" t="s">
        <v>223</v>
      </c>
      <c r="C3292" t="s">
        <v>224</v>
      </c>
      <c r="D3292" t="s">
        <v>26</v>
      </c>
      <c r="E3292">
        <v>42</v>
      </c>
      <c r="F3292" t="s">
        <v>42</v>
      </c>
      <c r="G3292" t="s">
        <v>284</v>
      </c>
      <c r="H3292" s="2">
        <v>43060</v>
      </c>
      <c r="I3292" s="3">
        <v>10321.1</v>
      </c>
      <c r="J3292" t="s">
        <v>20</v>
      </c>
      <c r="K3292" t="str">
        <f>PROPER(Table1[[#This Row],[marital]])</f>
        <v>Married</v>
      </c>
      <c r="L3292" t="s">
        <v>21</v>
      </c>
      <c r="M3292" t="str">
        <f>UPPER(Table1[[#This Row],[education]])</f>
        <v>PRIMARY</v>
      </c>
      <c r="N3292" t="s">
        <v>22</v>
      </c>
      <c r="O3292" t="s">
        <v>22</v>
      </c>
      <c r="P3292" t="s">
        <v>23</v>
      </c>
      <c r="Q3292">
        <v>128</v>
      </c>
      <c r="R3292">
        <v>3</v>
      </c>
      <c r="S3292" t="s">
        <v>24</v>
      </c>
      <c r="T3292" t="s">
        <v>22</v>
      </c>
      <c r="U3292">
        <f>Table1[[#This Row],[campaign]]*Table1[[#This Row],[duration]]</f>
        <v>384</v>
      </c>
    </row>
    <row r="3293" spans="1:21" x14ac:dyDescent="0.25">
      <c r="A3293" t="s">
        <v>104</v>
      </c>
      <c r="B3293" t="s">
        <v>259</v>
      </c>
      <c r="C3293" t="s">
        <v>260</v>
      </c>
      <c r="D3293" t="s">
        <v>17</v>
      </c>
      <c r="E3293">
        <v>51</v>
      </c>
      <c r="F3293" t="s">
        <v>42</v>
      </c>
      <c r="G3293" t="s">
        <v>28</v>
      </c>
      <c r="H3293" s="2">
        <v>43060</v>
      </c>
      <c r="I3293" s="3">
        <v>21975.07</v>
      </c>
      <c r="J3293" t="s">
        <v>20</v>
      </c>
      <c r="K3293" t="str">
        <f>PROPER(Table1[[#This Row],[marital]])</f>
        <v>Married</v>
      </c>
      <c r="L3293" t="s">
        <v>34</v>
      </c>
      <c r="M3293" t="str">
        <f>UPPER(Table1[[#This Row],[education]])</f>
        <v>TERTIARY</v>
      </c>
      <c r="N3293" t="s">
        <v>22</v>
      </c>
      <c r="O3293" t="s">
        <v>22</v>
      </c>
      <c r="P3293" t="s">
        <v>23</v>
      </c>
      <c r="Q3293">
        <v>445</v>
      </c>
      <c r="R3293">
        <v>3</v>
      </c>
      <c r="S3293" t="s">
        <v>24</v>
      </c>
      <c r="T3293" t="s">
        <v>22</v>
      </c>
      <c r="U3293">
        <f>Table1[[#This Row],[campaign]]*Table1[[#This Row],[duration]]</f>
        <v>1335</v>
      </c>
    </row>
    <row r="3294" spans="1:21" x14ac:dyDescent="0.25">
      <c r="A3294" t="s">
        <v>76</v>
      </c>
      <c r="B3294" t="s">
        <v>203</v>
      </c>
      <c r="C3294" t="s">
        <v>204</v>
      </c>
      <c r="D3294" t="s">
        <v>17</v>
      </c>
      <c r="E3294">
        <v>47</v>
      </c>
      <c r="F3294" t="s">
        <v>42</v>
      </c>
      <c r="G3294" t="s">
        <v>28</v>
      </c>
      <c r="H3294" s="2">
        <v>43060</v>
      </c>
      <c r="I3294" s="3">
        <v>8768.6299999999992</v>
      </c>
      <c r="J3294" t="s">
        <v>33</v>
      </c>
      <c r="K3294" t="str">
        <f>PROPER(Table1[[#This Row],[marital]])</f>
        <v>Single</v>
      </c>
      <c r="L3294" t="s">
        <v>34</v>
      </c>
      <c r="M3294" t="str">
        <f>UPPER(Table1[[#This Row],[education]])</f>
        <v>TERTIARY</v>
      </c>
      <c r="N3294" t="s">
        <v>22</v>
      </c>
      <c r="O3294" t="s">
        <v>22</v>
      </c>
      <c r="P3294" t="s">
        <v>23</v>
      </c>
      <c r="Q3294">
        <v>76</v>
      </c>
      <c r="R3294">
        <v>2</v>
      </c>
      <c r="S3294" t="s">
        <v>24</v>
      </c>
      <c r="T3294" t="s">
        <v>22</v>
      </c>
      <c r="U3294">
        <f>Table1[[#This Row],[campaign]]*Table1[[#This Row],[duration]]</f>
        <v>152</v>
      </c>
    </row>
    <row r="3295" spans="1:21" x14ac:dyDescent="0.25">
      <c r="A3295" t="s">
        <v>67</v>
      </c>
      <c r="B3295" t="s">
        <v>187</v>
      </c>
      <c r="C3295" t="s">
        <v>188</v>
      </c>
      <c r="D3295" t="s">
        <v>17</v>
      </c>
      <c r="E3295">
        <v>55</v>
      </c>
      <c r="F3295" t="s">
        <v>42</v>
      </c>
      <c r="G3295" t="s">
        <v>28</v>
      </c>
      <c r="H3295" s="2">
        <v>43060</v>
      </c>
      <c r="I3295" s="3">
        <v>106381.66</v>
      </c>
      <c r="J3295" t="s">
        <v>50</v>
      </c>
      <c r="K3295" t="str">
        <f>PROPER(Table1[[#This Row],[marital]])</f>
        <v>Divorced</v>
      </c>
      <c r="L3295" t="s">
        <v>21</v>
      </c>
      <c r="M3295" t="str">
        <f>UPPER(Table1[[#This Row],[education]])</f>
        <v>PRIMARY</v>
      </c>
      <c r="N3295" t="s">
        <v>30</v>
      </c>
      <c r="O3295" t="s">
        <v>22</v>
      </c>
      <c r="P3295" t="s">
        <v>23</v>
      </c>
      <c r="Q3295">
        <v>206</v>
      </c>
      <c r="R3295">
        <v>1</v>
      </c>
      <c r="S3295" t="s">
        <v>24</v>
      </c>
      <c r="T3295" t="s">
        <v>22</v>
      </c>
      <c r="U3295">
        <f>Table1[[#This Row],[campaign]]*Table1[[#This Row],[duration]]</f>
        <v>206</v>
      </c>
    </row>
    <row r="3296" spans="1:21" x14ac:dyDescent="0.25">
      <c r="A3296" t="s">
        <v>102</v>
      </c>
      <c r="B3296" t="s">
        <v>255</v>
      </c>
      <c r="C3296" t="s">
        <v>256</v>
      </c>
      <c r="D3296" t="s">
        <v>17</v>
      </c>
      <c r="E3296">
        <v>51</v>
      </c>
      <c r="F3296" t="s">
        <v>42</v>
      </c>
      <c r="G3296" t="s">
        <v>284</v>
      </c>
      <c r="H3296" s="2">
        <v>43060</v>
      </c>
      <c r="I3296" s="3">
        <v>55703.7</v>
      </c>
      <c r="J3296" t="s">
        <v>20</v>
      </c>
      <c r="K3296" t="str">
        <f>PROPER(Table1[[#This Row],[marital]])</f>
        <v>Married</v>
      </c>
      <c r="L3296" t="s">
        <v>34</v>
      </c>
      <c r="M3296" t="str">
        <f>UPPER(Table1[[#This Row],[education]])</f>
        <v>TERTIARY</v>
      </c>
      <c r="N3296" t="s">
        <v>30</v>
      </c>
      <c r="O3296" t="s">
        <v>30</v>
      </c>
      <c r="P3296" t="s">
        <v>23</v>
      </c>
      <c r="Q3296">
        <v>155</v>
      </c>
      <c r="R3296">
        <v>1</v>
      </c>
      <c r="S3296" t="s">
        <v>24</v>
      </c>
      <c r="T3296" t="s">
        <v>22</v>
      </c>
      <c r="U3296">
        <f>Table1[[#This Row],[campaign]]*Table1[[#This Row],[duration]]</f>
        <v>155</v>
      </c>
    </row>
    <row r="3297" spans="1:21" x14ac:dyDescent="0.25">
      <c r="A3297" t="s">
        <v>80</v>
      </c>
      <c r="B3297" t="s">
        <v>211</v>
      </c>
      <c r="C3297" t="s">
        <v>212</v>
      </c>
      <c r="D3297" t="s">
        <v>17</v>
      </c>
      <c r="E3297">
        <v>26</v>
      </c>
      <c r="F3297" t="s">
        <v>42</v>
      </c>
      <c r="G3297" t="s">
        <v>28</v>
      </c>
      <c r="H3297" s="2">
        <v>43060</v>
      </c>
      <c r="I3297" s="3">
        <v>59140.87</v>
      </c>
      <c r="J3297" t="s">
        <v>50</v>
      </c>
      <c r="K3297" t="str">
        <f>PROPER(Table1[[#This Row],[marital]])</f>
        <v>Divorced</v>
      </c>
      <c r="L3297" t="s">
        <v>29</v>
      </c>
      <c r="M3297" t="str">
        <f>UPPER(Table1[[#This Row],[education]])</f>
        <v>SECONDARY</v>
      </c>
      <c r="N3297" t="s">
        <v>30</v>
      </c>
      <c r="O3297" t="s">
        <v>22</v>
      </c>
      <c r="P3297" t="s">
        <v>23</v>
      </c>
      <c r="Q3297">
        <v>429</v>
      </c>
      <c r="R3297">
        <v>1</v>
      </c>
      <c r="S3297" t="s">
        <v>31</v>
      </c>
      <c r="T3297" t="s">
        <v>22</v>
      </c>
      <c r="U3297">
        <f>Table1[[#This Row],[campaign]]*Table1[[#This Row],[duration]]</f>
        <v>429</v>
      </c>
    </row>
    <row r="3298" spans="1:21" x14ac:dyDescent="0.25">
      <c r="A3298" t="s">
        <v>92</v>
      </c>
      <c r="B3298" t="s">
        <v>235</v>
      </c>
      <c r="C3298" t="s">
        <v>236</v>
      </c>
      <c r="D3298" t="s">
        <v>17</v>
      </c>
      <c r="E3298">
        <v>54</v>
      </c>
      <c r="F3298" t="s">
        <v>42</v>
      </c>
      <c r="G3298" t="s">
        <v>28</v>
      </c>
      <c r="H3298" s="2">
        <v>43060</v>
      </c>
      <c r="I3298" s="3">
        <v>11059.31</v>
      </c>
      <c r="J3298" t="s">
        <v>20</v>
      </c>
      <c r="K3298" t="str">
        <f>PROPER(Table1[[#This Row],[marital]])</f>
        <v>Married</v>
      </c>
      <c r="L3298" t="s">
        <v>29</v>
      </c>
      <c r="M3298" t="str">
        <f>UPPER(Table1[[#This Row],[education]])</f>
        <v>SECONDARY</v>
      </c>
      <c r="N3298" t="s">
        <v>22</v>
      </c>
      <c r="O3298" t="s">
        <v>30</v>
      </c>
      <c r="P3298" t="s">
        <v>24</v>
      </c>
      <c r="Q3298">
        <v>133</v>
      </c>
      <c r="R3298">
        <v>1</v>
      </c>
      <c r="S3298" t="s">
        <v>24</v>
      </c>
      <c r="T3298" t="s">
        <v>22</v>
      </c>
      <c r="U3298">
        <f>Table1[[#This Row],[campaign]]*Table1[[#This Row],[duration]]</f>
        <v>133</v>
      </c>
    </row>
    <row r="3299" spans="1:21" x14ac:dyDescent="0.25">
      <c r="A3299" t="s">
        <v>59</v>
      </c>
      <c r="B3299" t="s">
        <v>171</v>
      </c>
      <c r="C3299" t="s">
        <v>172</v>
      </c>
      <c r="D3299" t="s">
        <v>26</v>
      </c>
      <c r="E3299">
        <v>53</v>
      </c>
      <c r="F3299" t="s">
        <v>42</v>
      </c>
      <c r="G3299" t="s">
        <v>284</v>
      </c>
      <c r="H3299" s="2">
        <v>43060</v>
      </c>
      <c r="I3299" s="3">
        <v>694.06</v>
      </c>
      <c r="J3299" t="s">
        <v>33</v>
      </c>
      <c r="K3299" t="str">
        <f>PROPER(Table1[[#This Row],[marital]])</f>
        <v>Single</v>
      </c>
      <c r="L3299" t="s">
        <v>34</v>
      </c>
      <c r="M3299" t="str">
        <f>UPPER(Table1[[#This Row],[education]])</f>
        <v>TERTIARY</v>
      </c>
      <c r="N3299" t="s">
        <v>22</v>
      </c>
      <c r="O3299" t="s">
        <v>22</v>
      </c>
      <c r="P3299" t="s">
        <v>23</v>
      </c>
      <c r="Q3299">
        <v>474</v>
      </c>
      <c r="R3299">
        <v>3</v>
      </c>
      <c r="S3299" t="s">
        <v>40</v>
      </c>
      <c r="T3299" t="s">
        <v>30</v>
      </c>
      <c r="U3299">
        <f>Table1[[#This Row],[campaign]]*Table1[[#This Row],[duration]]</f>
        <v>1422</v>
      </c>
    </row>
    <row r="3300" spans="1:21" x14ac:dyDescent="0.25">
      <c r="A3300" t="s">
        <v>80</v>
      </c>
      <c r="B3300" t="s">
        <v>211</v>
      </c>
      <c r="C3300" t="s">
        <v>212</v>
      </c>
      <c r="D3300" t="s">
        <v>17</v>
      </c>
      <c r="E3300">
        <v>34</v>
      </c>
      <c r="F3300" t="s">
        <v>36</v>
      </c>
      <c r="G3300" t="s">
        <v>19</v>
      </c>
      <c r="H3300" s="2">
        <v>43060</v>
      </c>
      <c r="I3300" s="3">
        <v>49030.34</v>
      </c>
      <c r="J3300" t="s">
        <v>33</v>
      </c>
      <c r="K3300" t="str">
        <f>PROPER(Table1[[#This Row],[marital]])</f>
        <v>Single</v>
      </c>
      <c r="L3300" t="s">
        <v>34</v>
      </c>
      <c r="M3300" t="str">
        <f>UPPER(Table1[[#This Row],[education]])</f>
        <v>TERTIARY</v>
      </c>
      <c r="N3300" t="s">
        <v>30</v>
      </c>
      <c r="O3300" t="s">
        <v>22</v>
      </c>
      <c r="P3300" t="s">
        <v>23</v>
      </c>
      <c r="Q3300">
        <v>578</v>
      </c>
      <c r="R3300">
        <v>1</v>
      </c>
      <c r="S3300" t="s">
        <v>40</v>
      </c>
      <c r="T3300" t="s">
        <v>22</v>
      </c>
      <c r="U3300">
        <f>Table1[[#This Row],[campaign]]*Table1[[#This Row],[duration]]</f>
        <v>578</v>
      </c>
    </row>
    <row r="3301" spans="1:21" x14ac:dyDescent="0.25">
      <c r="A3301" t="s">
        <v>105</v>
      </c>
      <c r="B3301" t="s">
        <v>261</v>
      </c>
      <c r="C3301" t="s">
        <v>262</v>
      </c>
      <c r="D3301" t="s">
        <v>17</v>
      </c>
      <c r="E3301">
        <v>38</v>
      </c>
      <c r="F3301" t="s">
        <v>18</v>
      </c>
      <c r="G3301" t="s">
        <v>284</v>
      </c>
      <c r="H3301" s="2">
        <v>43061</v>
      </c>
      <c r="I3301" s="3">
        <v>96280.51</v>
      </c>
      <c r="J3301" t="s">
        <v>33</v>
      </c>
      <c r="K3301" t="str">
        <f>PROPER(Table1[[#This Row],[marital]])</f>
        <v>Single</v>
      </c>
      <c r="L3301" t="s">
        <v>34</v>
      </c>
      <c r="M3301" t="str">
        <f>UPPER(Table1[[#This Row],[education]])</f>
        <v>TERTIARY</v>
      </c>
      <c r="N3301" t="s">
        <v>30</v>
      </c>
      <c r="O3301" t="s">
        <v>22</v>
      </c>
      <c r="P3301" t="s">
        <v>23</v>
      </c>
      <c r="Q3301">
        <v>17</v>
      </c>
      <c r="R3301">
        <v>3</v>
      </c>
      <c r="S3301" t="s">
        <v>31</v>
      </c>
      <c r="T3301" t="s">
        <v>22</v>
      </c>
      <c r="U3301">
        <f>Table1[[#This Row],[campaign]]*Table1[[#This Row],[duration]]</f>
        <v>51</v>
      </c>
    </row>
    <row r="3302" spans="1:21" x14ac:dyDescent="0.25">
      <c r="A3302" t="s">
        <v>77</v>
      </c>
      <c r="B3302" t="s">
        <v>205</v>
      </c>
      <c r="C3302" t="s">
        <v>206</v>
      </c>
      <c r="D3302" t="s">
        <v>17</v>
      </c>
      <c r="E3302">
        <v>46</v>
      </c>
      <c r="F3302" t="s">
        <v>18</v>
      </c>
      <c r="G3302" t="s">
        <v>19</v>
      </c>
      <c r="H3302" s="2">
        <v>43061</v>
      </c>
      <c r="I3302" s="3">
        <v>71504.13</v>
      </c>
      <c r="J3302" t="s">
        <v>20</v>
      </c>
      <c r="K3302" t="str">
        <f>PROPER(Table1[[#This Row],[marital]])</f>
        <v>Married</v>
      </c>
      <c r="L3302" t="s">
        <v>34</v>
      </c>
      <c r="M3302" t="str">
        <f>UPPER(Table1[[#This Row],[education]])</f>
        <v>TERTIARY</v>
      </c>
      <c r="N3302" t="s">
        <v>30</v>
      </c>
      <c r="O3302" t="s">
        <v>22</v>
      </c>
      <c r="P3302" t="s">
        <v>24</v>
      </c>
      <c r="Q3302">
        <v>74</v>
      </c>
      <c r="R3302">
        <v>1</v>
      </c>
      <c r="S3302" t="s">
        <v>24</v>
      </c>
      <c r="T3302" t="s">
        <v>22</v>
      </c>
      <c r="U3302">
        <f>Table1[[#This Row],[campaign]]*Table1[[#This Row],[duration]]</f>
        <v>74</v>
      </c>
    </row>
    <row r="3303" spans="1:21" x14ac:dyDescent="0.25">
      <c r="A3303" t="s">
        <v>52</v>
      </c>
      <c r="B3303" t="s">
        <v>159</v>
      </c>
      <c r="C3303" t="s">
        <v>160</v>
      </c>
      <c r="D3303" t="s">
        <v>26</v>
      </c>
      <c r="E3303">
        <v>36</v>
      </c>
      <c r="F3303" t="s">
        <v>18</v>
      </c>
      <c r="G3303" t="s">
        <v>19</v>
      </c>
      <c r="H3303" s="2">
        <v>43061</v>
      </c>
      <c r="I3303" s="3">
        <v>115750.45</v>
      </c>
      <c r="J3303" t="s">
        <v>20</v>
      </c>
      <c r="K3303" t="str">
        <f>PROPER(Table1[[#This Row],[marital]])</f>
        <v>Married</v>
      </c>
      <c r="L3303" t="s">
        <v>34</v>
      </c>
      <c r="M3303" t="str">
        <f>UPPER(Table1[[#This Row],[education]])</f>
        <v>TERTIARY</v>
      </c>
      <c r="N3303" t="s">
        <v>30</v>
      </c>
      <c r="O3303" t="s">
        <v>22</v>
      </c>
      <c r="P3303" t="s">
        <v>23</v>
      </c>
      <c r="Q3303">
        <v>239</v>
      </c>
      <c r="R3303">
        <v>3</v>
      </c>
      <c r="S3303" t="s">
        <v>40</v>
      </c>
      <c r="T3303" t="s">
        <v>30</v>
      </c>
      <c r="U3303">
        <f>Table1[[#This Row],[campaign]]*Table1[[#This Row],[duration]]</f>
        <v>717</v>
      </c>
    </row>
    <row r="3304" spans="1:21" x14ac:dyDescent="0.25">
      <c r="A3304" t="s">
        <v>82</v>
      </c>
      <c r="B3304" t="s">
        <v>215</v>
      </c>
      <c r="C3304" t="s">
        <v>216</v>
      </c>
      <c r="D3304" t="s">
        <v>26</v>
      </c>
      <c r="E3304">
        <v>47</v>
      </c>
      <c r="F3304" t="s">
        <v>18</v>
      </c>
      <c r="G3304" t="s">
        <v>28</v>
      </c>
      <c r="H3304" s="2">
        <v>43061</v>
      </c>
      <c r="I3304" s="3">
        <v>23417.88</v>
      </c>
      <c r="J3304" t="s">
        <v>50</v>
      </c>
      <c r="K3304" t="str">
        <f>PROPER(Table1[[#This Row],[marital]])</f>
        <v>Divorced</v>
      </c>
      <c r="L3304" t="s">
        <v>34</v>
      </c>
      <c r="M3304" t="str">
        <f>UPPER(Table1[[#This Row],[education]])</f>
        <v>TERTIARY</v>
      </c>
      <c r="N3304" t="s">
        <v>30</v>
      </c>
      <c r="O3304" t="s">
        <v>30</v>
      </c>
      <c r="P3304" t="s">
        <v>23</v>
      </c>
      <c r="Q3304">
        <v>275</v>
      </c>
      <c r="R3304">
        <v>8</v>
      </c>
      <c r="S3304" t="s">
        <v>24</v>
      </c>
      <c r="T3304" t="s">
        <v>22</v>
      </c>
      <c r="U3304">
        <f>Table1[[#This Row],[campaign]]*Table1[[#This Row],[duration]]</f>
        <v>2200</v>
      </c>
    </row>
    <row r="3305" spans="1:21" x14ac:dyDescent="0.25">
      <c r="A3305" t="s">
        <v>75</v>
      </c>
      <c r="B3305" t="s">
        <v>201</v>
      </c>
      <c r="C3305" t="s">
        <v>202</v>
      </c>
      <c r="D3305" t="s">
        <v>17</v>
      </c>
      <c r="E3305">
        <v>28</v>
      </c>
      <c r="F3305" t="s">
        <v>18</v>
      </c>
      <c r="G3305" t="s">
        <v>284</v>
      </c>
      <c r="H3305" s="2">
        <v>43061</v>
      </c>
      <c r="I3305" s="3">
        <v>123650.84</v>
      </c>
      <c r="J3305" t="s">
        <v>50</v>
      </c>
      <c r="K3305" t="str">
        <f>PROPER(Table1[[#This Row],[marital]])</f>
        <v>Divorced</v>
      </c>
      <c r="L3305" t="s">
        <v>29</v>
      </c>
      <c r="M3305" t="str">
        <f>UPPER(Table1[[#This Row],[education]])</f>
        <v>SECONDARY</v>
      </c>
      <c r="N3305" t="s">
        <v>30</v>
      </c>
      <c r="O3305" t="s">
        <v>22</v>
      </c>
      <c r="P3305" t="s">
        <v>23</v>
      </c>
      <c r="Q3305">
        <v>101</v>
      </c>
      <c r="R3305">
        <v>1</v>
      </c>
      <c r="S3305" t="s">
        <v>40</v>
      </c>
      <c r="T3305" t="s">
        <v>22</v>
      </c>
      <c r="U3305">
        <f>Table1[[#This Row],[campaign]]*Table1[[#This Row],[duration]]</f>
        <v>101</v>
      </c>
    </row>
    <row r="3306" spans="1:21" x14ac:dyDescent="0.25">
      <c r="A3306" t="s">
        <v>73</v>
      </c>
      <c r="B3306" t="s">
        <v>197</v>
      </c>
      <c r="C3306" t="s">
        <v>198</v>
      </c>
      <c r="D3306" t="s">
        <v>26</v>
      </c>
      <c r="E3306">
        <v>45</v>
      </c>
      <c r="F3306" t="s">
        <v>42</v>
      </c>
      <c r="G3306" t="s">
        <v>284</v>
      </c>
      <c r="H3306" s="2">
        <v>43061</v>
      </c>
      <c r="I3306" s="3">
        <v>9217.91</v>
      </c>
      <c r="J3306" t="s">
        <v>20</v>
      </c>
      <c r="K3306" t="str">
        <f>PROPER(Table1[[#This Row],[marital]])</f>
        <v>Married</v>
      </c>
      <c r="L3306" t="s">
        <v>34</v>
      </c>
      <c r="M3306" t="str">
        <f>UPPER(Table1[[#This Row],[education]])</f>
        <v>TERTIARY</v>
      </c>
      <c r="N3306" t="s">
        <v>22</v>
      </c>
      <c r="O3306" t="s">
        <v>22</v>
      </c>
      <c r="P3306" t="s">
        <v>23</v>
      </c>
      <c r="Q3306">
        <v>671</v>
      </c>
      <c r="R3306">
        <v>1</v>
      </c>
      <c r="S3306" t="s">
        <v>31</v>
      </c>
      <c r="T3306" t="s">
        <v>30</v>
      </c>
      <c r="U3306">
        <f>Table1[[#This Row],[campaign]]*Table1[[#This Row],[duration]]</f>
        <v>671</v>
      </c>
    </row>
    <row r="3307" spans="1:21" x14ac:dyDescent="0.25">
      <c r="A3307" t="s">
        <v>90</v>
      </c>
      <c r="B3307" t="s">
        <v>231</v>
      </c>
      <c r="C3307" t="s">
        <v>232</v>
      </c>
      <c r="D3307" t="s">
        <v>17</v>
      </c>
      <c r="E3307">
        <v>35</v>
      </c>
      <c r="F3307" t="s">
        <v>42</v>
      </c>
      <c r="G3307" t="s">
        <v>284</v>
      </c>
      <c r="H3307" s="2">
        <v>43061</v>
      </c>
      <c r="I3307" s="3">
        <v>50111.66</v>
      </c>
      <c r="J3307" t="s">
        <v>33</v>
      </c>
      <c r="K3307" t="str">
        <f>PROPER(Table1[[#This Row],[marital]])</f>
        <v>Single</v>
      </c>
      <c r="L3307" t="s">
        <v>29</v>
      </c>
      <c r="M3307" t="str">
        <f>UPPER(Table1[[#This Row],[education]])</f>
        <v>SECONDARY</v>
      </c>
      <c r="N3307" t="s">
        <v>22</v>
      </c>
      <c r="O3307" t="s">
        <v>22</v>
      </c>
      <c r="P3307" t="s">
        <v>23</v>
      </c>
      <c r="Q3307">
        <v>998</v>
      </c>
      <c r="R3307">
        <v>1</v>
      </c>
      <c r="S3307" t="s">
        <v>24</v>
      </c>
      <c r="T3307" t="s">
        <v>30</v>
      </c>
      <c r="U3307">
        <f>Table1[[#This Row],[campaign]]*Table1[[#This Row],[duration]]</f>
        <v>998</v>
      </c>
    </row>
    <row r="3308" spans="1:21" x14ac:dyDescent="0.25">
      <c r="A3308" t="s">
        <v>98</v>
      </c>
      <c r="B3308" t="s">
        <v>247</v>
      </c>
      <c r="C3308" t="s">
        <v>248</v>
      </c>
      <c r="D3308" t="s">
        <v>26</v>
      </c>
      <c r="E3308">
        <v>53</v>
      </c>
      <c r="F3308" t="s">
        <v>18</v>
      </c>
      <c r="G3308" t="s">
        <v>284</v>
      </c>
      <c r="H3308" s="2">
        <v>43062</v>
      </c>
      <c r="I3308" s="3">
        <v>54207.1</v>
      </c>
      <c r="J3308" t="s">
        <v>20</v>
      </c>
      <c r="K3308" t="str">
        <f>PROPER(Table1[[#This Row],[marital]])</f>
        <v>Married</v>
      </c>
      <c r="L3308" t="s">
        <v>29</v>
      </c>
      <c r="M3308" t="str">
        <f>UPPER(Table1[[#This Row],[education]])</f>
        <v>SECONDARY</v>
      </c>
      <c r="N3308" t="s">
        <v>22</v>
      </c>
      <c r="O3308" t="s">
        <v>22</v>
      </c>
      <c r="P3308" t="s">
        <v>24</v>
      </c>
      <c r="Q3308">
        <v>271</v>
      </c>
      <c r="R3308">
        <v>1</v>
      </c>
      <c r="S3308" t="s">
        <v>24</v>
      </c>
      <c r="T3308" t="s">
        <v>22</v>
      </c>
      <c r="U3308">
        <f>Table1[[#This Row],[campaign]]*Table1[[#This Row],[duration]]</f>
        <v>271</v>
      </c>
    </row>
    <row r="3309" spans="1:21" x14ac:dyDescent="0.25">
      <c r="A3309" t="s">
        <v>105</v>
      </c>
      <c r="B3309" t="s">
        <v>261</v>
      </c>
      <c r="C3309" t="s">
        <v>262</v>
      </c>
      <c r="D3309" t="s">
        <v>17</v>
      </c>
      <c r="E3309">
        <v>31</v>
      </c>
      <c r="F3309" t="s">
        <v>18</v>
      </c>
      <c r="G3309" t="s">
        <v>19</v>
      </c>
      <c r="H3309" s="2">
        <v>43062</v>
      </c>
      <c r="I3309" s="3">
        <v>30662.03</v>
      </c>
      <c r="J3309" t="s">
        <v>33</v>
      </c>
      <c r="K3309" t="str">
        <f>PROPER(Table1[[#This Row],[marital]])</f>
        <v>Single</v>
      </c>
      <c r="L3309" t="s">
        <v>29</v>
      </c>
      <c r="M3309" t="str">
        <f>UPPER(Table1[[#This Row],[education]])</f>
        <v>SECONDARY</v>
      </c>
      <c r="N3309" t="s">
        <v>30</v>
      </c>
      <c r="O3309" t="s">
        <v>22</v>
      </c>
      <c r="P3309" t="s">
        <v>24</v>
      </c>
      <c r="Q3309">
        <v>133</v>
      </c>
      <c r="R3309">
        <v>3</v>
      </c>
      <c r="S3309" t="s">
        <v>24</v>
      </c>
      <c r="T3309" t="s">
        <v>22</v>
      </c>
      <c r="U3309">
        <f>Table1[[#This Row],[campaign]]*Table1[[#This Row],[duration]]</f>
        <v>399</v>
      </c>
    </row>
    <row r="3310" spans="1:21" x14ac:dyDescent="0.25">
      <c r="A3310" t="s">
        <v>67</v>
      </c>
      <c r="B3310" t="s">
        <v>187</v>
      </c>
      <c r="C3310" t="s">
        <v>188</v>
      </c>
      <c r="D3310" t="s">
        <v>26</v>
      </c>
      <c r="E3310">
        <v>43</v>
      </c>
      <c r="F3310" t="s">
        <v>18</v>
      </c>
      <c r="G3310" t="s">
        <v>19</v>
      </c>
      <c r="H3310" s="2">
        <v>43062</v>
      </c>
      <c r="I3310" s="3">
        <v>24045.37</v>
      </c>
      <c r="J3310" t="s">
        <v>20</v>
      </c>
      <c r="K3310" t="str">
        <f>PROPER(Table1[[#This Row],[marital]])</f>
        <v>Married</v>
      </c>
      <c r="L3310" t="s">
        <v>29</v>
      </c>
      <c r="M3310" t="str">
        <f>UPPER(Table1[[#This Row],[education]])</f>
        <v>SECONDARY</v>
      </c>
      <c r="N3310" t="s">
        <v>30</v>
      </c>
      <c r="O3310" t="s">
        <v>22</v>
      </c>
      <c r="P3310" t="s">
        <v>24</v>
      </c>
      <c r="Q3310">
        <v>84</v>
      </c>
      <c r="R3310">
        <v>2</v>
      </c>
      <c r="S3310" t="s">
        <v>24</v>
      </c>
      <c r="T3310" t="s">
        <v>22</v>
      </c>
      <c r="U3310">
        <f>Table1[[#This Row],[campaign]]*Table1[[#This Row],[duration]]</f>
        <v>168</v>
      </c>
    </row>
    <row r="3311" spans="1:21" x14ac:dyDescent="0.25">
      <c r="A3311" t="s">
        <v>85</v>
      </c>
      <c r="B3311" t="s">
        <v>221</v>
      </c>
      <c r="C3311" t="s">
        <v>222</v>
      </c>
      <c r="D3311" t="s">
        <v>26</v>
      </c>
      <c r="E3311">
        <v>28</v>
      </c>
      <c r="F3311" t="s">
        <v>18</v>
      </c>
      <c r="G3311" t="s">
        <v>19</v>
      </c>
      <c r="H3311" s="2">
        <v>43062</v>
      </c>
      <c r="I3311" s="3">
        <v>88435.7</v>
      </c>
      <c r="J3311" t="s">
        <v>33</v>
      </c>
      <c r="K3311" t="str">
        <f>PROPER(Table1[[#This Row],[marital]])</f>
        <v>Single</v>
      </c>
      <c r="L3311" t="s">
        <v>29</v>
      </c>
      <c r="M3311" t="str">
        <f>UPPER(Table1[[#This Row],[education]])</f>
        <v>SECONDARY</v>
      </c>
      <c r="N3311" t="s">
        <v>30</v>
      </c>
      <c r="O3311" t="s">
        <v>22</v>
      </c>
      <c r="P3311" t="s">
        <v>23</v>
      </c>
      <c r="Q3311">
        <v>281</v>
      </c>
      <c r="R3311">
        <v>1</v>
      </c>
      <c r="S3311" t="s">
        <v>24</v>
      </c>
      <c r="T3311" t="s">
        <v>22</v>
      </c>
      <c r="U3311">
        <f>Table1[[#This Row],[campaign]]*Table1[[#This Row],[duration]]</f>
        <v>281</v>
      </c>
    </row>
    <row r="3312" spans="1:21" x14ac:dyDescent="0.25">
      <c r="A3312" t="s">
        <v>47</v>
      </c>
      <c r="B3312" t="s">
        <v>151</v>
      </c>
      <c r="C3312" t="s">
        <v>152</v>
      </c>
      <c r="D3312" t="s">
        <v>17</v>
      </c>
      <c r="E3312">
        <v>43</v>
      </c>
      <c r="F3312" t="s">
        <v>18</v>
      </c>
      <c r="G3312" t="s">
        <v>19</v>
      </c>
      <c r="H3312" s="2">
        <v>43062</v>
      </c>
      <c r="I3312" s="3">
        <v>67797.88</v>
      </c>
      <c r="J3312" t="s">
        <v>33</v>
      </c>
      <c r="K3312" t="str">
        <f>PROPER(Table1[[#This Row],[marital]])</f>
        <v>Single</v>
      </c>
      <c r="L3312" t="s">
        <v>34</v>
      </c>
      <c r="M3312" t="str">
        <f>UPPER(Table1[[#This Row],[education]])</f>
        <v>TERTIARY</v>
      </c>
      <c r="N3312" t="s">
        <v>30</v>
      </c>
      <c r="O3312" t="s">
        <v>22</v>
      </c>
      <c r="P3312" t="s">
        <v>24</v>
      </c>
      <c r="Q3312">
        <v>250</v>
      </c>
      <c r="R3312">
        <v>1</v>
      </c>
      <c r="S3312" t="s">
        <v>24</v>
      </c>
      <c r="T3312" t="s">
        <v>22</v>
      </c>
      <c r="U3312">
        <f>Table1[[#This Row],[campaign]]*Table1[[#This Row],[duration]]</f>
        <v>250</v>
      </c>
    </row>
    <row r="3313" spans="1:21" x14ac:dyDescent="0.25">
      <c r="A3313" t="s">
        <v>81</v>
      </c>
      <c r="B3313" t="s">
        <v>213</v>
      </c>
      <c r="C3313" t="s">
        <v>214</v>
      </c>
      <c r="D3313" t="s">
        <v>26</v>
      </c>
      <c r="E3313">
        <v>32</v>
      </c>
      <c r="F3313" t="s">
        <v>18</v>
      </c>
      <c r="G3313" t="s">
        <v>19</v>
      </c>
      <c r="H3313" s="2">
        <v>43062</v>
      </c>
      <c r="I3313" s="3">
        <v>70583.22</v>
      </c>
      <c r="J3313" t="s">
        <v>20</v>
      </c>
      <c r="K3313" t="str">
        <f>PROPER(Table1[[#This Row],[marital]])</f>
        <v>Married</v>
      </c>
      <c r="L3313" t="s">
        <v>21</v>
      </c>
      <c r="M3313" t="str">
        <f>UPPER(Table1[[#This Row],[education]])</f>
        <v>PRIMARY</v>
      </c>
      <c r="N3313" t="s">
        <v>22</v>
      </c>
      <c r="O3313" t="s">
        <v>22</v>
      </c>
      <c r="P3313" t="s">
        <v>23</v>
      </c>
      <c r="Q3313">
        <v>144</v>
      </c>
      <c r="R3313">
        <v>1</v>
      </c>
      <c r="S3313" t="s">
        <v>24</v>
      </c>
      <c r="T3313" t="s">
        <v>30</v>
      </c>
      <c r="U3313">
        <f>Table1[[#This Row],[campaign]]*Table1[[#This Row],[duration]]</f>
        <v>144</v>
      </c>
    </row>
    <row r="3314" spans="1:21" x14ac:dyDescent="0.25">
      <c r="A3314" t="s">
        <v>63</v>
      </c>
      <c r="B3314" t="s">
        <v>179</v>
      </c>
      <c r="C3314" t="s">
        <v>180</v>
      </c>
      <c r="D3314" t="s">
        <v>26</v>
      </c>
      <c r="E3314">
        <v>30</v>
      </c>
      <c r="F3314" t="s">
        <v>18</v>
      </c>
      <c r="G3314" t="s">
        <v>19</v>
      </c>
      <c r="H3314" s="2">
        <v>43062</v>
      </c>
      <c r="I3314" s="3">
        <v>41695.93</v>
      </c>
      <c r="J3314" t="s">
        <v>50</v>
      </c>
      <c r="K3314" t="str">
        <f>PROPER(Table1[[#This Row],[marital]])</f>
        <v>Divorced</v>
      </c>
      <c r="L3314" t="s">
        <v>29</v>
      </c>
      <c r="M3314" t="str">
        <f>UPPER(Table1[[#This Row],[education]])</f>
        <v>SECONDARY</v>
      </c>
      <c r="N3314" t="s">
        <v>30</v>
      </c>
      <c r="O3314" t="s">
        <v>22</v>
      </c>
      <c r="P3314" t="s">
        <v>23</v>
      </c>
      <c r="Q3314">
        <v>432</v>
      </c>
      <c r="R3314">
        <v>1</v>
      </c>
      <c r="S3314" t="s">
        <v>24</v>
      </c>
      <c r="T3314" t="s">
        <v>22</v>
      </c>
      <c r="U3314">
        <f>Table1[[#This Row],[campaign]]*Table1[[#This Row],[duration]]</f>
        <v>432</v>
      </c>
    </row>
    <row r="3315" spans="1:21" x14ac:dyDescent="0.25">
      <c r="A3315" t="s">
        <v>103</v>
      </c>
      <c r="B3315" t="s">
        <v>257</v>
      </c>
      <c r="C3315" t="s">
        <v>258</v>
      </c>
      <c r="D3315" t="s">
        <v>17</v>
      </c>
      <c r="E3315">
        <v>32</v>
      </c>
      <c r="F3315" t="s">
        <v>18</v>
      </c>
      <c r="G3315" t="s">
        <v>284</v>
      </c>
      <c r="H3315" s="2">
        <v>43062</v>
      </c>
      <c r="I3315" s="3">
        <v>1010.28</v>
      </c>
      <c r="J3315" t="s">
        <v>20</v>
      </c>
      <c r="K3315" t="str">
        <f>PROPER(Table1[[#This Row],[marital]])</f>
        <v>Married</v>
      </c>
      <c r="L3315" t="s">
        <v>21</v>
      </c>
      <c r="M3315" t="str">
        <f>UPPER(Table1[[#This Row],[education]])</f>
        <v>PRIMARY</v>
      </c>
      <c r="N3315" t="s">
        <v>22</v>
      </c>
      <c r="O3315" t="s">
        <v>22</v>
      </c>
      <c r="P3315" t="s">
        <v>24</v>
      </c>
      <c r="Q3315">
        <v>411</v>
      </c>
      <c r="R3315">
        <v>1</v>
      </c>
      <c r="S3315" t="s">
        <v>24</v>
      </c>
      <c r="T3315" t="s">
        <v>22</v>
      </c>
      <c r="U3315">
        <f>Table1[[#This Row],[campaign]]*Table1[[#This Row],[duration]]</f>
        <v>411</v>
      </c>
    </row>
    <row r="3316" spans="1:21" x14ac:dyDescent="0.25">
      <c r="A3316" t="s">
        <v>83</v>
      </c>
      <c r="B3316" t="s">
        <v>217</v>
      </c>
      <c r="C3316" t="s">
        <v>218</v>
      </c>
      <c r="D3316" t="s">
        <v>26</v>
      </c>
      <c r="E3316">
        <v>29</v>
      </c>
      <c r="F3316" t="s">
        <v>18</v>
      </c>
      <c r="G3316" t="s">
        <v>19</v>
      </c>
      <c r="H3316" s="2">
        <v>43062</v>
      </c>
      <c r="I3316" s="3">
        <v>58691.39</v>
      </c>
      <c r="J3316" t="s">
        <v>20</v>
      </c>
      <c r="K3316" t="str">
        <f>PROPER(Table1[[#This Row],[marital]])</f>
        <v>Married</v>
      </c>
      <c r="L3316" t="s">
        <v>34</v>
      </c>
      <c r="M3316" t="str">
        <f>UPPER(Table1[[#This Row],[education]])</f>
        <v>TERTIARY</v>
      </c>
      <c r="N3316" t="s">
        <v>22</v>
      </c>
      <c r="O3316" t="s">
        <v>22</v>
      </c>
      <c r="P3316" t="s">
        <v>23</v>
      </c>
      <c r="Q3316">
        <v>428</v>
      </c>
      <c r="R3316">
        <v>2</v>
      </c>
      <c r="S3316" t="s">
        <v>31</v>
      </c>
      <c r="T3316" t="s">
        <v>22</v>
      </c>
      <c r="U3316">
        <f>Table1[[#This Row],[campaign]]*Table1[[#This Row],[duration]]</f>
        <v>856</v>
      </c>
    </row>
    <row r="3317" spans="1:21" x14ac:dyDescent="0.25">
      <c r="A3317" t="s">
        <v>79</v>
      </c>
      <c r="B3317" t="s">
        <v>209</v>
      </c>
      <c r="C3317" t="s">
        <v>210</v>
      </c>
      <c r="D3317" t="s">
        <v>26</v>
      </c>
      <c r="E3317">
        <v>30</v>
      </c>
      <c r="F3317" t="s">
        <v>18</v>
      </c>
      <c r="G3317" t="s">
        <v>284</v>
      </c>
      <c r="H3317" s="2">
        <v>43062</v>
      </c>
      <c r="I3317" s="3">
        <v>78318.45</v>
      </c>
      <c r="J3317" t="s">
        <v>20</v>
      </c>
      <c r="K3317" t="str">
        <f>PROPER(Table1[[#This Row],[marital]])</f>
        <v>Married</v>
      </c>
      <c r="L3317" t="s">
        <v>34</v>
      </c>
      <c r="M3317" t="str">
        <f>UPPER(Table1[[#This Row],[education]])</f>
        <v>TERTIARY</v>
      </c>
      <c r="N3317" t="s">
        <v>30</v>
      </c>
      <c r="O3317" t="s">
        <v>22</v>
      </c>
      <c r="P3317" t="s">
        <v>23</v>
      </c>
      <c r="Q3317">
        <v>249</v>
      </c>
      <c r="R3317">
        <v>2</v>
      </c>
      <c r="S3317" t="s">
        <v>31</v>
      </c>
      <c r="T3317" t="s">
        <v>30</v>
      </c>
      <c r="U3317">
        <f>Table1[[#This Row],[campaign]]*Table1[[#This Row],[duration]]</f>
        <v>498</v>
      </c>
    </row>
    <row r="3318" spans="1:21" x14ac:dyDescent="0.25">
      <c r="A3318" t="s">
        <v>37</v>
      </c>
      <c r="B3318" t="s">
        <v>135</v>
      </c>
      <c r="C3318" t="s">
        <v>136</v>
      </c>
      <c r="D3318" t="s">
        <v>17</v>
      </c>
      <c r="E3318">
        <v>41</v>
      </c>
      <c r="F3318" t="s">
        <v>18</v>
      </c>
      <c r="G3318" t="s">
        <v>19</v>
      </c>
      <c r="H3318" s="2">
        <v>43062</v>
      </c>
      <c r="I3318" s="3">
        <v>95750.22</v>
      </c>
      <c r="J3318" t="s">
        <v>20</v>
      </c>
      <c r="K3318" t="str">
        <f>PROPER(Table1[[#This Row],[marital]])</f>
        <v>Married</v>
      </c>
      <c r="L3318" t="s">
        <v>29</v>
      </c>
      <c r="M3318" t="str">
        <f>UPPER(Table1[[#This Row],[education]])</f>
        <v>SECONDARY</v>
      </c>
      <c r="N3318" t="s">
        <v>22</v>
      </c>
      <c r="O3318" t="s">
        <v>22</v>
      </c>
      <c r="P3318" t="s">
        <v>23</v>
      </c>
      <c r="Q3318">
        <v>235</v>
      </c>
      <c r="R3318">
        <v>3</v>
      </c>
      <c r="S3318" t="s">
        <v>24</v>
      </c>
      <c r="T3318" t="s">
        <v>22</v>
      </c>
      <c r="U3318">
        <f>Table1[[#This Row],[campaign]]*Table1[[#This Row],[duration]]</f>
        <v>705</v>
      </c>
    </row>
    <row r="3319" spans="1:21" x14ac:dyDescent="0.25">
      <c r="A3319" t="s">
        <v>97</v>
      </c>
      <c r="B3319" t="s">
        <v>245</v>
      </c>
      <c r="C3319" t="s">
        <v>246</v>
      </c>
      <c r="D3319" t="s">
        <v>17</v>
      </c>
      <c r="E3319">
        <v>50</v>
      </c>
      <c r="F3319" t="s">
        <v>42</v>
      </c>
      <c r="G3319" t="s">
        <v>284</v>
      </c>
      <c r="H3319" s="2">
        <v>43062</v>
      </c>
      <c r="I3319" s="3">
        <v>86017.01</v>
      </c>
      <c r="J3319" t="s">
        <v>33</v>
      </c>
      <c r="K3319" t="str">
        <f>PROPER(Table1[[#This Row],[marital]])</f>
        <v>Single</v>
      </c>
      <c r="L3319" t="s">
        <v>34</v>
      </c>
      <c r="M3319" t="str">
        <f>UPPER(Table1[[#This Row],[education]])</f>
        <v>TERTIARY</v>
      </c>
      <c r="N3319" t="s">
        <v>22</v>
      </c>
      <c r="O3319" t="s">
        <v>22</v>
      </c>
      <c r="P3319" t="s">
        <v>23</v>
      </c>
      <c r="Q3319">
        <v>267</v>
      </c>
      <c r="R3319">
        <v>2</v>
      </c>
      <c r="S3319" t="s">
        <v>31</v>
      </c>
      <c r="T3319" t="s">
        <v>30</v>
      </c>
      <c r="U3319">
        <f>Table1[[#This Row],[campaign]]*Table1[[#This Row],[duration]]</f>
        <v>534</v>
      </c>
    </row>
    <row r="3320" spans="1:21" x14ac:dyDescent="0.25">
      <c r="A3320" t="s">
        <v>76</v>
      </c>
      <c r="B3320" t="s">
        <v>203</v>
      </c>
      <c r="C3320" t="s">
        <v>204</v>
      </c>
      <c r="D3320" t="s">
        <v>17</v>
      </c>
      <c r="E3320">
        <v>22</v>
      </c>
      <c r="F3320" t="s">
        <v>36</v>
      </c>
      <c r="G3320" t="s">
        <v>19</v>
      </c>
      <c r="H3320" s="2">
        <v>43062</v>
      </c>
      <c r="I3320" s="3">
        <v>37639.870000000003</v>
      </c>
      <c r="J3320" t="s">
        <v>20</v>
      </c>
      <c r="K3320" t="str">
        <f>PROPER(Table1[[#This Row],[marital]])</f>
        <v>Married</v>
      </c>
      <c r="L3320" t="s">
        <v>29</v>
      </c>
      <c r="M3320" t="str">
        <f>UPPER(Table1[[#This Row],[education]])</f>
        <v>SECONDARY</v>
      </c>
      <c r="N3320" t="s">
        <v>22</v>
      </c>
      <c r="O3320" t="s">
        <v>22</v>
      </c>
      <c r="P3320" t="s">
        <v>54</v>
      </c>
      <c r="Q3320">
        <v>595</v>
      </c>
      <c r="R3320">
        <v>1</v>
      </c>
      <c r="S3320" t="s">
        <v>24</v>
      </c>
      <c r="T3320" t="s">
        <v>22</v>
      </c>
      <c r="U3320">
        <f>Table1[[#This Row],[campaign]]*Table1[[#This Row],[duration]]</f>
        <v>595</v>
      </c>
    </row>
    <row r="3321" spans="1:21" x14ac:dyDescent="0.25">
      <c r="A3321" t="s">
        <v>58</v>
      </c>
      <c r="B3321" t="s">
        <v>169</v>
      </c>
      <c r="C3321" t="s">
        <v>170</v>
      </c>
      <c r="D3321" t="s">
        <v>17</v>
      </c>
      <c r="E3321">
        <v>27</v>
      </c>
      <c r="F3321" t="s">
        <v>36</v>
      </c>
      <c r="G3321" t="s">
        <v>19</v>
      </c>
      <c r="H3321" s="2">
        <v>43062</v>
      </c>
      <c r="I3321" s="3">
        <v>11785.43</v>
      </c>
      <c r="J3321" t="s">
        <v>20</v>
      </c>
      <c r="K3321" t="str">
        <f>PROPER(Table1[[#This Row],[marital]])</f>
        <v>Married</v>
      </c>
      <c r="L3321" t="s">
        <v>29</v>
      </c>
      <c r="M3321" t="str">
        <f>UPPER(Table1[[#This Row],[education]])</f>
        <v>SECONDARY</v>
      </c>
      <c r="N3321" t="s">
        <v>22</v>
      </c>
      <c r="O3321" t="s">
        <v>22</v>
      </c>
      <c r="P3321" t="s">
        <v>24</v>
      </c>
      <c r="Q3321">
        <v>28</v>
      </c>
      <c r="R3321">
        <v>4</v>
      </c>
      <c r="S3321" t="s">
        <v>24</v>
      </c>
      <c r="T3321" t="s">
        <v>22</v>
      </c>
      <c r="U3321">
        <f>Table1[[#This Row],[campaign]]*Table1[[#This Row],[duration]]</f>
        <v>112</v>
      </c>
    </row>
    <row r="3322" spans="1:21" x14ac:dyDescent="0.25">
      <c r="A3322" t="s">
        <v>65</v>
      </c>
      <c r="B3322" t="s">
        <v>183</v>
      </c>
      <c r="C3322" t="s">
        <v>184</v>
      </c>
      <c r="D3322" t="s">
        <v>26</v>
      </c>
      <c r="E3322">
        <v>27</v>
      </c>
      <c r="F3322" t="s">
        <v>27</v>
      </c>
      <c r="G3322" t="s">
        <v>19</v>
      </c>
      <c r="H3322" s="2">
        <v>43062</v>
      </c>
      <c r="I3322" s="3">
        <v>47190.400000000001</v>
      </c>
      <c r="J3322" t="s">
        <v>33</v>
      </c>
      <c r="K3322" t="str">
        <f>PROPER(Table1[[#This Row],[marital]])</f>
        <v>Single</v>
      </c>
      <c r="L3322" t="s">
        <v>29</v>
      </c>
      <c r="M3322" t="str">
        <f>UPPER(Table1[[#This Row],[education]])</f>
        <v>SECONDARY</v>
      </c>
      <c r="N3322" t="s">
        <v>30</v>
      </c>
      <c r="O3322" t="s">
        <v>22</v>
      </c>
      <c r="P3322" t="s">
        <v>23</v>
      </c>
      <c r="Q3322">
        <v>257</v>
      </c>
      <c r="R3322">
        <v>2</v>
      </c>
      <c r="S3322" t="s">
        <v>24</v>
      </c>
      <c r="T3322" t="s">
        <v>22</v>
      </c>
      <c r="U3322">
        <f>Table1[[#This Row],[campaign]]*Table1[[#This Row],[duration]]</f>
        <v>514</v>
      </c>
    </row>
    <row r="3323" spans="1:21" x14ac:dyDescent="0.25">
      <c r="A3323" t="s">
        <v>74</v>
      </c>
      <c r="B3323" t="s">
        <v>199</v>
      </c>
      <c r="C3323" t="s">
        <v>200</v>
      </c>
      <c r="D3323" t="s">
        <v>17</v>
      </c>
      <c r="E3323">
        <v>47</v>
      </c>
      <c r="F3323" t="s">
        <v>18</v>
      </c>
      <c r="G3323" t="s">
        <v>19</v>
      </c>
      <c r="H3323" s="2">
        <v>43063</v>
      </c>
      <c r="I3323" s="3">
        <v>18360.13</v>
      </c>
      <c r="J3323" t="s">
        <v>50</v>
      </c>
      <c r="K3323" t="str">
        <f>PROPER(Table1[[#This Row],[marital]])</f>
        <v>Divorced</v>
      </c>
      <c r="L3323" t="s">
        <v>21</v>
      </c>
      <c r="M3323" t="str">
        <f>UPPER(Table1[[#This Row],[education]])</f>
        <v>PRIMARY</v>
      </c>
      <c r="N3323" t="s">
        <v>30</v>
      </c>
      <c r="O3323" t="s">
        <v>22</v>
      </c>
      <c r="P3323" t="s">
        <v>23</v>
      </c>
      <c r="Q3323">
        <v>630</v>
      </c>
      <c r="R3323">
        <v>6</v>
      </c>
      <c r="S3323" t="s">
        <v>24</v>
      </c>
      <c r="T3323" t="s">
        <v>30</v>
      </c>
      <c r="U3323">
        <f>Table1[[#This Row],[campaign]]*Table1[[#This Row],[duration]]</f>
        <v>3780</v>
      </c>
    </row>
    <row r="3324" spans="1:21" x14ac:dyDescent="0.25">
      <c r="A3324" t="s">
        <v>32</v>
      </c>
      <c r="B3324" t="s">
        <v>131</v>
      </c>
      <c r="C3324" t="s">
        <v>132</v>
      </c>
      <c r="D3324" t="s">
        <v>26</v>
      </c>
      <c r="E3324">
        <v>32</v>
      </c>
      <c r="F3324" t="s">
        <v>18</v>
      </c>
      <c r="G3324" t="s">
        <v>284</v>
      </c>
      <c r="H3324" s="2">
        <v>43063</v>
      </c>
      <c r="I3324" s="3">
        <v>92953.12</v>
      </c>
      <c r="J3324" t="s">
        <v>33</v>
      </c>
      <c r="K3324" t="str">
        <f>PROPER(Table1[[#This Row],[marital]])</f>
        <v>Single</v>
      </c>
      <c r="L3324" t="s">
        <v>29</v>
      </c>
      <c r="M3324" t="str">
        <f>UPPER(Table1[[#This Row],[education]])</f>
        <v>SECONDARY</v>
      </c>
      <c r="N3324" t="s">
        <v>30</v>
      </c>
      <c r="O3324" t="s">
        <v>22</v>
      </c>
      <c r="P3324" t="s">
        <v>24</v>
      </c>
      <c r="Q3324">
        <v>747</v>
      </c>
      <c r="R3324">
        <v>5</v>
      </c>
      <c r="S3324" t="s">
        <v>24</v>
      </c>
      <c r="T3324" t="s">
        <v>22</v>
      </c>
      <c r="U3324">
        <f>Table1[[#This Row],[campaign]]*Table1[[#This Row],[duration]]</f>
        <v>3735</v>
      </c>
    </row>
    <row r="3325" spans="1:21" x14ac:dyDescent="0.25">
      <c r="A3325" t="s">
        <v>80</v>
      </c>
      <c r="B3325" t="s">
        <v>211</v>
      </c>
      <c r="C3325" t="s">
        <v>212</v>
      </c>
      <c r="D3325" t="s">
        <v>26</v>
      </c>
      <c r="E3325">
        <v>35</v>
      </c>
      <c r="F3325" t="s">
        <v>18</v>
      </c>
      <c r="G3325" t="s">
        <v>284</v>
      </c>
      <c r="H3325" s="2">
        <v>43063</v>
      </c>
      <c r="I3325" s="3">
        <v>42664.7</v>
      </c>
      <c r="J3325" t="s">
        <v>20</v>
      </c>
      <c r="K3325" t="str">
        <f>PROPER(Table1[[#This Row],[marital]])</f>
        <v>Married</v>
      </c>
      <c r="L3325" t="s">
        <v>34</v>
      </c>
      <c r="M3325" t="str">
        <f>UPPER(Table1[[#This Row],[education]])</f>
        <v>TERTIARY</v>
      </c>
      <c r="N3325" t="s">
        <v>22</v>
      </c>
      <c r="O3325" t="s">
        <v>22</v>
      </c>
      <c r="P3325" t="s">
        <v>23</v>
      </c>
      <c r="Q3325">
        <v>87</v>
      </c>
      <c r="R3325">
        <v>4</v>
      </c>
      <c r="S3325" t="s">
        <v>24</v>
      </c>
      <c r="T3325" t="s">
        <v>22</v>
      </c>
      <c r="U3325">
        <f>Table1[[#This Row],[campaign]]*Table1[[#This Row],[duration]]</f>
        <v>348</v>
      </c>
    </row>
    <row r="3326" spans="1:21" x14ac:dyDescent="0.25">
      <c r="A3326" t="s">
        <v>80</v>
      </c>
      <c r="B3326" t="s">
        <v>211</v>
      </c>
      <c r="C3326" t="s">
        <v>212</v>
      </c>
      <c r="D3326" t="s">
        <v>26</v>
      </c>
      <c r="E3326">
        <v>35</v>
      </c>
      <c r="F3326" t="s">
        <v>18</v>
      </c>
      <c r="G3326" t="s">
        <v>28</v>
      </c>
      <c r="H3326" s="2">
        <v>43063</v>
      </c>
      <c r="I3326" s="3">
        <v>65422.16</v>
      </c>
      <c r="J3326" t="s">
        <v>33</v>
      </c>
      <c r="K3326" t="str">
        <f>PROPER(Table1[[#This Row],[marital]])</f>
        <v>Single</v>
      </c>
      <c r="L3326" t="s">
        <v>34</v>
      </c>
      <c r="M3326" t="str">
        <f>UPPER(Table1[[#This Row],[education]])</f>
        <v>TERTIARY</v>
      </c>
      <c r="N3326" t="s">
        <v>22</v>
      </c>
      <c r="O3326" t="s">
        <v>22</v>
      </c>
      <c r="P3326" t="s">
        <v>24</v>
      </c>
      <c r="Q3326">
        <v>187</v>
      </c>
      <c r="R3326">
        <v>3</v>
      </c>
      <c r="S3326" t="s">
        <v>24</v>
      </c>
      <c r="T3326" t="s">
        <v>22</v>
      </c>
      <c r="U3326">
        <f>Table1[[#This Row],[campaign]]*Table1[[#This Row],[duration]]</f>
        <v>561</v>
      </c>
    </row>
    <row r="3327" spans="1:21" x14ac:dyDescent="0.25">
      <c r="A3327" t="s">
        <v>68</v>
      </c>
      <c r="B3327" t="s">
        <v>189</v>
      </c>
      <c r="C3327" t="s">
        <v>190</v>
      </c>
      <c r="D3327" t="s">
        <v>26</v>
      </c>
      <c r="E3327">
        <v>35</v>
      </c>
      <c r="F3327" t="s">
        <v>18</v>
      </c>
      <c r="G3327" t="s">
        <v>284</v>
      </c>
      <c r="H3327" s="2">
        <v>43063</v>
      </c>
      <c r="I3327" s="3">
        <v>45011.48</v>
      </c>
      <c r="J3327" t="s">
        <v>33</v>
      </c>
      <c r="K3327" t="str">
        <f>PROPER(Table1[[#This Row],[marital]])</f>
        <v>Single</v>
      </c>
      <c r="L3327" t="s">
        <v>29</v>
      </c>
      <c r="M3327" t="str">
        <f>UPPER(Table1[[#This Row],[education]])</f>
        <v>SECONDARY</v>
      </c>
      <c r="N3327" t="s">
        <v>30</v>
      </c>
      <c r="O3327" t="s">
        <v>22</v>
      </c>
      <c r="P3327" t="s">
        <v>24</v>
      </c>
      <c r="Q3327">
        <v>452</v>
      </c>
      <c r="R3327">
        <v>2</v>
      </c>
      <c r="S3327" t="s">
        <v>24</v>
      </c>
      <c r="T3327" t="s">
        <v>22</v>
      </c>
      <c r="U3327">
        <f>Table1[[#This Row],[campaign]]*Table1[[#This Row],[duration]]</f>
        <v>904</v>
      </c>
    </row>
    <row r="3328" spans="1:21" x14ac:dyDescent="0.25">
      <c r="A3328" t="s">
        <v>61</v>
      </c>
      <c r="B3328" t="s">
        <v>175</v>
      </c>
      <c r="C3328" t="s">
        <v>176</v>
      </c>
      <c r="D3328" t="s">
        <v>26</v>
      </c>
      <c r="E3328">
        <v>36</v>
      </c>
      <c r="F3328" t="s">
        <v>18</v>
      </c>
      <c r="G3328" t="s">
        <v>19</v>
      </c>
      <c r="H3328" s="2">
        <v>43063</v>
      </c>
      <c r="I3328" s="3">
        <v>41981.13</v>
      </c>
      <c r="J3328" t="s">
        <v>20</v>
      </c>
      <c r="K3328" t="str">
        <f>PROPER(Table1[[#This Row],[marital]])</f>
        <v>Married</v>
      </c>
      <c r="L3328" t="s">
        <v>21</v>
      </c>
      <c r="M3328" t="str">
        <f>UPPER(Table1[[#This Row],[education]])</f>
        <v>PRIMARY</v>
      </c>
      <c r="N3328" t="s">
        <v>22</v>
      </c>
      <c r="O3328" t="s">
        <v>22</v>
      </c>
      <c r="P3328" t="s">
        <v>24</v>
      </c>
      <c r="Q3328">
        <v>36</v>
      </c>
      <c r="R3328">
        <v>4</v>
      </c>
      <c r="S3328" t="s">
        <v>24</v>
      </c>
      <c r="T3328" t="s">
        <v>22</v>
      </c>
      <c r="U3328">
        <f>Table1[[#This Row],[campaign]]*Table1[[#This Row],[duration]]</f>
        <v>144</v>
      </c>
    </row>
    <row r="3329" spans="1:21" x14ac:dyDescent="0.25">
      <c r="A3329" t="s">
        <v>44</v>
      </c>
      <c r="B3329" t="s">
        <v>145</v>
      </c>
      <c r="C3329" t="s">
        <v>146</v>
      </c>
      <c r="D3329" t="s">
        <v>17</v>
      </c>
      <c r="E3329">
        <v>50</v>
      </c>
      <c r="F3329" t="s">
        <v>18</v>
      </c>
      <c r="G3329" t="s">
        <v>19</v>
      </c>
      <c r="H3329" s="2">
        <v>43063</v>
      </c>
      <c r="I3329" s="3">
        <v>26050.54</v>
      </c>
      <c r="J3329" t="s">
        <v>20</v>
      </c>
      <c r="K3329" t="str">
        <f>PROPER(Table1[[#This Row],[marital]])</f>
        <v>Married</v>
      </c>
      <c r="L3329" t="s">
        <v>21</v>
      </c>
      <c r="M3329" t="str">
        <f>UPPER(Table1[[#This Row],[education]])</f>
        <v>PRIMARY</v>
      </c>
      <c r="N3329" t="s">
        <v>30</v>
      </c>
      <c r="O3329" t="s">
        <v>22</v>
      </c>
      <c r="P3329" t="s">
        <v>23</v>
      </c>
      <c r="Q3329">
        <v>277</v>
      </c>
      <c r="R3329">
        <v>1</v>
      </c>
      <c r="S3329" t="s">
        <v>24</v>
      </c>
      <c r="T3329" t="s">
        <v>22</v>
      </c>
      <c r="U3329">
        <f>Table1[[#This Row],[campaign]]*Table1[[#This Row],[duration]]</f>
        <v>277</v>
      </c>
    </row>
    <row r="3330" spans="1:21" x14ac:dyDescent="0.25">
      <c r="A3330" t="s">
        <v>79</v>
      </c>
      <c r="B3330" t="s">
        <v>209</v>
      </c>
      <c r="C3330" t="s">
        <v>210</v>
      </c>
      <c r="D3330" t="s">
        <v>26</v>
      </c>
      <c r="E3330">
        <v>32</v>
      </c>
      <c r="F3330" t="s">
        <v>18</v>
      </c>
      <c r="G3330" t="s">
        <v>19</v>
      </c>
      <c r="H3330" s="2">
        <v>43063</v>
      </c>
      <c r="I3330" s="3">
        <v>102346.57</v>
      </c>
      <c r="J3330" t="s">
        <v>33</v>
      </c>
      <c r="K3330" t="str">
        <f>PROPER(Table1[[#This Row],[marital]])</f>
        <v>Single</v>
      </c>
      <c r="L3330" t="s">
        <v>34</v>
      </c>
      <c r="M3330" t="str">
        <f>UPPER(Table1[[#This Row],[education]])</f>
        <v>TERTIARY</v>
      </c>
      <c r="N3330" t="s">
        <v>30</v>
      </c>
      <c r="O3330" t="s">
        <v>22</v>
      </c>
      <c r="P3330" t="s">
        <v>23</v>
      </c>
      <c r="Q3330">
        <v>118</v>
      </c>
      <c r="R3330">
        <v>1</v>
      </c>
      <c r="S3330" t="s">
        <v>24</v>
      </c>
      <c r="T3330" t="s">
        <v>22</v>
      </c>
      <c r="U3330">
        <f>Table1[[#This Row],[campaign]]*Table1[[#This Row],[duration]]</f>
        <v>118</v>
      </c>
    </row>
    <row r="3331" spans="1:21" x14ac:dyDescent="0.25">
      <c r="A3331" t="s">
        <v>71</v>
      </c>
      <c r="B3331" t="s">
        <v>193</v>
      </c>
      <c r="C3331" t="s">
        <v>194</v>
      </c>
      <c r="D3331" t="s">
        <v>26</v>
      </c>
      <c r="E3331">
        <v>40</v>
      </c>
      <c r="F3331" t="s">
        <v>18</v>
      </c>
      <c r="G3331" t="s">
        <v>284</v>
      </c>
      <c r="H3331" s="2">
        <v>43063</v>
      </c>
      <c r="I3331" s="3">
        <v>79059.39</v>
      </c>
      <c r="J3331" t="s">
        <v>50</v>
      </c>
      <c r="K3331" t="str">
        <f>PROPER(Table1[[#This Row],[marital]])</f>
        <v>Divorced</v>
      </c>
      <c r="L3331" t="s">
        <v>34</v>
      </c>
      <c r="M3331" t="str">
        <f>UPPER(Table1[[#This Row],[education]])</f>
        <v>TERTIARY</v>
      </c>
      <c r="N3331" t="s">
        <v>30</v>
      </c>
      <c r="O3331" t="s">
        <v>30</v>
      </c>
      <c r="P3331" t="s">
        <v>23</v>
      </c>
      <c r="Q3331">
        <v>197</v>
      </c>
      <c r="R3331">
        <v>2</v>
      </c>
      <c r="S3331" t="s">
        <v>24</v>
      </c>
      <c r="T3331" t="s">
        <v>22</v>
      </c>
      <c r="U3331">
        <f>Table1[[#This Row],[campaign]]*Table1[[#This Row],[duration]]</f>
        <v>394</v>
      </c>
    </row>
    <row r="3332" spans="1:21" x14ac:dyDescent="0.25">
      <c r="A3332" t="s">
        <v>107</v>
      </c>
      <c r="B3332" t="s">
        <v>265</v>
      </c>
      <c r="C3332" t="s">
        <v>266</v>
      </c>
      <c r="D3332" t="s">
        <v>17</v>
      </c>
      <c r="E3332">
        <v>44</v>
      </c>
      <c r="F3332" t="s">
        <v>18</v>
      </c>
      <c r="G3332" t="s">
        <v>284</v>
      </c>
      <c r="H3332" s="2">
        <v>43063</v>
      </c>
      <c r="I3332" s="3">
        <v>38459.33</v>
      </c>
      <c r="J3332" t="s">
        <v>20</v>
      </c>
      <c r="K3332" t="str">
        <f>PROPER(Table1[[#This Row],[marital]])</f>
        <v>Married</v>
      </c>
      <c r="L3332" t="s">
        <v>29</v>
      </c>
      <c r="M3332" t="str">
        <f>UPPER(Table1[[#This Row],[education]])</f>
        <v>SECONDARY</v>
      </c>
      <c r="N3332" t="s">
        <v>22</v>
      </c>
      <c r="O3332" t="s">
        <v>30</v>
      </c>
      <c r="P3332" t="s">
        <v>23</v>
      </c>
      <c r="Q3332">
        <v>101</v>
      </c>
      <c r="R3332">
        <v>5</v>
      </c>
      <c r="S3332" t="s">
        <v>24</v>
      </c>
      <c r="T3332" t="s">
        <v>22</v>
      </c>
      <c r="U3332">
        <f>Table1[[#This Row],[campaign]]*Table1[[#This Row],[duration]]</f>
        <v>505</v>
      </c>
    </row>
    <row r="3333" spans="1:21" x14ac:dyDescent="0.25">
      <c r="A3333" t="s">
        <v>59</v>
      </c>
      <c r="B3333" t="s">
        <v>171</v>
      </c>
      <c r="C3333" t="s">
        <v>172</v>
      </c>
      <c r="D3333" t="s">
        <v>17</v>
      </c>
      <c r="E3333">
        <v>21</v>
      </c>
      <c r="F3333" t="s">
        <v>18</v>
      </c>
      <c r="G3333" t="s">
        <v>19</v>
      </c>
      <c r="H3333" s="2">
        <v>43063</v>
      </c>
      <c r="I3333" s="3">
        <v>131562.23999999999</v>
      </c>
      <c r="J3333" t="s">
        <v>20</v>
      </c>
      <c r="K3333" t="str">
        <f>PROPER(Table1[[#This Row],[marital]])</f>
        <v>Married</v>
      </c>
      <c r="L3333" t="s">
        <v>24</v>
      </c>
      <c r="M3333" t="str">
        <f>UPPER(Table1[[#This Row],[education]])</f>
        <v>UNKNOWN</v>
      </c>
      <c r="N3333" t="s">
        <v>30</v>
      </c>
      <c r="O3333" t="s">
        <v>22</v>
      </c>
      <c r="P3333" t="s">
        <v>23</v>
      </c>
      <c r="Q3333">
        <v>282</v>
      </c>
      <c r="R3333">
        <v>2</v>
      </c>
      <c r="S3333" t="s">
        <v>70</v>
      </c>
      <c r="T3333" t="s">
        <v>30</v>
      </c>
      <c r="U3333">
        <f>Table1[[#This Row],[campaign]]*Table1[[#This Row],[duration]]</f>
        <v>564</v>
      </c>
    </row>
    <row r="3334" spans="1:21" x14ac:dyDescent="0.25">
      <c r="A3334" t="s">
        <v>100</v>
      </c>
      <c r="B3334" t="s">
        <v>251</v>
      </c>
      <c r="C3334" t="s">
        <v>252</v>
      </c>
      <c r="D3334" t="s">
        <v>17</v>
      </c>
      <c r="E3334">
        <v>37</v>
      </c>
      <c r="F3334" t="s">
        <v>18</v>
      </c>
      <c r="G3334" t="s">
        <v>28</v>
      </c>
      <c r="H3334" s="2">
        <v>43063</v>
      </c>
      <c r="I3334" s="3">
        <v>186884.67</v>
      </c>
      <c r="J3334" t="s">
        <v>20</v>
      </c>
      <c r="K3334" t="str">
        <f>PROPER(Table1[[#This Row],[marital]])</f>
        <v>Married</v>
      </c>
      <c r="L3334" t="s">
        <v>34</v>
      </c>
      <c r="M3334" t="str">
        <f>UPPER(Table1[[#This Row],[education]])</f>
        <v>TERTIARY</v>
      </c>
      <c r="N3334" t="s">
        <v>30</v>
      </c>
      <c r="O3334" t="s">
        <v>22</v>
      </c>
      <c r="P3334" t="s">
        <v>23</v>
      </c>
      <c r="Q3334">
        <v>8</v>
      </c>
      <c r="R3334">
        <v>6</v>
      </c>
      <c r="S3334" t="s">
        <v>31</v>
      </c>
      <c r="T3334" t="s">
        <v>22</v>
      </c>
      <c r="U3334">
        <f>Table1[[#This Row],[campaign]]*Table1[[#This Row],[duration]]</f>
        <v>48</v>
      </c>
    </row>
    <row r="3335" spans="1:21" x14ac:dyDescent="0.25">
      <c r="A3335" t="s">
        <v>93</v>
      </c>
      <c r="B3335" t="s">
        <v>237</v>
      </c>
      <c r="C3335" t="s">
        <v>238</v>
      </c>
      <c r="D3335" t="s">
        <v>17</v>
      </c>
      <c r="E3335">
        <v>39</v>
      </c>
      <c r="F3335" t="s">
        <v>18</v>
      </c>
      <c r="G3335" t="s">
        <v>19</v>
      </c>
      <c r="H3335" s="2">
        <v>43063</v>
      </c>
      <c r="I3335" s="3">
        <v>82306.52</v>
      </c>
      <c r="J3335" t="s">
        <v>20</v>
      </c>
      <c r="K3335" t="str">
        <f>PROPER(Table1[[#This Row],[marital]])</f>
        <v>Married</v>
      </c>
      <c r="L3335" t="s">
        <v>29</v>
      </c>
      <c r="M3335" t="str">
        <f>UPPER(Table1[[#This Row],[education]])</f>
        <v>SECONDARY</v>
      </c>
      <c r="N3335" t="s">
        <v>30</v>
      </c>
      <c r="O3335" t="s">
        <v>22</v>
      </c>
      <c r="P3335" t="s">
        <v>54</v>
      </c>
      <c r="Q3335">
        <v>1448</v>
      </c>
      <c r="R3335">
        <v>7</v>
      </c>
      <c r="S3335" t="s">
        <v>24</v>
      </c>
      <c r="T3335" t="s">
        <v>30</v>
      </c>
      <c r="U3335">
        <f>Table1[[#This Row],[campaign]]*Table1[[#This Row],[duration]]</f>
        <v>10136</v>
      </c>
    </row>
    <row r="3336" spans="1:21" x14ac:dyDescent="0.25">
      <c r="A3336" t="s">
        <v>38</v>
      </c>
      <c r="B3336" t="s">
        <v>137</v>
      </c>
      <c r="C3336" t="s">
        <v>138</v>
      </c>
      <c r="D3336" t="s">
        <v>26</v>
      </c>
      <c r="E3336">
        <v>30</v>
      </c>
      <c r="F3336" t="s">
        <v>18</v>
      </c>
      <c r="G3336" t="s">
        <v>19</v>
      </c>
      <c r="H3336" s="2">
        <v>43063</v>
      </c>
      <c r="I3336" s="3">
        <v>64991.1</v>
      </c>
      <c r="J3336" t="s">
        <v>50</v>
      </c>
      <c r="K3336" t="str">
        <f>PROPER(Table1[[#This Row],[marital]])</f>
        <v>Divorced</v>
      </c>
      <c r="L3336" t="s">
        <v>21</v>
      </c>
      <c r="M3336" t="str">
        <f>UPPER(Table1[[#This Row],[education]])</f>
        <v>PRIMARY</v>
      </c>
      <c r="N3336" t="s">
        <v>22</v>
      </c>
      <c r="O3336" t="s">
        <v>22</v>
      </c>
      <c r="P3336" t="s">
        <v>23</v>
      </c>
      <c r="Q3336">
        <v>344</v>
      </c>
      <c r="R3336">
        <v>1</v>
      </c>
      <c r="S3336" t="s">
        <v>24</v>
      </c>
      <c r="T3336" t="s">
        <v>22</v>
      </c>
      <c r="U3336">
        <f>Table1[[#This Row],[campaign]]*Table1[[#This Row],[duration]]</f>
        <v>344</v>
      </c>
    </row>
    <row r="3337" spans="1:21" x14ac:dyDescent="0.25">
      <c r="A3337" t="s">
        <v>104</v>
      </c>
      <c r="B3337" t="s">
        <v>259</v>
      </c>
      <c r="C3337" t="s">
        <v>260</v>
      </c>
      <c r="D3337" t="s">
        <v>17</v>
      </c>
      <c r="E3337">
        <v>53</v>
      </c>
      <c r="F3337" t="s">
        <v>42</v>
      </c>
      <c r="G3337" t="s">
        <v>284</v>
      </c>
      <c r="H3337" s="2">
        <v>43063</v>
      </c>
      <c r="I3337" s="3">
        <v>55857.07</v>
      </c>
      <c r="J3337" t="s">
        <v>20</v>
      </c>
      <c r="K3337" t="str">
        <f>PROPER(Table1[[#This Row],[marital]])</f>
        <v>Married</v>
      </c>
      <c r="L3337" t="s">
        <v>29</v>
      </c>
      <c r="M3337" t="str">
        <f>UPPER(Table1[[#This Row],[education]])</f>
        <v>SECONDARY</v>
      </c>
      <c r="N3337" t="s">
        <v>30</v>
      </c>
      <c r="O3337" t="s">
        <v>22</v>
      </c>
      <c r="P3337" t="s">
        <v>23</v>
      </c>
      <c r="Q3337">
        <v>12</v>
      </c>
      <c r="R3337">
        <v>8</v>
      </c>
      <c r="S3337" t="s">
        <v>31</v>
      </c>
      <c r="T3337" t="s">
        <v>22</v>
      </c>
      <c r="U3337">
        <f>Table1[[#This Row],[campaign]]*Table1[[#This Row],[duration]]</f>
        <v>96</v>
      </c>
    </row>
    <row r="3338" spans="1:21" x14ac:dyDescent="0.25">
      <c r="A3338" t="s">
        <v>45</v>
      </c>
      <c r="B3338" t="s">
        <v>147</v>
      </c>
      <c r="C3338" t="s">
        <v>148</v>
      </c>
      <c r="D3338" t="s">
        <v>26</v>
      </c>
      <c r="E3338">
        <v>48</v>
      </c>
      <c r="F3338" t="s">
        <v>42</v>
      </c>
      <c r="G3338" t="s">
        <v>284</v>
      </c>
      <c r="H3338" s="2">
        <v>43063</v>
      </c>
      <c r="I3338" s="3">
        <v>52522.34</v>
      </c>
      <c r="J3338" t="s">
        <v>20</v>
      </c>
      <c r="K3338" t="str">
        <f>PROPER(Table1[[#This Row],[marital]])</f>
        <v>Married</v>
      </c>
      <c r="L3338" t="s">
        <v>29</v>
      </c>
      <c r="M3338" t="str">
        <f>UPPER(Table1[[#This Row],[education]])</f>
        <v>SECONDARY</v>
      </c>
      <c r="N3338" t="s">
        <v>30</v>
      </c>
      <c r="O3338" t="s">
        <v>22</v>
      </c>
      <c r="P3338" t="s">
        <v>24</v>
      </c>
      <c r="Q3338">
        <v>61</v>
      </c>
      <c r="R3338">
        <v>1</v>
      </c>
      <c r="S3338" t="s">
        <v>24</v>
      </c>
      <c r="T3338" t="s">
        <v>22</v>
      </c>
      <c r="U3338">
        <f>Table1[[#This Row],[campaign]]*Table1[[#This Row],[duration]]</f>
        <v>61</v>
      </c>
    </row>
    <row r="3339" spans="1:21" x14ac:dyDescent="0.25">
      <c r="A3339" t="s">
        <v>100</v>
      </c>
      <c r="B3339" t="s">
        <v>251</v>
      </c>
      <c r="C3339" t="s">
        <v>252</v>
      </c>
      <c r="D3339" t="s">
        <v>17</v>
      </c>
      <c r="E3339">
        <v>60</v>
      </c>
      <c r="F3339" t="s">
        <v>42</v>
      </c>
      <c r="G3339" t="s">
        <v>28</v>
      </c>
      <c r="H3339" s="2">
        <v>43063</v>
      </c>
      <c r="I3339" s="3">
        <v>78718.73</v>
      </c>
      <c r="J3339" t="s">
        <v>20</v>
      </c>
      <c r="K3339" t="str">
        <f>PROPER(Table1[[#This Row],[marital]])</f>
        <v>Married</v>
      </c>
      <c r="L3339" t="s">
        <v>21</v>
      </c>
      <c r="M3339" t="str">
        <f>UPPER(Table1[[#This Row],[education]])</f>
        <v>PRIMARY</v>
      </c>
      <c r="N3339" t="s">
        <v>30</v>
      </c>
      <c r="O3339" t="s">
        <v>22</v>
      </c>
      <c r="P3339" t="s">
        <v>24</v>
      </c>
      <c r="Q3339">
        <v>91</v>
      </c>
      <c r="R3339">
        <v>6</v>
      </c>
      <c r="S3339" t="s">
        <v>24</v>
      </c>
      <c r="T3339" t="s">
        <v>22</v>
      </c>
      <c r="U3339">
        <f>Table1[[#This Row],[campaign]]*Table1[[#This Row],[duration]]</f>
        <v>546</v>
      </c>
    </row>
    <row r="3340" spans="1:21" x14ac:dyDescent="0.25">
      <c r="A3340" t="s">
        <v>72</v>
      </c>
      <c r="B3340" t="s">
        <v>195</v>
      </c>
      <c r="C3340" t="s">
        <v>196</v>
      </c>
      <c r="D3340" t="s">
        <v>17</v>
      </c>
      <c r="E3340">
        <v>55</v>
      </c>
      <c r="F3340" t="s">
        <v>42</v>
      </c>
      <c r="G3340" t="s">
        <v>284</v>
      </c>
      <c r="H3340" s="2">
        <v>43063</v>
      </c>
      <c r="I3340" s="3">
        <v>35865.64</v>
      </c>
      <c r="J3340" t="s">
        <v>20</v>
      </c>
      <c r="K3340" t="str">
        <f>PROPER(Table1[[#This Row],[marital]])</f>
        <v>Married</v>
      </c>
      <c r="L3340" t="s">
        <v>29</v>
      </c>
      <c r="M3340" t="str">
        <f>UPPER(Table1[[#This Row],[education]])</f>
        <v>SECONDARY</v>
      </c>
      <c r="N3340" t="s">
        <v>30</v>
      </c>
      <c r="O3340" t="s">
        <v>22</v>
      </c>
      <c r="P3340" t="s">
        <v>24</v>
      </c>
      <c r="Q3340">
        <v>162</v>
      </c>
      <c r="R3340">
        <v>3</v>
      </c>
      <c r="S3340" t="s">
        <v>24</v>
      </c>
      <c r="T3340" t="s">
        <v>22</v>
      </c>
      <c r="U3340">
        <f>Table1[[#This Row],[campaign]]*Table1[[#This Row],[duration]]</f>
        <v>486</v>
      </c>
    </row>
    <row r="3341" spans="1:21" x14ac:dyDescent="0.25">
      <c r="A3341" t="s">
        <v>104</v>
      </c>
      <c r="B3341" t="s">
        <v>259</v>
      </c>
      <c r="C3341" t="s">
        <v>260</v>
      </c>
      <c r="D3341" t="s">
        <v>17</v>
      </c>
      <c r="E3341">
        <v>59</v>
      </c>
      <c r="F3341" t="s">
        <v>42</v>
      </c>
      <c r="G3341" t="s">
        <v>28</v>
      </c>
      <c r="H3341" s="2">
        <v>43063</v>
      </c>
      <c r="I3341" s="3">
        <v>95835.28</v>
      </c>
      <c r="J3341" t="s">
        <v>50</v>
      </c>
      <c r="K3341" t="str">
        <f>PROPER(Table1[[#This Row],[marital]])</f>
        <v>Divorced</v>
      </c>
      <c r="L3341" t="s">
        <v>29</v>
      </c>
      <c r="M3341" t="str">
        <f>UPPER(Table1[[#This Row],[education]])</f>
        <v>SECONDARY</v>
      </c>
      <c r="N3341" t="s">
        <v>22</v>
      </c>
      <c r="O3341" t="s">
        <v>30</v>
      </c>
      <c r="P3341" t="s">
        <v>24</v>
      </c>
      <c r="Q3341">
        <v>339</v>
      </c>
      <c r="R3341">
        <v>1</v>
      </c>
      <c r="S3341" t="s">
        <v>24</v>
      </c>
      <c r="T3341" t="s">
        <v>22</v>
      </c>
      <c r="U3341">
        <f>Table1[[#This Row],[campaign]]*Table1[[#This Row],[duration]]</f>
        <v>339</v>
      </c>
    </row>
    <row r="3342" spans="1:21" x14ac:dyDescent="0.25">
      <c r="A3342" t="s">
        <v>67</v>
      </c>
      <c r="B3342" t="s">
        <v>187</v>
      </c>
      <c r="C3342" t="s">
        <v>188</v>
      </c>
      <c r="D3342" t="s">
        <v>17</v>
      </c>
      <c r="E3342">
        <v>46</v>
      </c>
      <c r="F3342" t="s">
        <v>42</v>
      </c>
      <c r="G3342" t="s">
        <v>28</v>
      </c>
      <c r="H3342" s="2">
        <v>43063</v>
      </c>
      <c r="I3342" s="3">
        <v>148351.1</v>
      </c>
      <c r="J3342" t="s">
        <v>20</v>
      </c>
      <c r="K3342" t="str">
        <f>PROPER(Table1[[#This Row],[marital]])</f>
        <v>Married</v>
      </c>
      <c r="L3342" t="s">
        <v>21</v>
      </c>
      <c r="M3342" t="str">
        <f>UPPER(Table1[[#This Row],[education]])</f>
        <v>PRIMARY</v>
      </c>
      <c r="N3342" t="s">
        <v>22</v>
      </c>
      <c r="O3342" t="s">
        <v>22</v>
      </c>
      <c r="P3342" t="s">
        <v>24</v>
      </c>
      <c r="Q3342">
        <v>113</v>
      </c>
      <c r="R3342">
        <v>2</v>
      </c>
      <c r="S3342" t="s">
        <v>24</v>
      </c>
      <c r="T3342" t="s">
        <v>22</v>
      </c>
      <c r="U3342">
        <f>Table1[[#This Row],[campaign]]*Table1[[#This Row],[duration]]</f>
        <v>226</v>
      </c>
    </row>
    <row r="3343" spans="1:21" x14ac:dyDescent="0.25">
      <c r="A3343" t="s">
        <v>81</v>
      </c>
      <c r="B3343" t="s">
        <v>213</v>
      </c>
      <c r="C3343" t="s">
        <v>214</v>
      </c>
      <c r="D3343" t="s">
        <v>26</v>
      </c>
      <c r="E3343">
        <v>28</v>
      </c>
      <c r="F3343" t="s">
        <v>36</v>
      </c>
      <c r="G3343" t="s">
        <v>19</v>
      </c>
      <c r="H3343" s="2">
        <v>43063</v>
      </c>
      <c r="I3343" s="3">
        <v>45321.27</v>
      </c>
      <c r="J3343" t="s">
        <v>20</v>
      </c>
      <c r="K3343" t="str">
        <f>PROPER(Table1[[#This Row],[marital]])</f>
        <v>Married</v>
      </c>
      <c r="L3343" t="s">
        <v>29</v>
      </c>
      <c r="M3343" t="str">
        <f>UPPER(Table1[[#This Row],[education]])</f>
        <v>SECONDARY</v>
      </c>
      <c r="N3343" t="s">
        <v>22</v>
      </c>
      <c r="O3343" t="s">
        <v>22</v>
      </c>
      <c r="P3343" t="s">
        <v>23</v>
      </c>
      <c r="Q3343">
        <v>558</v>
      </c>
      <c r="R3343">
        <v>1</v>
      </c>
      <c r="S3343" t="s">
        <v>24</v>
      </c>
      <c r="T3343" t="s">
        <v>30</v>
      </c>
      <c r="U3343">
        <f>Table1[[#This Row],[campaign]]*Table1[[#This Row],[duration]]</f>
        <v>558</v>
      </c>
    </row>
    <row r="3344" spans="1:21" x14ac:dyDescent="0.25">
      <c r="A3344" t="s">
        <v>43</v>
      </c>
      <c r="B3344" t="s">
        <v>143</v>
      </c>
      <c r="C3344" t="s">
        <v>144</v>
      </c>
      <c r="D3344" t="s">
        <v>26</v>
      </c>
      <c r="E3344">
        <v>35</v>
      </c>
      <c r="F3344" t="s">
        <v>36</v>
      </c>
      <c r="G3344" t="s">
        <v>19</v>
      </c>
      <c r="H3344" s="2">
        <v>43063</v>
      </c>
      <c r="I3344" s="3">
        <v>5987.13</v>
      </c>
      <c r="J3344" t="s">
        <v>20</v>
      </c>
      <c r="K3344" t="str">
        <f>PROPER(Table1[[#This Row],[marital]])</f>
        <v>Married</v>
      </c>
      <c r="L3344" t="s">
        <v>29</v>
      </c>
      <c r="M3344" t="str">
        <f>UPPER(Table1[[#This Row],[education]])</f>
        <v>SECONDARY</v>
      </c>
      <c r="N3344" t="s">
        <v>30</v>
      </c>
      <c r="O3344" t="s">
        <v>22</v>
      </c>
      <c r="P3344" t="s">
        <v>24</v>
      </c>
      <c r="Q3344">
        <v>69</v>
      </c>
      <c r="R3344">
        <v>1</v>
      </c>
      <c r="S3344" t="s">
        <v>24</v>
      </c>
      <c r="T3344" t="s">
        <v>22</v>
      </c>
      <c r="U3344">
        <f>Table1[[#This Row],[campaign]]*Table1[[#This Row],[duration]]</f>
        <v>69</v>
      </c>
    </row>
    <row r="3345" spans="1:21" x14ac:dyDescent="0.25">
      <c r="A3345" t="s">
        <v>32</v>
      </c>
      <c r="B3345" t="s">
        <v>131</v>
      </c>
      <c r="C3345" t="s">
        <v>132</v>
      </c>
      <c r="D3345" t="s">
        <v>26</v>
      </c>
      <c r="E3345">
        <v>35</v>
      </c>
      <c r="F3345" t="s">
        <v>36</v>
      </c>
      <c r="G3345" t="s">
        <v>19</v>
      </c>
      <c r="H3345" s="2">
        <v>43063</v>
      </c>
      <c r="I3345" s="3">
        <v>58775.07</v>
      </c>
      <c r="J3345" t="s">
        <v>20</v>
      </c>
      <c r="K3345" t="str">
        <f>PROPER(Table1[[#This Row],[marital]])</f>
        <v>Married</v>
      </c>
      <c r="L3345" t="s">
        <v>29</v>
      </c>
      <c r="M3345" t="str">
        <f>UPPER(Table1[[#This Row],[education]])</f>
        <v>SECONDARY</v>
      </c>
      <c r="N3345" t="s">
        <v>30</v>
      </c>
      <c r="O3345" t="s">
        <v>30</v>
      </c>
      <c r="P3345" t="s">
        <v>23</v>
      </c>
      <c r="Q3345">
        <v>541</v>
      </c>
      <c r="R3345">
        <v>1</v>
      </c>
      <c r="S3345" t="s">
        <v>31</v>
      </c>
      <c r="T3345" t="s">
        <v>22</v>
      </c>
      <c r="U3345">
        <f>Table1[[#This Row],[campaign]]*Table1[[#This Row],[duration]]</f>
        <v>541</v>
      </c>
    </row>
    <row r="3346" spans="1:21" x14ac:dyDescent="0.25">
      <c r="A3346" t="s">
        <v>68</v>
      </c>
      <c r="B3346" t="s">
        <v>189</v>
      </c>
      <c r="C3346" t="s">
        <v>190</v>
      </c>
      <c r="D3346" t="s">
        <v>17</v>
      </c>
      <c r="E3346">
        <v>38</v>
      </c>
      <c r="F3346" t="s">
        <v>18</v>
      </c>
      <c r="G3346" t="s">
        <v>19</v>
      </c>
      <c r="H3346" s="2">
        <v>43064</v>
      </c>
      <c r="I3346" s="3">
        <v>45120.12</v>
      </c>
      <c r="J3346" t="s">
        <v>33</v>
      </c>
      <c r="K3346" t="str">
        <f>PROPER(Table1[[#This Row],[marital]])</f>
        <v>Single</v>
      </c>
      <c r="L3346" t="s">
        <v>21</v>
      </c>
      <c r="M3346" t="str">
        <f>UPPER(Table1[[#This Row],[education]])</f>
        <v>PRIMARY</v>
      </c>
      <c r="N3346" t="s">
        <v>22</v>
      </c>
      <c r="O3346" t="s">
        <v>22</v>
      </c>
      <c r="P3346" t="s">
        <v>23</v>
      </c>
      <c r="Q3346">
        <v>429</v>
      </c>
      <c r="R3346">
        <v>1</v>
      </c>
      <c r="S3346" t="s">
        <v>24</v>
      </c>
      <c r="T3346" t="s">
        <v>22</v>
      </c>
      <c r="U3346">
        <f>Table1[[#This Row],[campaign]]*Table1[[#This Row],[duration]]</f>
        <v>429</v>
      </c>
    </row>
    <row r="3347" spans="1:21" x14ac:dyDescent="0.25">
      <c r="A3347" t="s">
        <v>73</v>
      </c>
      <c r="B3347" t="s">
        <v>197</v>
      </c>
      <c r="C3347" t="s">
        <v>198</v>
      </c>
      <c r="D3347" t="s">
        <v>26</v>
      </c>
      <c r="E3347">
        <v>37</v>
      </c>
      <c r="F3347" t="s">
        <v>18</v>
      </c>
      <c r="G3347" t="s">
        <v>19</v>
      </c>
      <c r="H3347" s="2">
        <v>43064</v>
      </c>
      <c r="I3347" s="3">
        <v>76559.28</v>
      </c>
      <c r="J3347" t="s">
        <v>50</v>
      </c>
      <c r="K3347" t="str">
        <f>PROPER(Table1[[#This Row],[marital]])</f>
        <v>Divorced</v>
      </c>
      <c r="L3347" t="s">
        <v>29</v>
      </c>
      <c r="M3347" t="str">
        <f>UPPER(Table1[[#This Row],[education]])</f>
        <v>SECONDARY</v>
      </c>
      <c r="N3347" t="s">
        <v>30</v>
      </c>
      <c r="O3347" t="s">
        <v>22</v>
      </c>
      <c r="P3347" t="s">
        <v>24</v>
      </c>
      <c r="Q3347">
        <v>135</v>
      </c>
      <c r="R3347">
        <v>2</v>
      </c>
      <c r="S3347" t="s">
        <v>24</v>
      </c>
      <c r="T3347" t="s">
        <v>22</v>
      </c>
      <c r="U3347">
        <f>Table1[[#This Row],[campaign]]*Table1[[#This Row],[duration]]</f>
        <v>270</v>
      </c>
    </row>
    <row r="3348" spans="1:21" x14ac:dyDescent="0.25">
      <c r="A3348" t="s">
        <v>55</v>
      </c>
      <c r="B3348" t="s">
        <v>163</v>
      </c>
      <c r="C3348" t="s">
        <v>164</v>
      </c>
      <c r="D3348" t="s">
        <v>17</v>
      </c>
      <c r="E3348">
        <v>24</v>
      </c>
      <c r="F3348" t="s">
        <v>18</v>
      </c>
      <c r="G3348" t="s">
        <v>19</v>
      </c>
      <c r="H3348" s="2">
        <v>43064</v>
      </c>
      <c r="I3348" s="3">
        <v>3150.03</v>
      </c>
      <c r="J3348" t="s">
        <v>20</v>
      </c>
      <c r="K3348" t="str">
        <f>PROPER(Table1[[#This Row],[marital]])</f>
        <v>Married</v>
      </c>
      <c r="L3348" t="s">
        <v>29</v>
      </c>
      <c r="M3348" t="str">
        <f>UPPER(Table1[[#This Row],[education]])</f>
        <v>SECONDARY</v>
      </c>
      <c r="N3348" t="s">
        <v>30</v>
      </c>
      <c r="O3348" t="s">
        <v>22</v>
      </c>
      <c r="P3348" t="s">
        <v>23</v>
      </c>
      <c r="Q3348">
        <v>96</v>
      </c>
      <c r="R3348">
        <v>1</v>
      </c>
      <c r="S3348" t="s">
        <v>31</v>
      </c>
      <c r="T3348" t="s">
        <v>22</v>
      </c>
      <c r="U3348">
        <f>Table1[[#This Row],[campaign]]*Table1[[#This Row],[duration]]</f>
        <v>96</v>
      </c>
    </row>
    <row r="3349" spans="1:21" x14ac:dyDescent="0.25">
      <c r="A3349" t="s">
        <v>91</v>
      </c>
      <c r="B3349" t="s">
        <v>233</v>
      </c>
      <c r="C3349" t="s">
        <v>234</v>
      </c>
      <c r="D3349" t="s">
        <v>17</v>
      </c>
      <c r="E3349">
        <v>40</v>
      </c>
      <c r="F3349" t="s">
        <v>18</v>
      </c>
      <c r="G3349" t="s">
        <v>19</v>
      </c>
      <c r="H3349" s="2">
        <v>43064</v>
      </c>
      <c r="I3349" s="3">
        <v>99870.54</v>
      </c>
      <c r="J3349" t="s">
        <v>20</v>
      </c>
      <c r="K3349" t="str">
        <f>PROPER(Table1[[#This Row],[marital]])</f>
        <v>Married</v>
      </c>
      <c r="L3349" t="s">
        <v>34</v>
      </c>
      <c r="M3349" t="str">
        <f>UPPER(Table1[[#This Row],[education]])</f>
        <v>TERTIARY</v>
      </c>
      <c r="N3349" t="s">
        <v>30</v>
      </c>
      <c r="O3349" t="s">
        <v>22</v>
      </c>
      <c r="P3349" t="s">
        <v>23</v>
      </c>
      <c r="Q3349">
        <v>68</v>
      </c>
      <c r="R3349">
        <v>2</v>
      </c>
      <c r="S3349" t="s">
        <v>24</v>
      </c>
      <c r="T3349" t="s">
        <v>22</v>
      </c>
      <c r="U3349">
        <f>Table1[[#This Row],[campaign]]*Table1[[#This Row],[duration]]</f>
        <v>136</v>
      </c>
    </row>
    <row r="3350" spans="1:21" x14ac:dyDescent="0.25">
      <c r="A3350" t="s">
        <v>84</v>
      </c>
      <c r="B3350" t="s">
        <v>219</v>
      </c>
      <c r="C3350" t="s">
        <v>220</v>
      </c>
      <c r="D3350" t="s">
        <v>26</v>
      </c>
      <c r="E3350">
        <v>41</v>
      </c>
      <c r="F3350" t="s">
        <v>18</v>
      </c>
      <c r="G3350" t="s">
        <v>28</v>
      </c>
      <c r="H3350" s="2">
        <v>43064</v>
      </c>
      <c r="I3350" s="3">
        <v>79091.039999999994</v>
      </c>
      <c r="J3350" t="s">
        <v>33</v>
      </c>
      <c r="K3350" t="str">
        <f>PROPER(Table1[[#This Row],[marital]])</f>
        <v>Single</v>
      </c>
      <c r="L3350" t="s">
        <v>29</v>
      </c>
      <c r="M3350" t="str">
        <f>UPPER(Table1[[#This Row],[education]])</f>
        <v>SECONDARY</v>
      </c>
      <c r="N3350" t="s">
        <v>22</v>
      </c>
      <c r="O3350" t="s">
        <v>22</v>
      </c>
      <c r="P3350" t="s">
        <v>23</v>
      </c>
      <c r="Q3350">
        <v>529</v>
      </c>
      <c r="R3350">
        <v>2</v>
      </c>
      <c r="S3350" t="s">
        <v>24</v>
      </c>
      <c r="T3350" t="s">
        <v>22</v>
      </c>
      <c r="U3350">
        <f>Table1[[#This Row],[campaign]]*Table1[[#This Row],[duration]]</f>
        <v>1058</v>
      </c>
    </row>
    <row r="3351" spans="1:21" x14ac:dyDescent="0.25">
      <c r="A3351" t="s">
        <v>59</v>
      </c>
      <c r="B3351" t="s">
        <v>171</v>
      </c>
      <c r="C3351" t="s">
        <v>172</v>
      </c>
      <c r="D3351" t="s">
        <v>17</v>
      </c>
      <c r="E3351">
        <v>34</v>
      </c>
      <c r="F3351" t="s">
        <v>18</v>
      </c>
      <c r="G3351" t="s">
        <v>28</v>
      </c>
      <c r="H3351" s="2">
        <v>43064</v>
      </c>
      <c r="I3351" s="3">
        <v>71622.570000000007</v>
      </c>
      <c r="J3351" t="s">
        <v>20</v>
      </c>
      <c r="K3351" t="str">
        <f>PROPER(Table1[[#This Row],[marital]])</f>
        <v>Married</v>
      </c>
      <c r="L3351" t="s">
        <v>34</v>
      </c>
      <c r="M3351" t="str">
        <f>UPPER(Table1[[#This Row],[education]])</f>
        <v>TERTIARY</v>
      </c>
      <c r="N3351" t="s">
        <v>22</v>
      </c>
      <c r="O3351" t="s">
        <v>22</v>
      </c>
      <c r="P3351" t="s">
        <v>23</v>
      </c>
      <c r="Q3351">
        <v>650</v>
      </c>
      <c r="R3351">
        <v>2</v>
      </c>
      <c r="S3351" t="s">
        <v>24</v>
      </c>
      <c r="T3351" t="s">
        <v>22</v>
      </c>
      <c r="U3351">
        <f>Table1[[#This Row],[campaign]]*Table1[[#This Row],[duration]]</f>
        <v>1300</v>
      </c>
    </row>
    <row r="3352" spans="1:21" x14ac:dyDescent="0.25">
      <c r="A3352" t="s">
        <v>102</v>
      </c>
      <c r="B3352" t="s">
        <v>255</v>
      </c>
      <c r="C3352" t="s">
        <v>256</v>
      </c>
      <c r="D3352" t="s">
        <v>26</v>
      </c>
      <c r="E3352">
        <v>54</v>
      </c>
      <c r="F3352" t="s">
        <v>42</v>
      </c>
      <c r="G3352" t="s">
        <v>19</v>
      </c>
      <c r="H3352" s="2">
        <v>43064</v>
      </c>
      <c r="I3352" s="3">
        <v>32764.22</v>
      </c>
      <c r="J3352" t="s">
        <v>20</v>
      </c>
      <c r="K3352" t="str">
        <f>PROPER(Table1[[#This Row],[marital]])</f>
        <v>Married</v>
      </c>
      <c r="L3352" t="s">
        <v>29</v>
      </c>
      <c r="M3352" t="str">
        <f>UPPER(Table1[[#This Row],[education]])</f>
        <v>SECONDARY</v>
      </c>
      <c r="N3352" t="s">
        <v>30</v>
      </c>
      <c r="O3352" t="s">
        <v>22</v>
      </c>
      <c r="P3352" t="s">
        <v>23</v>
      </c>
      <c r="Q3352">
        <v>69</v>
      </c>
      <c r="R3352">
        <v>1</v>
      </c>
      <c r="S3352" t="s">
        <v>31</v>
      </c>
      <c r="T3352" t="s">
        <v>22</v>
      </c>
      <c r="U3352">
        <f>Table1[[#This Row],[campaign]]*Table1[[#This Row],[duration]]</f>
        <v>69</v>
      </c>
    </row>
    <row r="3353" spans="1:21" x14ac:dyDescent="0.25">
      <c r="A3353" t="s">
        <v>102</v>
      </c>
      <c r="B3353" t="s">
        <v>255</v>
      </c>
      <c r="C3353" t="s">
        <v>256</v>
      </c>
      <c r="D3353" t="s">
        <v>17</v>
      </c>
      <c r="E3353">
        <v>43</v>
      </c>
      <c r="F3353" t="s">
        <v>42</v>
      </c>
      <c r="G3353" t="s">
        <v>28</v>
      </c>
      <c r="H3353" s="2">
        <v>43064</v>
      </c>
      <c r="I3353" s="3">
        <v>49602.49</v>
      </c>
      <c r="J3353" t="s">
        <v>20</v>
      </c>
      <c r="K3353" t="str">
        <f>PROPER(Table1[[#This Row],[marital]])</f>
        <v>Married</v>
      </c>
      <c r="L3353" t="s">
        <v>29</v>
      </c>
      <c r="M3353" t="str">
        <f>UPPER(Table1[[#This Row],[education]])</f>
        <v>SECONDARY</v>
      </c>
      <c r="N3353" t="s">
        <v>30</v>
      </c>
      <c r="O3353" t="s">
        <v>30</v>
      </c>
      <c r="P3353" t="s">
        <v>23</v>
      </c>
      <c r="Q3353">
        <v>71</v>
      </c>
      <c r="R3353">
        <v>7</v>
      </c>
      <c r="S3353" t="s">
        <v>24</v>
      </c>
      <c r="T3353" t="s">
        <v>22</v>
      </c>
      <c r="U3353">
        <f>Table1[[#This Row],[campaign]]*Table1[[#This Row],[duration]]</f>
        <v>497</v>
      </c>
    </row>
    <row r="3354" spans="1:21" x14ac:dyDescent="0.25">
      <c r="A3354" t="s">
        <v>62</v>
      </c>
      <c r="B3354" t="s">
        <v>177</v>
      </c>
      <c r="C3354" t="s">
        <v>178</v>
      </c>
      <c r="D3354" t="s">
        <v>17</v>
      </c>
      <c r="E3354">
        <v>55</v>
      </c>
      <c r="F3354" t="s">
        <v>42</v>
      </c>
      <c r="G3354" t="s">
        <v>28</v>
      </c>
      <c r="H3354" s="2">
        <v>43064</v>
      </c>
      <c r="I3354" s="3">
        <v>89486.7</v>
      </c>
      <c r="J3354" t="s">
        <v>20</v>
      </c>
      <c r="K3354" t="str">
        <f>PROPER(Table1[[#This Row],[marital]])</f>
        <v>Married</v>
      </c>
      <c r="L3354" t="s">
        <v>34</v>
      </c>
      <c r="M3354" t="str">
        <f>UPPER(Table1[[#This Row],[education]])</f>
        <v>TERTIARY</v>
      </c>
      <c r="N3354" t="s">
        <v>30</v>
      </c>
      <c r="O3354" t="s">
        <v>22</v>
      </c>
      <c r="P3354" t="s">
        <v>23</v>
      </c>
      <c r="Q3354">
        <v>30</v>
      </c>
      <c r="R3354">
        <v>7</v>
      </c>
      <c r="S3354" t="s">
        <v>24</v>
      </c>
      <c r="T3354" t="s">
        <v>22</v>
      </c>
      <c r="U3354">
        <f>Table1[[#This Row],[campaign]]*Table1[[#This Row],[duration]]</f>
        <v>210</v>
      </c>
    </row>
    <row r="3355" spans="1:21" x14ac:dyDescent="0.25">
      <c r="A3355" t="s">
        <v>87</v>
      </c>
      <c r="B3355" t="s">
        <v>225</v>
      </c>
      <c r="C3355" t="s">
        <v>226</v>
      </c>
      <c r="D3355" t="s">
        <v>17</v>
      </c>
      <c r="E3355">
        <v>48</v>
      </c>
      <c r="F3355" t="s">
        <v>42</v>
      </c>
      <c r="G3355" t="s">
        <v>28</v>
      </c>
      <c r="H3355" s="2">
        <v>43064</v>
      </c>
      <c r="I3355" s="3">
        <v>41966.49</v>
      </c>
      <c r="J3355" t="s">
        <v>50</v>
      </c>
      <c r="K3355" t="str">
        <f>PROPER(Table1[[#This Row],[marital]])</f>
        <v>Divorced</v>
      </c>
      <c r="L3355" t="s">
        <v>34</v>
      </c>
      <c r="M3355" t="str">
        <f>UPPER(Table1[[#This Row],[education]])</f>
        <v>TERTIARY</v>
      </c>
      <c r="N3355" t="s">
        <v>30</v>
      </c>
      <c r="O3355" t="s">
        <v>22</v>
      </c>
      <c r="P3355" t="s">
        <v>23</v>
      </c>
      <c r="Q3355">
        <v>9</v>
      </c>
      <c r="R3355">
        <v>19</v>
      </c>
      <c r="S3355" t="s">
        <v>24</v>
      </c>
      <c r="T3355" t="s">
        <v>22</v>
      </c>
      <c r="U3355">
        <f>Table1[[#This Row],[campaign]]*Table1[[#This Row],[duration]]</f>
        <v>171</v>
      </c>
    </row>
    <row r="3356" spans="1:21" x14ac:dyDescent="0.25">
      <c r="A3356" t="s">
        <v>67</v>
      </c>
      <c r="B3356" t="s">
        <v>187</v>
      </c>
      <c r="C3356" t="s">
        <v>188</v>
      </c>
      <c r="D3356" t="s">
        <v>26</v>
      </c>
      <c r="E3356">
        <v>47</v>
      </c>
      <c r="F3356" t="s">
        <v>36</v>
      </c>
      <c r="G3356" t="s">
        <v>19</v>
      </c>
      <c r="H3356" s="2">
        <v>43064</v>
      </c>
      <c r="I3356" s="3">
        <v>5947.73</v>
      </c>
      <c r="J3356" t="s">
        <v>20</v>
      </c>
      <c r="K3356" t="str">
        <f>PROPER(Table1[[#This Row],[marital]])</f>
        <v>Married</v>
      </c>
      <c r="L3356" t="s">
        <v>29</v>
      </c>
      <c r="M3356" t="str">
        <f>UPPER(Table1[[#This Row],[education]])</f>
        <v>SECONDARY</v>
      </c>
      <c r="N3356" t="s">
        <v>22</v>
      </c>
      <c r="O3356" t="s">
        <v>22</v>
      </c>
      <c r="P3356" t="s">
        <v>23</v>
      </c>
      <c r="Q3356">
        <v>331</v>
      </c>
      <c r="R3356">
        <v>2</v>
      </c>
      <c r="S3356" t="s">
        <v>24</v>
      </c>
      <c r="T3356" t="s">
        <v>22</v>
      </c>
      <c r="U3356">
        <f>Table1[[#This Row],[campaign]]*Table1[[#This Row],[duration]]</f>
        <v>662</v>
      </c>
    </row>
    <row r="3357" spans="1:21" x14ac:dyDescent="0.25">
      <c r="A3357" t="s">
        <v>53</v>
      </c>
      <c r="B3357" t="s">
        <v>161</v>
      </c>
      <c r="C3357" t="s">
        <v>162</v>
      </c>
      <c r="D3357" t="s">
        <v>17</v>
      </c>
      <c r="E3357">
        <v>42</v>
      </c>
      <c r="F3357" t="s">
        <v>36</v>
      </c>
      <c r="G3357" t="s">
        <v>19</v>
      </c>
      <c r="H3357" s="2">
        <v>43064</v>
      </c>
      <c r="I3357" s="3">
        <v>65696.22</v>
      </c>
      <c r="J3357" t="s">
        <v>20</v>
      </c>
      <c r="K3357" t="str">
        <f>PROPER(Table1[[#This Row],[marital]])</f>
        <v>Married</v>
      </c>
      <c r="L3357" t="s">
        <v>21</v>
      </c>
      <c r="M3357" t="str">
        <f>UPPER(Table1[[#This Row],[education]])</f>
        <v>PRIMARY</v>
      </c>
      <c r="N3357" t="s">
        <v>30</v>
      </c>
      <c r="O3357" t="s">
        <v>22</v>
      </c>
      <c r="P3357" t="s">
        <v>24</v>
      </c>
      <c r="Q3357">
        <v>66</v>
      </c>
      <c r="R3357">
        <v>1</v>
      </c>
      <c r="S3357" t="s">
        <v>24</v>
      </c>
      <c r="T3357" t="s">
        <v>22</v>
      </c>
      <c r="U3357">
        <f>Table1[[#This Row],[campaign]]*Table1[[#This Row],[duration]]</f>
        <v>66</v>
      </c>
    </row>
    <row r="3358" spans="1:21" x14ac:dyDescent="0.25">
      <c r="A3358" t="s">
        <v>74</v>
      </c>
      <c r="B3358" t="s">
        <v>199</v>
      </c>
      <c r="C3358" t="s">
        <v>200</v>
      </c>
      <c r="D3358" t="s">
        <v>17</v>
      </c>
      <c r="E3358">
        <v>36</v>
      </c>
      <c r="F3358" t="s">
        <v>36</v>
      </c>
      <c r="G3358" t="s">
        <v>28</v>
      </c>
      <c r="H3358" s="2">
        <v>43064</v>
      </c>
      <c r="I3358" s="3">
        <v>133919.82</v>
      </c>
      <c r="J3358" t="s">
        <v>20</v>
      </c>
      <c r="K3358" t="str">
        <f>PROPER(Table1[[#This Row],[marital]])</f>
        <v>Married</v>
      </c>
      <c r="L3358" t="s">
        <v>29</v>
      </c>
      <c r="M3358" t="str">
        <f>UPPER(Table1[[#This Row],[education]])</f>
        <v>SECONDARY</v>
      </c>
      <c r="N3358" t="s">
        <v>30</v>
      </c>
      <c r="O3358" t="s">
        <v>22</v>
      </c>
      <c r="P3358" t="s">
        <v>23</v>
      </c>
      <c r="Q3358">
        <v>26</v>
      </c>
      <c r="R3358">
        <v>6</v>
      </c>
      <c r="S3358" t="s">
        <v>24</v>
      </c>
      <c r="T3358" t="s">
        <v>22</v>
      </c>
      <c r="U3358">
        <f>Table1[[#This Row],[campaign]]*Table1[[#This Row],[duration]]</f>
        <v>156</v>
      </c>
    </row>
    <row r="3359" spans="1:21" x14ac:dyDescent="0.25">
      <c r="A3359" t="s">
        <v>75</v>
      </c>
      <c r="B3359" t="s">
        <v>201</v>
      </c>
      <c r="C3359" t="s">
        <v>202</v>
      </c>
      <c r="D3359" t="s">
        <v>26</v>
      </c>
      <c r="E3359">
        <v>36</v>
      </c>
      <c r="F3359" t="s">
        <v>18</v>
      </c>
      <c r="G3359" t="s">
        <v>19</v>
      </c>
      <c r="H3359" s="2">
        <v>43065</v>
      </c>
      <c r="I3359" s="3">
        <v>13963.45</v>
      </c>
      <c r="J3359" t="s">
        <v>20</v>
      </c>
      <c r="K3359" t="str">
        <f>PROPER(Table1[[#This Row],[marital]])</f>
        <v>Married</v>
      </c>
      <c r="L3359" t="s">
        <v>21</v>
      </c>
      <c r="M3359" t="str">
        <f>UPPER(Table1[[#This Row],[education]])</f>
        <v>PRIMARY</v>
      </c>
      <c r="N3359" t="s">
        <v>30</v>
      </c>
      <c r="O3359" t="s">
        <v>22</v>
      </c>
      <c r="P3359" t="s">
        <v>24</v>
      </c>
      <c r="Q3359">
        <v>266</v>
      </c>
      <c r="R3359">
        <v>3</v>
      </c>
      <c r="S3359" t="s">
        <v>24</v>
      </c>
      <c r="T3359" t="s">
        <v>22</v>
      </c>
      <c r="U3359">
        <f>Table1[[#This Row],[campaign]]*Table1[[#This Row],[duration]]</f>
        <v>798</v>
      </c>
    </row>
    <row r="3360" spans="1:21" x14ac:dyDescent="0.25">
      <c r="A3360" t="s">
        <v>16</v>
      </c>
      <c r="B3360" t="s">
        <v>127</v>
      </c>
      <c r="C3360" t="s">
        <v>128</v>
      </c>
      <c r="D3360" t="s">
        <v>26</v>
      </c>
      <c r="E3360">
        <v>22</v>
      </c>
      <c r="F3360" t="s">
        <v>18</v>
      </c>
      <c r="G3360" t="s">
        <v>28</v>
      </c>
      <c r="H3360" s="2">
        <v>43065</v>
      </c>
      <c r="I3360" s="3">
        <v>130596.88</v>
      </c>
      <c r="J3360" t="s">
        <v>20</v>
      </c>
      <c r="K3360" t="str">
        <f>PROPER(Table1[[#This Row],[marital]])</f>
        <v>Married</v>
      </c>
      <c r="L3360" t="s">
        <v>34</v>
      </c>
      <c r="M3360" t="str">
        <f>UPPER(Table1[[#This Row],[education]])</f>
        <v>TERTIARY</v>
      </c>
      <c r="N3360" t="s">
        <v>22</v>
      </c>
      <c r="O3360" t="s">
        <v>22</v>
      </c>
      <c r="P3360" t="s">
        <v>23</v>
      </c>
      <c r="Q3360">
        <v>168</v>
      </c>
      <c r="R3360">
        <v>2</v>
      </c>
      <c r="S3360" t="s">
        <v>24</v>
      </c>
      <c r="T3360" t="s">
        <v>22</v>
      </c>
      <c r="U3360">
        <f>Table1[[#This Row],[campaign]]*Table1[[#This Row],[duration]]</f>
        <v>336</v>
      </c>
    </row>
    <row r="3361" spans="1:21" x14ac:dyDescent="0.25">
      <c r="A3361" t="s">
        <v>108</v>
      </c>
      <c r="B3361" t="s">
        <v>267</v>
      </c>
      <c r="C3361" t="s">
        <v>268</v>
      </c>
      <c r="D3361" t="s">
        <v>17</v>
      </c>
      <c r="E3361">
        <v>32</v>
      </c>
      <c r="F3361" t="s">
        <v>18</v>
      </c>
      <c r="G3361" t="s">
        <v>19</v>
      </c>
      <c r="H3361" s="2">
        <v>43065</v>
      </c>
      <c r="I3361" s="3">
        <v>29559.88</v>
      </c>
      <c r="J3361" t="s">
        <v>33</v>
      </c>
      <c r="K3361" t="str">
        <f>PROPER(Table1[[#This Row],[marital]])</f>
        <v>Single</v>
      </c>
      <c r="L3361" t="s">
        <v>29</v>
      </c>
      <c r="M3361" t="str">
        <f>UPPER(Table1[[#This Row],[education]])</f>
        <v>SECONDARY</v>
      </c>
      <c r="N3361" t="s">
        <v>22</v>
      </c>
      <c r="O3361" t="s">
        <v>30</v>
      </c>
      <c r="P3361" t="s">
        <v>24</v>
      </c>
      <c r="Q3361">
        <v>316</v>
      </c>
      <c r="R3361">
        <v>1</v>
      </c>
      <c r="S3361" t="s">
        <v>24</v>
      </c>
      <c r="T3361" t="s">
        <v>22</v>
      </c>
      <c r="U3361">
        <f>Table1[[#This Row],[campaign]]*Table1[[#This Row],[duration]]</f>
        <v>316</v>
      </c>
    </row>
    <row r="3362" spans="1:21" x14ac:dyDescent="0.25">
      <c r="A3362" t="s">
        <v>83</v>
      </c>
      <c r="B3362" t="s">
        <v>217</v>
      </c>
      <c r="C3362" t="s">
        <v>218</v>
      </c>
      <c r="D3362" t="s">
        <v>17</v>
      </c>
      <c r="E3362">
        <v>34</v>
      </c>
      <c r="F3362" t="s">
        <v>18</v>
      </c>
      <c r="G3362" t="s">
        <v>19</v>
      </c>
      <c r="H3362" s="2">
        <v>43065</v>
      </c>
      <c r="I3362" s="3">
        <v>5545.99</v>
      </c>
      <c r="J3362" t="s">
        <v>20</v>
      </c>
      <c r="K3362" t="str">
        <f>PROPER(Table1[[#This Row],[marital]])</f>
        <v>Married</v>
      </c>
      <c r="L3362" t="s">
        <v>21</v>
      </c>
      <c r="M3362" t="str">
        <f>UPPER(Table1[[#This Row],[education]])</f>
        <v>PRIMARY</v>
      </c>
      <c r="N3362" t="s">
        <v>22</v>
      </c>
      <c r="O3362" t="s">
        <v>22</v>
      </c>
      <c r="P3362" t="s">
        <v>54</v>
      </c>
      <c r="Q3362">
        <v>1006</v>
      </c>
      <c r="R3362">
        <v>2</v>
      </c>
      <c r="S3362" t="s">
        <v>24</v>
      </c>
      <c r="T3362" t="s">
        <v>30</v>
      </c>
      <c r="U3362">
        <f>Table1[[#This Row],[campaign]]*Table1[[#This Row],[duration]]</f>
        <v>2012</v>
      </c>
    </row>
    <row r="3363" spans="1:21" x14ac:dyDescent="0.25">
      <c r="A3363" t="s">
        <v>63</v>
      </c>
      <c r="B3363" t="s">
        <v>179</v>
      </c>
      <c r="C3363" t="s">
        <v>180</v>
      </c>
      <c r="D3363" t="s">
        <v>26</v>
      </c>
      <c r="E3363">
        <v>45</v>
      </c>
      <c r="F3363" t="s">
        <v>18</v>
      </c>
      <c r="G3363" t="s">
        <v>284</v>
      </c>
      <c r="H3363" s="2">
        <v>43065</v>
      </c>
      <c r="I3363" s="3">
        <v>54167.18</v>
      </c>
      <c r="J3363" t="s">
        <v>20</v>
      </c>
      <c r="K3363" t="str">
        <f>PROPER(Table1[[#This Row],[marital]])</f>
        <v>Married</v>
      </c>
      <c r="L3363" t="s">
        <v>21</v>
      </c>
      <c r="M3363" t="str">
        <f>UPPER(Table1[[#This Row],[education]])</f>
        <v>PRIMARY</v>
      </c>
      <c r="N3363" t="s">
        <v>30</v>
      </c>
      <c r="O3363" t="s">
        <v>22</v>
      </c>
      <c r="P3363" t="s">
        <v>23</v>
      </c>
      <c r="Q3363">
        <v>77</v>
      </c>
      <c r="R3363">
        <v>1</v>
      </c>
      <c r="S3363" t="s">
        <v>24</v>
      </c>
      <c r="T3363" t="s">
        <v>22</v>
      </c>
      <c r="U3363">
        <f>Table1[[#This Row],[campaign]]*Table1[[#This Row],[duration]]</f>
        <v>77</v>
      </c>
    </row>
    <row r="3364" spans="1:21" x14ac:dyDescent="0.25">
      <c r="A3364" t="s">
        <v>72</v>
      </c>
      <c r="B3364" t="s">
        <v>195</v>
      </c>
      <c r="C3364" t="s">
        <v>196</v>
      </c>
      <c r="D3364" t="s">
        <v>26</v>
      </c>
      <c r="E3364">
        <v>42</v>
      </c>
      <c r="F3364" t="s">
        <v>18</v>
      </c>
      <c r="G3364" t="s">
        <v>19</v>
      </c>
      <c r="H3364" s="2">
        <v>43065</v>
      </c>
      <c r="I3364" s="3">
        <v>43474.81</v>
      </c>
      <c r="J3364" t="s">
        <v>33</v>
      </c>
      <c r="K3364" t="str">
        <f>PROPER(Table1[[#This Row],[marital]])</f>
        <v>Single</v>
      </c>
      <c r="L3364" t="s">
        <v>29</v>
      </c>
      <c r="M3364" t="str">
        <f>UPPER(Table1[[#This Row],[education]])</f>
        <v>SECONDARY</v>
      </c>
      <c r="N3364" t="s">
        <v>22</v>
      </c>
      <c r="O3364" t="s">
        <v>22</v>
      </c>
      <c r="P3364" t="s">
        <v>24</v>
      </c>
      <c r="Q3364">
        <v>622</v>
      </c>
      <c r="R3364">
        <v>1</v>
      </c>
      <c r="S3364" t="s">
        <v>24</v>
      </c>
      <c r="T3364" t="s">
        <v>22</v>
      </c>
      <c r="U3364">
        <f>Table1[[#This Row],[campaign]]*Table1[[#This Row],[duration]]</f>
        <v>622</v>
      </c>
    </row>
    <row r="3365" spans="1:21" x14ac:dyDescent="0.25">
      <c r="A3365" t="s">
        <v>45</v>
      </c>
      <c r="B3365" t="s">
        <v>147</v>
      </c>
      <c r="C3365" t="s">
        <v>148</v>
      </c>
      <c r="D3365" t="s">
        <v>17</v>
      </c>
      <c r="E3365">
        <v>35</v>
      </c>
      <c r="F3365" t="s">
        <v>18</v>
      </c>
      <c r="G3365" t="s">
        <v>28</v>
      </c>
      <c r="H3365" s="2">
        <v>43065</v>
      </c>
      <c r="I3365" s="3">
        <v>55709.46</v>
      </c>
      <c r="J3365" t="s">
        <v>20</v>
      </c>
      <c r="K3365" t="str">
        <f>PROPER(Table1[[#This Row],[marital]])</f>
        <v>Married</v>
      </c>
      <c r="L3365" t="s">
        <v>29</v>
      </c>
      <c r="M3365" t="str">
        <f>UPPER(Table1[[#This Row],[education]])</f>
        <v>SECONDARY</v>
      </c>
      <c r="N3365" t="s">
        <v>30</v>
      </c>
      <c r="O3365" t="s">
        <v>22</v>
      </c>
      <c r="P3365" t="s">
        <v>24</v>
      </c>
      <c r="Q3365">
        <v>494</v>
      </c>
      <c r="R3365">
        <v>2</v>
      </c>
      <c r="S3365" t="s">
        <v>24</v>
      </c>
      <c r="T3365" t="s">
        <v>22</v>
      </c>
      <c r="U3365">
        <f>Table1[[#This Row],[campaign]]*Table1[[#This Row],[duration]]</f>
        <v>988</v>
      </c>
    </row>
    <row r="3366" spans="1:21" x14ac:dyDescent="0.25">
      <c r="A3366" t="s">
        <v>53</v>
      </c>
      <c r="B3366" t="s">
        <v>161</v>
      </c>
      <c r="C3366" t="s">
        <v>162</v>
      </c>
      <c r="D3366" t="s">
        <v>26</v>
      </c>
      <c r="E3366">
        <v>29</v>
      </c>
      <c r="F3366" t="s">
        <v>18</v>
      </c>
      <c r="G3366" t="s">
        <v>284</v>
      </c>
      <c r="H3366" s="2">
        <v>43065</v>
      </c>
      <c r="I3366" s="3">
        <v>44259.01</v>
      </c>
      <c r="J3366" t="s">
        <v>50</v>
      </c>
      <c r="K3366" t="str">
        <f>PROPER(Table1[[#This Row],[marital]])</f>
        <v>Divorced</v>
      </c>
      <c r="L3366" t="s">
        <v>29</v>
      </c>
      <c r="M3366" t="str">
        <f>UPPER(Table1[[#This Row],[education]])</f>
        <v>SECONDARY</v>
      </c>
      <c r="N3366" t="s">
        <v>22</v>
      </c>
      <c r="O3366" t="s">
        <v>30</v>
      </c>
      <c r="P3366" t="s">
        <v>24</v>
      </c>
      <c r="Q3366">
        <v>269</v>
      </c>
      <c r="R3366">
        <v>1</v>
      </c>
      <c r="S3366" t="s">
        <v>24</v>
      </c>
      <c r="T3366" t="s">
        <v>22</v>
      </c>
      <c r="U3366">
        <f>Table1[[#This Row],[campaign]]*Table1[[#This Row],[duration]]</f>
        <v>269</v>
      </c>
    </row>
    <row r="3367" spans="1:21" x14ac:dyDescent="0.25">
      <c r="A3367" t="s">
        <v>44</v>
      </c>
      <c r="B3367" t="s">
        <v>145</v>
      </c>
      <c r="C3367" t="s">
        <v>146</v>
      </c>
      <c r="D3367" t="s">
        <v>17</v>
      </c>
      <c r="E3367">
        <v>44</v>
      </c>
      <c r="F3367" t="s">
        <v>42</v>
      </c>
      <c r="G3367" t="s">
        <v>284</v>
      </c>
      <c r="H3367" s="2">
        <v>43065</v>
      </c>
      <c r="I3367" s="3">
        <v>42505.87</v>
      </c>
      <c r="J3367" t="s">
        <v>20</v>
      </c>
      <c r="K3367" t="str">
        <f>PROPER(Table1[[#This Row],[marital]])</f>
        <v>Married</v>
      </c>
      <c r="L3367" t="s">
        <v>29</v>
      </c>
      <c r="M3367" t="str">
        <f>UPPER(Table1[[#This Row],[education]])</f>
        <v>SECONDARY</v>
      </c>
      <c r="N3367" t="s">
        <v>30</v>
      </c>
      <c r="O3367" t="s">
        <v>22</v>
      </c>
      <c r="P3367" t="s">
        <v>23</v>
      </c>
      <c r="Q3367">
        <v>543</v>
      </c>
      <c r="R3367">
        <v>3</v>
      </c>
      <c r="S3367" t="s">
        <v>31</v>
      </c>
      <c r="T3367" t="s">
        <v>22</v>
      </c>
      <c r="U3367">
        <f>Table1[[#This Row],[campaign]]*Table1[[#This Row],[duration]]</f>
        <v>1629</v>
      </c>
    </row>
    <row r="3368" spans="1:21" x14ac:dyDescent="0.25">
      <c r="A3368" t="s">
        <v>37</v>
      </c>
      <c r="B3368" t="s">
        <v>135</v>
      </c>
      <c r="C3368" t="s">
        <v>136</v>
      </c>
      <c r="D3368" t="s">
        <v>17</v>
      </c>
      <c r="E3368">
        <v>47</v>
      </c>
      <c r="F3368" t="s">
        <v>42</v>
      </c>
      <c r="G3368" t="s">
        <v>28</v>
      </c>
      <c r="H3368" s="2">
        <v>43065</v>
      </c>
      <c r="I3368" s="3">
        <v>32440.37</v>
      </c>
      <c r="J3368" t="s">
        <v>20</v>
      </c>
      <c r="K3368" t="str">
        <f>PROPER(Table1[[#This Row],[marital]])</f>
        <v>Married</v>
      </c>
      <c r="L3368" t="s">
        <v>21</v>
      </c>
      <c r="M3368" t="str">
        <f>UPPER(Table1[[#This Row],[education]])</f>
        <v>PRIMARY</v>
      </c>
      <c r="N3368" t="s">
        <v>22</v>
      </c>
      <c r="O3368" t="s">
        <v>22</v>
      </c>
      <c r="P3368" t="s">
        <v>23</v>
      </c>
      <c r="Q3368">
        <v>268</v>
      </c>
      <c r="R3368">
        <v>6</v>
      </c>
      <c r="S3368" t="s">
        <v>24</v>
      </c>
      <c r="T3368" t="s">
        <v>22</v>
      </c>
      <c r="U3368">
        <f>Table1[[#This Row],[campaign]]*Table1[[#This Row],[duration]]</f>
        <v>1608</v>
      </c>
    </row>
    <row r="3369" spans="1:21" x14ac:dyDescent="0.25">
      <c r="A3369" t="s">
        <v>79</v>
      </c>
      <c r="B3369" t="s">
        <v>209</v>
      </c>
      <c r="C3369" t="s">
        <v>210</v>
      </c>
      <c r="D3369" t="s">
        <v>17</v>
      </c>
      <c r="E3369">
        <v>28</v>
      </c>
      <c r="F3369" t="s">
        <v>36</v>
      </c>
      <c r="G3369" t="s">
        <v>28</v>
      </c>
      <c r="H3369" s="2">
        <v>43065</v>
      </c>
      <c r="I3369" s="3">
        <v>7194.01</v>
      </c>
      <c r="J3369" t="s">
        <v>20</v>
      </c>
      <c r="K3369" t="str">
        <f>PROPER(Table1[[#This Row],[marital]])</f>
        <v>Married</v>
      </c>
      <c r="L3369" t="s">
        <v>29</v>
      </c>
      <c r="M3369" t="str">
        <f>UPPER(Table1[[#This Row],[education]])</f>
        <v>SECONDARY</v>
      </c>
      <c r="N3369" t="s">
        <v>22</v>
      </c>
      <c r="O3369" t="s">
        <v>22</v>
      </c>
      <c r="P3369" t="s">
        <v>23</v>
      </c>
      <c r="Q3369">
        <v>397</v>
      </c>
      <c r="R3369">
        <v>1</v>
      </c>
      <c r="S3369" t="s">
        <v>24</v>
      </c>
      <c r="T3369" t="s">
        <v>30</v>
      </c>
      <c r="U3369">
        <f>Table1[[#This Row],[campaign]]*Table1[[#This Row],[duration]]</f>
        <v>397</v>
      </c>
    </row>
    <row r="3370" spans="1:21" x14ac:dyDescent="0.25">
      <c r="A3370" t="s">
        <v>61</v>
      </c>
      <c r="B3370" t="s">
        <v>175</v>
      </c>
      <c r="C3370" t="s">
        <v>176</v>
      </c>
      <c r="D3370" t="s">
        <v>26</v>
      </c>
      <c r="E3370">
        <v>41</v>
      </c>
      <c r="F3370" t="s">
        <v>36</v>
      </c>
      <c r="G3370" t="s">
        <v>19</v>
      </c>
      <c r="H3370" s="2">
        <v>43065</v>
      </c>
      <c r="I3370" s="3">
        <v>81636.070000000007</v>
      </c>
      <c r="J3370" t="s">
        <v>50</v>
      </c>
      <c r="K3370" t="str">
        <f>PROPER(Table1[[#This Row],[marital]])</f>
        <v>Divorced</v>
      </c>
      <c r="L3370" t="s">
        <v>29</v>
      </c>
      <c r="M3370" t="str">
        <f>UPPER(Table1[[#This Row],[education]])</f>
        <v>SECONDARY</v>
      </c>
      <c r="N3370" t="s">
        <v>22</v>
      </c>
      <c r="O3370" t="s">
        <v>22</v>
      </c>
      <c r="P3370" t="s">
        <v>23</v>
      </c>
      <c r="Q3370">
        <v>22</v>
      </c>
      <c r="R3370">
        <v>4</v>
      </c>
      <c r="S3370" t="s">
        <v>31</v>
      </c>
      <c r="T3370" t="s">
        <v>22</v>
      </c>
      <c r="U3370">
        <f>Table1[[#This Row],[campaign]]*Table1[[#This Row],[duration]]</f>
        <v>88</v>
      </c>
    </row>
    <row r="3371" spans="1:21" x14ac:dyDescent="0.25">
      <c r="A3371" t="s">
        <v>84</v>
      </c>
      <c r="B3371" t="s">
        <v>219</v>
      </c>
      <c r="C3371" t="s">
        <v>220</v>
      </c>
      <c r="D3371" t="s">
        <v>26</v>
      </c>
      <c r="E3371">
        <v>20</v>
      </c>
      <c r="F3371" t="s">
        <v>27</v>
      </c>
      <c r="G3371" t="s">
        <v>284</v>
      </c>
      <c r="H3371" s="2">
        <v>43065</v>
      </c>
      <c r="I3371" s="3">
        <v>123280.52</v>
      </c>
      <c r="J3371" t="s">
        <v>50</v>
      </c>
      <c r="K3371" t="str">
        <f>PROPER(Table1[[#This Row],[marital]])</f>
        <v>Divorced</v>
      </c>
      <c r="L3371" t="s">
        <v>29</v>
      </c>
      <c r="M3371" t="str">
        <f>UPPER(Table1[[#This Row],[education]])</f>
        <v>SECONDARY</v>
      </c>
      <c r="N3371" t="s">
        <v>30</v>
      </c>
      <c r="O3371" t="s">
        <v>22</v>
      </c>
      <c r="P3371" t="s">
        <v>24</v>
      </c>
      <c r="Q3371">
        <v>51</v>
      </c>
      <c r="R3371">
        <v>2</v>
      </c>
      <c r="S3371" t="s">
        <v>24</v>
      </c>
      <c r="T3371" t="s">
        <v>22</v>
      </c>
      <c r="U3371">
        <f>Table1[[#This Row],[campaign]]*Table1[[#This Row],[duration]]</f>
        <v>102</v>
      </c>
    </row>
    <row r="3372" spans="1:21" x14ac:dyDescent="0.25">
      <c r="A3372" t="s">
        <v>88</v>
      </c>
      <c r="B3372" t="s">
        <v>227</v>
      </c>
      <c r="C3372" t="s">
        <v>228</v>
      </c>
      <c r="D3372" t="s">
        <v>26</v>
      </c>
      <c r="E3372">
        <v>39</v>
      </c>
      <c r="F3372" t="s">
        <v>18</v>
      </c>
      <c r="G3372" t="s">
        <v>19</v>
      </c>
      <c r="H3372" s="2">
        <v>43066</v>
      </c>
      <c r="I3372" s="3">
        <v>66576.210000000006</v>
      </c>
      <c r="J3372" t="s">
        <v>33</v>
      </c>
      <c r="K3372" t="str">
        <f>PROPER(Table1[[#This Row],[marital]])</f>
        <v>Single</v>
      </c>
      <c r="L3372" t="s">
        <v>34</v>
      </c>
      <c r="M3372" t="str">
        <f>UPPER(Table1[[#This Row],[education]])</f>
        <v>TERTIARY</v>
      </c>
      <c r="N3372" t="s">
        <v>22</v>
      </c>
      <c r="O3372" t="s">
        <v>22</v>
      </c>
      <c r="P3372" t="s">
        <v>23</v>
      </c>
      <c r="Q3372">
        <v>208</v>
      </c>
      <c r="R3372">
        <v>1</v>
      </c>
      <c r="S3372" t="s">
        <v>70</v>
      </c>
      <c r="T3372" t="s">
        <v>22</v>
      </c>
      <c r="U3372">
        <f>Table1[[#This Row],[campaign]]*Table1[[#This Row],[duration]]</f>
        <v>208</v>
      </c>
    </row>
    <row r="3373" spans="1:21" x14ac:dyDescent="0.25">
      <c r="A3373" t="s">
        <v>51</v>
      </c>
      <c r="B3373" t="s">
        <v>157</v>
      </c>
      <c r="C3373" t="s">
        <v>158</v>
      </c>
      <c r="D3373" t="s">
        <v>26</v>
      </c>
      <c r="E3373">
        <v>42</v>
      </c>
      <c r="F3373" t="s">
        <v>18</v>
      </c>
      <c r="G3373" t="s">
        <v>19</v>
      </c>
      <c r="H3373" s="2">
        <v>43066</v>
      </c>
      <c r="I3373" s="3">
        <v>127902.12</v>
      </c>
      <c r="J3373" t="s">
        <v>20</v>
      </c>
      <c r="K3373" t="str">
        <f>PROPER(Table1[[#This Row],[marital]])</f>
        <v>Married</v>
      </c>
      <c r="L3373" t="s">
        <v>34</v>
      </c>
      <c r="M3373" t="str">
        <f>UPPER(Table1[[#This Row],[education]])</f>
        <v>TERTIARY</v>
      </c>
      <c r="N3373" t="s">
        <v>30</v>
      </c>
      <c r="O3373" t="s">
        <v>22</v>
      </c>
      <c r="P3373" t="s">
        <v>23</v>
      </c>
      <c r="Q3373">
        <v>77</v>
      </c>
      <c r="R3373">
        <v>3</v>
      </c>
      <c r="S3373" t="s">
        <v>31</v>
      </c>
      <c r="T3373" t="s">
        <v>22</v>
      </c>
      <c r="U3373">
        <f>Table1[[#This Row],[campaign]]*Table1[[#This Row],[duration]]</f>
        <v>231</v>
      </c>
    </row>
    <row r="3374" spans="1:21" x14ac:dyDescent="0.25">
      <c r="A3374" t="s">
        <v>56</v>
      </c>
      <c r="B3374" t="s">
        <v>165</v>
      </c>
      <c r="C3374" t="s">
        <v>166</v>
      </c>
      <c r="D3374" t="s">
        <v>26</v>
      </c>
      <c r="E3374">
        <v>41</v>
      </c>
      <c r="F3374" t="s">
        <v>18</v>
      </c>
      <c r="G3374" t="s">
        <v>19</v>
      </c>
      <c r="H3374" s="2">
        <v>43066</v>
      </c>
      <c r="I3374" s="3">
        <v>6681.15</v>
      </c>
      <c r="J3374" t="s">
        <v>33</v>
      </c>
      <c r="K3374" t="str">
        <f>PROPER(Table1[[#This Row],[marital]])</f>
        <v>Single</v>
      </c>
      <c r="L3374" t="s">
        <v>34</v>
      </c>
      <c r="M3374" t="str">
        <f>UPPER(Table1[[#This Row],[education]])</f>
        <v>TERTIARY</v>
      </c>
      <c r="N3374" t="s">
        <v>30</v>
      </c>
      <c r="O3374" t="s">
        <v>30</v>
      </c>
      <c r="P3374" t="s">
        <v>24</v>
      </c>
      <c r="Q3374">
        <v>450</v>
      </c>
      <c r="R3374">
        <v>2</v>
      </c>
      <c r="S3374" t="s">
        <v>24</v>
      </c>
      <c r="T3374" t="s">
        <v>22</v>
      </c>
      <c r="U3374">
        <f>Table1[[#This Row],[campaign]]*Table1[[#This Row],[duration]]</f>
        <v>900</v>
      </c>
    </row>
    <row r="3375" spans="1:21" x14ac:dyDescent="0.25">
      <c r="A3375" t="s">
        <v>79</v>
      </c>
      <c r="B3375" t="s">
        <v>209</v>
      </c>
      <c r="C3375" t="s">
        <v>210</v>
      </c>
      <c r="D3375" t="s">
        <v>17</v>
      </c>
      <c r="E3375">
        <v>42</v>
      </c>
      <c r="F3375" t="s">
        <v>18</v>
      </c>
      <c r="G3375" t="s">
        <v>28</v>
      </c>
      <c r="H3375" s="2">
        <v>43066</v>
      </c>
      <c r="I3375" s="3">
        <v>88297.91</v>
      </c>
      <c r="J3375" t="s">
        <v>33</v>
      </c>
      <c r="K3375" t="str">
        <f>PROPER(Table1[[#This Row],[marital]])</f>
        <v>Single</v>
      </c>
      <c r="L3375" t="s">
        <v>34</v>
      </c>
      <c r="M3375" t="str">
        <f>UPPER(Table1[[#This Row],[education]])</f>
        <v>TERTIARY</v>
      </c>
      <c r="N3375" t="s">
        <v>22</v>
      </c>
      <c r="O3375" t="s">
        <v>22</v>
      </c>
      <c r="P3375" t="s">
        <v>23</v>
      </c>
      <c r="Q3375">
        <v>201</v>
      </c>
      <c r="R3375">
        <v>1</v>
      </c>
      <c r="S3375" t="s">
        <v>24</v>
      </c>
      <c r="T3375" t="s">
        <v>22</v>
      </c>
      <c r="U3375">
        <f>Table1[[#This Row],[campaign]]*Table1[[#This Row],[duration]]</f>
        <v>201</v>
      </c>
    </row>
    <row r="3376" spans="1:21" x14ac:dyDescent="0.25">
      <c r="A3376" t="s">
        <v>68</v>
      </c>
      <c r="B3376" t="s">
        <v>189</v>
      </c>
      <c r="C3376" t="s">
        <v>190</v>
      </c>
      <c r="D3376" t="s">
        <v>26</v>
      </c>
      <c r="E3376">
        <v>28</v>
      </c>
      <c r="F3376" t="s">
        <v>18</v>
      </c>
      <c r="G3376" t="s">
        <v>19</v>
      </c>
      <c r="H3376" s="2">
        <v>43066</v>
      </c>
      <c r="I3376" s="3">
        <v>42986.73</v>
      </c>
      <c r="J3376" t="s">
        <v>20</v>
      </c>
      <c r="K3376" t="str">
        <f>PROPER(Table1[[#This Row],[marital]])</f>
        <v>Married</v>
      </c>
      <c r="L3376" t="s">
        <v>29</v>
      </c>
      <c r="M3376" t="str">
        <f>UPPER(Table1[[#This Row],[education]])</f>
        <v>SECONDARY</v>
      </c>
      <c r="N3376" t="s">
        <v>30</v>
      </c>
      <c r="O3376" t="s">
        <v>22</v>
      </c>
      <c r="P3376" t="s">
        <v>23</v>
      </c>
      <c r="Q3376">
        <v>342</v>
      </c>
      <c r="R3376">
        <v>3</v>
      </c>
      <c r="S3376" t="s">
        <v>40</v>
      </c>
      <c r="T3376" t="s">
        <v>22</v>
      </c>
      <c r="U3376">
        <f>Table1[[#This Row],[campaign]]*Table1[[#This Row],[duration]]</f>
        <v>1026</v>
      </c>
    </row>
    <row r="3377" spans="1:21" x14ac:dyDescent="0.25">
      <c r="A3377" t="s">
        <v>52</v>
      </c>
      <c r="B3377" t="s">
        <v>159</v>
      </c>
      <c r="C3377" t="s">
        <v>160</v>
      </c>
      <c r="D3377" t="s">
        <v>17</v>
      </c>
      <c r="E3377">
        <v>25</v>
      </c>
      <c r="F3377" t="s">
        <v>18</v>
      </c>
      <c r="G3377" t="s">
        <v>284</v>
      </c>
      <c r="H3377" s="2">
        <v>43066</v>
      </c>
      <c r="I3377" s="3">
        <v>112473.03</v>
      </c>
      <c r="J3377" t="s">
        <v>20</v>
      </c>
      <c r="K3377" t="str">
        <f>PROPER(Table1[[#This Row],[marital]])</f>
        <v>Married</v>
      </c>
      <c r="L3377" t="s">
        <v>24</v>
      </c>
      <c r="M3377" t="str">
        <f>UPPER(Table1[[#This Row],[education]])</f>
        <v>UNKNOWN</v>
      </c>
      <c r="N3377" t="s">
        <v>22</v>
      </c>
      <c r="O3377" t="s">
        <v>22</v>
      </c>
      <c r="P3377" t="s">
        <v>23</v>
      </c>
      <c r="Q3377">
        <v>181</v>
      </c>
      <c r="R3377">
        <v>2</v>
      </c>
      <c r="S3377" t="s">
        <v>24</v>
      </c>
      <c r="T3377" t="s">
        <v>22</v>
      </c>
      <c r="U3377">
        <f>Table1[[#This Row],[campaign]]*Table1[[#This Row],[duration]]</f>
        <v>362</v>
      </c>
    </row>
    <row r="3378" spans="1:21" x14ac:dyDescent="0.25">
      <c r="A3378" t="s">
        <v>103</v>
      </c>
      <c r="B3378" t="s">
        <v>257</v>
      </c>
      <c r="C3378" t="s">
        <v>258</v>
      </c>
      <c r="D3378" t="s">
        <v>26</v>
      </c>
      <c r="E3378">
        <v>29</v>
      </c>
      <c r="F3378" t="s">
        <v>18</v>
      </c>
      <c r="G3378" t="s">
        <v>284</v>
      </c>
      <c r="H3378" s="2">
        <v>43066</v>
      </c>
      <c r="I3378" s="3">
        <v>17518.97</v>
      </c>
      <c r="J3378" t="s">
        <v>33</v>
      </c>
      <c r="K3378" t="str">
        <f>PROPER(Table1[[#This Row],[marital]])</f>
        <v>Single</v>
      </c>
      <c r="L3378" t="s">
        <v>29</v>
      </c>
      <c r="M3378" t="str">
        <f>UPPER(Table1[[#This Row],[education]])</f>
        <v>SECONDARY</v>
      </c>
      <c r="N3378" t="s">
        <v>30</v>
      </c>
      <c r="O3378" t="s">
        <v>22</v>
      </c>
      <c r="P3378" t="s">
        <v>23</v>
      </c>
      <c r="Q3378">
        <v>294</v>
      </c>
      <c r="R3378">
        <v>1</v>
      </c>
      <c r="S3378" t="s">
        <v>24</v>
      </c>
      <c r="T3378" t="s">
        <v>22</v>
      </c>
      <c r="U3378">
        <f>Table1[[#This Row],[campaign]]*Table1[[#This Row],[duration]]</f>
        <v>294</v>
      </c>
    </row>
    <row r="3379" spans="1:21" x14ac:dyDescent="0.25">
      <c r="A3379" t="s">
        <v>84</v>
      </c>
      <c r="B3379" t="s">
        <v>219</v>
      </c>
      <c r="C3379" t="s">
        <v>220</v>
      </c>
      <c r="D3379" t="s">
        <v>17</v>
      </c>
      <c r="E3379">
        <v>31</v>
      </c>
      <c r="F3379" t="s">
        <v>18</v>
      </c>
      <c r="G3379" t="s">
        <v>28</v>
      </c>
      <c r="H3379" s="2">
        <v>43066</v>
      </c>
      <c r="I3379" s="3">
        <v>24254.6</v>
      </c>
      <c r="J3379" t="s">
        <v>20</v>
      </c>
      <c r="K3379" t="str">
        <f>PROPER(Table1[[#This Row],[marital]])</f>
        <v>Married</v>
      </c>
      <c r="L3379" t="s">
        <v>24</v>
      </c>
      <c r="M3379" t="str">
        <f>UPPER(Table1[[#This Row],[education]])</f>
        <v>UNKNOWN</v>
      </c>
      <c r="N3379" t="s">
        <v>22</v>
      </c>
      <c r="O3379" t="s">
        <v>22</v>
      </c>
      <c r="P3379" t="s">
        <v>23</v>
      </c>
      <c r="Q3379">
        <v>123</v>
      </c>
      <c r="R3379">
        <v>1</v>
      </c>
      <c r="S3379" t="s">
        <v>31</v>
      </c>
      <c r="T3379" t="s">
        <v>22</v>
      </c>
      <c r="U3379">
        <f>Table1[[#This Row],[campaign]]*Table1[[#This Row],[duration]]</f>
        <v>123</v>
      </c>
    </row>
    <row r="3380" spans="1:21" x14ac:dyDescent="0.25">
      <c r="A3380" t="s">
        <v>39</v>
      </c>
      <c r="B3380" t="s">
        <v>139</v>
      </c>
      <c r="C3380" t="s">
        <v>140</v>
      </c>
      <c r="D3380" t="s">
        <v>26</v>
      </c>
      <c r="E3380">
        <v>34</v>
      </c>
      <c r="F3380" t="s">
        <v>18</v>
      </c>
      <c r="G3380" t="s">
        <v>19</v>
      </c>
      <c r="H3380" s="2">
        <v>43066</v>
      </c>
      <c r="I3380" s="3">
        <v>91903</v>
      </c>
      <c r="J3380" t="s">
        <v>20</v>
      </c>
      <c r="K3380" t="str">
        <f>PROPER(Table1[[#This Row],[marital]])</f>
        <v>Married</v>
      </c>
      <c r="L3380" t="s">
        <v>29</v>
      </c>
      <c r="M3380" t="str">
        <f>UPPER(Table1[[#This Row],[education]])</f>
        <v>SECONDARY</v>
      </c>
      <c r="N3380" t="s">
        <v>30</v>
      </c>
      <c r="O3380" t="s">
        <v>22</v>
      </c>
      <c r="P3380" t="s">
        <v>23</v>
      </c>
      <c r="Q3380">
        <v>172</v>
      </c>
      <c r="R3380">
        <v>1</v>
      </c>
      <c r="S3380" t="s">
        <v>24</v>
      </c>
      <c r="T3380" t="s">
        <v>22</v>
      </c>
      <c r="U3380">
        <f>Table1[[#This Row],[campaign]]*Table1[[#This Row],[duration]]</f>
        <v>172</v>
      </c>
    </row>
    <row r="3381" spans="1:21" x14ac:dyDescent="0.25">
      <c r="A3381" t="s">
        <v>95</v>
      </c>
      <c r="B3381" t="s">
        <v>241</v>
      </c>
      <c r="C3381" t="s">
        <v>242</v>
      </c>
      <c r="D3381" t="s">
        <v>17</v>
      </c>
      <c r="E3381">
        <v>20</v>
      </c>
      <c r="F3381" t="s">
        <v>18</v>
      </c>
      <c r="G3381" t="s">
        <v>19</v>
      </c>
      <c r="H3381" s="2">
        <v>43066</v>
      </c>
      <c r="I3381" s="3">
        <v>17065.07</v>
      </c>
      <c r="J3381" t="s">
        <v>50</v>
      </c>
      <c r="K3381" t="str">
        <f>PROPER(Table1[[#This Row],[marital]])</f>
        <v>Divorced</v>
      </c>
      <c r="L3381" t="s">
        <v>24</v>
      </c>
      <c r="M3381" t="str">
        <f>UPPER(Table1[[#This Row],[education]])</f>
        <v>UNKNOWN</v>
      </c>
      <c r="N3381" t="s">
        <v>30</v>
      </c>
      <c r="O3381" t="s">
        <v>22</v>
      </c>
      <c r="P3381" t="s">
        <v>23</v>
      </c>
      <c r="Q3381">
        <v>1022</v>
      </c>
      <c r="R3381">
        <v>1</v>
      </c>
      <c r="S3381" t="s">
        <v>31</v>
      </c>
      <c r="T3381" t="s">
        <v>22</v>
      </c>
      <c r="U3381">
        <f>Table1[[#This Row],[campaign]]*Table1[[#This Row],[duration]]</f>
        <v>1022</v>
      </c>
    </row>
    <row r="3382" spans="1:21" x14ac:dyDescent="0.25">
      <c r="A3382" t="s">
        <v>109</v>
      </c>
      <c r="B3382" t="s">
        <v>269</v>
      </c>
      <c r="C3382" t="s">
        <v>270</v>
      </c>
      <c r="D3382" t="s">
        <v>26</v>
      </c>
      <c r="E3382">
        <v>23</v>
      </c>
      <c r="F3382" t="s">
        <v>18</v>
      </c>
      <c r="G3382" t="s">
        <v>284</v>
      </c>
      <c r="H3382" s="2">
        <v>43066</v>
      </c>
      <c r="I3382" s="3">
        <v>8109.3</v>
      </c>
      <c r="J3382" t="s">
        <v>33</v>
      </c>
      <c r="K3382" t="str">
        <f>PROPER(Table1[[#This Row],[marital]])</f>
        <v>Single</v>
      </c>
      <c r="L3382" t="s">
        <v>29</v>
      </c>
      <c r="M3382" t="str">
        <f>UPPER(Table1[[#This Row],[education]])</f>
        <v>SECONDARY</v>
      </c>
      <c r="N3382" t="s">
        <v>30</v>
      </c>
      <c r="O3382" t="s">
        <v>22</v>
      </c>
      <c r="P3382" t="s">
        <v>23</v>
      </c>
      <c r="Q3382">
        <v>123</v>
      </c>
      <c r="R3382">
        <v>1</v>
      </c>
      <c r="S3382" t="s">
        <v>40</v>
      </c>
      <c r="T3382" t="s">
        <v>22</v>
      </c>
      <c r="U3382">
        <f>Table1[[#This Row],[campaign]]*Table1[[#This Row],[duration]]</f>
        <v>123</v>
      </c>
    </row>
    <row r="3383" spans="1:21" x14ac:dyDescent="0.25">
      <c r="A3383" t="s">
        <v>52</v>
      </c>
      <c r="B3383" t="s">
        <v>159</v>
      </c>
      <c r="C3383" t="s">
        <v>160</v>
      </c>
      <c r="D3383" t="s">
        <v>26</v>
      </c>
      <c r="E3383">
        <v>41</v>
      </c>
      <c r="F3383" t="s">
        <v>18</v>
      </c>
      <c r="G3383" t="s">
        <v>19</v>
      </c>
      <c r="H3383" s="2">
        <v>43066</v>
      </c>
      <c r="I3383" s="3">
        <v>64049.39</v>
      </c>
      <c r="J3383" t="s">
        <v>20</v>
      </c>
      <c r="K3383" t="str">
        <f>PROPER(Table1[[#This Row],[marital]])</f>
        <v>Married</v>
      </c>
      <c r="L3383" t="s">
        <v>29</v>
      </c>
      <c r="M3383" t="str">
        <f>UPPER(Table1[[#This Row],[education]])</f>
        <v>SECONDARY</v>
      </c>
      <c r="N3383" t="s">
        <v>30</v>
      </c>
      <c r="O3383" t="s">
        <v>22</v>
      </c>
      <c r="P3383" t="s">
        <v>24</v>
      </c>
      <c r="Q3383">
        <v>420</v>
      </c>
      <c r="R3383">
        <v>1</v>
      </c>
      <c r="S3383" t="s">
        <v>24</v>
      </c>
      <c r="T3383" t="s">
        <v>22</v>
      </c>
      <c r="U3383">
        <f>Table1[[#This Row],[campaign]]*Table1[[#This Row],[duration]]</f>
        <v>420</v>
      </c>
    </row>
    <row r="3384" spans="1:21" x14ac:dyDescent="0.25">
      <c r="A3384" t="s">
        <v>101</v>
      </c>
      <c r="B3384" t="s">
        <v>253</v>
      </c>
      <c r="C3384" t="s">
        <v>254</v>
      </c>
      <c r="D3384" t="s">
        <v>17</v>
      </c>
      <c r="E3384">
        <v>47</v>
      </c>
      <c r="F3384" t="s">
        <v>18</v>
      </c>
      <c r="G3384" t="s">
        <v>19</v>
      </c>
      <c r="H3384" s="2">
        <v>43066</v>
      </c>
      <c r="I3384" s="3">
        <v>9896.58</v>
      </c>
      <c r="J3384" t="s">
        <v>20</v>
      </c>
      <c r="K3384" t="str">
        <f>PROPER(Table1[[#This Row],[marital]])</f>
        <v>Married</v>
      </c>
      <c r="L3384" t="s">
        <v>24</v>
      </c>
      <c r="M3384" t="str">
        <f>UPPER(Table1[[#This Row],[education]])</f>
        <v>UNKNOWN</v>
      </c>
      <c r="N3384" t="s">
        <v>30</v>
      </c>
      <c r="O3384" t="s">
        <v>22</v>
      </c>
      <c r="P3384" t="s">
        <v>23</v>
      </c>
      <c r="Q3384">
        <v>119</v>
      </c>
      <c r="R3384">
        <v>2</v>
      </c>
      <c r="S3384" t="s">
        <v>31</v>
      </c>
      <c r="T3384" t="s">
        <v>22</v>
      </c>
      <c r="U3384">
        <f>Table1[[#This Row],[campaign]]*Table1[[#This Row],[duration]]</f>
        <v>238</v>
      </c>
    </row>
    <row r="3385" spans="1:21" x14ac:dyDescent="0.25">
      <c r="A3385" t="s">
        <v>89</v>
      </c>
      <c r="B3385" t="s">
        <v>229</v>
      </c>
      <c r="C3385" t="s">
        <v>230</v>
      </c>
      <c r="D3385" t="s">
        <v>17</v>
      </c>
      <c r="E3385">
        <v>47</v>
      </c>
      <c r="F3385" t="s">
        <v>18</v>
      </c>
      <c r="G3385" t="s">
        <v>284</v>
      </c>
      <c r="H3385" s="2">
        <v>43066</v>
      </c>
      <c r="I3385" s="3">
        <v>34883.43</v>
      </c>
      <c r="J3385" t="s">
        <v>20</v>
      </c>
      <c r="K3385" t="str">
        <f>PROPER(Table1[[#This Row],[marital]])</f>
        <v>Married</v>
      </c>
      <c r="L3385" t="s">
        <v>29</v>
      </c>
      <c r="M3385" t="str">
        <f>UPPER(Table1[[#This Row],[education]])</f>
        <v>SECONDARY</v>
      </c>
      <c r="N3385" t="s">
        <v>30</v>
      </c>
      <c r="O3385" t="s">
        <v>22</v>
      </c>
      <c r="P3385" t="s">
        <v>23</v>
      </c>
      <c r="Q3385">
        <v>153</v>
      </c>
      <c r="R3385">
        <v>1</v>
      </c>
      <c r="S3385" t="s">
        <v>24</v>
      </c>
      <c r="T3385" t="s">
        <v>22</v>
      </c>
      <c r="U3385">
        <f>Table1[[#This Row],[campaign]]*Table1[[#This Row],[duration]]</f>
        <v>153</v>
      </c>
    </row>
    <row r="3386" spans="1:21" x14ac:dyDescent="0.25">
      <c r="A3386" t="s">
        <v>45</v>
      </c>
      <c r="B3386" t="s">
        <v>147</v>
      </c>
      <c r="C3386" t="s">
        <v>148</v>
      </c>
      <c r="D3386" t="s">
        <v>17</v>
      </c>
      <c r="E3386">
        <v>32</v>
      </c>
      <c r="F3386" t="s">
        <v>18</v>
      </c>
      <c r="G3386" t="s">
        <v>19</v>
      </c>
      <c r="H3386" s="2">
        <v>43066</v>
      </c>
      <c r="I3386" s="3">
        <v>38182.400000000001</v>
      </c>
      <c r="J3386" t="s">
        <v>33</v>
      </c>
      <c r="K3386" t="str">
        <f>PROPER(Table1[[#This Row],[marital]])</f>
        <v>Single</v>
      </c>
      <c r="L3386" t="s">
        <v>29</v>
      </c>
      <c r="M3386" t="str">
        <f>UPPER(Table1[[#This Row],[education]])</f>
        <v>SECONDARY</v>
      </c>
      <c r="N3386" t="s">
        <v>30</v>
      </c>
      <c r="O3386" t="s">
        <v>22</v>
      </c>
      <c r="P3386" t="s">
        <v>23</v>
      </c>
      <c r="Q3386">
        <v>85</v>
      </c>
      <c r="R3386">
        <v>2</v>
      </c>
      <c r="S3386" t="s">
        <v>24</v>
      </c>
      <c r="T3386" t="s">
        <v>22</v>
      </c>
      <c r="U3386">
        <f>Table1[[#This Row],[campaign]]*Table1[[#This Row],[duration]]</f>
        <v>170</v>
      </c>
    </row>
    <row r="3387" spans="1:21" x14ac:dyDescent="0.25">
      <c r="A3387" t="s">
        <v>65</v>
      </c>
      <c r="B3387" t="s">
        <v>183</v>
      </c>
      <c r="C3387" t="s">
        <v>184</v>
      </c>
      <c r="D3387" t="s">
        <v>26</v>
      </c>
      <c r="E3387">
        <v>54</v>
      </c>
      <c r="F3387" t="s">
        <v>18</v>
      </c>
      <c r="G3387" t="s">
        <v>19</v>
      </c>
      <c r="H3387" s="2">
        <v>43066</v>
      </c>
      <c r="I3387" s="3">
        <v>32227.73</v>
      </c>
      <c r="J3387" t="s">
        <v>33</v>
      </c>
      <c r="K3387" t="str">
        <f>PROPER(Table1[[#This Row],[marital]])</f>
        <v>Single</v>
      </c>
      <c r="L3387" t="s">
        <v>34</v>
      </c>
      <c r="M3387" t="str">
        <f>UPPER(Table1[[#This Row],[education]])</f>
        <v>TERTIARY</v>
      </c>
      <c r="N3387" t="s">
        <v>22</v>
      </c>
      <c r="O3387" t="s">
        <v>22</v>
      </c>
      <c r="P3387" t="s">
        <v>23</v>
      </c>
      <c r="Q3387">
        <v>260</v>
      </c>
      <c r="R3387">
        <v>3</v>
      </c>
      <c r="S3387" t="s">
        <v>70</v>
      </c>
      <c r="T3387" t="s">
        <v>30</v>
      </c>
      <c r="U3387">
        <f>Table1[[#This Row],[campaign]]*Table1[[#This Row],[duration]]</f>
        <v>780</v>
      </c>
    </row>
    <row r="3388" spans="1:21" x14ac:dyDescent="0.25">
      <c r="A3388" t="s">
        <v>47</v>
      </c>
      <c r="B3388" t="s">
        <v>151</v>
      </c>
      <c r="C3388" t="s">
        <v>152</v>
      </c>
      <c r="D3388" t="s">
        <v>17</v>
      </c>
      <c r="E3388">
        <v>29</v>
      </c>
      <c r="F3388" t="s">
        <v>18</v>
      </c>
      <c r="G3388" t="s">
        <v>19</v>
      </c>
      <c r="H3388" s="2">
        <v>43066</v>
      </c>
      <c r="I3388" s="3">
        <v>21173.51</v>
      </c>
      <c r="J3388" t="s">
        <v>20</v>
      </c>
      <c r="K3388" t="str">
        <f>PROPER(Table1[[#This Row],[marital]])</f>
        <v>Married</v>
      </c>
      <c r="L3388" t="s">
        <v>29</v>
      </c>
      <c r="M3388" t="str">
        <f>UPPER(Table1[[#This Row],[education]])</f>
        <v>SECONDARY</v>
      </c>
      <c r="N3388" t="s">
        <v>30</v>
      </c>
      <c r="O3388" t="s">
        <v>22</v>
      </c>
      <c r="P3388" t="s">
        <v>24</v>
      </c>
      <c r="Q3388">
        <v>528</v>
      </c>
      <c r="R3388">
        <v>1</v>
      </c>
      <c r="S3388" t="s">
        <v>24</v>
      </c>
      <c r="T3388" t="s">
        <v>22</v>
      </c>
      <c r="U3388">
        <f>Table1[[#This Row],[campaign]]*Table1[[#This Row],[duration]]</f>
        <v>528</v>
      </c>
    </row>
    <row r="3389" spans="1:21" x14ac:dyDescent="0.25">
      <c r="A3389" t="s">
        <v>49</v>
      </c>
      <c r="B3389" t="s">
        <v>155</v>
      </c>
      <c r="C3389" t="s">
        <v>156</v>
      </c>
      <c r="D3389" t="s">
        <v>26</v>
      </c>
      <c r="E3389">
        <v>35</v>
      </c>
      <c r="F3389" t="s">
        <v>18</v>
      </c>
      <c r="G3389" t="s">
        <v>19</v>
      </c>
      <c r="H3389" s="2">
        <v>43066</v>
      </c>
      <c r="I3389" s="3">
        <v>8361.64</v>
      </c>
      <c r="J3389" t="s">
        <v>33</v>
      </c>
      <c r="K3389" t="str">
        <f>PROPER(Table1[[#This Row],[marital]])</f>
        <v>Single</v>
      </c>
      <c r="L3389" t="s">
        <v>34</v>
      </c>
      <c r="M3389" t="str">
        <f>UPPER(Table1[[#This Row],[education]])</f>
        <v>TERTIARY</v>
      </c>
      <c r="N3389" t="s">
        <v>30</v>
      </c>
      <c r="O3389" t="s">
        <v>22</v>
      </c>
      <c r="P3389" t="s">
        <v>24</v>
      </c>
      <c r="Q3389">
        <v>361</v>
      </c>
      <c r="R3389">
        <v>1</v>
      </c>
      <c r="S3389" t="s">
        <v>24</v>
      </c>
      <c r="T3389" t="s">
        <v>22</v>
      </c>
      <c r="U3389">
        <f>Table1[[#This Row],[campaign]]*Table1[[#This Row],[duration]]</f>
        <v>361</v>
      </c>
    </row>
    <row r="3390" spans="1:21" x14ac:dyDescent="0.25">
      <c r="A3390" t="s">
        <v>38</v>
      </c>
      <c r="B3390" t="s">
        <v>137</v>
      </c>
      <c r="C3390" t="s">
        <v>138</v>
      </c>
      <c r="D3390" t="s">
        <v>26</v>
      </c>
      <c r="E3390">
        <v>33</v>
      </c>
      <c r="F3390" t="s">
        <v>18</v>
      </c>
      <c r="G3390" t="s">
        <v>28</v>
      </c>
      <c r="H3390" s="2">
        <v>43066</v>
      </c>
      <c r="I3390" s="3">
        <v>59977.69</v>
      </c>
      <c r="J3390" t="s">
        <v>20</v>
      </c>
      <c r="K3390" t="str">
        <f>PROPER(Table1[[#This Row],[marital]])</f>
        <v>Married</v>
      </c>
      <c r="L3390" t="s">
        <v>29</v>
      </c>
      <c r="M3390" t="str">
        <f>UPPER(Table1[[#This Row],[education]])</f>
        <v>SECONDARY</v>
      </c>
      <c r="N3390" t="s">
        <v>30</v>
      </c>
      <c r="O3390" t="s">
        <v>30</v>
      </c>
      <c r="P3390" t="s">
        <v>23</v>
      </c>
      <c r="Q3390">
        <v>59</v>
      </c>
      <c r="R3390">
        <v>4</v>
      </c>
      <c r="S3390" t="s">
        <v>24</v>
      </c>
      <c r="T3390" t="s">
        <v>22</v>
      </c>
      <c r="U3390">
        <f>Table1[[#This Row],[campaign]]*Table1[[#This Row],[duration]]</f>
        <v>236</v>
      </c>
    </row>
    <row r="3391" spans="1:21" x14ac:dyDescent="0.25">
      <c r="A3391" t="s">
        <v>45</v>
      </c>
      <c r="B3391" t="s">
        <v>147</v>
      </c>
      <c r="C3391" t="s">
        <v>148</v>
      </c>
      <c r="D3391" t="s">
        <v>26</v>
      </c>
      <c r="E3391">
        <v>35</v>
      </c>
      <c r="F3391" t="s">
        <v>18</v>
      </c>
      <c r="G3391" t="s">
        <v>284</v>
      </c>
      <c r="H3391" s="2">
        <v>43066</v>
      </c>
      <c r="I3391" s="3">
        <v>81627.820000000007</v>
      </c>
      <c r="J3391" t="s">
        <v>50</v>
      </c>
      <c r="K3391" t="str">
        <f>PROPER(Table1[[#This Row],[marital]])</f>
        <v>Divorced</v>
      </c>
      <c r="L3391" t="s">
        <v>29</v>
      </c>
      <c r="M3391" t="str">
        <f>UPPER(Table1[[#This Row],[education]])</f>
        <v>SECONDARY</v>
      </c>
      <c r="N3391" t="s">
        <v>30</v>
      </c>
      <c r="O3391" t="s">
        <v>22</v>
      </c>
      <c r="P3391" t="s">
        <v>24</v>
      </c>
      <c r="Q3391">
        <v>86</v>
      </c>
      <c r="R3391">
        <v>7</v>
      </c>
      <c r="S3391" t="s">
        <v>24</v>
      </c>
      <c r="T3391" t="s">
        <v>22</v>
      </c>
      <c r="U3391">
        <f>Table1[[#This Row],[campaign]]*Table1[[#This Row],[duration]]</f>
        <v>602</v>
      </c>
    </row>
    <row r="3392" spans="1:21" x14ac:dyDescent="0.25">
      <c r="A3392" t="s">
        <v>25</v>
      </c>
      <c r="B3392" t="s">
        <v>129</v>
      </c>
      <c r="C3392" t="s">
        <v>130</v>
      </c>
      <c r="D3392" t="s">
        <v>17</v>
      </c>
      <c r="E3392">
        <v>42</v>
      </c>
      <c r="F3392" t="s">
        <v>18</v>
      </c>
      <c r="G3392" t="s">
        <v>28</v>
      </c>
      <c r="H3392" s="2">
        <v>43066</v>
      </c>
      <c r="I3392" s="3">
        <v>106580.22</v>
      </c>
      <c r="J3392" t="s">
        <v>20</v>
      </c>
      <c r="K3392" t="str">
        <f>PROPER(Table1[[#This Row],[marital]])</f>
        <v>Married</v>
      </c>
      <c r="L3392" t="s">
        <v>21</v>
      </c>
      <c r="M3392" t="str">
        <f>UPPER(Table1[[#This Row],[education]])</f>
        <v>PRIMARY</v>
      </c>
      <c r="N3392" t="s">
        <v>30</v>
      </c>
      <c r="O3392" t="s">
        <v>30</v>
      </c>
      <c r="P3392" t="s">
        <v>23</v>
      </c>
      <c r="Q3392">
        <v>139</v>
      </c>
      <c r="R3392">
        <v>1</v>
      </c>
      <c r="S3392" t="s">
        <v>24</v>
      </c>
      <c r="T3392" t="s">
        <v>22</v>
      </c>
      <c r="U3392">
        <f>Table1[[#This Row],[campaign]]*Table1[[#This Row],[duration]]</f>
        <v>139</v>
      </c>
    </row>
    <row r="3393" spans="1:21" x14ac:dyDescent="0.25">
      <c r="A3393" t="s">
        <v>89</v>
      </c>
      <c r="B3393" t="s">
        <v>229</v>
      </c>
      <c r="C3393" t="s">
        <v>230</v>
      </c>
      <c r="D3393" t="s">
        <v>17</v>
      </c>
      <c r="E3393">
        <v>33</v>
      </c>
      <c r="F3393" t="s">
        <v>18</v>
      </c>
      <c r="G3393" t="s">
        <v>19</v>
      </c>
      <c r="H3393" s="2">
        <v>43066</v>
      </c>
      <c r="I3393" s="3">
        <v>31975.33</v>
      </c>
      <c r="J3393" t="s">
        <v>20</v>
      </c>
      <c r="K3393" t="str">
        <f>PROPER(Table1[[#This Row],[marital]])</f>
        <v>Married</v>
      </c>
      <c r="L3393" t="s">
        <v>24</v>
      </c>
      <c r="M3393" t="str">
        <f>UPPER(Table1[[#This Row],[education]])</f>
        <v>UNKNOWN</v>
      </c>
      <c r="N3393" t="s">
        <v>30</v>
      </c>
      <c r="O3393" t="s">
        <v>22</v>
      </c>
      <c r="P3393" t="s">
        <v>24</v>
      </c>
      <c r="Q3393">
        <v>219</v>
      </c>
      <c r="R3393">
        <v>4</v>
      </c>
      <c r="S3393" t="s">
        <v>24</v>
      </c>
      <c r="T3393" t="s">
        <v>22</v>
      </c>
      <c r="U3393">
        <f>Table1[[#This Row],[campaign]]*Table1[[#This Row],[duration]]</f>
        <v>876</v>
      </c>
    </row>
    <row r="3394" spans="1:21" x14ac:dyDescent="0.25">
      <c r="A3394" t="s">
        <v>100</v>
      </c>
      <c r="B3394" t="s">
        <v>251</v>
      </c>
      <c r="C3394" t="s">
        <v>252</v>
      </c>
      <c r="D3394" t="s">
        <v>17</v>
      </c>
      <c r="E3394">
        <v>38</v>
      </c>
      <c r="F3394" t="s">
        <v>18</v>
      </c>
      <c r="G3394" t="s">
        <v>19</v>
      </c>
      <c r="H3394" s="2">
        <v>43066</v>
      </c>
      <c r="I3394" s="3">
        <v>20669.79</v>
      </c>
      <c r="J3394" t="s">
        <v>20</v>
      </c>
      <c r="K3394" t="str">
        <f>PROPER(Table1[[#This Row],[marital]])</f>
        <v>Married</v>
      </c>
      <c r="L3394" t="s">
        <v>29</v>
      </c>
      <c r="M3394" t="str">
        <f>UPPER(Table1[[#This Row],[education]])</f>
        <v>SECONDARY</v>
      </c>
      <c r="N3394" t="s">
        <v>30</v>
      </c>
      <c r="O3394" t="s">
        <v>22</v>
      </c>
      <c r="P3394" t="s">
        <v>54</v>
      </c>
      <c r="Q3394">
        <v>45</v>
      </c>
      <c r="R3394">
        <v>2</v>
      </c>
      <c r="S3394" t="s">
        <v>24</v>
      </c>
      <c r="T3394" t="s">
        <v>22</v>
      </c>
      <c r="U3394">
        <f>Table1[[#This Row],[campaign]]*Table1[[#This Row],[duration]]</f>
        <v>90</v>
      </c>
    </row>
    <row r="3395" spans="1:21" x14ac:dyDescent="0.25">
      <c r="A3395" t="s">
        <v>35</v>
      </c>
      <c r="B3395" t="s">
        <v>133</v>
      </c>
      <c r="C3395" t="s">
        <v>134</v>
      </c>
      <c r="D3395" t="s">
        <v>17</v>
      </c>
      <c r="E3395">
        <v>25</v>
      </c>
      <c r="F3395" t="s">
        <v>18</v>
      </c>
      <c r="G3395" t="s">
        <v>28</v>
      </c>
      <c r="H3395" s="2">
        <v>43066</v>
      </c>
      <c r="I3395" s="3">
        <v>36366.22</v>
      </c>
      <c r="J3395" t="s">
        <v>20</v>
      </c>
      <c r="K3395" t="str">
        <f>PROPER(Table1[[#This Row],[marital]])</f>
        <v>Married</v>
      </c>
      <c r="L3395" t="s">
        <v>34</v>
      </c>
      <c r="M3395" t="str">
        <f>UPPER(Table1[[#This Row],[education]])</f>
        <v>TERTIARY</v>
      </c>
      <c r="N3395" t="s">
        <v>30</v>
      </c>
      <c r="O3395" t="s">
        <v>22</v>
      </c>
      <c r="P3395" t="s">
        <v>24</v>
      </c>
      <c r="Q3395">
        <v>168</v>
      </c>
      <c r="R3395">
        <v>4</v>
      </c>
      <c r="S3395" t="s">
        <v>24</v>
      </c>
      <c r="T3395" t="s">
        <v>22</v>
      </c>
      <c r="U3395">
        <f>Table1[[#This Row],[campaign]]*Table1[[#This Row],[duration]]</f>
        <v>672</v>
      </c>
    </row>
    <row r="3396" spans="1:21" x14ac:dyDescent="0.25">
      <c r="A3396" t="s">
        <v>68</v>
      </c>
      <c r="B3396" t="s">
        <v>189</v>
      </c>
      <c r="C3396" t="s">
        <v>190</v>
      </c>
      <c r="D3396" t="s">
        <v>17</v>
      </c>
      <c r="E3396">
        <v>33</v>
      </c>
      <c r="F3396" t="s">
        <v>18</v>
      </c>
      <c r="G3396" t="s">
        <v>284</v>
      </c>
      <c r="H3396" s="2">
        <v>43066</v>
      </c>
      <c r="I3396" s="3">
        <v>11516.24</v>
      </c>
      <c r="J3396" t="s">
        <v>20</v>
      </c>
      <c r="K3396" t="str">
        <f>PROPER(Table1[[#This Row],[marital]])</f>
        <v>Married</v>
      </c>
      <c r="L3396" t="s">
        <v>29</v>
      </c>
      <c r="M3396" t="str">
        <f>UPPER(Table1[[#This Row],[education]])</f>
        <v>SECONDARY</v>
      </c>
      <c r="N3396" t="s">
        <v>22</v>
      </c>
      <c r="O3396" t="s">
        <v>22</v>
      </c>
      <c r="P3396" t="s">
        <v>23</v>
      </c>
      <c r="Q3396">
        <v>268</v>
      </c>
      <c r="R3396">
        <v>1</v>
      </c>
      <c r="S3396" t="s">
        <v>40</v>
      </c>
      <c r="T3396" t="s">
        <v>30</v>
      </c>
      <c r="U3396">
        <f>Table1[[#This Row],[campaign]]*Table1[[#This Row],[duration]]</f>
        <v>268</v>
      </c>
    </row>
    <row r="3397" spans="1:21" x14ac:dyDescent="0.25">
      <c r="A3397" t="s">
        <v>44</v>
      </c>
      <c r="B3397" t="s">
        <v>145</v>
      </c>
      <c r="C3397" t="s">
        <v>146</v>
      </c>
      <c r="D3397" t="s">
        <v>17</v>
      </c>
      <c r="E3397">
        <v>44</v>
      </c>
      <c r="F3397" t="s">
        <v>18</v>
      </c>
      <c r="G3397" t="s">
        <v>19</v>
      </c>
      <c r="H3397" s="2">
        <v>43066</v>
      </c>
      <c r="I3397" s="3">
        <v>46362.01</v>
      </c>
      <c r="J3397" t="s">
        <v>20</v>
      </c>
      <c r="K3397" t="str">
        <f>PROPER(Table1[[#This Row],[marital]])</f>
        <v>Married</v>
      </c>
      <c r="L3397" t="s">
        <v>29</v>
      </c>
      <c r="M3397" t="str">
        <f>UPPER(Table1[[#This Row],[education]])</f>
        <v>SECONDARY</v>
      </c>
      <c r="N3397" t="s">
        <v>30</v>
      </c>
      <c r="O3397" t="s">
        <v>22</v>
      </c>
      <c r="P3397" t="s">
        <v>24</v>
      </c>
      <c r="Q3397">
        <v>210</v>
      </c>
      <c r="R3397">
        <v>2</v>
      </c>
      <c r="S3397" t="s">
        <v>24</v>
      </c>
      <c r="T3397" t="s">
        <v>22</v>
      </c>
      <c r="U3397">
        <f>Table1[[#This Row],[campaign]]*Table1[[#This Row],[duration]]</f>
        <v>420</v>
      </c>
    </row>
    <row r="3398" spans="1:21" x14ac:dyDescent="0.25">
      <c r="A3398" t="s">
        <v>61</v>
      </c>
      <c r="B3398" t="s">
        <v>175</v>
      </c>
      <c r="C3398" t="s">
        <v>176</v>
      </c>
      <c r="D3398" t="s">
        <v>26</v>
      </c>
      <c r="E3398">
        <v>30</v>
      </c>
      <c r="F3398" t="s">
        <v>18</v>
      </c>
      <c r="G3398" t="s">
        <v>19</v>
      </c>
      <c r="H3398" s="2">
        <v>43066</v>
      </c>
      <c r="I3398" s="3">
        <v>414.96</v>
      </c>
      <c r="J3398" t="s">
        <v>20</v>
      </c>
      <c r="K3398" t="str">
        <f>PROPER(Table1[[#This Row],[marital]])</f>
        <v>Married</v>
      </c>
      <c r="L3398" t="s">
        <v>29</v>
      </c>
      <c r="M3398" t="str">
        <f>UPPER(Table1[[#This Row],[education]])</f>
        <v>SECONDARY</v>
      </c>
      <c r="N3398" t="s">
        <v>30</v>
      </c>
      <c r="O3398" t="s">
        <v>22</v>
      </c>
      <c r="P3398" t="s">
        <v>24</v>
      </c>
      <c r="Q3398">
        <v>160</v>
      </c>
      <c r="R3398">
        <v>1</v>
      </c>
      <c r="S3398" t="s">
        <v>24</v>
      </c>
      <c r="T3398" t="s">
        <v>22</v>
      </c>
      <c r="U3398">
        <f>Table1[[#This Row],[campaign]]*Table1[[#This Row],[duration]]</f>
        <v>160</v>
      </c>
    </row>
    <row r="3399" spans="1:21" x14ac:dyDescent="0.25">
      <c r="A3399" t="s">
        <v>99</v>
      </c>
      <c r="B3399" t="s">
        <v>249</v>
      </c>
      <c r="C3399" t="s">
        <v>250</v>
      </c>
      <c r="D3399" t="s">
        <v>17</v>
      </c>
      <c r="E3399">
        <v>41</v>
      </c>
      <c r="F3399" t="s">
        <v>18</v>
      </c>
      <c r="G3399" t="s">
        <v>19</v>
      </c>
      <c r="H3399" s="2">
        <v>43066</v>
      </c>
      <c r="I3399" s="3">
        <v>16572.939999999999</v>
      </c>
      <c r="J3399" t="s">
        <v>20</v>
      </c>
      <c r="K3399" t="str">
        <f>PROPER(Table1[[#This Row],[marital]])</f>
        <v>Married</v>
      </c>
      <c r="L3399" t="s">
        <v>29</v>
      </c>
      <c r="M3399" t="str">
        <f>UPPER(Table1[[#This Row],[education]])</f>
        <v>SECONDARY</v>
      </c>
      <c r="N3399" t="s">
        <v>30</v>
      </c>
      <c r="O3399" t="s">
        <v>22</v>
      </c>
      <c r="P3399" t="s">
        <v>24</v>
      </c>
      <c r="Q3399">
        <v>1044</v>
      </c>
      <c r="R3399">
        <v>2</v>
      </c>
      <c r="S3399" t="s">
        <v>24</v>
      </c>
      <c r="T3399" t="s">
        <v>22</v>
      </c>
      <c r="U3399">
        <f>Table1[[#This Row],[campaign]]*Table1[[#This Row],[duration]]</f>
        <v>2088</v>
      </c>
    </row>
    <row r="3400" spans="1:21" x14ac:dyDescent="0.25">
      <c r="A3400" t="s">
        <v>56</v>
      </c>
      <c r="B3400" t="s">
        <v>165</v>
      </c>
      <c r="C3400" t="s">
        <v>166</v>
      </c>
      <c r="D3400" t="s">
        <v>26</v>
      </c>
      <c r="E3400">
        <v>44</v>
      </c>
      <c r="F3400" t="s">
        <v>42</v>
      </c>
      <c r="G3400" t="s">
        <v>284</v>
      </c>
      <c r="H3400" s="2">
        <v>43066</v>
      </c>
      <c r="I3400" s="3">
        <v>88657.600000000006</v>
      </c>
      <c r="J3400" t="s">
        <v>20</v>
      </c>
      <c r="K3400" t="str">
        <f>PROPER(Table1[[#This Row],[marital]])</f>
        <v>Married</v>
      </c>
      <c r="L3400" t="s">
        <v>29</v>
      </c>
      <c r="M3400" t="str">
        <f>UPPER(Table1[[#This Row],[education]])</f>
        <v>SECONDARY</v>
      </c>
      <c r="N3400" t="s">
        <v>22</v>
      </c>
      <c r="O3400" t="s">
        <v>30</v>
      </c>
      <c r="P3400" t="s">
        <v>23</v>
      </c>
      <c r="Q3400">
        <v>601</v>
      </c>
      <c r="R3400">
        <v>1</v>
      </c>
      <c r="S3400" t="s">
        <v>24</v>
      </c>
      <c r="T3400" t="s">
        <v>22</v>
      </c>
      <c r="U3400">
        <f>Table1[[#This Row],[campaign]]*Table1[[#This Row],[duration]]</f>
        <v>601</v>
      </c>
    </row>
    <row r="3401" spans="1:21" x14ac:dyDescent="0.25">
      <c r="A3401" t="s">
        <v>82</v>
      </c>
      <c r="B3401" t="s">
        <v>215</v>
      </c>
      <c r="C3401" t="s">
        <v>216</v>
      </c>
      <c r="D3401" t="s">
        <v>17</v>
      </c>
      <c r="E3401">
        <v>52</v>
      </c>
      <c r="F3401" t="s">
        <v>42</v>
      </c>
      <c r="G3401" t="s">
        <v>284</v>
      </c>
      <c r="H3401" s="2">
        <v>43066</v>
      </c>
      <c r="I3401" s="3">
        <v>72539.520000000004</v>
      </c>
      <c r="J3401" t="s">
        <v>20</v>
      </c>
      <c r="K3401" t="str">
        <f>PROPER(Table1[[#This Row],[marital]])</f>
        <v>Married</v>
      </c>
      <c r="L3401" t="s">
        <v>34</v>
      </c>
      <c r="M3401" t="str">
        <f>UPPER(Table1[[#This Row],[education]])</f>
        <v>TERTIARY</v>
      </c>
      <c r="N3401" t="s">
        <v>30</v>
      </c>
      <c r="O3401" t="s">
        <v>22</v>
      </c>
      <c r="P3401" t="s">
        <v>24</v>
      </c>
      <c r="Q3401">
        <v>89</v>
      </c>
      <c r="R3401">
        <v>1</v>
      </c>
      <c r="S3401" t="s">
        <v>24</v>
      </c>
      <c r="T3401" t="s">
        <v>22</v>
      </c>
      <c r="U3401">
        <f>Table1[[#This Row],[campaign]]*Table1[[#This Row],[duration]]</f>
        <v>89</v>
      </c>
    </row>
    <row r="3402" spans="1:21" x14ac:dyDescent="0.25">
      <c r="A3402" t="s">
        <v>78</v>
      </c>
      <c r="B3402" t="s">
        <v>207</v>
      </c>
      <c r="C3402" t="s">
        <v>208</v>
      </c>
      <c r="D3402" t="s">
        <v>26</v>
      </c>
      <c r="E3402">
        <v>47</v>
      </c>
      <c r="F3402" t="s">
        <v>42</v>
      </c>
      <c r="G3402" t="s">
        <v>284</v>
      </c>
      <c r="H3402" s="2">
        <v>43066</v>
      </c>
      <c r="I3402" s="3">
        <v>145021.54999999999</v>
      </c>
      <c r="J3402" t="s">
        <v>20</v>
      </c>
      <c r="K3402" t="str">
        <f>PROPER(Table1[[#This Row],[marital]])</f>
        <v>Married</v>
      </c>
      <c r="L3402" t="s">
        <v>34</v>
      </c>
      <c r="M3402" t="str">
        <f>UPPER(Table1[[#This Row],[education]])</f>
        <v>TERTIARY</v>
      </c>
      <c r="N3402" t="s">
        <v>22</v>
      </c>
      <c r="O3402" t="s">
        <v>30</v>
      </c>
      <c r="P3402" t="s">
        <v>23</v>
      </c>
      <c r="Q3402">
        <v>491</v>
      </c>
      <c r="R3402">
        <v>2</v>
      </c>
      <c r="S3402" t="s">
        <v>24</v>
      </c>
      <c r="T3402" t="s">
        <v>22</v>
      </c>
      <c r="U3402">
        <f>Table1[[#This Row],[campaign]]*Table1[[#This Row],[duration]]</f>
        <v>982</v>
      </c>
    </row>
    <row r="3403" spans="1:21" x14ac:dyDescent="0.25">
      <c r="A3403" t="s">
        <v>73</v>
      </c>
      <c r="B3403" t="s">
        <v>197</v>
      </c>
      <c r="C3403" t="s">
        <v>198</v>
      </c>
      <c r="D3403" t="s">
        <v>17</v>
      </c>
      <c r="E3403">
        <v>47</v>
      </c>
      <c r="F3403" t="s">
        <v>42</v>
      </c>
      <c r="G3403" t="s">
        <v>28</v>
      </c>
      <c r="H3403" s="2">
        <v>43066</v>
      </c>
      <c r="I3403" s="3">
        <v>34246.339999999997</v>
      </c>
      <c r="J3403" t="s">
        <v>33</v>
      </c>
      <c r="K3403" t="str">
        <f>PROPER(Table1[[#This Row],[marital]])</f>
        <v>Single</v>
      </c>
      <c r="L3403" t="s">
        <v>34</v>
      </c>
      <c r="M3403" t="str">
        <f>UPPER(Table1[[#This Row],[education]])</f>
        <v>TERTIARY</v>
      </c>
      <c r="N3403" t="s">
        <v>30</v>
      </c>
      <c r="O3403" t="s">
        <v>22</v>
      </c>
      <c r="P3403" t="s">
        <v>24</v>
      </c>
      <c r="Q3403">
        <v>139</v>
      </c>
      <c r="R3403">
        <v>1</v>
      </c>
      <c r="S3403" t="s">
        <v>24</v>
      </c>
      <c r="T3403" t="s">
        <v>22</v>
      </c>
      <c r="U3403">
        <f>Table1[[#This Row],[campaign]]*Table1[[#This Row],[duration]]</f>
        <v>139</v>
      </c>
    </row>
    <row r="3404" spans="1:21" x14ac:dyDescent="0.25">
      <c r="A3404" t="s">
        <v>61</v>
      </c>
      <c r="B3404" t="s">
        <v>175</v>
      </c>
      <c r="C3404" t="s">
        <v>176</v>
      </c>
      <c r="D3404" t="s">
        <v>26</v>
      </c>
      <c r="E3404">
        <v>61</v>
      </c>
      <c r="F3404" t="s">
        <v>42</v>
      </c>
      <c r="G3404" t="s">
        <v>28</v>
      </c>
      <c r="H3404" s="2">
        <v>43066</v>
      </c>
      <c r="I3404" s="3">
        <v>2102.2800000000002</v>
      </c>
      <c r="J3404" t="s">
        <v>33</v>
      </c>
      <c r="K3404" t="str">
        <f>PROPER(Table1[[#This Row],[marital]])</f>
        <v>Single</v>
      </c>
      <c r="L3404" t="s">
        <v>34</v>
      </c>
      <c r="M3404" t="str">
        <f>UPPER(Table1[[#This Row],[education]])</f>
        <v>TERTIARY</v>
      </c>
      <c r="N3404" t="s">
        <v>22</v>
      </c>
      <c r="O3404" t="s">
        <v>22</v>
      </c>
      <c r="P3404" t="s">
        <v>24</v>
      </c>
      <c r="Q3404">
        <v>267</v>
      </c>
      <c r="R3404">
        <v>3</v>
      </c>
      <c r="S3404" t="s">
        <v>24</v>
      </c>
      <c r="T3404" t="s">
        <v>22</v>
      </c>
      <c r="U3404">
        <f>Table1[[#This Row],[campaign]]*Table1[[#This Row],[duration]]</f>
        <v>801</v>
      </c>
    </row>
    <row r="3405" spans="1:21" x14ac:dyDescent="0.25">
      <c r="A3405" t="s">
        <v>69</v>
      </c>
      <c r="B3405" t="s">
        <v>191</v>
      </c>
      <c r="C3405" t="s">
        <v>192</v>
      </c>
      <c r="D3405" t="s">
        <v>17</v>
      </c>
      <c r="E3405">
        <v>49</v>
      </c>
      <c r="F3405" t="s">
        <v>42</v>
      </c>
      <c r="G3405" t="s">
        <v>28</v>
      </c>
      <c r="H3405" s="2">
        <v>43066</v>
      </c>
      <c r="I3405" s="3">
        <v>15394.75</v>
      </c>
      <c r="J3405" t="s">
        <v>20</v>
      </c>
      <c r="K3405" t="str">
        <f>PROPER(Table1[[#This Row],[marital]])</f>
        <v>Married</v>
      </c>
      <c r="L3405" t="s">
        <v>34</v>
      </c>
      <c r="M3405" t="str">
        <f>UPPER(Table1[[#This Row],[education]])</f>
        <v>TERTIARY</v>
      </c>
      <c r="N3405" t="s">
        <v>22</v>
      </c>
      <c r="O3405" t="s">
        <v>30</v>
      </c>
      <c r="P3405" t="s">
        <v>23</v>
      </c>
      <c r="Q3405">
        <v>88</v>
      </c>
      <c r="R3405">
        <v>3</v>
      </c>
      <c r="S3405" t="s">
        <v>24</v>
      </c>
      <c r="T3405" t="s">
        <v>22</v>
      </c>
      <c r="U3405">
        <f>Table1[[#This Row],[campaign]]*Table1[[#This Row],[duration]]</f>
        <v>264</v>
      </c>
    </row>
    <row r="3406" spans="1:21" x14ac:dyDescent="0.25">
      <c r="A3406" t="s">
        <v>105</v>
      </c>
      <c r="B3406" t="s">
        <v>261</v>
      </c>
      <c r="C3406" t="s">
        <v>262</v>
      </c>
      <c r="D3406" t="s">
        <v>17</v>
      </c>
      <c r="E3406">
        <v>63</v>
      </c>
      <c r="F3406" t="s">
        <v>42</v>
      </c>
      <c r="G3406" t="s">
        <v>28</v>
      </c>
      <c r="H3406" s="2">
        <v>43066</v>
      </c>
      <c r="I3406" s="3">
        <v>54340.61</v>
      </c>
      <c r="J3406" t="s">
        <v>33</v>
      </c>
      <c r="K3406" t="str">
        <f>PROPER(Table1[[#This Row],[marital]])</f>
        <v>Single</v>
      </c>
      <c r="L3406" t="s">
        <v>34</v>
      </c>
      <c r="M3406" t="str">
        <f>UPPER(Table1[[#This Row],[education]])</f>
        <v>TERTIARY</v>
      </c>
      <c r="N3406" t="s">
        <v>30</v>
      </c>
      <c r="O3406" t="s">
        <v>22</v>
      </c>
      <c r="P3406" t="s">
        <v>23</v>
      </c>
      <c r="Q3406">
        <v>134</v>
      </c>
      <c r="R3406">
        <v>1</v>
      </c>
      <c r="S3406" t="s">
        <v>24</v>
      </c>
      <c r="T3406" t="s">
        <v>22</v>
      </c>
      <c r="U3406">
        <f>Table1[[#This Row],[campaign]]*Table1[[#This Row],[duration]]</f>
        <v>134</v>
      </c>
    </row>
    <row r="3407" spans="1:21" x14ac:dyDescent="0.25">
      <c r="A3407" t="s">
        <v>38</v>
      </c>
      <c r="B3407" t="s">
        <v>137</v>
      </c>
      <c r="C3407" t="s">
        <v>138</v>
      </c>
      <c r="D3407" t="s">
        <v>17</v>
      </c>
      <c r="E3407">
        <v>32</v>
      </c>
      <c r="F3407" t="s">
        <v>42</v>
      </c>
      <c r="G3407" t="s">
        <v>28</v>
      </c>
      <c r="H3407" s="2">
        <v>43066</v>
      </c>
      <c r="I3407" s="3">
        <v>32020.55</v>
      </c>
      <c r="J3407" t="s">
        <v>20</v>
      </c>
      <c r="K3407" t="str">
        <f>PROPER(Table1[[#This Row],[marital]])</f>
        <v>Married</v>
      </c>
      <c r="L3407" t="s">
        <v>29</v>
      </c>
      <c r="M3407" t="str">
        <f>UPPER(Table1[[#This Row],[education]])</f>
        <v>SECONDARY</v>
      </c>
      <c r="N3407" t="s">
        <v>30</v>
      </c>
      <c r="O3407" t="s">
        <v>22</v>
      </c>
      <c r="P3407" t="s">
        <v>24</v>
      </c>
      <c r="Q3407">
        <v>126</v>
      </c>
      <c r="R3407">
        <v>2</v>
      </c>
      <c r="S3407" t="s">
        <v>24</v>
      </c>
      <c r="T3407" t="s">
        <v>22</v>
      </c>
      <c r="U3407">
        <f>Table1[[#This Row],[campaign]]*Table1[[#This Row],[duration]]</f>
        <v>252</v>
      </c>
    </row>
    <row r="3408" spans="1:21" x14ac:dyDescent="0.25">
      <c r="A3408" t="s">
        <v>82</v>
      </c>
      <c r="B3408" t="s">
        <v>215</v>
      </c>
      <c r="C3408" t="s">
        <v>216</v>
      </c>
      <c r="D3408" t="s">
        <v>17</v>
      </c>
      <c r="E3408">
        <v>61</v>
      </c>
      <c r="F3408" t="s">
        <v>42</v>
      </c>
      <c r="G3408" t="s">
        <v>28</v>
      </c>
      <c r="H3408" s="2">
        <v>43066</v>
      </c>
      <c r="I3408" s="3">
        <v>30754.06</v>
      </c>
      <c r="J3408" t="s">
        <v>33</v>
      </c>
      <c r="K3408" t="str">
        <f>PROPER(Table1[[#This Row],[marital]])</f>
        <v>Single</v>
      </c>
      <c r="L3408" t="s">
        <v>29</v>
      </c>
      <c r="M3408" t="str">
        <f>UPPER(Table1[[#This Row],[education]])</f>
        <v>SECONDARY</v>
      </c>
      <c r="N3408" t="s">
        <v>30</v>
      </c>
      <c r="O3408" t="s">
        <v>30</v>
      </c>
      <c r="P3408" t="s">
        <v>23</v>
      </c>
      <c r="Q3408">
        <v>191</v>
      </c>
      <c r="R3408">
        <v>1</v>
      </c>
      <c r="S3408" t="s">
        <v>24</v>
      </c>
      <c r="T3408" t="s">
        <v>22</v>
      </c>
      <c r="U3408">
        <f>Table1[[#This Row],[campaign]]*Table1[[#This Row],[duration]]</f>
        <v>191</v>
      </c>
    </row>
    <row r="3409" spans="1:21" x14ac:dyDescent="0.25">
      <c r="A3409" t="s">
        <v>93</v>
      </c>
      <c r="B3409" t="s">
        <v>237</v>
      </c>
      <c r="C3409" t="s">
        <v>238</v>
      </c>
      <c r="D3409" t="s">
        <v>17</v>
      </c>
      <c r="E3409">
        <v>30</v>
      </c>
      <c r="F3409" t="s">
        <v>36</v>
      </c>
      <c r="G3409" t="s">
        <v>19</v>
      </c>
      <c r="H3409" s="2">
        <v>43066</v>
      </c>
      <c r="I3409" s="3">
        <v>10520.4</v>
      </c>
      <c r="J3409" t="s">
        <v>50</v>
      </c>
      <c r="K3409" t="str">
        <f>PROPER(Table1[[#This Row],[marital]])</f>
        <v>Divorced</v>
      </c>
      <c r="L3409" t="s">
        <v>34</v>
      </c>
      <c r="M3409" t="str">
        <f>UPPER(Table1[[#This Row],[education]])</f>
        <v>TERTIARY</v>
      </c>
      <c r="N3409" t="s">
        <v>30</v>
      </c>
      <c r="O3409" t="s">
        <v>22</v>
      </c>
      <c r="P3409" t="s">
        <v>23</v>
      </c>
      <c r="Q3409">
        <v>267</v>
      </c>
      <c r="R3409">
        <v>4</v>
      </c>
      <c r="S3409" t="s">
        <v>40</v>
      </c>
      <c r="T3409" t="s">
        <v>22</v>
      </c>
      <c r="U3409">
        <f>Table1[[#This Row],[campaign]]*Table1[[#This Row],[duration]]</f>
        <v>1068</v>
      </c>
    </row>
    <row r="3410" spans="1:21" x14ac:dyDescent="0.25">
      <c r="A3410" t="s">
        <v>84</v>
      </c>
      <c r="B3410" t="s">
        <v>219</v>
      </c>
      <c r="C3410" t="s">
        <v>220</v>
      </c>
      <c r="D3410" t="s">
        <v>17</v>
      </c>
      <c r="E3410">
        <v>18</v>
      </c>
      <c r="F3410" t="s">
        <v>36</v>
      </c>
      <c r="G3410" t="s">
        <v>28</v>
      </c>
      <c r="H3410" s="2">
        <v>43066</v>
      </c>
      <c r="I3410" s="3">
        <v>115941.81</v>
      </c>
      <c r="J3410" t="s">
        <v>33</v>
      </c>
      <c r="K3410" t="str">
        <f>PROPER(Table1[[#This Row],[marital]])</f>
        <v>Single</v>
      </c>
      <c r="L3410" t="s">
        <v>34</v>
      </c>
      <c r="M3410" t="str">
        <f>UPPER(Table1[[#This Row],[education]])</f>
        <v>TERTIARY</v>
      </c>
      <c r="N3410" t="s">
        <v>30</v>
      </c>
      <c r="O3410" t="s">
        <v>22</v>
      </c>
      <c r="P3410" t="s">
        <v>54</v>
      </c>
      <c r="Q3410">
        <v>5</v>
      </c>
      <c r="R3410">
        <v>3</v>
      </c>
      <c r="S3410" t="s">
        <v>31</v>
      </c>
      <c r="T3410" t="s">
        <v>22</v>
      </c>
      <c r="U3410">
        <f>Table1[[#This Row],[campaign]]*Table1[[#This Row],[duration]]</f>
        <v>15</v>
      </c>
    </row>
    <row r="3411" spans="1:21" x14ac:dyDescent="0.25">
      <c r="A3411" t="s">
        <v>73</v>
      </c>
      <c r="B3411" t="s">
        <v>197</v>
      </c>
      <c r="C3411" t="s">
        <v>198</v>
      </c>
      <c r="D3411" t="s">
        <v>17</v>
      </c>
      <c r="E3411">
        <v>31</v>
      </c>
      <c r="F3411" t="s">
        <v>36</v>
      </c>
      <c r="G3411" t="s">
        <v>28</v>
      </c>
      <c r="H3411" s="2">
        <v>43066</v>
      </c>
      <c r="I3411" s="3">
        <v>21827.22</v>
      </c>
      <c r="J3411" t="s">
        <v>33</v>
      </c>
      <c r="K3411" t="str">
        <f>PROPER(Table1[[#This Row],[marital]])</f>
        <v>Single</v>
      </c>
      <c r="L3411" t="s">
        <v>21</v>
      </c>
      <c r="M3411" t="str">
        <f>UPPER(Table1[[#This Row],[education]])</f>
        <v>PRIMARY</v>
      </c>
      <c r="N3411" t="s">
        <v>22</v>
      </c>
      <c r="O3411" t="s">
        <v>22</v>
      </c>
      <c r="P3411" t="s">
        <v>24</v>
      </c>
      <c r="Q3411">
        <v>560</v>
      </c>
      <c r="R3411">
        <v>2</v>
      </c>
      <c r="S3411" t="s">
        <v>24</v>
      </c>
      <c r="T3411" t="s">
        <v>22</v>
      </c>
      <c r="U3411">
        <f>Table1[[#This Row],[campaign]]*Table1[[#This Row],[duration]]</f>
        <v>1120</v>
      </c>
    </row>
    <row r="3412" spans="1:21" x14ac:dyDescent="0.25">
      <c r="A3412" t="s">
        <v>101</v>
      </c>
      <c r="B3412" t="s">
        <v>253</v>
      </c>
      <c r="C3412" t="s">
        <v>254</v>
      </c>
      <c r="D3412" t="s">
        <v>17</v>
      </c>
      <c r="E3412">
        <v>46</v>
      </c>
      <c r="F3412" t="s">
        <v>36</v>
      </c>
      <c r="G3412" t="s">
        <v>284</v>
      </c>
      <c r="H3412" s="2">
        <v>43066</v>
      </c>
      <c r="I3412" s="3">
        <v>57402.7</v>
      </c>
      <c r="J3412" t="s">
        <v>20</v>
      </c>
      <c r="K3412" t="str">
        <f>PROPER(Table1[[#This Row],[marital]])</f>
        <v>Married</v>
      </c>
      <c r="L3412" t="s">
        <v>34</v>
      </c>
      <c r="M3412" t="str">
        <f>UPPER(Table1[[#This Row],[education]])</f>
        <v>TERTIARY</v>
      </c>
      <c r="N3412" t="s">
        <v>30</v>
      </c>
      <c r="O3412" t="s">
        <v>22</v>
      </c>
      <c r="P3412" t="s">
        <v>23</v>
      </c>
      <c r="Q3412">
        <v>138</v>
      </c>
      <c r="R3412">
        <v>8</v>
      </c>
      <c r="S3412" t="s">
        <v>24</v>
      </c>
      <c r="T3412" t="s">
        <v>22</v>
      </c>
      <c r="U3412">
        <f>Table1[[#This Row],[campaign]]*Table1[[#This Row],[duration]]</f>
        <v>1104</v>
      </c>
    </row>
    <row r="3413" spans="1:21" x14ac:dyDescent="0.25">
      <c r="A3413" t="s">
        <v>37</v>
      </c>
      <c r="B3413" t="s">
        <v>135</v>
      </c>
      <c r="C3413" t="s">
        <v>136</v>
      </c>
      <c r="D3413" t="s">
        <v>26</v>
      </c>
      <c r="E3413">
        <v>39</v>
      </c>
      <c r="F3413" t="s">
        <v>36</v>
      </c>
      <c r="G3413" t="s">
        <v>19</v>
      </c>
      <c r="H3413" s="2">
        <v>43066</v>
      </c>
      <c r="I3413" s="3">
        <v>72407.789999999994</v>
      </c>
      <c r="J3413" t="s">
        <v>20</v>
      </c>
      <c r="K3413" t="str">
        <f>PROPER(Table1[[#This Row],[marital]])</f>
        <v>Married</v>
      </c>
      <c r="L3413" t="s">
        <v>34</v>
      </c>
      <c r="M3413" t="str">
        <f>UPPER(Table1[[#This Row],[education]])</f>
        <v>TERTIARY</v>
      </c>
      <c r="N3413" t="s">
        <v>22</v>
      </c>
      <c r="O3413" t="s">
        <v>22</v>
      </c>
      <c r="P3413" t="s">
        <v>23</v>
      </c>
      <c r="Q3413">
        <v>188</v>
      </c>
      <c r="R3413">
        <v>4</v>
      </c>
      <c r="S3413" t="s">
        <v>24</v>
      </c>
      <c r="T3413" t="s">
        <v>22</v>
      </c>
      <c r="U3413">
        <f>Table1[[#This Row],[campaign]]*Table1[[#This Row],[duration]]</f>
        <v>752</v>
      </c>
    </row>
    <row r="3414" spans="1:21" x14ac:dyDescent="0.25">
      <c r="A3414" t="s">
        <v>43</v>
      </c>
      <c r="B3414" t="s">
        <v>143</v>
      </c>
      <c r="C3414" t="s">
        <v>144</v>
      </c>
      <c r="D3414" t="s">
        <v>17</v>
      </c>
      <c r="E3414">
        <v>44</v>
      </c>
      <c r="F3414" t="s">
        <v>36</v>
      </c>
      <c r="G3414" t="s">
        <v>19</v>
      </c>
      <c r="H3414" s="2">
        <v>43066</v>
      </c>
      <c r="I3414" s="3">
        <v>39554.370000000003</v>
      </c>
      <c r="J3414" t="s">
        <v>20</v>
      </c>
      <c r="K3414" t="str">
        <f>PROPER(Table1[[#This Row],[marital]])</f>
        <v>Married</v>
      </c>
      <c r="L3414" t="s">
        <v>29</v>
      </c>
      <c r="M3414" t="str">
        <f>UPPER(Table1[[#This Row],[education]])</f>
        <v>SECONDARY</v>
      </c>
      <c r="N3414" t="s">
        <v>30</v>
      </c>
      <c r="O3414" t="s">
        <v>30</v>
      </c>
      <c r="P3414" t="s">
        <v>23</v>
      </c>
      <c r="Q3414">
        <v>262</v>
      </c>
      <c r="R3414">
        <v>2</v>
      </c>
      <c r="S3414" t="s">
        <v>31</v>
      </c>
      <c r="T3414" t="s">
        <v>22</v>
      </c>
      <c r="U3414">
        <f>Table1[[#This Row],[campaign]]*Table1[[#This Row],[duration]]</f>
        <v>524</v>
      </c>
    </row>
    <row r="3415" spans="1:21" x14ac:dyDescent="0.25">
      <c r="A3415" t="s">
        <v>16</v>
      </c>
      <c r="B3415" t="s">
        <v>127</v>
      </c>
      <c r="C3415" t="s">
        <v>128</v>
      </c>
      <c r="D3415" t="s">
        <v>26</v>
      </c>
      <c r="E3415">
        <v>33</v>
      </c>
      <c r="F3415" t="s">
        <v>36</v>
      </c>
      <c r="G3415" t="s">
        <v>19</v>
      </c>
      <c r="H3415" s="2">
        <v>43066</v>
      </c>
      <c r="I3415" s="3">
        <v>106463.82</v>
      </c>
      <c r="J3415" t="s">
        <v>33</v>
      </c>
      <c r="K3415" t="str">
        <f>PROPER(Table1[[#This Row],[marital]])</f>
        <v>Single</v>
      </c>
      <c r="L3415" t="s">
        <v>34</v>
      </c>
      <c r="M3415" t="str">
        <f>UPPER(Table1[[#This Row],[education]])</f>
        <v>TERTIARY</v>
      </c>
      <c r="N3415" t="s">
        <v>22</v>
      </c>
      <c r="O3415" t="s">
        <v>22</v>
      </c>
      <c r="P3415" t="s">
        <v>23</v>
      </c>
      <c r="Q3415">
        <v>836</v>
      </c>
      <c r="R3415">
        <v>3</v>
      </c>
      <c r="S3415" t="s">
        <v>24</v>
      </c>
      <c r="T3415" t="s">
        <v>30</v>
      </c>
      <c r="U3415">
        <f>Table1[[#This Row],[campaign]]*Table1[[#This Row],[duration]]</f>
        <v>2508</v>
      </c>
    </row>
    <row r="3416" spans="1:21" x14ac:dyDescent="0.25">
      <c r="A3416" t="s">
        <v>52</v>
      </c>
      <c r="B3416" t="s">
        <v>159</v>
      </c>
      <c r="C3416" t="s">
        <v>160</v>
      </c>
      <c r="D3416" t="s">
        <v>26</v>
      </c>
      <c r="E3416">
        <v>19</v>
      </c>
      <c r="F3416" t="s">
        <v>27</v>
      </c>
      <c r="G3416" t="s">
        <v>284</v>
      </c>
      <c r="H3416" s="2">
        <v>43066</v>
      </c>
      <c r="I3416" s="3">
        <v>3258.49</v>
      </c>
      <c r="J3416" t="s">
        <v>33</v>
      </c>
      <c r="K3416" t="str">
        <f>PROPER(Table1[[#This Row],[marital]])</f>
        <v>Single</v>
      </c>
      <c r="L3416" t="s">
        <v>29</v>
      </c>
      <c r="M3416" t="str">
        <f>UPPER(Table1[[#This Row],[education]])</f>
        <v>SECONDARY</v>
      </c>
      <c r="N3416" t="s">
        <v>22</v>
      </c>
      <c r="O3416" t="s">
        <v>22</v>
      </c>
      <c r="P3416" t="s">
        <v>23</v>
      </c>
      <c r="Q3416">
        <v>150</v>
      </c>
      <c r="R3416">
        <v>4</v>
      </c>
      <c r="S3416" t="s">
        <v>24</v>
      </c>
      <c r="T3416" t="s">
        <v>22</v>
      </c>
      <c r="U3416">
        <f>Table1[[#This Row],[campaign]]*Table1[[#This Row],[duration]]</f>
        <v>600</v>
      </c>
    </row>
    <row r="3417" spans="1:21" x14ac:dyDescent="0.25">
      <c r="A3417" t="s">
        <v>57</v>
      </c>
      <c r="B3417" t="s">
        <v>167</v>
      </c>
      <c r="C3417" t="s">
        <v>168</v>
      </c>
      <c r="D3417" t="s">
        <v>26</v>
      </c>
      <c r="E3417">
        <v>35</v>
      </c>
      <c r="F3417" t="s">
        <v>18</v>
      </c>
      <c r="G3417" t="s">
        <v>19</v>
      </c>
      <c r="H3417" s="2">
        <v>43067</v>
      </c>
      <c r="I3417" s="3">
        <v>21648.01</v>
      </c>
      <c r="J3417" t="s">
        <v>33</v>
      </c>
      <c r="K3417" t="str">
        <f>PROPER(Table1[[#This Row],[marital]])</f>
        <v>Single</v>
      </c>
      <c r="L3417" t="s">
        <v>29</v>
      </c>
      <c r="M3417" t="str">
        <f>UPPER(Table1[[#This Row],[education]])</f>
        <v>SECONDARY</v>
      </c>
      <c r="N3417" t="s">
        <v>30</v>
      </c>
      <c r="O3417" t="s">
        <v>22</v>
      </c>
      <c r="P3417" t="s">
        <v>23</v>
      </c>
      <c r="Q3417">
        <v>44</v>
      </c>
      <c r="R3417">
        <v>2</v>
      </c>
      <c r="S3417" t="s">
        <v>24</v>
      </c>
      <c r="T3417" t="s">
        <v>22</v>
      </c>
      <c r="U3417">
        <f>Table1[[#This Row],[campaign]]*Table1[[#This Row],[duration]]</f>
        <v>88</v>
      </c>
    </row>
    <row r="3418" spans="1:21" x14ac:dyDescent="0.25">
      <c r="A3418" t="s">
        <v>93</v>
      </c>
      <c r="B3418" t="s">
        <v>237</v>
      </c>
      <c r="C3418" t="s">
        <v>238</v>
      </c>
      <c r="D3418" t="s">
        <v>17</v>
      </c>
      <c r="E3418">
        <v>42</v>
      </c>
      <c r="F3418" t="s">
        <v>18</v>
      </c>
      <c r="G3418" t="s">
        <v>19</v>
      </c>
      <c r="H3418" s="2">
        <v>43067</v>
      </c>
      <c r="I3418" s="3">
        <v>65105.84</v>
      </c>
      <c r="J3418" t="s">
        <v>33</v>
      </c>
      <c r="K3418" t="str">
        <f>PROPER(Table1[[#This Row],[marital]])</f>
        <v>Single</v>
      </c>
      <c r="L3418" t="s">
        <v>34</v>
      </c>
      <c r="M3418" t="str">
        <f>UPPER(Table1[[#This Row],[education]])</f>
        <v>TERTIARY</v>
      </c>
      <c r="N3418" t="s">
        <v>22</v>
      </c>
      <c r="O3418" t="s">
        <v>30</v>
      </c>
      <c r="P3418" t="s">
        <v>23</v>
      </c>
      <c r="Q3418">
        <v>11</v>
      </c>
      <c r="R3418">
        <v>17</v>
      </c>
      <c r="S3418" t="s">
        <v>24</v>
      </c>
      <c r="T3418" t="s">
        <v>22</v>
      </c>
      <c r="U3418">
        <f>Table1[[#This Row],[campaign]]*Table1[[#This Row],[duration]]</f>
        <v>187</v>
      </c>
    </row>
    <row r="3419" spans="1:21" x14ac:dyDescent="0.25">
      <c r="A3419" t="s">
        <v>90</v>
      </c>
      <c r="B3419" t="s">
        <v>231</v>
      </c>
      <c r="C3419" t="s">
        <v>232</v>
      </c>
      <c r="D3419" t="s">
        <v>26</v>
      </c>
      <c r="E3419">
        <v>37</v>
      </c>
      <c r="F3419" t="s">
        <v>18</v>
      </c>
      <c r="G3419" t="s">
        <v>284</v>
      </c>
      <c r="H3419" s="2">
        <v>43067</v>
      </c>
      <c r="I3419" s="3">
        <v>39518.449999999997</v>
      </c>
      <c r="J3419" t="s">
        <v>50</v>
      </c>
      <c r="K3419" t="str">
        <f>PROPER(Table1[[#This Row],[marital]])</f>
        <v>Divorced</v>
      </c>
      <c r="L3419" t="s">
        <v>34</v>
      </c>
      <c r="M3419" t="str">
        <f>UPPER(Table1[[#This Row],[education]])</f>
        <v>TERTIARY</v>
      </c>
      <c r="N3419" t="s">
        <v>30</v>
      </c>
      <c r="O3419" t="s">
        <v>22</v>
      </c>
      <c r="P3419" t="s">
        <v>54</v>
      </c>
      <c r="Q3419">
        <v>123</v>
      </c>
      <c r="R3419">
        <v>1</v>
      </c>
      <c r="S3419" t="s">
        <v>24</v>
      </c>
      <c r="T3419" t="s">
        <v>22</v>
      </c>
      <c r="U3419">
        <f>Table1[[#This Row],[campaign]]*Table1[[#This Row],[duration]]</f>
        <v>123</v>
      </c>
    </row>
    <row r="3420" spans="1:21" x14ac:dyDescent="0.25">
      <c r="A3420" t="s">
        <v>80</v>
      </c>
      <c r="B3420" t="s">
        <v>211</v>
      </c>
      <c r="C3420" t="s">
        <v>212</v>
      </c>
      <c r="D3420" t="s">
        <v>26</v>
      </c>
      <c r="E3420">
        <v>32</v>
      </c>
      <c r="F3420" t="s">
        <v>18</v>
      </c>
      <c r="G3420" t="s">
        <v>19</v>
      </c>
      <c r="H3420" s="2">
        <v>43067</v>
      </c>
      <c r="I3420" s="3">
        <v>38945.120000000003</v>
      </c>
      <c r="J3420" t="s">
        <v>20</v>
      </c>
      <c r="K3420" t="str">
        <f>PROPER(Table1[[#This Row],[marital]])</f>
        <v>Married</v>
      </c>
      <c r="L3420" t="s">
        <v>29</v>
      </c>
      <c r="M3420" t="str">
        <f>UPPER(Table1[[#This Row],[education]])</f>
        <v>SECONDARY</v>
      </c>
      <c r="N3420" t="s">
        <v>30</v>
      </c>
      <c r="O3420" t="s">
        <v>30</v>
      </c>
      <c r="P3420" t="s">
        <v>24</v>
      </c>
      <c r="Q3420">
        <v>150</v>
      </c>
      <c r="R3420">
        <v>2</v>
      </c>
      <c r="S3420" t="s">
        <v>24</v>
      </c>
      <c r="T3420" t="s">
        <v>22</v>
      </c>
      <c r="U3420">
        <f>Table1[[#This Row],[campaign]]*Table1[[#This Row],[duration]]</f>
        <v>300</v>
      </c>
    </row>
    <row r="3421" spans="1:21" x14ac:dyDescent="0.25">
      <c r="A3421" t="s">
        <v>44</v>
      </c>
      <c r="B3421" t="s">
        <v>145</v>
      </c>
      <c r="C3421" t="s">
        <v>146</v>
      </c>
      <c r="D3421" t="s">
        <v>26</v>
      </c>
      <c r="E3421">
        <v>50</v>
      </c>
      <c r="F3421" t="s">
        <v>18</v>
      </c>
      <c r="G3421" t="s">
        <v>19</v>
      </c>
      <c r="H3421" s="2">
        <v>43067</v>
      </c>
      <c r="I3421" s="3">
        <v>39222.94</v>
      </c>
      <c r="J3421" t="s">
        <v>20</v>
      </c>
      <c r="K3421" t="str">
        <f>PROPER(Table1[[#This Row],[marital]])</f>
        <v>Married</v>
      </c>
      <c r="L3421" t="s">
        <v>29</v>
      </c>
      <c r="M3421" t="str">
        <f>UPPER(Table1[[#This Row],[education]])</f>
        <v>SECONDARY</v>
      </c>
      <c r="N3421" t="s">
        <v>22</v>
      </c>
      <c r="O3421" t="s">
        <v>30</v>
      </c>
      <c r="P3421" t="s">
        <v>23</v>
      </c>
      <c r="Q3421">
        <v>255</v>
      </c>
      <c r="R3421">
        <v>2</v>
      </c>
      <c r="S3421" t="s">
        <v>40</v>
      </c>
      <c r="T3421" t="s">
        <v>22</v>
      </c>
      <c r="U3421">
        <f>Table1[[#This Row],[campaign]]*Table1[[#This Row],[duration]]</f>
        <v>510</v>
      </c>
    </row>
    <row r="3422" spans="1:21" x14ac:dyDescent="0.25">
      <c r="A3422" t="s">
        <v>107</v>
      </c>
      <c r="B3422" t="s">
        <v>265</v>
      </c>
      <c r="C3422" t="s">
        <v>266</v>
      </c>
      <c r="D3422" t="s">
        <v>17</v>
      </c>
      <c r="E3422">
        <v>25</v>
      </c>
      <c r="F3422" t="s">
        <v>18</v>
      </c>
      <c r="G3422" t="s">
        <v>284</v>
      </c>
      <c r="H3422" s="2">
        <v>43067</v>
      </c>
      <c r="I3422" s="3">
        <v>122119.27</v>
      </c>
      <c r="J3422" t="s">
        <v>33</v>
      </c>
      <c r="K3422" t="str">
        <f>PROPER(Table1[[#This Row],[marital]])</f>
        <v>Single</v>
      </c>
      <c r="L3422" t="s">
        <v>34</v>
      </c>
      <c r="M3422" t="str">
        <f>UPPER(Table1[[#This Row],[education]])</f>
        <v>TERTIARY</v>
      </c>
      <c r="N3422" t="s">
        <v>22</v>
      </c>
      <c r="O3422" t="s">
        <v>22</v>
      </c>
      <c r="P3422" t="s">
        <v>23</v>
      </c>
      <c r="Q3422">
        <v>92</v>
      </c>
      <c r="R3422">
        <v>5</v>
      </c>
      <c r="S3422" t="s">
        <v>24</v>
      </c>
      <c r="T3422" t="s">
        <v>22</v>
      </c>
      <c r="U3422">
        <f>Table1[[#This Row],[campaign]]*Table1[[#This Row],[duration]]</f>
        <v>460</v>
      </c>
    </row>
    <row r="3423" spans="1:21" x14ac:dyDescent="0.25">
      <c r="A3423" t="s">
        <v>37</v>
      </c>
      <c r="B3423" t="s">
        <v>135</v>
      </c>
      <c r="C3423" t="s">
        <v>136</v>
      </c>
      <c r="D3423" t="s">
        <v>26</v>
      </c>
      <c r="E3423">
        <v>25</v>
      </c>
      <c r="F3423" t="s">
        <v>18</v>
      </c>
      <c r="G3423" t="s">
        <v>19</v>
      </c>
      <c r="H3423" s="2">
        <v>43067</v>
      </c>
      <c r="I3423" s="3">
        <v>66029.539999999994</v>
      </c>
      <c r="J3423" t="s">
        <v>20</v>
      </c>
      <c r="K3423" t="str">
        <f>PROPER(Table1[[#This Row],[marital]])</f>
        <v>Married</v>
      </c>
      <c r="L3423" t="s">
        <v>21</v>
      </c>
      <c r="M3423" t="str">
        <f>UPPER(Table1[[#This Row],[education]])</f>
        <v>PRIMARY</v>
      </c>
      <c r="N3423" t="s">
        <v>30</v>
      </c>
      <c r="O3423" t="s">
        <v>22</v>
      </c>
      <c r="P3423" t="s">
        <v>23</v>
      </c>
      <c r="Q3423">
        <v>112</v>
      </c>
      <c r="R3423">
        <v>7</v>
      </c>
      <c r="S3423" t="s">
        <v>24</v>
      </c>
      <c r="T3423" t="s">
        <v>22</v>
      </c>
      <c r="U3423">
        <f>Table1[[#This Row],[campaign]]*Table1[[#This Row],[duration]]</f>
        <v>784</v>
      </c>
    </row>
    <row r="3424" spans="1:21" x14ac:dyDescent="0.25">
      <c r="A3424" t="s">
        <v>88</v>
      </c>
      <c r="B3424" t="s">
        <v>227</v>
      </c>
      <c r="C3424" t="s">
        <v>228</v>
      </c>
      <c r="D3424" t="s">
        <v>17</v>
      </c>
      <c r="E3424">
        <v>32</v>
      </c>
      <c r="F3424" t="s">
        <v>18</v>
      </c>
      <c r="G3424" t="s">
        <v>19</v>
      </c>
      <c r="H3424" s="2">
        <v>43067</v>
      </c>
      <c r="I3424" s="3">
        <v>78650.67</v>
      </c>
      <c r="J3424" t="s">
        <v>20</v>
      </c>
      <c r="K3424" t="str">
        <f>PROPER(Table1[[#This Row],[marital]])</f>
        <v>Married</v>
      </c>
      <c r="L3424" t="s">
        <v>34</v>
      </c>
      <c r="M3424" t="str">
        <f>UPPER(Table1[[#This Row],[education]])</f>
        <v>TERTIARY</v>
      </c>
      <c r="N3424" t="s">
        <v>22</v>
      </c>
      <c r="O3424" t="s">
        <v>22</v>
      </c>
      <c r="P3424" t="s">
        <v>24</v>
      </c>
      <c r="Q3424">
        <v>554</v>
      </c>
      <c r="R3424">
        <v>1</v>
      </c>
      <c r="S3424" t="s">
        <v>24</v>
      </c>
      <c r="T3424" t="s">
        <v>30</v>
      </c>
      <c r="U3424">
        <f>Table1[[#This Row],[campaign]]*Table1[[#This Row],[duration]]</f>
        <v>554</v>
      </c>
    </row>
    <row r="3425" spans="1:21" x14ac:dyDescent="0.25">
      <c r="A3425" t="s">
        <v>105</v>
      </c>
      <c r="B3425" t="s">
        <v>261</v>
      </c>
      <c r="C3425" t="s">
        <v>262</v>
      </c>
      <c r="D3425" t="s">
        <v>26</v>
      </c>
      <c r="E3425">
        <v>50</v>
      </c>
      <c r="F3425" t="s">
        <v>42</v>
      </c>
      <c r="G3425" t="s">
        <v>19</v>
      </c>
      <c r="H3425" s="2">
        <v>43067</v>
      </c>
      <c r="I3425" s="3">
        <v>58895.12</v>
      </c>
      <c r="J3425" t="s">
        <v>20</v>
      </c>
      <c r="K3425" t="str">
        <f>PROPER(Table1[[#This Row],[marital]])</f>
        <v>Married</v>
      </c>
      <c r="L3425" t="s">
        <v>21</v>
      </c>
      <c r="M3425" t="str">
        <f>UPPER(Table1[[#This Row],[education]])</f>
        <v>PRIMARY</v>
      </c>
      <c r="N3425" t="s">
        <v>22</v>
      </c>
      <c r="O3425" t="s">
        <v>22</v>
      </c>
      <c r="P3425" t="s">
        <v>23</v>
      </c>
      <c r="Q3425">
        <v>109</v>
      </c>
      <c r="R3425">
        <v>2</v>
      </c>
      <c r="S3425" t="s">
        <v>24</v>
      </c>
      <c r="T3425" t="s">
        <v>22</v>
      </c>
      <c r="U3425">
        <f>Table1[[#This Row],[campaign]]*Table1[[#This Row],[duration]]</f>
        <v>218</v>
      </c>
    </row>
    <row r="3426" spans="1:21" x14ac:dyDescent="0.25">
      <c r="A3426" t="s">
        <v>71</v>
      </c>
      <c r="B3426" t="s">
        <v>193</v>
      </c>
      <c r="C3426" t="s">
        <v>194</v>
      </c>
      <c r="D3426" t="s">
        <v>26</v>
      </c>
      <c r="E3426">
        <v>33</v>
      </c>
      <c r="F3426" t="s">
        <v>42</v>
      </c>
      <c r="G3426" t="s">
        <v>19</v>
      </c>
      <c r="H3426" s="2">
        <v>43067</v>
      </c>
      <c r="I3426" s="3">
        <v>629.78</v>
      </c>
      <c r="J3426" t="s">
        <v>20</v>
      </c>
      <c r="K3426" t="str">
        <f>PROPER(Table1[[#This Row],[marital]])</f>
        <v>Married</v>
      </c>
      <c r="L3426" t="s">
        <v>29</v>
      </c>
      <c r="M3426" t="str">
        <f>UPPER(Table1[[#This Row],[education]])</f>
        <v>SECONDARY</v>
      </c>
      <c r="N3426" t="s">
        <v>22</v>
      </c>
      <c r="O3426" t="s">
        <v>22</v>
      </c>
      <c r="P3426" t="s">
        <v>23</v>
      </c>
      <c r="Q3426">
        <v>781</v>
      </c>
      <c r="R3426">
        <v>1</v>
      </c>
      <c r="S3426" t="s">
        <v>24</v>
      </c>
      <c r="T3426" t="s">
        <v>30</v>
      </c>
      <c r="U3426">
        <f>Table1[[#This Row],[campaign]]*Table1[[#This Row],[duration]]</f>
        <v>781</v>
      </c>
    </row>
    <row r="3427" spans="1:21" x14ac:dyDescent="0.25">
      <c r="A3427" t="s">
        <v>97</v>
      </c>
      <c r="B3427" t="s">
        <v>245</v>
      </c>
      <c r="C3427" t="s">
        <v>246</v>
      </c>
      <c r="D3427" t="s">
        <v>17</v>
      </c>
      <c r="E3427">
        <v>53</v>
      </c>
      <c r="F3427" t="s">
        <v>42</v>
      </c>
      <c r="G3427" t="s">
        <v>284</v>
      </c>
      <c r="H3427" s="2">
        <v>43067</v>
      </c>
      <c r="I3427" s="3">
        <v>79632.460000000006</v>
      </c>
      <c r="J3427" t="s">
        <v>33</v>
      </c>
      <c r="K3427" t="str">
        <f>PROPER(Table1[[#This Row],[marital]])</f>
        <v>Single</v>
      </c>
      <c r="L3427" t="s">
        <v>34</v>
      </c>
      <c r="M3427" t="str">
        <f>UPPER(Table1[[#This Row],[education]])</f>
        <v>TERTIARY</v>
      </c>
      <c r="N3427" t="s">
        <v>22</v>
      </c>
      <c r="O3427" t="s">
        <v>22</v>
      </c>
      <c r="P3427" t="s">
        <v>23</v>
      </c>
      <c r="Q3427">
        <v>116</v>
      </c>
      <c r="R3427">
        <v>1</v>
      </c>
      <c r="S3427" t="s">
        <v>24</v>
      </c>
      <c r="T3427" t="s">
        <v>22</v>
      </c>
      <c r="U3427">
        <f>Table1[[#This Row],[campaign]]*Table1[[#This Row],[duration]]</f>
        <v>116</v>
      </c>
    </row>
    <row r="3428" spans="1:21" x14ac:dyDescent="0.25">
      <c r="A3428" t="s">
        <v>48</v>
      </c>
      <c r="B3428" t="s">
        <v>153</v>
      </c>
      <c r="C3428" t="s">
        <v>154</v>
      </c>
      <c r="D3428" t="s">
        <v>17</v>
      </c>
      <c r="E3428">
        <v>51</v>
      </c>
      <c r="F3428" t="s">
        <v>42</v>
      </c>
      <c r="G3428" t="s">
        <v>284</v>
      </c>
      <c r="H3428" s="2">
        <v>43067</v>
      </c>
      <c r="I3428" s="3">
        <v>48823.54</v>
      </c>
      <c r="J3428" t="s">
        <v>20</v>
      </c>
      <c r="K3428" t="str">
        <f>PROPER(Table1[[#This Row],[marital]])</f>
        <v>Married</v>
      </c>
      <c r="L3428" t="s">
        <v>21</v>
      </c>
      <c r="M3428" t="str">
        <f>UPPER(Table1[[#This Row],[education]])</f>
        <v>PRIMARY</v>
      </c>
      <c r="N3428" t="s">
        <v>30</v>
      </c>
      <c r="O3428" t="s">
        <v>22</v>
      </c>
      <c r="P3428" t="s">
        <v>23</v>
      </c>
      <c r="Q3428">
        <v>363</v>
      </c>
      <c r="R3428">
        <v>1</v>
      </c>
      <c r="S3428" t="s">
        <v>40</v>
      </c>
      <c r="T3428" t="s">
        <v>22</v>
      </c>
      <c r="U3428">
        <f>Table1[[#This Row],[campaign]]*Table1[[#This Row],[duration]]</f>
        <v>363</v>
      </c>
    </row>
    <row r="3429" spans="1:21" x14ac:dyDescent="0.25">
      <c r="A3429" t="s">
        <v>79</v>
      </c>
      <c r="B3429" t="s">
        <v>209</v>
      </c>
      <c r="C3429" t="s">
        <v>210</v>
      </c>
      <c r="D3429" t="s">
        <v>17</v>
      </c>
      <c r="E3429">
        <v>61</v>
      </c>
      <c r="F3429" t="s">
        <v>42</v>
      </c>
      <c r="G3429" t="s">
        <v>28</v>
      </c>
      <c r="H3429" s="2">
        <v>43067</v>
      </c>
      <c r="I3429" s="3">
        <v>63972.27</v>
      </c>
      <c r="J3429" t="s">
        <v>20</v>
      </c>
      <c r="K3429" t="str">
        <f>PROPER(Table1[[#This Row],[marital]])</f>
        <v>Married</v>
      </c>
      <c r="L3429" t="s">
        <v>29</v>
      </c>
      <c r="M3429" t="str">
        <f>UPPER(Table1[[#This Row],[education]])</f>
        <v>SECONDARY</v>
      </c>
      <c r="N3429" t="s">
        <v>22</v>
      </c>
      <c r="O3429" t="s">
        <v>22</v>
      </c>
      <c r="P3429" t="s">
        <v>23</v>
      </c>
      <c r="Q3429">
        <v>82</v>
      </c>
      <c r="R3429">
        <v>2</v>
      </c>
      <c r="S3429" t="s">
        <v>24</v>
      </c>
      <c r="T3429" t="s">
        <v>22</v>
      </c>
      <c r="U3429">
        <f>Table1[[#This Row],[campaign]]*Table1[[#This Row],[duration]]</f>
        <v>164</v>
      </c>
    </row>
    <row r="3430" spans="1:21" x14ac:dyDescent="0.25">
      <c r="A3430" t="s">
        <v>61</v>
      </c>
      <c r="B3430" t="s">
        <v>175</v>
      </c>
      <c r="C3430" t="s">
        <v>176</v>
      </c>
      <c r="D3430" t="s">
        <v>26</v>
      </c>
      <c r="E3430">
        <v>28</v>
      </c>
      <c r="F3430" t="s">
        <v>36</v>
      </c>
      <c r="G3430" t="s">
        <v>19</v>
      </c>
      <c r="H3430" s="2">
        <v>43067</v>
      </c>
      <c r="I3430" s="3">
        <v>5754.13</v>
      </c>
      <c r="J3430" t="s">
        <v>20</v>
      </c>
      <c r="K3430" t="str">
        <f>PROPER(Table1[[#This Row],[marital]])</f>
        <v>Married</v>
      </c>
      <c r="L3430" t="s">
        <v>34</v>
      </c>
      <c r="M3430" t="str">
        <f>UPPER(Table1[[#This Row],[education]])</f>
        <v>TERTIARY</v>
      </c>
      <c r="N3430" t="s">
        <v>22</v>
      </c>
      <c r="O3430" t="s">
        <v>22</v>
      </c>
      <c r="P3430" t="s">
        <v>23</v>
      </c>
      <c r="Q3430">
        <v>167</v>
      </c>
      <c r="R3430">
        <v>3</v>
      </c>
      <c r="S3430" t="s">
        <v>24</v>
      </c>
      <c r="T3430" t="s">
        <v>22</v>
      </c>
      <c r="U3430">
        <f>Table1[[#This Row],[campaign]]*Table1[[#This Row],[duration]]</f>
        <v>501</v>
      </c>
    </row>
    <row r="3431" spans="1:21" x14ac:dyDescent="0.25">
      <c r="A3431" t="s">
        <v>105</v>
      </c>
      <c r="B3431" t="s">
        <v>261</v>
      </c>
      <c r="C3431" t="s">
        <v>262</v>
      </c>
      <c r="D3431" t="s">
        <v>26</v>
      </c>
      <c r="E3431">
        <v>29</v>
      </c>
      <c r="F3431" t="s">
        <v>36</v>
      </c>
      <c r="G3431" t="s">
        <v>28</v>
      </c>
      <c r="H3431" s="2">
        <v>43067</v>
      </c>
      <c r="I3431" s="3">
        <v>34401.15</v>
      </c>
      <c r="J3431" t="s">
        <v>20</v>
      </c>
      <c r="K3431" t="str">
        <f>PROPER(Table1[[#This Row],[marital]])</f>
        <v>Married</v>
      </c>
      <c r="L3431" t="s">
        <v>21</v>
      </c>
      <c r="M3431" t="str">
        <f>UPPER(Table1[[#This Row],[education]])</f>
        <v>PRIMARY</v>
      </c>
      <c r="N3431" t="s">
        <v>30</v>
      </c>
      <c r="O3431" t="s">
        <v>22</v>
      </c>
      <c r="P3431" t="s">
        <v>23</v>
      </c>
      <c r="Q3431">
        <v>220</v>
      </c>
      <c r="R3431">
        <v>1</v>
      </c>
      <c r="S3431" t="s">
        <v>31</v>
      </c>
      <c r="T3431" t="s">
        <v>22</v>
      </c>
      <c r="U3431">
        <f>Table1[[#This Row],[campaign]]*Table1[[#This Row],[duration]]</f>
        <v>220</v>
      </c>
    </row>
    <row r="3432" spans="1:21" x14ac:dyDescent="0.25">
      <c r="A3432" t="s">
        <v>83</v>
      </c>
      <c r="B3432" t="s">
        <v>217</v>
      </c>
      <c r="C3432" t="s">
        <v>218</v>
      </c>
      <c r="D3432" t="s">
        <v>26</v>
      </c>
      <c r="E3432">
        <v>24</v>
      </c>
      <c r="F3432" t="s">
        <v>36</v>
      </c>
      <c r="G3432" t="s">
        <v>28</v>
      </c>
      <c r="H3432" s="2">
        <v>43067</v>
      </c>
      <c r="I3432" s="3">
        <v>28145.82</v>
      </c>
      <c r="J3432" t="s">
        <v>33</v>
      </c>
      <c r="K3432" t="str">
        <f>PROPER(Table1[[#This Row],[marital]])</f>
        <v>Single</v>
      </c>
      <c r="L3432" t="s">
        <v>34</v>
      </c>
      <c r="M3432" t="str">
        <f>UPPER(Table1[[#This Row],[education]])</f>
        <v>TERTIARY</v>
      </c>
      <c r="N3432" t="s">
        <v>30</v>
      </c>
      <c r="O3432" t="s">
        <v>22</v>
      </c>
      <c r="P3432" t="s">
        <v>23</v>
      </c>
      <c r="Q3432">
        <v>546</v>
      </c>
      <c r="R3432">
        <v>1</v>
      </c>
      <c r="S3432" t="s">
        <v>24</v>
      </c>
      <c r="T3432" t="s">
        <v>22</v>
      </c>
      <c r="U3432">
        <f>Table1[[#This Row],[campaign]]*Table1[[#This Row],[duration]]</f>
        <v>546</v>
      </c>
    </row>
    <row r="3433" spans="1:21" x14ac:dyDescent="0.25">
      <c r="A3433" t="s">
        <v>79</v>
      </c>
      <c r="B3433" t="s">
        <v>209</v>
      </c>
      <c r="C3433" t="s">
        <v>210</v>
      </c>
      <c r="D3433" t="s">
        <v>26</v>
      </c>
      <c r="E3433">
        <v>40</v>
      </c>
      <c r="F3433" t="s">
        <v>36</v>
      </c>
      <c r="G3433" t="s">
        <v>19</v>
      </c>
      <c r="H3433" s="2">
        <v>43067</v>
      </c>
      <c r="I3433" s="3">
        <v>62794.239999999998</v>
      </c>
      <c r="J3433" t="s">
        <v>33</v>
      </c>
      <c r="K3433" t="str">
        <f>PROPER(Table1[[#This Row],[marital]])</f>
        <v>Single</v>
      </c>
      <c r="L3433" t="s">
        <v>29</v>
      </c>
      <c r="M3433" t="str">
        <f>UPPER(Table1[[#This Row],[education]])</f>
        <v>SECONDARY</v>
      </c>
      <c r="N3433" t="s">
        <v>22</v>
      </c>
      <c r="O3433" t="s">
        <v>22</v>
      </c>
      <c r="P3433" t="s">
        <v>23</v>
      </c>
      <c r="Q3433">
        <v>1124</v>
      </c>
      <c r="R3433">
        <v>2</v>
      </c>
      <c r="S3433" t="s">
        <v>24</v>
      </c>
      <c r="T3433" t="s">
        <v>30</v>
      </c>
      <c r="U3433">
        <f>Table1[[#This Row],[campaign]]*Table1[[#This Row],[duration]]</f>
        <v>2248</v>
      </c>
    </row>
    <row r="3434" spans="1:21" x14ac:dyDescent="0.25">
      <c r="A3434" t="s">
        <v>57</v>
      </c>
      <c r="B3434" t="s">
        <v>167</v>
      </c>
      <c r="C3434" t="s">
        <v>168</v>
      </c>
      <c r="D3434" t="s">
        <v>26</v>
      </c>
      <c r="E3434">
        <v>35</v>
      </c>
      <c r="F3434" t="s">
        <v>36</v>
      </c>
      <c r="G3434" t="s">
        <v>19</v>
      </c>
      <c r="H3434" s="2">
        <v>43067</v>
      </c>
      <c r="I3434" s="3">
        <v>138489.04</v>
      </c>
      <c r="J3434" t="s">
        <v>20</v>
      </c>
      <c r="K3434" t="str">
        <f>PROPER(Table1[[#This Row],[marital]])</f>
        <v>Married</v>
      </c>
      <c r="L3434" t="s">
        <v>29</v>
      </c>
      <c r="M3434" t="str">
        <f>UPPER(Table1[[#This Row],[education]])</f>
        <v>SECONDARY</v>
      </c>
      <c r="N3434" t="s">
        <v>30</v>
      </c>
      <c r="O3434" t="s">
        <v>22</v>
      </c>
      <c r="P3434" t="s">
        <v>24</v>
      </c>
      <c r="Q3434">
        <v>141</v>
      </c>
      <c r="R3434">
        <v>1</v>
      </c>
      <c r="S3434" t="s">
        <v>24</v>
      </c>
      <c r="T3434" t="s">
        <v>22</v>
      </c>
      <c r="U3434">
        <f>Table1[[#This Row],[campaign]]*Table1[[#This Row],[duration]]</f>
        <v>141</v>
      </c>
    </row>
    <row r="3435" spans="1:21" x14ac:dyDescent="0.25">
      <c r="A3435" t="s">
        <v>66</v>
      </c>
      <c r="B3435" t="s">
        <v>185</v>
      </c>
      <c r="C3435" t="s">
        <v>186</v>
      </c>
      <c r="D3435" t="s">
        <v>26</v>
      </c>
      <c r="E3435">
        <v>33</v>
      </c>
      <c r="F3435" t="s">
        <v>18</v>
      </c>
      <c r="G3435" t="s">
        <v>19</v>
      </c>
      <c r="H3435" s="2">
        <v>43068</v>
      </c>
      <c r="I3435" s="3">
        <v>18442.73</v>
      </c>
      <c r="J3435" t="s">
        <v>20</v>
      </c>
      <c r="K3435" t="str">
        <f>PROPER(Table1[[#This Row],[marital]])</f>
        <v>Married</v>
      </c>
      <c r="L3435" t="s">
        <v>29</v>
      </c>
      <c r="M3435" t="str">
        <f>UPPER(Table1[[#This Row],[education]])</f>
        <v>SECONDARY</v>
      </c>
      <c r="N3435" t="s">
        <v>22</v>
      </c>
      <c r="O3435" t="s">
        <v>22</v>
      </c>
      <c r="P3435" t="s">
        <v>23</v>
      </c>
      <c r="Q3435">
        <v>188</v>
      </c>
      <c r="R3435">
        <v>1</v>
      </c>
      <c r="S3435" t="s">
        <v>40</v>
      </c>
      <c r="T3435" t="s">
        <v>22</v>
      </c>
      <c r="U3435">
        <f>Table1[[#This Row],[campaign]]*Table1[[#This Row],[duration]]</f>
        <v>188</v>
      </c>
    </row>
    <row r="3436" spans="1:21" x14ac:dyDescent="0.25">
      <c r="A3436" t="s">
        <v>82</v>
      </c>
      <c r="B3436" t="s">
        <v>215</v>
      </c>
      <c r="C3436" t="s">
        <v>216</v>
      </c>
      <c r="D3436" t="s">
        <v>17</v>
      </c>
      <c r="E3436">
        <v>31</v>
      </c>
      <c r="F3436" t="s">
        <v>18</v>
      </c>
      <c r="G3436" t="s">
        <v>19</v>
      </c>
      <c r="H3436" s="2">
        <v>43068</v>
      </c>
      <c r="I3436" s="3">
        <v>26046.58</v>
      </c>
      <c r="J3436" t="s">
        <v>33</v>
      </c>
      <c r="K3436" t="str">
        <f>PROPER(Table1[[#This Row],[marital]])</f>
        <v>Single</v>
      </c>
      <c r="L3436" t="s">
        <v>34</v>
      </c>
      <c r="M3436" t="str">
        <f>UPPER(Table1[[#This Row],[education]])</f>
        <v>TERTIARY</v>
      </c>
      <c r="N3436" t="s">
        <v>30</v>
      </c>
      <c r="O3436" t="s">
        <v>22</v>
      </c>
      <c r="P3436" t="s">
        <v>23</v>
      </c>
      <c r="Q3436">
        <v>107</v>
      </c>
      <c r="R3436">
        <v>4</v>
      </c>
      <c r="S3436" t="s">
        <v>31</v>
      </c>
      <c r="T3436" t="s">
        <v>22</v>
      </c>
      <c r="U3436">
        <f>Table1[[#This Row],[campaign]]*Table1[[#This Row],[duration]]</f>
        <v>428</v>
      </c>
    </row>
    <row r="3437" spans="1:21" x14ac:dyDescent="0.25">
      <c r="A3437" t="s">
        <v>47</v>
      </c>
      <c r="B3437" t="s">
        <v>151</v>
      </c>
      <c r="C3437" t="s">
        <v>152</v>
      </c>
      <c r="D3437" t="s">
        <v>26</v>
      </c>
      <c r="E3437">
        <v>36</v>
      </c>
      <c r="F3437" t="s">
        <v>18</v>
      </c>
      <c r="G3437" t="s">
        <v>284</v>
      </c>
      <c r="H3437" s="2">
        <v>43068</v>
      </c>
      <c r="I3437" s="3">
        <v>46830.42</v>
      </c>
      <c r="J3437" t="s">
        <v>20</v>
      </c>
      <c r="K3437" t="str">
        <f>PROPER(Table1[[#This Row],[marital]])</f>
        <v>Married</v>
      </c>
      <c r="L3437" t="s">
        <v>29</v>
      </c>
      <c r="M3437" t="str">
        <f>UPPER(Table1[[#This Row],[education]])</f>
        <v>SECONDARY</v>
      </c>
      <c r="N3437" t="s">
        <v>30</v>
      </c>
      <c r="O3437" t="s">
        <v>22</v>
      </c>
      <c r="P3437" t="s">
        <v>24</v>
      </c>
      <c r="Q3437">
        <v>320</v>
      </c>
      <c r="R3437">
        <v>4</v>
      </c>
      <c r="S3437" t="s">
        <v>24</v>
      </c>
      <c r="T3437" t="s">
        <v>22</v>
      </c>
      <c r="U3437">
        <f>Table1[[#This Row],[campaign]]*Table1[[#This Row],[duration]]</f>
        <v>1280</v>
      </c>
    </row>
    <row r="3438" spans="1:21" x14ac:dyDescent="0.25">
      <c r="A3438" t="s">
        <v>48</v>
      </c>
      <c r="B3438" t="s">
        <v>153</v>
      </c>
      <c r="C3438" t="s">
        <v>154</v>
      </c>
      <c r="D3438" t="s">
        <v>26</v>
      </c>
      <c r="E3438">
        <v>24</v>
      </c>
      <c r="F3438" t="s">
        <v>18</v>
      </c>
      <c r="G3438" t="s">
        <v>284</v>
      </c>
      <c r="H3438" s="2">
        <v>43068</v>
      </c>
      <c r="I3438" s="3">
        <v>80922.09</v>
      </c>
      <c r="J3438" t="s">
        <v>20</v>
      </c>
      <c r="K3438" t="str">
        <f>PROPER(Table1[[#This Row],[marital]])</f>
        <v>Married</v>
      </c>
      <c r="L3438" t="s">
        <v>29</v>
      </c>
      <c r="M3438" t="str">
        <f>UPPER(Table1[[#This Row],[education]])</f>
        <v>SECONDARY</v>
      </c>
      <c r="N3438" t="s">
        <v>30</v>
      </c>
      <c r="O3438" t="s">
        <v>22</v>
      </c>
      <c r="P3438" t="s">
        <v>23</v>
      </c>
      <c r="Q3438">
        <v>244</v>
      </c>
      <c r="R3438">
        <v>3</v>
      </c>
      <c r="S3438" t="s">
        <v>24</v>
      </c>
      <c r="T3438" t="s">
        <v>22</v>
      </c>
      <c r="U3438">
        <f>Table1[[#This Row],[campaign]]*Table1[[#This Row],[duration]]</f>
        <v>732</v>
      </c>
    </row>
    <row r="3439" spans="1:21" x14ac:dyDescent="0.25">
      <c r="A3439" t="s">
        <v>58</v>
      </c>
      <c r="B3439" t="s">
        <v>169</v>
      </c>
      <c r="C3439" t="s">
        <v>170</v>
      </c>
      <c r="D3439" t="s">
        <v>26</v>
      </c>
      <c r="E3439">
        <v>32</v>
      </c>
      <c r="F3439" t="s">
        <v>18</v>
      </c>
      <c r="G3439" t="s">
        <v>19</v>
      </c>
      <c r="H3439" s="2">
        <v>43068</v>
      </c>
      <c r="I3439" s="3">
        <v>107560.46</v>
      </c>
      <c r="J3439" t="s">
        <v>33</v>
      </c>
      <c r="K3439" t="str">
        <f>PROPER(Table1[[#This Row],[marital]])</f>
        <v>Single</v>
      </c>
      <c r="L3439" t="s">
        <v>29</v>
      </c>
      <c r="M3439" t="str">
        <f>UPPER(Table1[[#This Row],[education]])</f>
        <v>SECONDARY</v>
      </c>
      <c r="N3439" t="s">
        <v>30</v>
      </c>
      <c r="O3439" t="s">
        <v>22</v>
      </c>
      <c r="P3439" t="s">
        <v>23</v>
      </c>
      <c r="Q3439">
        <v>319</v>
      </c>
      <c r="R3439">
        <v>2</v>
      </c>
      <c r="S3439" t="s">
        <v>24</v>
      </c>
      <c r="T3439" t="s">
        <v>22</v>
      </c>
      <c r="U3439">
        <f>Table1[[#This Row],[campaign]]*Table1[[#This Row],[duration]]</f>
        <v>638</v>
      </c>
    </row>
    <row r="3440" spans="1:21" x14ac:dyDescent="0.25">
      <c r="A3440" t="s">
        <v>80</v>
      </c>
      <c r="B3440" t="s">
        <v>211</v>
      </c>
      <c r="C3440" t="s">
        <v>212</v>
      </c>
      <c r="D3440" t="s">
        <v>17</v>
      </c>
      <c r="E3440">
        <v>54</v>
      </c>
      <c r="F3440" t="s">
        <v>42</v>
      </c>
      <c r="G3440" t="s">
        <v>284</v>
      </c>
      <c r="H3440" s="2">
        <v>43068</v>
      </c>
      <c r="I3440" s="3">
        <v>107365.39</v>
      </c>
      <c r="J3440" t="s">
        <v>20</v>
      </c>
      <c r="K3440" t="str">
        <f>PROPER(Table1[[#This Row],[marital]])</f>
        <v>Married</v>
      </c>
      <c r="L3440" t="s">
        <v>24</v>
      </c>
      <c r="M3440" t="str">
        <f>UPPER(Table1[[#This Row],[education]])</f>
        <v>UNKNOWN</v>
      </c>
      <c r="N3440" t="s">
        <v>22</v>
      </c>
      <c r="O3440" t="s">
        <v>22</v>
      </c>
      <c r="P3440" t="s">
        <v>24</v>
      </c>
      <c r="Q3440">
        <v>147</v>
      </c>
      <c r="R3440">
        <v>2</v>
      </c>
      <c r="S3440" t="s">
        <v>24</v>
      </c>
      <c r="T3440" t="s">
        <v>22</v>
      </c>
      <c r="U3440">
        <f>Table1[[#This Row],[campaign]]*Table1[[#This Row],[duration]]</f>
        <v>294</v>
      </c>
    </row>
    <row r="3441" spans="1:21" x14ac:dyDescent="0.25">
      <c r="A3441" t="s">
        <v>64</v>
      </c>
      <c r="B3441" t="s">
        <v>181</v>
      </c>
      <c r="C3441" t="s">
        <v>182</v>
      </c>
      <c r="D3441" t="s">
        <v>17</v>
      </c>
      <c r="E3441">
        <v>61</v>
      </c>
      <c r="F3441" t="s">
        <v>42</v>
      </c>
      <c r="G3441" t="s">
        <v>28</v>
      </c>
      <c r="H3441" s="2">
        <v>43068</v>
      </c>
      <c r="I3441" s="3">
        <v>35087.54</v>
      </c>
      <c r="J3441" t="s">
        <v>20</v>
      </c>
      <c r="K3441" t="str">
        <f>PROPER(Table1[[#This Row],[marital]])</f>
        <v>Married</v>
      </c>
      <c r="L3441" t="s">
        <v>29</v>
      </c>
      <c r="M3441" t="str">
        <f>UPPER(Table1[[#This Row],[education]])</f>
        <v>SECONDARY</v>
      </c>
      <c r="N3441" t="s">
        <v>22</v>
      </c>
      <c r="O3441" t="s">
        <v>22</v>
      </c>
      <c r="P3441" t="s">
        <v>23</v>
      </c>
      <c r="Q3441">
        <v>114</v>
      </c>
      <c r="R3441">
        <v>6</v>
      </c>
      <c r="S3441" t="s">
        <v>40</v>
      </c>
      <c r="T3441" t="s">
        <v>22</v>
      </c>
      <c r="U3441">
        <f>Table1[[#This Row],[campaign]]*Table1[[#This Row],[duration]]</f>
        <v>684</v>
      </c>
    </row>
    <row r="3442" spans="1:21" x14ac:dyDescent="0.25">
      <c r="A3442" t="s">
        <v>100</v>
      </c>
      <c r="B3442" t="s">
        <v>251</v>
      </c>
      <c r="C3442" t="s">
        <v>252</v>
      </c>
      <c r="D3442" t="s">
        <v>17</v>
      </c>
      <c r="E3442">
        <v>42</v>
      </c>
      <c r="F3442" t="s">
        <v>42</v>
      </c>
      <c r="G3442" t="s">
        <v>28</v>
      </c>
      <c r="H3442" s="2">
        <v>43068</v>
      </c>
      <c r="I3442" s="3">
        <v>44238.7</v>
      </c>
      <c r="J3442" t="s">
        <v>20</v>
      </c>
      <c r="K3442" t="str">
        <f>PROPER(Table1[[#This Row],[marital]])</f>
        <v>Married</v>
      </c>
      <c r="L3442" t="s">
        <v>29</v>
      </c>
      <c r="M3442" t="str">
        <f>UPPER(Table1[[#This Row],[education]])</f>
        <v>SECONDARY</v>
      </c>
      <c r="N3442" t="s">
        <v>30</v>
      </c>
      <c r="O3442" t="s">
        <v>30</v>
      </c>
      <c r="P3442" t="s">
        <v>23</v>
      </c>
      <c r="Q3442">
        <v>400</v>
      </c>
      <c r="R3442">
        <v>2</v>
      </c>
      <c r="S3442" t="s">
        <v>24</v>
      </c>
      <c r="T3442" t="s">
        <v>22</v>
      </c>
      <c r="U3442">
        <f>Table1[[#This Row],[campaign]]*Table1[[#This Row],[duration]]</f>
        <v>800</v>
      </c>
    </row>
    <row r="3443" spans="1:21" x14ac:dyDescent="0.25">
      <c r="A3443" t="s">
        <v>76</v>
      </c>
      <c r="B3443" t="s">
        <v>203</v>
      </c>
      <c r="C3443" t="s">
        <v>204</v>
      </c>
      <c r="D3443" t="s">
        <v>17</v>
      </c>
      <c r="E3443">
        <v>34</v>
      </c>
      <c r="F3443" t="s">
        <v>36</v>
      </c>
      <c r="G3443" t="s">
        <v>284</v>
      </c>
      <c r="H3443" s="2">
        <v>43068</v>
      </c>
      <c r="I3443" s="3">
        <v>64955.09</v>
      </c>
      <c r="J3443" t="s">
        <v>20</v>
      </c>
      <c r="K3443" t="str">
        <f>PROPER(Table1[[#This Row],[marital]])</f>
        <v>Married</v>
      </c>
      <c r="L3443" t="s">
        <v>29</v>
      </c>
      <c r="M3443" t="str">
        <f>UPPER(Table1[[#This Row],[education]])</f>
        <v>SECONDARY</v>
      </c>
      <c r="N3443" t="s">
        <v>30</v>
      </c>
      <c r="O3443" t="s">
        <v>30</v>
      </c>
      <c r="P3443" t="s">
        <v>23</v>
      </c>
      <c r="Q3443">
        <v>79</v>
      </c>
      <c r="R3443">
        <v>3</v>
      </c>
      <c r="S3443" t="s">
        <v>24</v>
      </c>
      <c r="T3443" t="s">
        <v>22</v>
      </c>
      <c r="U3443">
        <f>Table1[[#This Row],[campaign]]*Table1[[#This Row],[duration]]</f>
        <v>237</v>
      </c>
    </row>
    <row r="3444" spans="1:21" x14ac:dyDescent="0.25">
      <c r="A3444" t="s">
        <v>66</v>
      </c>
      <c r="B3444" t="s">
        <v>185</v>
      </c>
      <c r="C3444" t="s">
        <v>186</v>
      </c>
      <c r="D3444" t="s">
        <v>26</v>
      </c>
      <c r="E3444">
        <v>21</v>
      </c>
      <c r="F3444" t="s">
        <v>27</v>
      </c>
      <c r="G3444" t="s">
        <v>28</v>
      </c>
      <c r="H3444" s="2">
        <v>43068</v>
      </c>
      <c r="I3444" s="3">
        <v>77036.75</v>
      </c>
      <c r="J3444" t="s">
        <v>20</v>
      </c>
      <c r="K3444" t="str">
        <f>PROPER(Table1[[#This Row],[marital]])</f>
        <v>Married</v>
      </c>
      <c r="L3444" t="s">
        <v>21</v>
      </c>
      <c r="M3444" t="str">
        <f>UPPER(Table1[[#This Row],[education]])</f>
        <v>PRIMARY</v>
      </c>
      <c r="N3444" t="s">
        <v>22</v>
      </c>
      <c r="O3444" t="s">
        <v>22</v>
      </c>
      <c r="P3444" t="s">
        <v>24</v>
      </c>
      <c r="Q3444">
        <v>29</v>
      </c>
      <c r="R3444">
        <v>4</v>
      </c>
      <c r="S3444" t="s">
        <v>24</v>
      </c>
      <c r="T3444" t="s">
        <v>22</v>
      </c>
      <c r="U3444">
        <f>Table1[[#This Row],[campaign]]*Table1[[#This Row],[duration]]</f>
        <v>116</v>
      </c>
    </row>
    <row r="3445" spans="1:21" x14ac:dyDescent="0.25">
      <c r="A3445" t="s">
        <v>85</v>
      </c>
      <c r="B3445" t="s">
        <v>221</v>
      </c>
      <c r="C3445" t="s">
        <v>222</v>
      </c>
      <c r="D3445" t="s">
        <v>17</v>
      </c>
      <c r="E3445">
        <v>25</v>
      </c>
      <c r="F3445" t="s">
        <v>18</v>
      </c>
      <c r="G3445" t="s">
        <v>19</v>
      </c>
      <c r="H3445" s="2">
        <v>43069</v>
      </c>
      <c r="I3445" s="3">
        <v>115855.81</v>
      </c>
      <c r="J3445" t="s">
        <v>20</v>
      </c>
      <c r="K3445" t="str">
        <f>PROPER(Table1[[#This Row],[marital]])</f>
        <v>Married</v>
      </c>
      <c r="L3445" t="s">
        <v>29</v>
      </c>
      <c r="M3445" t="str">
        <f>UPPER(Table1[[#This Row],[education]])</f>
        <v>SECONDARY</v>
      </c>
      <c r="N3445" t="s">
        <v>30</v>
      </c>
      <c r="O3445" t="s">
        <v>22</v>
      </c>
      <c r="P3445" t="s">
        <v>23</v>
      </c>
      <c r="Q3445">
        <v>97</v>
      </c>
      <c r="R3445">
        <v>2</v>
      </c>
      <c r="S3445" t="s">
        <v>24</v>
      </c>
      <c r="T3445" t="s">
        <v>22</v>
      </c>
      <c r="U3445">
        <f>Table1[[#This Row],[campaign]]*Table1[[#This Row],[duration]]</f>
        <v>194</v>
      </c>
    </row>
    <row r="3446" spans="1:21" x14ac:dyDescent="0.25">
      <c r="A3446" t="s">
        <v>87</v>
      </c>
      <c r="B3446" t="s">
        <v>225</v>
      </c>
      <c r="C3446" t="s">
        <v>226</v>
      </c>
      <c r="D3446" t="s">
        <v>26</v>
      </c>
      <c r="E3446">
        <v>36</v>
      </c>
      <c r="F3446" t="s">
        <v>18</v>
      </c>
      <c r="G3446" t="s">
        <v>19</v>
      </c>
      <c r="H3446" s="2">
        <v>43069</v>
      </c>
      <c r="I3446" s="3">
        <v>75382.63</v>
      </c>
      <c r="J3446" t="s">
        <v>50</v>
      </c>
      <c r="K3446" t="str">
        <f>PROPER(Table1[[#This Row],[marital]])</f>
        <v>Divorced</v>
      </c>
      <c r="L3446" t="s">
        <v>29</v>
      </c>
      <c r="M3446" t="str">
        <f>UPPER(Table1[[#This Row],[education]])</f>
        <v>SECONDARY</v>
      </c>
      <c r="N3446" t="s">
        <v>30</v>
      </c>
      <c r="O3446" t="s">
        <v>22</v>
      </c>
      <c r="P3446" t="s">
        <v>24</v>
      </c>
      <c r="Q3446">
        <v>187</v>
      </c>
      <c r="R3446">
        <v>5</v>
      </c>
      <c r="S3446" t="s">
        <v>24</v>
      </c>
      <c r="T3446" t="s">
        <v>22</v>
      </c>
      <c r="U3446">
        <f>Table1[[#This Row],[campaign]]*Table1[[#This Row],[duration]]</f>
        <v>935</v>
      </c>
    </row>
    <row r="3447" spans="1:21" x14ac:dyDescent="0.25">
      <c r="A3447" t="s">
        <v>98</v>
      </c>
      <c r="B3447" t="s">
        <v>247</v>
      </c>
      <c r="C3447" t="s">
        <v>248</v>
      </c>
      <c r="D3447" t="s">
        <v>26</v>
      </c>
      <c r="E3447">
        <v>18</v>
      </c>
      <c r="F3447" t="s">
        <v>18</v>
      </c>
      <c r="G3447" t="s">
        <v>19</v>
      </c>
      <c r="H3447" s="2">
        <v>43069</v>
      </c>
      <c r="I3447" s="3">
        <v>139705.75</v>
      </c>
      <c r="J3447" t="s">
        <v>20</v>
      </c>
      <c r="K3447" t="str">
        <f>PROPER(Table1[[#This Row],[marital]])</f>
        <v>Married</v>
      </c>
      <c r="L3447" t="s">
        <v>29</v>
      </c>
      <c r="M3447" t="str">
        <f>UPPER(Table1[[#This Row],[education]])</f>
        <v>SECONDARY</v>
      </c>
      <c r="N3447" t="s">
        <v>22</v>
      </c>
      <c r="O3447" t="s">
        <v>22</v>
      </c>
      <c r="P3447" t="s">
        <v>24</v>
      </c>
      <c r="Q3447">
        <v>201</v>
      </c>
      <c r="R3447">
        <v>1</v>
      </c>
      <c r="S3447" t="s">
        <v>24</v>
      </c>
      <c r="T3447" t="s">
        <v>22</v>
      </c>
      <c r="U3447">
        <f>Table1[[#This Row],[campaign]]*Table1[[#This Row],[duration]]</f>
        <v>201</v>
      </c>
    </row>
    <row r="3448" spans="1:21" x14ac:dyDescent="0.25">
      <c r="A3448" t="s">
        <v>75</v>
      </c>
      <c r="B3448" t="s">
        <v>201</v>
      </c>
      <c r="C3448" t="s">
        <v>202</v>
      </c>
      <c r="D3448" t="s">
        <v>26</v>
      </c>
      <c r="E3448">
        <v>34</v>
      </c>
      <c r="F3448" t="s">
        <v>18</v>
      </c>
      <c r="G3448" t="s">
        <v>19</v>
      </c>
      <c r="H3448" s="2">
        <v>43069</v>
      </c>
      <c r="I3448" s="3">
        <v>8762.49</v>
      </c>
      <c r="J3448" t="s">
        <v>20</v>
      </c>
      <c r="K3448" t="str">
        <f>PROPER(Table1[[#This Row],[marital]])</f>
        <v>Married</v>
      </c>
      <c r="L3448" t="s">
        <v>29</v>
      </c>
      <c r="M3448" t="str">
        <f>UPPER(Table1[[#This Row],[education]])</f>
        <v>SECONDARY</v>
      </c>
      <c r="N3448" t="s">
        <v>22</v>
      </c>
      <c r="O3448" t="s">
        <v>22</v>
      </c>
      <c r="P3448" t="s">
        <v>23</v>
      </c>
      <c r="Q3448">
        <v>280</v>
      </c>
      <c r="R3448">
        <v>1</v>
      </c>
      <c r="S3448" t="s">
        <v>31</v>
      </c>
      <c r="T3448" t="s">
        <v>22</v>
      </c>
      <c r="U3448">
        <f>Table1[[#This Row],[campaign]]*Table1[[#This Row],[duration]]</f>
        <v>280</v>
      </c>
    </row>
    <row r="3449" spans="1:21" x14ac:dyDescent="0.25">
      <c r="A3449" t="s">
        <v>102</v>
      </c>
      <c r="B3449" t="s">
        <v>255</v>
      </c>
      <c r="C3449" t="s">
        <v>256</v>
      </c>
      <c r="D3449" t="s">
        <v>17</v>
      </c>
      <c r="E3449">
        <v>31</v>
      </c>
      <c r="F3449" t="s">
        <v>18</v>
      </c>
      <c r="G3449" t="s">
        <v>19</v>
      </c>
      <c r="H3449" s="2">
        <v>43069</v>
      </c>
      <c r="I3449" s="3">
        <v>7727.76</v>
      </c>
      <c r="J3449" t="s">
        <v>20</v>
      </c>
      <c r="K3449" t="str">
        <f>PROPER(Table1[[#This Row],[marital]])</f>
        <v>Married</v>
      </c>
      <c r="L3449" t="s">
        <v>34</v>
      </c>
      <c r="M3449" t="str">
        <f>UPPER(Table1[[#This Row],[education]])</f>
        <v>TERTIARY</v>
      </c>
      <c r="N3449" t="s">
        <v>22</v>
      </c>
      <c r="O3449" t="s">
        <v>22</v>
      </c>
      <c r="P3449" t="s">
        <v>24</v>
      </c>
      <c r="Q3449">
        <v>150</v>
      </c>
      <c r="R3449">
        <v>1</v>
      </c>
      <c r="S3449" t="s">
        <v>24</v>
      </c>
      <c r="T3449" t="s">
        <v>22</v>
      </c>
      <c r="U3449">
        <f>Table1[[#This Row],[campaign]]*Table1[[#This Row],[duration]]</f>
        <v>150</v>
      </c>
    </row>
    <row r="3450" spans="1:21" x14ac:dyDescent="0.25">
      <c r="A3450" t="s">
        <v>79</v>
      </c>
      <c r="B3450" t="s">
        <v>209</v>
      </c>
      <c r="C3450" t="s">
        <v>210</v>
      </c>
      <c r="D3450" t="s">
        <v>26</v>
      </c>
      <c r="E3450">
        <v>39</v>
      </c>
      <c r="F3450" t="s">
        <v>18</v>
      </c>
      <c r="G3450" t="s">
        <v>19</v>
      </c>
      <c r="H3450" s="2">
        <v>43069</v>
      </c>
      <c r="I3450" s="3">
        <v>60527.88</v>
      </c>
      <c r="J3450" t="s">
        <v>50</v>
      </c>
      <c r="K3450" t="str">
        <f>PROPER(Table1[[#This Row],[marital]])</f>
        <v>Divorced</v>
      </c>
      <c r="L3450" t="s">
        <v>29</v>
      </c>
      <c r="M3450" t="str">
        <f>UPPER(Table1[[#This Row],[education]])</f>
        <v>SECONDARY</v>
      </c>
      <c r="N3450" t="s">
        <v>22</v>
      </c>
      <c r="O3450" t="s">
        <v>22</v>
      </c>
      <c r="P3450" t="s">
        <v>23</v>
      </c>
      <c r="Q3450">
        <v>129</v>
      </c>
      <c r="R3450">
        <v>1</v>
      </c>
      <c r="S3450" t="s">
        <v>24</v>
      </c>
      <c r="T3450" t="s">
        <v>22</v>
      </c>
      <c r="U3450">
        <f>Table1[[#This Row],[campaign]]*Table1[[#This Row],[duration]]</f>
        <v>129</v>
      </c>
    </row>
    <row r="3451" spans="1:21" x14ac:dyDescent="0.25">
      <c r="A3451" t="s">
        <v>63</v>
      </c>
      <c r="B3451" t="s">
        <v>179</v>
      </c>
      <c r="C3451" t="s">
        <v>180</v>
      </c>
      <c r="D3451" t="s">
        <v>17</v>
      </c>
      <c r="E3451">
        <v>35</v>
      </c>
      <c r="F3451" t="s">
        <v>18</v>
      </c>
      <c r="G3451" t="s">
        <v>19</v>
      </c>
      <c r="H3451" s="2">
        <v>43069</v>
      </c>
      <c r="I3451" s="3">
        <v>271164.18</v>
      </c>
      <c r="J3451" t="s">
        <v>33</v>
      </c>
      <c r="K3451" t="str">
        <f>PROPER(Table1[[#This Row],[marital]])</f>
        <v>Single</v>
      </c>
      <c r="L3451" t="s">
        <v>29</v>
      </c>
      <c r="M3451" t="str">
        <f>UPPER(Table1[[#This Row],[education]])</f>
        <v>SECONDARY</v>
      </c>
      <c r="N3451" t="s">
        <v>22</v>
      </c>
      <c r="O3451" t="s">
        <v>22</v>
      </c>
      <c r="P3451" t="s">
        <v>23</v>
      </c>
      <c r="Q3451">
        <v>516</v>
      </c>
      <c r="R3451">
        <v>1</v>
      </c>
      <c r="S3451" t="s">
        <v>24</v>
      </c>
      <c r="T3451" t="s">
        <v>22</v>
      </c>
      <c r="U3451">
        <f>Table1[[#This Row],[campaign]]*Table1[[#This Row],[duration]]</f>
        <v>516</v>
      </c>
    </row>
    <row r="3452" spans="1:21" x14ac:dyDescent="0.25">
      <c r="A3452" t="s">
        <v>84</v>
      </c>
      <c r="B3452" t="s">
        <v>219</v>
      </c>
      <c r="C3452" t="s">
        <v>220</v>
      </c>
      <c r="D3452" t="s">
        <v>17</v>
      </c>
      <c r="E3452">
        <v>36</v>
      </c>
      <c r="F3452" t="s">
        <v>18</v>
      </c>
      <c r="G3452" t="s">
        <v>19</v>
      </c>
      <c r="H3452" s="2">
        <v>43069</v>
      </c>
      <c r="I3452" s="3">
        <v>45171.19</v>
      </c>
      <c r="J3452" t="s">
        <v>20</v>
      </c>
      <c r="K3452" t="str">
        <f>PROPER(Table1[[#This Row],[marital]])</f>
        <v>Married</v>
      </c>
      <c r="L3452" t="s">
        <v>21</v>
      </c>
      <c r="M3452" t="str">
        <f>UPPER(Table1[[#This Row],[education]])</f>
        <v>PRIMARY</v>
      </c>
      <c r="N3452" t="s">
        <v>30</v>
      </c>
      <c r="O3452" t="s">
        <v>22</v>
      </c>
      <c r="P3452" t="s">
        <v>24</v>
      </c>
      <c r="Q3452">
        <v>127</v>
      </c>
      <c r="R3452">
        <v>2</v>
      </c>
      <c r="S3452" t="s">
        <v>24</v>
      </c>
      <c r="T3452" t="s">
        <v>22</v>
      </c>
      <c r="U3452">
        <f>Table1[[#This Row],[campaign]]*Table1[[#This Row],[duration]]</f>
        <v>254</v>
      </c>
    </row>
    <row r="3453" spans="1:21" x14ac:dyDescent="0.25">
      <c r="A3453" t="s">
        <v>79</v>
      </c>
      <c r="B3453" t="s">
        <v>209</v>
      </c>
      <c r="C3453" t="s">
        <v>210</v>
      </c>
      <c r="D3453" t="s">
        <v>17</v>
      </c>
      <c r="E3453">
        <v>40</v>
      </c>
      <c r="F3453" t="s">
        <v>18</v>
      </c>
      <c r="G3453" t="s">
        <v>28</v>
      </c>
      <c r="H3453" s="2">
        <v>43069</v>
      </c>
      <c r="I3453" s="3">
        <v>46199.87</v>
      </c>
      <c r="J3453" t="s">
        <v>33</v>
      </c>
      <c r="K3453" t="str">
        <f>PROPER(Table1[[#This Row],[marital]])</f>
        <v>Single</v>
      </c>
      <c r="L3453" t="s">
        <v>21</v>
      </c>
      <c r="M3453" t="str">
        <f>UPPER(Table1[[#This Row],[education]])</f>
        <v>PRIMARY</v>
      </c>
      <c r="N3453" t="s">
        <v>22</v>
      </c>
      <c r="O3453" t="s">
        <v>22</v>
      </c>
      <c r="P3453" t="s">
        <v>24</v>
      </c>
      <c r="Q3453">
        <v>174</v>
      </c>
      <c r="R3453">
        <v>2</v>
      </c>
      <c r="S3453" t="s">
        <v>24</v>
      </c>
      <c r="T3453" t="s">
        <v>22</v>
      </c>
      <c r="U3453">
        <f>Table1[[#This Row],[campaign]]*Table1[[#This Row],[duration]]</f>
        <v>348</v>
      </c>
    </row>
    <row r="3454" spans="1:21" x14ac:dyDescent="0.25">
      <c r="A3454" t="s">
        <v>93</v>
      </c>
      <c r="B3454" t="s">
        <v>237</v>
      </c>
      <c r="C3454" t="s">
        <v>238</v>
      </c>
      <c r="D3454" t="s">
        <v>26</v>
      </c>
      <c r="E3454">
        <v>36</v>
      </c>
      <c r="F3454" t="s">
        <v>18</v>
      </c>
      <c r="G3454" t="s">
        <v>284</v>
      </c>
      <c r="H3454" s="2">
        <v>43069</v>
      </c>
      <c r="I3454" s="3">
        <v>105497.55</v>
      </c>
      <c r="J3454" t="s">
        <v>20</v>
      </c>
      <c r="K3454" t="str">
        <f>PROPER(Table1[[#This Row],[marital]])</f>
        <v>Married</v>
      </c>
      <c r="L3454" t="s">
        <v>29</v>
      </c>
      <c r="M3454" t="str">
        <f>UPPER(Table1[[#This Row],[education]])</f>
        <v>SECONDARY</v>
      </c>
      <c r="N3454" t="s">
        <v>30</v>
      </c>
      <c r="O3454" t="s">
        <v>22</v>
      </c>
      <c r="P3454" t="s">
        <v>23</v>
      </c>
      <c r="Q3454">
        <v>82</v>
      </c>
      <c r="R3454">
        <v>5</v>
      </c>
      <c r="S3454" t="s">
        <v>24</v>
      </c>
      <c r="T3454" t="s">
        <v>22</v>
      </c>
      <c r="U3454">
        <f>Table1[[#This Row],[campaign]]*Table1[[#This Row],[duration]]</f>
        <v>410</v>
      </c>
    </row>
    <row r="3455" spans="1:21" x14ac:dyDescent="0.25">
      <c r="A3455" t="s">
        <v>51</v>
      </c>
      <c r="B3455" t="s">
        <v>157</v>
      </c>
      <c r="C3455" t="s">
        <v>158</v>
      </c>
      <c r="D3455" t="s">
        <v>26</v>
      </c>
      <c r="E3455">
        <v>32</v>
      </c>
      <c r="F3455" t="s">
        <v>18</v>
      </c>
      <c r="G3455" t="s">
        <v>19</v>
      </c>
      <c r="H3455" s="2">
        <v>43069</v>
      </c>
      <c r="I3455" s="3">
        <v>146334.06</v>
      </c>
      <c r="J3455" t="s">
        <v>33</v>
      </c>
      <c r="K3455" t="str">
        <f>PROPER(Table1[[#This Row],[marital]])</f>
        <v>Single</v>
      </c>
      <c r="L3455" t="s">
        <v>29</v>
      </c>
      <c r="M3455" t="str">
        <f>UPPER(Table1[[#This Row],[education]])</f>
        <v>SECONDARY</v>
      </c>
      <c r="N3455" t="s">
        <v>30</v>
      </c>
      <c r="O3455" t="s">
        <v>22</v>
      </c>
      <c r="P3455" t="s">
        <v>24</v>
      </c>
      <c r="Q3455">
        <v>1516</v>
      </c>
      <c r="R3455">
        <v>2</v>
      </c>
      <c r="S3455" t="s">
        <v>24</v>
      </c>
      <c r="T3455" t="s">
        <v>22</v>
      </c>
      <c r="U3455">
        <f>Table1[[#This Row],[campaign]]*Table1[[#This Row],[duration]]</f>
        <v>3032</v>
      </c>
    </row>
    <row r="3456" spans="1:21" x14ac:dyDescent="0.25">
      <c r="A3456" t="s">
        <v>37</v>
      </c>
      <c r="B3456" t="s">
        <v>135</v>
      </c>
      <c r="C3456" t="s">
        <v>136</v>
      </c>
      <c r="D3456" t="s">
        <v>26</v>
      </c>
      <c r="E3456">
        <v>39</v>
      </c>
      <c r="F3456" t="s">
        <v>18</v>
      </c>
      <c r="G3456" t="s">
        <v>19</v>
      </c>
      <c r="H3456" s="2">
        <v>43069</v>
      </c>
      <c r="I3456" s="3">
        <v>167163.24</v>
      </c>
      <c r="J3456" t="s">
        <v>50</v>
      </c>
      <c r="K3456" t="str">
        <f>PROPER(Table1[[#This Row],[marital]])</f>
        <v>Divorced</v>
      </c>
      <c r="L3456" t="s">
        <v>29</v>
      </c>
      <c r="M3456" t="str">
        <f>UPPER(Table1[[#This Row],[education]])</f>
        <v>SECONDARY</v>
      </c>
      <c r="N3456" t="s">
        <v>30</v>
      </c>
      <c r="O3456" t="s">
        <v>22</v>
      </c>
      <c r="P3456" t="s">
        <v>24</v>
      </c>
      <c r="Q3456">
        <v>204</v>
      </c>
      <c r="R3456">
        <v>1</v>
      </c>
      <c r="S3456" t="s">
        <v>24</v>
      </c>
      <c r="T3456" t="s">
        <v>22</v>
      </c>
      <c r="U3456">
        <f>Table1[[#This Row],[campaign]]*Table1[[#This Row],[duration]]</f>
        <v>204</v>
      </c>
    </row>
    <row r="3457" spans="1:21" x14ac:dyDescent="0.25">
      <c r="A3457" t="s">
        <v>51</v>
      </c>
      <c r="B3457" t="s">
        <v>157</v>
      </c>
      <c r="C3457" t="s">
        <v>158</v>
      </c>
      <c r="D3457" t="s">
        <v>17</v>
      </c>
      <c r="E3457">
        <v>38</v>
      </c>
      <c r="F3457" t="s">
        <v>18</v>
      </c>
      <c r="G3457" t="s">
        <v>28</v>
      </c>
      <c r="H3457" s="2">
        <v>43069</v>
      </c>
      <c r="I3457" s="3">
        <v>29963.88</v>
      </c>
      <c r="J3457" t="s">
        <v>50</v>
      </c>
      <c r="K3457" t="str">
        <f>PROPER(Table1[[#This Row],[marital]])</f>
        <v>Divorced</v>
      </c>
      <c r="L3457" t="s">
        <v>29</v>
      </c>
      <c r="M3457" t="str">
        <f>UPPER(Table1[[#This Row],[education]])</f>
        <v>SECONDARY</v>
      </c>
      <c r="N3457" t="s">
        <v>22</v>
      </c>
      <c r="O3457" t="s">
        <v>30</v>
      </c>
      <c r="P3457" t="s">
        <v>24</v>
      </c>
      <c r="Q3457">
        <v>109</v>
      </c>
      <c r="R3457">
        <v>1</v>
      </c>
      <c r="S3457" t="s">
        <v>24</v>
      </c>
      <c r="T3457" t="s">
        <v>22</v>
      </c>
      <c r="U3457">
        <f>Table1[[#This Row],[campaign]]*Table1[[#This Row],[duration]]</f>
        <v>109</v>
      </c>
    </row>
    <row r="3458" spans="1:21" x14ac:dyDescent="0.25">
      <c r="A3458" t="s">
        <v>86</v>
      </c>
      <c r="B3458" t="s">
        <v>223</v>
      </c>
      <c r="C3458" t="s">
        <v>224</v>
      </c>
      <c r="D3458" t="s">
        <v>26</v>
      </c>
      <c r="E3458">
        <v>24</v>
      </c>
      <c r="F3458" t="s">
        <v>18</v>
      </c>
      <c r="G3458" t="s">
        <v>19</v>
      </c>
      <c r="H3458" s="2">
        <v>43069</v>
      </c>
      <c r="I3458" s="3">
        <v>146037.85</v>
      </c>
      <c r="J3458" t="s">
        <v>20</v>
      </c>
      <c r="K3458" t="str">
        <f>PROPER(Table1[[#This Row],[marital]])</f>
        <v>Married</v>
      </c>
      <c r="L3458" t="s">
        <v>29</v>
      </c>
      <c r="M3458" t="str">
        <f>UPPER(Table1[[#This Row],[education]])</f>
        <v>SECONDARY</v>
      </c>
      <c r="N3458" t="s">
        <v>22</v>
      </c>
      <c r="O3458" t="s">
        <v>22</v>
      </c>
      <c r="P3458" t="s">
        <v>23</v>
      </c>
      <c r="Q3458">
        <v>378</v>
      </c>
      <c r="R3458">
        <v>1</v>
      </c>
      <c r="S3458" t="s">
        <v>24</v>
      </c>
      <c r="T3458" t="s">
        <v>22</v>
      </c>
      <c r="U3458">
        <f>Table1[[#This Row],[campaign]]*Table1[[#This Row],[duration]]</f>
        <v>378</v>
      </c>
    </row>
    <row r="3459" spans="1:21" x14ac:dyDescent="0.25">
      <c r="A3459" t="s">
        <v>44</v>
      </c>
      <c r="B3459" t="s">
        <v>145</v>
      </c>
      <c r="C3459" t="s">
        <v>146</v>
      </c>
      <c r="D3459" t="s">
        <v>26</v>
      </c>
      <c r="E3459">
        <v>45</v>
      </c>
      <c r="F3459" t="s">
        <v>18</v>
      </c>
      <c r="G3459" t="s">
        <v>19</v>
      </c>
      <c r="H3459" s="2">
        <v>43069</v>
      </c>
      <c r="I3459" s="3">
        <v>62550.37</v>
      </c>
      <c r="J3459" t="s">
        <v>33</v>
      </c>
      <c r="K3459" t="str">
        <f>PROPER(Table1[[#This Row],[marital]])</f>
        <v>Single</v>
      </c>
      <c r="L3459" t="s">
        <v>34</v>
      </c>
      <c r="M3459" t="str">
        <f>UPPER(Table1[[#This Row],[education]])</f>
        <v>TERTIARY</v>
      </c>
      <c r="N3459" t="s">
        <v>30</v>
      </c>
      <c r="O3459" t="s">
        <v>22</v>
      </c>
      <c r="P3459" t="s">
        <v>24</v>
      </c>
      <c r="Q3459">
        <v>152</v>
      </c>
      <c r="R3459">
        <v>11</v>
      </c>
      <c r="S3459" t="s">
        <v>24</v>
      </c>
      <c r="T3459" t="s">
        <v>22</v>
      </c>
      <c r="U3459">
        <f>Table1[[#This Row],[campaign]]*Table1[[#This Row],[duration]]</f>
        <v>1672</v>
      </c>
    </row>
    <row r="3460" spans="1:21" x14ac:dyDescent="0.25">
      <c r="A3460" t="s">
        <v>38</v>
      </c>
      <c r="B3460" t="s">
        <v>137</v>
      </c>
      <c r="C3460" t="s">
        <v>138</v>
      </c>
      <c r="D3460" t="s">
        <v>26</v>
      </c>
      <c r="E3460">
        <v>55</v>
      </c>
      <c r="F3460" t="s">
        <v>42</v>
      </c>
      <c r="G3460" t="s">
        <v>19</v>
      </c>
      <c r="H3460" s="2">
        <v>43069</v>
      </c>
      <c r="I3460" s="3">
        <v>101307.39</v>
      </c>
      <c r="J3460" t="s">
        <v>20</v>
      </c>
      <c r="K3460" t="str">
        <f>PROPER(Table1[[#This Row],[marital]])</f>
        <v>Married</v>
      </c>
      <c r="L3460" t="s">
        <v>29</v>
      </c>
      <c r="M3460" t="str">
        <f>UPPER(Table1[[#This Row],[education]])</f>
        <v>SECONDARY</v>
      </c>
      <c r="N3460" t="s">
        <v>22</v>
      </c>
      <c r="O3460" t="s">
        <v>22</v>
      </c>
      <c r="P3460" t="s">
        <v>23</v>
      </c>
      <c r="Q3460">
        <v>185</v>
      </c>
      <c r="R3460">
        <v>1</v>
      </c>
      <c r="S3460" t="s">
        <v>24</v>
      </c>
      <c r="T3460" t="s">
        <v>30</v>
      </c>
      <c r="U3460">
        <f>Table1[[#This Row],[campaign]]*Table1[[#This Row],[duration]]</f>
        <v>185</v>
      </c>
    </row>
    <row r="3461" spans="1:21" x14ac:dyDescent="0.25">
      <c r="A3461" t="s">
        <v>71</v>
      </c>
      <c r="B3461" t="s">
        <v>193</v>
      </c>
      <c r="C3461" t="s">
        <v>194</v>
      </c>
      <c r="D3461" t="s">
        <v>17</v>
      </c>
      <c r="E3461">
        <v>51</v>
      </c>
      <c r="F3461" t="s">
        <v>42</v>
      </c>
      <c r="G3461" t="s">
        <v>284</v>
      </c>
      <c r="H3461" s="2">
        <v>43069</v>
      </c>
      <c r="I3461" s="3">
        <v>6824.28</v>
      </c>
      <c r="J3461" t="s">
        <v>33</v>
      </c>
      <c r="K3461" t="str">
        <f>PROPER(Table1[[#This Row],[marital]])</f>
        <v>Single</v>
      </c>
      <c r="L3461" t="s">
        <v>21</v>
      </c>
      <c r="M3461" t="str">
        <f>UPPER(Table1[[#This Row],[education]])</f>
        <v>PRIMARY</v>
      </c>
      <c r="N3461" t="s">
        <v>30</v>
      </c>
      <c r="O3461" t="s">
        <v>22</v>
      </c>
      <c r="P3461" t="s">
        <v>23</v>
      </c>
      <c r="Q3461">
        <v>317</v>
      </c>
      <c r="R3461">
        <v>1</v>
      </c>
      <c r="S3461" t="s">
        <v>24</v>
      </c>
      <c r="T3461" t="s">
        <v>22</v>
      </c>
      <c r="U3461">
        <f>Table1[[#This Row],[campaign]]*Table1[[#This Row],[duration]]</f>
        <v>317</v>
      </c>
    </row>
    <row r="3462" spans="1:21" x14ac:dyDescent="0.25">
      <c r="A3462" t="s">
        <v>86</v>
      </c>
      <c r="B3462" t="s">
        <v>223</v>
      </c>
      <c r="C3462" t="s">
        <v>224</v>
      </c>
      <c r="D3462" t="s">
        <v>26</v>
      </c>
      <c r="E3462">
        <v>56</v>
      </c>
      <c r="F3462" t="s">
        <v>42</v>
      </c>
      <c r="G3462" t="s">
        <v>284</v>
      </c>
      <c r="H3462" s="2">
        <v>43069</v>
      </c>
      <c r="I3462" s="3">
        <v>6134.39</v>
      </c>
      <c r="J3462" t="s">
        <v>20</v>
      </c>
      <c r="K3462" t="str">
        <f>PROPER(Table1[[#This Row],[marital]])</f>
        <v>Married</v>
      </c>
      <c r="L3462" t="s">
        <v>29</v>
      </c>
      <c r="M3462" t="str">
        <f>UPPER(Table1[[#This Row],[education]])</f>
        <v>SECONDARY</v>
      </c>
      <c r="N3462" t="s">
        <v>30</v>
      </c>
      <c r="O3462" t="s">
        <v>22</v>
      </c>
      <c r="P3462" t="s">
        <v>24</v>
      </c>
      <c r="Q3462">
        <v>27</v>
      </c>
      <c r="R3462">
        <v>1</v>
      </c>
      <c r="S3462" t="s">
        <v>24</v>
      </c>
      <c r="T3462" t="s">
        <v>22</v>
      </c>
      <c r="U3462">
        <f>Table1[[#This Row],[campaign]]*Table1[[#This Row],[duration]]</f>
        <v>27</v>
      </c>
    </row>
    <row r="3463" spans="1:21" x14ac:dyDescent="0.25">
      <c r="A3463" t="s">
        <v>96</v>
      </c>
      <c r="B3463" t="s">
        <v>243</v>
      </c>
      <c r="C3463" t="s">
        <v>244</v>
      </c>
      <c r="D3463" t="s">
        <v>17</v>
      </c>
      <c r="E3463">
        <v>44</v>
      </c>
      <c r="F3463" t="s">
        <v>42</v>
      </c>
      <c r="G3463" t="s">
        <v>19</v>
      </c>
      <c r="H3463" s="2">
        <v>43069</v>
      </c>
      <c r="I3463" s="3">
        <v>58165.43</v>
      </c>
      <c r="J3463" t="s">
        <v>33</v>
      </c>
      <c r="K3463" t="str">
        <f>PROPER(Table1[[#This Row],[marital]])</f>
        <v>Single</v>
      </c>
      <c r="L3463" t="s">
        <v>29</v>
      </c>
      <c r="M3463" t="str">
        <f>UPPER(Table1[[#This Row],[education]])</f>
        <v>SECONDARY</v>
      </c>
      <c r="N3463" t="s">
        <v>22</v>
      </c>
      <c r="O3463" t="s">
        <v>22</v>
      </c>
      <c r="P3463" t="s">
        <v>23</v>
      </c>
      <c r="Q3463">
        <v>205</v>
      </c>
      <c r="R3463">
        <v>6</v>
      </c>
      <c r="S3463" t="s">
        <v>24</v>
      </c>
      <c r="T3463" t="s">
        <v>22</v>
      </c>
      <c r="U3463">
        <f>Table1[[#This Row],[campaign]]*Table1[[#This Row],[duration]]</f>
        <v>1230</v>
      </c>
    </row>
    <row r="3464" spans="1:21" x14ac:dyDescent="0.25">
      <c r="A3464" t="s">
        <v>79</v>
      </c>
      <c r="B3464" t="s">
        <v>209</v>
      </c>
      <c r="C3464" t="s">
        <v>210</v>
      </c>
      <c r="D3464" t="s">
        <v>17</v>
      </c>
      <c r="E3464">
        <v>49</v>
      </c>
      <c r="F3464" t="s">
        <v>42</v>
      </c>
      <c r="G3464" t="s">
        <v>284</v>
      </c>
      <c r="H3464" s="2">
        <v>43069</v>
      </c>
      <c r="I3464" s="3">
        <v>106427.34</v>
      </c>
      <c r="J3464" t="s">
        <v>20</v>
      </c>
      <c r="K3464" t="str">
        <f>PROPER(Table1[[#This Row],[marital]])</f>
        <v>Married</v>
      </c>
      <c r="L3464" t="s">
        <v>29</v>
      </c>
      <c r="M3464" t="str">
        <f>UPPER(Table1[[#This Row],[education]])</f>
        <v>SECONDARY</v>
      </c>
      <c r="N3464" t="s">
        <v>30</v>
      </c>
      <c r="O3464" t="s">
        <v>22</v>
      </c>
      <c r="P3464" t="s">
        <v>54</v>
      </c>
      <c r="Q3464">
        <v>46</v>
      </c>
      <c r="R3464">
        <v>1</v>
      </c>
      <c r="S3464" t="s">
        <v>31</v>
      </c>
      <c r="T3464" t="s">
        <v>22</v>
      </c>
      <c r="U3464">
        <f>Table1[[#This Row],[campaign]]*Table1[[#This Row],[duration]]</f>
        <v>46</v>
      </c>
    </row>
    <row r="3465" spans="1:21" x14ac:dyDescent="0.25">
      <c r="A3465" t="s">
        <v>62</v>
      </c>
      <c r="B3465" t="s">
        <v>177</v>
      </c>
      <c r="C3465" t="s">
        <v>178</v>
      </c>
      <c r="D3465" t="s">
        <v>26</v>
      </c>
      <c r="E3465">
        <v>58</v>
      </c>
      <c r="F3465" t="s">
        <v>42</v>
      </c>
      <c r="G3465" t="s">
        <v>284</v>
      </c>
      <c r="H3465" s="2">
        <v>43069</v>
      </c>
      <c r="I3465" s="3">
        <v>115677.13</v>
      </c>
      <c r="J3465" t="s">
        <v>20</v>
      </c>
      <c r="K3465" t="str">
        <f>PROPER(Table1[[#This Row],[marital]])</f>
        <v>Married</v>
      </c>
      <c r="L3465" t="s">
        <v>29</v>
      </c>
      <c r="M3465" t="str">
        <f>UPPER(Table1[[#This Row],[education]])</f>
        <v>SECONDARY</v>
      </c>
      <c r="N3465" t="s">
        <v>22</v>
      </c>
      <c r="O3465" t="s">
        <v>22</v>
      </c>
      <c r="P3465" t="s">
        <v>23</v>
      </c>
      <c r="Q3465">
        <v>978</v>
      </c>
      <c r="R3465">
        <v>2</v>
      </c>
      <c r="S3465" t="s">
        <v>40</v>
      </c>
      <c r="T3465" t="s">
        <v>22</v>
      </c>
      <c r="U3465">
        <f>Table1[[#This Row],[campaign]]*Table1[[#This Row],[duration]]</f>
        <v>1956</v>
      </c>
    </row>
    <row r="3466" spans="1:21" x14ac:dyDescent="0.25">
      <c r="A3466" t="s">
        <v>101</v>
      </c>
      <c r="B3466" t="s">
        <v>253</v>
      </c>
      <c r="C3466" t="s">
        <v>254</v>
      </c>
      <c r="D3466" t="s">
        <v>26</v>
      </c>
      <c r="E3466">
        <v>42</v>
      </c>
      <c r="F3466" t="s">
        <v>36</v>
      </c>
      <c r="G3466" t="s">
        <v>19</v>
      </c>
      <c r="H3466" s="2">
        <v>43069</v>
      </c>
      <c r="I3466" s="3">
        <v>25654.78</v>
      </c>
      <c r="J3466" t="s">
        <v>33</v>
      </c>
      <c r="K3466" t="str">
        <f>PROPER(Table1[[#This Row],[marital]])</f>
        <v>Single</v>
      </c>
      <c r="L3466" t="s">
        <v>29</v>
      </c>
      <c r="M3466" t="str">
        <f>UPPER(Table1[[#This Row],[education]])</f>
        <v>SECONDARY</v>
      </c>
      <c r="N3466" t="s">
        <v>30</v>
      </c>
      <c r="O3466" t="s">
        <v>30</v>
      </c>
      <c r="P3466" t="s">
        <v>23</v>
      </c>
      <c r="Q3466">
        <v>45</v>
      </c>
      <c r="R3466">
        <v>5</v>
      </c>
      <c r="S3466" t="s">
        <v>24</v>
      </c>
      <c r="T3466" t="s">
        <v>22</v>
      </c>
      <c r="U3466">
        <f>Table1[[#This Row],[campaign]]*Table1[[#This Row],[duration]]</f>
        <v>225</v>
      </c>
    </row>
    <row r="3467" spans="1:21" x14ac:dyDescent="0.25">
      <c r="A3467" t="s">
        <v>97</v>
      </c>
      <c r="B3467" t="s">
        <v>245</v>
      </c>
      <c r="C3467" t="s">
        <v>246</v>
      </c>
      <c r="D3467" t="s">
        <v>26</v>
      </c>
      <c r="E3467">
        <v>44</v>
      </c>
      <c r="F3467" t="s">
        <v>36</v>
      </c>
      <c r="G3467" t="s">
        <v>284</v>
      </c>
      <c r="H3467" s="2">
        <v>43069</v>
      </c>
      <c r="I3467" s="3">
        <v>66792.570000000007</v>
      </c>
      <c r="J3467" t="s">
        <v>20</v>
      </c>
      <c r="K3467" t="str">
        <f>PROPER(Table1[[#This Row],[marital]])</f>
        <v>Married</v>
      </c>
      <c r="L3467" t="s">
        <v>29</v>
      </c>
      <c r="M3467" t="str">
        <f>UPPER(Table1[[#This Row],[education]])</f>
        <v>SECONDARY</v>
      </c>
      <c r="N3467" t="s">
        <v>30</v>
      </c>
      <c r="O3467" t="s">
        <v>22</v>
      </c>
      <c r="P3467" t="s">
        <v>24</v>
      </c>
      <c r="Q3467">
        <v>145</v>
      </c>
      <c r="R3467">
        <v>6</v>
      </c>
      <c r="S3467" t="s">
        <v>24</v>
      </c>
      <c r="T3467" t="s">
        <v>22</v>
      </c>
      <c r="U3467">
        <f>Table1[[#This Row],[campaign]]*Table1[[#This Row],[duration]]</f>
        <v>870</v>
      </c>
    </row>
    <row r="3468" spans="1:21" x14ac:dyDescent="0.25">
      <c r="A3468" t="s">
        <v>32</v>
      </c>
      <c r="B3468" t="s">
        <v>131</v>
      </c>
      <c r="C3468" t="s">
        <v>132</v>
      </c>
      <c r="D3468" t="s">
        <v>26</v>
      </c>
      <c r="E3468">
        <v>31</v>
      </c>
      <c r="F3468" t="s">
        <v>36</v>
      </c>
      <c r="G3468" t="s">
        <v>19</v>
      </c>
      <c r="H3468" s="2">
        <v>43069</v>
      </c>
      <c r="I3468" s="3">
        <v>9032.1299999999992</v>
      </c>
      <c r="J3468" t="s">
        <v>50</v>
      </c>
      <c r="K3468" t="str">
        <f>PROPER(Table1[[#This Row],[marital]])</f>
        <v>Divorced</v>
      </c>
      <c r="L3468" t="s">
        <v>29</v>
      </c>
      <c r="M3468" t="str">
        <f>UPPER(Table1[[#This Row],[education]])</f>
        <v>SECONDARY</v>
      </c>
      <c r="N3468" t="s">
        <v>30</v>
      </c>
      <c r="O3468" t="s">
        <v>22</v>
      </c>
      <c r="P3468" t="s">
        <v>23</v>
      </c>
      <c r="Q3468">
        <v>138</v>
      </c>
      <c r="R3468">
        <v>1</v>
      </c>
      <c r="S3468" t="s">
        <v>24</v>
      </c>
      <c r="T3468" t="s">
        <v>22</v>
      </c>
      <c r="U3468">
        <f>Table1[[#This Row],[campaign]]*Table1[[#This Row],[duration]]</f>
        <v>138</v>
      </c>
    </row>
    <row r="3469" spans="1:21" x14ac:dyDescent="0.25">
      <c r="A3469" t="s">
        <v>79</v>
      </c>
      <c r="B3469" t="s">
        <v>209</v>
      </c>
      <c r="C3469" t="s">
        <v>210</v>
      </c>
      <c r="D3469" t="s">
        <v>17</v>
      </c>
      <c r="E3469">
        <v>41</v>
      </c>
      <c r="F3469" t="s">
        <v>36</v>
      </c>
      <c r="G3469" t="s">
        <v>28</v>
      </c>
      <c r="H3469" s="2">
        <v>43069</v>
      </c>
      <c r="I3469" s="3">
        <v>114.13</v>
      </c>
      <c r="J3469" t="s">
        <v>50</v>
      </c>
      <c r="K3469" t="str">
        <f>PROPER(Table1[[#This Row],[marital]])</f>
        <v>Divorced</v>
      </c>
      <c r="L3469" t="s">
        <v>34</v>
      </c>
      <c r="M3469" t="str">
        <f>UPPER(Table1[[#This Row],[education]])</f>
        <v>TERTIARY</v>
      </c>
      <c r="N3469" t="s">
        <v>30</v>
      </c>
      <c r="O3469" t="s">
        <v>22</v>
      </c>
      <c r="P3469" t="s">
        <v>24</v>
      </c>
      <c r="Q3469">
        <v>720</v>
      </c>
      <c r="R3469">
        <v>2</v>
      </c>
      <c r="S3469" t="s">
        <v>24</v>
      </c>
      <c r="T3469" t="s">
        <v>22</v>
      </c>
      <c r="U3469">
        <f>Table1[[#This Row],[campaign]]*Table1[[#This Row],[duration]]</f>
        <v>1440</v>
      </c>
    </row>
    <row r="3470" spans="1:21" x14ac:dyDescent="0.25">
      <c r="A3470" t="s">
        <v>73</v>
      </c>
      <c r="B3470" t="s">
        <v>197</v>
      </c>
      <c r="C3470" t="s">
        <v>198</v>
      </c>
      <c r="D3470" t="s">
        <v>26</v>
      </c>
      <c r="E3470">
        <v>37</v>
      </c>
      <c r="F3470" t="s">
        <v>36</v>
      </c>
      <c r="G3470" t="s">
        <v>19</v>
      </c>
      <c r="H3470" s="2">
        <v>43069</v>
      </c>
      <c r="I3470" s="3">
        <v>37160.39</v>
      </c>
      <c r="J3470" t="s">
        <v>50</v>
      </c>
      <c r="K3470" t="str">
        <f>PROPER(Table1[[#This Row],[marital]])</f>
        <v>Divorced</v>
      </c>
      <c r="L3470" t="s">
        <v>29</v>
      </c>
      <c r="M3470" t="str">
        <f>UPPER(Table1[[#This Row],[education]])</f>
        <v>SECONDARY</v>
      </c>
      <c r="N3470" t="s">
        <v>22</v>
      </c>
      <c r="O3470" t="s">
        <v>30</v>
      </c>
      <c r="P3470" t="s">
        <v>24</v>
      </c>
      <c r="Q3470">
        <v>362</v>
      </c>
      <c r="R3470">
        <v>1</v>
      </c>
      <c r="S3470" t="s">
        <v>24</v>
      </c>
      <c r="T3470" t="s">
        <v>22</v>
      </c>
      <c r="U3470">
        <f>Table1[[#This Row],[campaign]]*Table1[[#This Row],[duration]]</f>
        <v>362</v>
      </c>
    </row>
    <row r="3471" spans="1:21" x14ac:dyDescent="0.25">
      <c r="A3471" t="s">
        <v>78</v>
      </c>
      <c r="B3471" t="s">
        <v>207</v>
      </c>
      <c r="C3471" t="s">
        <v>208</v>
      </c>
      <c r="D3471" t="s">
        <v>26</v>
      </c>
      <c r="E3471">
        <v>41</v>
      </c>
      <c r="F3471" t="s">
        <v>36</v>
      </c>
      <c r="G3471" t="s">
        <v>19</v>
      </c>
      <c r="H3471" s="2">
        <v>43069</v>
      </c>
      <c r="I3471" s="3">
        <v>17360.43</v>
      </c>
      <c r="J3471" t="s">
        <v>20</v>
      </c>
      <c r="K3471" t="str">
        <f>PROPER(Table1[[#This Row],[marital]])</f>
        <v>Married</v>
      </c>
      <c r="L3471" t="s">
        <v>21</v>
      </c>
      <c r="M3471" t="str">
        <f>UPPER(Table1[[#This Row],[education]])</f>
        <v>PRIMARY</v>
      </c>
      <c r="N3471" t="s">
        <v>30</v>
      </c>
      <c r="O3471" t="s">
        <v>22</v>
      </c>
      <c r="P3471" t="s">
        <v>23</v>
      </c>
      <c r="Q3471">
        <v>90</v>
      </c>
      <c r="R3471">
        <v>6</v>
      </c>
      <c r="S3471" t="s">
        <v>24</v>
      </c>
      <c r="T3471" t="s">
        <v>22</v>
      </c>
      <c r="U3471">
        <f>Table1[[#This Row],[campaign]]*Table1[[#This Row],[duration]]</f>
        <v>540</v>
      </c>
    </row>
    <row r="3472" spans="1:21" x14ac:dyDescent="0.25">
      <c r="A3472" t="s">
        <v>65</v>
      </c>
      <c r="B3472" t="s">
        <v>183</v>
      </c>
      <c r="C3472" t="s">
        <v>184</v>
      </c>
      <c r="D3472" t="s">
        <v>26</v>
      </c>
      <c r="E3472">
        <v>20</v>
      </c>
      <c r="F3472" t="s">
        <v>36</v>
      </c>
      <c r="G3472" t="s">
        <v>19</v>
      </c>
      <c r="H3472" s="2">
        <v>43069</v>
      </c>
      <c r="I3472" s="3">
        <v>102340.63</v>
      </c>
      <c r="J3472" t="s">
        <v>33</v>
      </c>
      <c r="K3472" t="str">
        <f>PROPER(Table1[[#This Row],[marital]])</f>
        <v>Single</v>
      </c>
      <c r="L3472" t="s">
        <v>29</v>
      </c>
      <c r="M3472" t="str">
        <f>UPPER(Table1[[#This Row],[education]])</f>
        <v>SECONDARY</v>
      </c>
      <c r="N3472" t="s">
        <v>30</v>
      </c>
      <c r="O3472" t="s">
        <v>30</v>
      </c>
      <c r="P3472" t="s">
        <v>24</v>
      </c>
      <c r="Q3472">
        <v>214</v>
      </c>
      <c r="R3472">
        <v>1</v>
      </c>
      <c r="S3472" t="s">
        <v>24</v>
      </c>
      <c r="T3472" t="s">
        <v>22</v>
      </c>
      <c r="U3472">
        <f>Table1[[#This Row],[campaign]]*Table1[[#This Row],[duration]]</f>
        <v>214</v>
      </c>
    </row>
    <row r="3473" spans="1:21" x14ac:dyDescent="0.25">
      <c r="A3473" t="s">
        <v>73</v>
      </c>
      <c r="B3473" t="s">
        <v>197</v>
      </c>
      <c r="C3473" t="s">
        <v>198</v>
      </c>
      <c r="D3473" t="s">
        <v>26</v>
      </c>
      <c r="E3473">
        <v>34</v>
      </c>
      <c r="F3473" t="s">
        <v>27</v>
      </c>
      <c r="G3473" t="s">
        <v>28</v>
      </c>
      <c r="H3473" s="2">
        <v>43069</v>
      </c>
      <c r="I3473" s="3">
        <v>22779.82</v>
      </c>
      <c r="J3473" t="s">
        <v>20</v>
      </c>
      <c r="K3473" t="str">
        <f>PROPER(Table1[[#This Row],[marital]])</f>
        <v>Married</v>
      </c>
      <c r="L3473" t="s">
        <v>21</v>
      </c>
      <c r="M3473" t="str">
        <f>UPPER(Table1[[#This Row],[education]])</f>
        <v>PRIMARY</v>
      </c>
      <c r="N3473" t="s">
        <v>30</v>
      </c>
      <c r="O3473" t="s">
        <v>22</v>
      </c>
      <c r="P3473" t="s">
        <v>23</v>
      </c>
      <c r="Q3473">
        <v>142</v>
      </c>
      <c r="R3473">
        <v>3</v>
      </c>
      <c r="S3473" t="s">
        <v>31</v>
      </c>
      <c r="T3473" t="s">
        <v>22</v>
      </c>
      <c r="U3473">
        <f>Table1[[#This Row],[campaign]]*Table1[[#This Row],[duration]]</f>
        <v>426</v>
      </c>
    </row>
    <row r="3474" spans="1:21" x14ac:dyDescent="0.25">
      <c r="A3474" t="s">
        <v>71</v>
      </c>
      <c r="B3474" t="s">
        <v>193</v>
      </c>
      <c r="C3474" t="s">
        <v>194</v>
      </c>
      <c r="D3474" t="s">
        <v>26</v>
      </c>
      <c r="E3474">
        <v>42</v>
      </c>
      <c r="F3474" t="s">
        <v>18</v>
      </c>
      <c r="G3474" t="s">
        <v>19</v>
      </c>
      <c r="H3474" s="2">
        <v>43070</v>
      </c>
      <c r="I3474" s="3">
        <v>67575.839999999997</v>
      </c>
      <c r="J3474" t="s">
        <v>20</v>
      </c>
      <c r="K3474" t="str">
        <f>PROPER(Table1[[#This Row],[marital]])</f>
        <v>Married</v>
      </c>
      <c r="L3474" t="s">
        <v>29</v>
      </c>
      <c r="M3474" t="str">
        <f>UPPER(Table1[[#This Row],[education]])</f>
        <v>SECONDARY</v>
      </c>
      <c r="N3474" t="s">
        <v>30</v>
      </c>
      <c r="O3474" t="s">
        <v>22</v>
      </c>
      <c r="P3474" t="s">
        <v>24</v>
      </c>
      <c r="Q3474">
        <v>241</v>
      </c>
      <c r="R3474">
        <v>3</v>
      </c>
      <c r="S3474" t="s">
        <v>24</v>
      </c>
      <c r="T3474" t="s">
        <v>22</v>
      </c>
      <c r="U3474">
        <f>Table1[[#This Row],[campaign]]*Table1[[#This Row],[duration]]</f>
        <v>723</v>
      </c>
    </row>
    <row r="3475" spans="1:21" x14ac:dyDescent="0.25">
      <c r="A3475" t="s">
        <v>103</v>
      </c>
      <c r="B3475" t="s">
        <v>257</v>
      </c>
      <c r="C3475" t="s">
        <v>258</v>
      </c>
      <c r="D3475" t="s">
        <v>17</v>
      </c>
      <c r="E3475">
        <v>45</v>
      </c>
      <c r="F3475" t="s">
        <v>18</v>
      </c>
      <c r="G3475" t="s">
        <v>19</v>
      </c>
      <c r="H3475" s="2">
        <v>43070</v>
      </c>
      <c r="I3475" s="3">
        <v>59999.42</v>
      </c>
      <c r="J3475" t="s">
        <v>20</v>
      </c>
      <c r="K3475" t="str">
        <f>PROPER(Table1[[#This Row],[marital]])</f>
        <v>Married</v>
      </c>
      <c r="L3475" t="s">
        <v>34</v>
      </c>
      <c r="M3475" t="str">
        <f>UPPER(Table1[[#This Row],[education]])</f>
        <v>TERTIARY</v>
      </c>
      <c r="N3475" t="s">
        <v>30</v>
      </c>
      <c r="O3475" t="s">
        <v>30</v>
      </c>
      <c r="P3475" t="s">
        <v>54</v>
      </c>
      <c r="Q3475">
        <v>148</v>
      </c>
      <c r="R3475">
        <v>6</v>
      </c>
      <c r="S3475" t="s">
        <v>24</v>
      </c>
      <c r="T3475" t="s">
        <v>22</v>
      </c>
      <c r="U3475">
        <f>Table1[[#This Row],[campaign]]*Table1[[#This Row],[duration]]</f>
        <v>888</v>
      </c>
    </row>
    <row r="3476" spans="1:21" x14ac:dyDescent="0.25">
      <c r="A3476" t="s">
        <v>68</v>
      </c>
      <c r="B3476" t="s">
        <v>189</v>
      </c>
      <c r="C3476" t="s">
        <v>190</v>
      </c>
      <c r="D3476" t="s">
        <v>26</v>
      </c>
      <c r="E3476">
        <v>33</v>
      </c>
      <c r="F3476" t="s">
        <v>18</v>
      </c>
      <c r="G3476" t="s">
        <v>19</v>
      </c>
      <c r="H3476" s="2">
        <v>43070</v>
      </c>
      <c r="I3476" s="3">
        <v>18725.669999999998</v>
      </c>
      <c r="J3476" t="s">
        <v>20</v>
      </c>
      <c r="K3476" t="str">
        <f>PROPER(Table1[[#This Row],[marital]])</f>
        <v>Married</v>
      </c>
      <c r="L3476" t="s">
        <v>29</v>
      </c>
      <c r="M3476" t="str">
        <f>UPPER(Table1[[#This Row],[education]])</f>
        <v>SECONDARY</v>
      </c>
      <c r="N3476" t="s">
        <v>22</v>
      </c>
      <c r="O3476" t="s">
        <v>22</v>
      </c>
      <c r="P3476" t="s">
        <v>24</v>
      </c>
      <c r="Q3476">
        <v>227</v>
      </c>
      <c r="R3476">
        <v>6</v>
      </c>
      <c r="S3476" t="s">
        <v>24</v>
      </c>
      <c r="T3476" t="s">
        <v>22</v>
      </c>
      <c r="U3476">
        <f>Table1[[#This Row],[campaign]]*Table1[[#This Row],[duration]]</f>
        <v>1362</v>
      </c>
    </row>
    <row r="3477" spans="1:21" x14ac:dyDescent="0.25">
      <c r="A3477" t="s">
        <v>55</v>
      </c>
      <c r="B3477" t="s">
        <v>163</v>
      </c>
      <c r="C3477" t="s">
        <v>164</v>
      </c>
      <c r="D3477" t="s">
        <v>26</v>
      </c>
      <c r="E3477">
        <v>42</v>
      </c>
      <c r="F3477" t="s">
        <v>42</v>
      </c>
      <c r="G3477" t="s">
        <v>284</v>
      </c>
      <c r="H3477" s="2">
        <v>43070</v>
      </c>
      <c r="I3477" s="3">
        <v>13451.12</v>
      </c>
      <c r="J3477" t="s">
        <v>33</v>
      </c>
      <c r="K3477" t="str">
        <f>PROPER(Table1[[#This Row],[marital]])</f>
        <v>Single</v>
      </c>
      <c r="L3477" t="s">
        <v>29</v>
      </c>
      <c r="M3477" t="str">
        <f>UPPER(Table1[[#This Row],[education]])</f>
        <v>SECONDARY</v>
      </c>
      <c r="N3477" t="s">
        <v>22</v>
      </c>
      <c r="O3477" t="s">
        <v>22</v>
      </c>
      <c r="P3477" t="s">
        <v>23</v>
      </c>
      <c r="Q3477">
        <v>126</v>
      </c>
      <c r="R3477">
        <v>2</v>
      </c>
      <c r="S3477" t="s">
        <v>24</v>
      </c>
      <c r="T3477" t="s">
        <v>22</v>
      </c>
      <c r="U3477">
        <f>Table1[[#This Row],[campaign]]*Table1[[#This Row],[duration]]</f>
        <v>252</v>
      </c>
    </row>
    <row r="3478" spans="1:21" x14ac:dyDescent="0.25">
      <c r="A3478" t="s">
        <v>57</v>
      </c>
      <c r="B3478" t="s">
        <v>167</v>
      </c>
      <c r="C3478" t="s">
        <v>168</v>
      </c>
      <c r="D3478" t="s">
        <v>26</v>
      </c>
      <c r="E3478">
        <v>46</v>
      </c>
      <c r="F3478" t="s">
        <v>42</v>
      </c>
      <c r="G3478" t="s">
        <v>284</v>
      </c>
      <c r="H3478" s="2">
        <v>43070</v>
      </c>
      <c r="I3478" s="3">
        <v>41619.730000000003</v>
      </c>
      <c r="J3478" t="s">
        <v>20</v>
      </c>
      <c r="K3478" t="str">
        <f>PROPER(Table1[[#This Row],[marital]])</f>
        <v>Married</v>
      </c>
      <c r="L3478" t="s">
        <v>29</v>
      </c>
      <c r="M3478" t="str">
        <f>UPPER(Table1[[#This Row],[education]])</f>
        <v>SECONDARY</v>
      </c>
      <c r="N3478" t="s">
        <v>30</v>
      </c>
      <c r="O3478" t="s">
        <v>22</v>
      </c>
      <c r="P3478" t="s">
        <v>24</v>
      </c>
      <c r="Q3478">
        <v>410</v>
      </c>
      <c r="R3478">
        <v>1</v>
      </c>
      <c r="S3478" t="s">
        <v>24</v>
      </c>
      <c r="T3478" t="s">
        <v>22</v>
      </c>
      <c r="U3478">
        <f>Table1[[#This Row],[campaign]]*Table1[[#This Row],[duration]]</f>
        <v>410</v>
      </c>
    </row>
    <row r="3479" spans="1:21" x14ac:dyDescent="0.25">
      <c r="A3479" t="s">
        <v>86</v>
      </c>
      <c r="B3479" t="s">
        <v>223</v>
      </c>
      <c r="C3479" t="s">
        <v>224</v>
      </c>
      <c r="D3479" t="s">
        <v>17</v>
      </c>
      <c r="E3479">
        <v>43</v>
      </c>
      <c r="F3479" t="s">
        <v>42</v>
      </c>
      <c r="G3479" t="s">
        <v>28</v>
      </c>
      <c r="H3479" s="2">
        <v>43070</v>
      </c>
      <c r="I3479" s="3">
        <v>80206.36</v>
      </c>
      <c r="J3479" t="s">
        <v>20</v>
      </c>
      <c r="K3479" t="str">
        <f>PROPER(Table1[[#This Row],[marital]])</f>
        <v>Married</v>
      </c>
      <c r="L3479" t="s">
        <v>24</v>
      </c>
      <c r="M3479" t="str">
        <f>UPPER(Table1[[#This Row],[education]])</f>
        <v>UNKNOWN</v>
      </c>
      <c r="N3479" t="s">
        <v>30</v>
      </c>
      <c r="O3479" t="s">
        <v>22</v>
      </c>
      <c r="P3479" t="s">
        <v>23</v>
      </c>
      <c r="Q3479">
        <v>243</v>
      </c>
      <c r="R3479">
        <v>2</v>
      </c>
      <c r="S3479" t="s">
        <v>24</v>
      </c>
      <c r="T3479" t="s">
        <v>22</v>
      </c>
      <c r="U3479">
        <f>Table1[[#This Row],[campaign]]*Table1[[#This Row],[duration]]</f>
        <v>486</v>
      </c>
    </row>
    <row r="3480" spans="1:21" x14ac:dyDescent="0.25">
      <c r="A3480" t="s">
        <v>89</v>
      </c>
      <c r="B3480" t="s">
        <v>229</v>
      </c>
      <c r="C3480" t="s">
        <v>230</v>
      </c>
      <c r="D3480" t="s">
        <v>26</v>
      </c>
      <c r="E3480">
        <v>24</v>
      </c>
      <c r="F3480" t="s">
        <v>36</v>
      </c>
      <c r="G3480" t="s">
        <v>19</v>
      </c>
      <c r="H3480" s="2">
        <v>43070</v>
      </c>
      <c r="I3480" s="3">
        <v>26341.09</v>
      </c>
      <c r="J3480" t="s">
        <v>20</v>
      </c>
      <c r="K3480" t="str">
        <f>PROPER(Table1[[#This Row],[marital]])</f>
        <v>Married</v>
      </c>
      <c r="L3480" t="s">
        <v>21</v>
      </c>
      <c r="M3480" t="str">
        <f>UPPER(Table1[[#This Row],[education]])</f>
        <v>PRIMARY</v>
      </c>
      <c r="N3480" t="s">
        <v>30</v>
      </c>
      <c r="O3480" t="s">
        <v>22</v>
      </c>
      <c r="P3480" t="s">
        <v>24</v>
      </c>
      <c r="Q3480">
        <v>171</v>
      </c>
      <c r="R3480">
        <v>2</v>
      </c>
      <c r="S3480" t="s">
        <v>24</v>
      </c>
      <c r="T3480" t="s">
        <v>22</v>
      </c>
      <c r="U3480">
        <f>Table1[[#This Row],[campaign]]*Table1[[#This Row],[duration]]</f>
        <v>342</v>
      </c>
    </row>
    <row r="3481" spans="1:21" x14ac:dyDescent="0.25">
      <c r="A3481" t="s">
        <v>72</v>
      </c>
      <c r="B3481" t="s">
        <v>195</v>
      </c>
      <c r="C3481" t="s">
        <v>196</v>
      </c>
      <c r="D3481" t="s">
        <v>17</v>
      </c>
      <c r="E3481">
        <v>44</v>
      </c>
      <c r="F3481" t="s">
        <v>36</v>
      </c>
      <c r="G3481" t="s">
        <v>19</v>
      </c>
      <c r="H3481" s="2">
        <v>43070</v>
      </c>
      <c r="I3481" s="3">
        <v>154333.4</v>
      </c>
      <c r="J3481" t="s">
        <v>33</v>
      </c>
      <c r="K3481" t="str">
        <f>PROPER(Table1[[#This Row],[marital]])</f>
        <v>Single</v>
      </c>
      <c r="L3481" t="s">
        <v>34</v>
      </c>
      <c r="M3481" t="str">
        <f>UPPER(Table1[[#This Row],[education]])</f>
        <v>TERTIARY</v>
      </c>
      <c r="N3481" t="s">
        <v>30</v>
      </c>
      <c r="O3481" t="s">
        <v>22</v>
      </c>
      <c r="P3481" t="s">
        <v>24</v>
      </c>
      <c r="Q3481">
        <v>147</v>
      </c>
      <c r="R3481">
        <v>1</v>
      </c>
      <c r="S3481" t="s">
        <v>24</v>
      </c>
      <c r="T3481" t="s">
        <v>22</v>
      </c>
      <c r="U3481">
        <f>Table1[[#This Row],[campaign]]*Table1[[#This Row],[duration]]</f>
        <v>147</v>
      </c>
    </row>
    <row r="3482" spans="1:21" x14ac:dyDescent="0.25">
      <c r="A3482" t="s">
        <v>56</v>
      </c>
      <c r="B3482" t="s">
        <v>165</v>
      </c>
      <c r="C3482" t="s">
        <v>166</v>
      </c>
      <c r="D3482" t="s">
        <v>26</v>
      </c>
      <c r="E3482">
        <v>28</v>
      </c>
      <c r="F3482" t="s">
        <v>18</v>
      </c>
      <c r="G3482" t="s">
        <v>19</v>
      </c>
      <c r="H3482" s="2">
        <v>43071</v>
      </c>
      <c r="I3482" s="3">
        <v>155267.60999999999</v>
      </c>
      <c r="J3482" t="s">
        <v>20</v>
      </c>
      <c r="K3482" t="str">
        <f>PROPER(Table1[[#This Row],[marital]])</f>
        <v>Married</v>
      </c>
      <c r="L3482" t="s">
        <v>29</v>
      </c>
      <c r="M3482" t="str">
        <f>UPPER(Table1[[#This Row],[education]])</f>
        <v>SECONDARY</v>
      </c>
      <c r="N3482" t="s">
        <v>30</v>
      </c>
      <c r="O3482" t="s">
        <v>22</v>
      </c>
      <c r="P3482" t="s">
        <v>24</v>
      </c>
      <c r="Q3482">
        <v>91</v>
      </c>
      <c r="R3482">
        <v>1</v>
      </c>
      <c r="S3482" t="s">
        <v>24</v>
      </c>
      <c r="T3482" t="s">
        <v>22</v>
      </c>
      <c r="U3482">
        <f>Table1[[#This Row],[campaign]]*Table1[[#This Row],[duration]]</f>
        <v>91</v>
      </c>
    </row>
    <row r="3483" spans="1:21" x14ac:dyDescent="0.25">
      <c r="A3483" t="s">
        <v>64</v>
      </c>
      <c r="B3483" t="s">
        <v>181</v>
      </c>
      <c r="C3483" t="s">
        <v>182</v>
      </c>
      <c r="D3483" t="s">
        <v>26</v>
      </c>
      <c r="E3483">
        <v>34</v>
      </c>
      <c r="F3483" t="s">
        <v>18</v>
      </c>
      <c r="G3483" t="s">
        <v>19</v>
      </c>
      <c r="H3483" s="2">
        <v>43071</v>
      </c>
      <c r="I3483" s="3">
        <v>89657.88</v>
      </c>
      <c r="J3483" t="s">
        <v>20</v>
      </c>
      <c r="K3483" t="str">
        <f>PROPER(Table1[[#This Row],[marital]])</f>
        <v>Married</v>
      </c>
      <c r="L3483" t="s">
        <v>29</v>
      </c>
      <c r="M3483" t="str">
        <f>UPPER(Table1[[#This Row],[education]])</f>
        <v>SECONDARY</v>
      </c>
      <c r="N3483" t="s">
        <v>30</v>
      </c>
      <c r="O3483" t="s">
        <v>22</v>
      </c>
      <c r="P3483" t="s">
        <v>23</v>
      </c>
      <c r="Q3483">
        <v>332</v>
      </c>
      <c r="R3483">
        <v>1</v>
      </c>
      <c r="S3483" t="s">
        <v>31</v>
      </c>
      <c r="T3483" t="s">
        <v>22</v>
      </c>
      <c r="U3483">
        <f>Table1[[#This Row],[campaign]]*Table1[[#This Row],[duration]]</f>
        <v>332</v>
      </c>
    </row>
    <row r="3484" spans="1:21" x14ac:dyDescent="0.25">
      <c r="A3484" t="s">
        <v>102</v>
      </c>
      <c r="B3484" t="s">
        <v>255</v>
      </c>
      <c r="C3484" t="s">
        <v>256</v>
      </c>
      <c r="D3484" t="s">
        <v>26</v>
      </c>
      <c r="E3484">
        <v>42</v>
      </c>
      <c r="F3484" t="s">
        <v>18</v>
      </c>
      <c r="G3484" t="s">
        <v>19</v>
      </c>
      <c r="H3484" s="2">
        <v>43071</v>
      </c>
      <c r="I3484" s="3">
        <v>36567.18</v>
      </c>
      <c r="J3484" t="s">
        <v>20</v>
      </c>
      <c r="K3484" t="str">
        <f>PROPER(Table1[[#This Row],[marital]])</f>
        <v>Married</v>
      </c>
      <c r="L3484" t="s">
        <v>29</v>
      </c>
      <c r="M3484" t="str">
        <f>UPPER(Table1[[#This Row],[education]])</f>
        <v>SECONDARY</v>
      </c>
      <c r="N3484" t="s">
        <v>30</v>
      </c>
      <c r="O3484" t="s">
        <v>22</v>
      </c>
      <c r="P3484" t="s">
        <v>23</v>
      </c>
      <c r="Q3484">
        <v>471</v>
      </c>
      <c r="R3484">
        <v>2</v>
      </c>
      <c r="S3484" t="s">
        <v>24</v>
      </c>
      <c r="T3484" t="s">
        <v>22</v>
      </c>
      <c r="U3484">
        <f>Table1[[#This Row],[campaign]]*Table1[[#This Row],[duration]]</f>
        <v>942</v>
      </c>
    </row>
    <row r="3485" spans="1:21" x14ac:dyDescent="0.25">
      <c r="A3485" t="s">
        <v>68</v>
      </c>
      <c r="B3485" t="s">
        <v>189</v>
      </c>
      <c r="C3485" t="s">
        <v>190</v>
      </c>
      <c r="D3485" t="s">
        <v>26</v>
      </c>
      <c r="E3485">
        <v>33</v>
      </c>
      <c r="F3485" t="s">
        <v>18</v>
      </c>
      <c r="G3485" t="s">
        <v>19</v>
      </c>
      <c r="H3485" s="2">
        <v>43071</v>
      </c>
      <c r="I3485" s="3">
        <v>30621.21</v>
      </c>
      <c r="J3485" t="s">
        <v>20</v>
      </c>
      <c r="K3485" t="str">
        <f>PROPER(Table1[[#This Row],[marital]])</f>
        <v>Married</v>
      </c>
      <c r="L3485" t="s">
        <v>34</v>
      </c>
      <c r="M3485" t="str">
        <f>UPPER(Table1[[#This Row],[education]])</f>
        <v>TERTIARY</v>
      </c>
      <c r="N3485" t="s">
        <v>22</v>
      </c>
      <c r="O3485" t="s">
        <v>22</v>
      </c>
      <c r="P3485" t="s">
        <v>54</v>
      </c>
      <c r="Q3485">
        <v>364</v>
      </c>
      <c r="R3485">
        <v>1</v>
      </c>
      <c r="S3485" t="s">
        <v>40</v>
      </c>
      <c r="T3485" t="s">
        <v>22</v>
      </c>
      <c r="U3485">
        <f>Table1[[#This Row],[campaign]]*Table1[[#This Row],[duration]]</f>
        <v>364</v>
      </c>
    </row>
    <row r="3486" spans="1:21" x14ac:dyDescent="0.25">
      <c r="A3486" t="s">
        <v>109</v>
      </c>
      <c r="B3486" t="s">
        <v>269</v>
      </c>
      <c r="C3486" t="s">
        <v>270</v>
      </c>
      <c r="D3486" t="s">
        <v>17</v>
      </c>
      <c r="E3486">
        <v>21</v>
      </c>
      <c r="F3486" t="s">
        <v>18</v>
      </c>
      <c r="G3486" t="s">
        <v>19</v>
      </c>
      <c r="H3486" s="2">
        <v>43071</v>
      </c>
      <c r="I3486" s="3">
        <v>52323.85</v>
      </c>
      <c r="J3486" t="s">
        <v>20</v>
      </c>
      <c r="K3486" t="str">
        <f>PROPER(Table1[[#This Row],[marital]])</f>
        <v>Married</v>
      </c>
      <c r="L3486" t="s">
        <v>29</v>
      </c>
      <c r="M3486" t="str">
        <f>UPPER(Table1[[#This Row],[education]])</f>
        <v>SECONDARY</v>
      </c>
      <c r="N3486" t="s">
        <v>30</v>
      </c>
      <c r="O3486" t="s">
        <v>30</v>
      </c>
      <c r="P3486" t="s">
        <v>23</v>
      </c>
      <c r="Q3486">
        <v>98</v>
      </c>
      <c r="R3486">
        <v>1</v>
      </c>
      <c r="S3486" t="s">
        <v>31</v>
      </c>
      <c r="T3486" t="s">
        <v>22</v>
      </c>
      <c r="U3486">
        <f>Table1[[#This Row],[campaign]]*Table1[[#This Row],[duration]]</f>
        <v>98</v>
      </c>
    </row>
    <row r="3487" spans="1:21" x14ac:dyDescent="0.25">
      <c r="A3487" t="s">
        <v>38</v>
      </c>
      <c r="B3487" t="s">
        <v>137</v>
      </c>
      <c r="C3487" t="s">
        <v>138</v>
      </c>
      <c r="D3487" t="s">
        <v>26</v>
      </c>
      <c r="E3487">
        <v>40</v>
      </c>
      <c r="F3487" t="s">
        <v>18</v>
      </c>
      <c r="G3487" t="s">
        <v>19</v>
      </c>
      <c r="H3487" s="2">
        <v>43071</v>
      </c>
      <c r="I3487" s="3">
        <v>71788.09</v>
      </c>
      <c r="J3487" t="s">
        <v>33</v>
      </c>
      <c r="K3487" t="str">
        <f>PROPER(Table1[[#This Row],[marital]])</f>
        <v>Single</v>
      </c>
      <c r="L3487" t="s">
        <v>34</v>
      </c>
      <c r="M3487" t="str">
        <f>UPPER(Table1[[#This Row],[education]])</f>
        <v>TERTIARY</v>
      </c>
      <c r="N3487" t="s">
        <v>30</v>
      </c>
      <c r="O3487" t="s">
        <v>30</v>
      </c>
      <c r="P3487" t="s">
        <v>23</v>
      </c>
      <c r="Q3487">
        <v>117</v>
      </c>
      <c r="R3487">
        <v>2</v>
      </c>
      <c r="S3487" t="s">
        <v>24</v>
      </c>
      <c r="T3487" t="s">
        <v>22</v>
      </c>
      <c r="U3487">
        <f>Table1[[#This Row],[campaign]]*Table1[[#This Row],[duration]]</f>
        <v>234</v>
      </c>
    </row>
    <row r="3488" spans="1:21" x14ac:dyDescent="0.25">
      <c r="A3488" t="s">
        <v>66</v>
      </c>
      <c r="B3488" t="s">
        <v>185</v>
      </c>
      <c r="C3488" t="s">
        <v>186</v>
      </c>
      <c r="D3488" t="s">
        <v>26</v>
      </c>
      <c r="E3488">
        <v>44</v>
      </c>
      <c r="F3488" t="s">
        <v>18</v>
      </c>
      <c r="G3488" t="s">
        <v>284</v>
      </c>
      <c r="H3488" s="2">
        <v>43071</v>
      </c>
      <c r="I3488" s="3">
        <v>16598.46</v>
      </c>
      <c r="J3488" t="s">
        <v>20</v>
      </c>
      <c r="K3488" t="str">
        <f>PROPER(Table1[[#This Row],[marital]])</f>
        <v>Married</v>
      </c>
      <c r="L3488" t="s">
        <v>21</v>
      </c>
      <c r="M3488" t="str">
        <f>UPPER(Table1[[#This Row],[education]])</f>
        <v>PRIMARY</v>
      </c>
      <c r="N3488" t="s">
        <v>22</v>
      </c>
      <c r="O3488" t="s">
        <v>22</v>
      </c>
      <c r="P3488" t="s">
        <v>54</v>
      </c>
      <c r="Q3488">
        <v>185</v>
      </c>
      <c r="R3488">
        <v>4</v>
      </c>
      <c r="S3488" t="s">
        <v>24</v>
      </c>
      <c r="T3488" t="s">
        <v>22</v>
      </c>
      <c r="U3488">
        <f>Table1[[#This Row],[campaign]]*Table1[[#This Row],[duration]]</f>
        <v>740</v>
      </c>
    </row>
    <row r="3489" spans="1:21" x14ac:dyDescent="0.25">
      <c r="A3489" t="s">
        <v>105</v>
      </c>
      <c r="B3489" t="s">
        <v>261</v>
      </c>
      <c r="C3489" t="s">
        <v>262</v>
      </c>
      <c r="D3489" t="s">
        <v>26</v>
      </c>
      <c r="E3489">
        <v>44</v>
      </c>
      <c r="F3489" t="s">
        <v>18</v>
      </c>
      <c r="G3489" t="s">
        <v>284</v>
      </c>
      <c r="H3489" s="2">
        <v>43071</v>
      </c>
      <c r="I3489" s="3">
        <v>106436.58</v>
      </c>
      <c r="J3489" t="s">
        <v>20</v>
      </c>
      <c r="K3489" t="str">
        <f>PROPER(Table1[[#This Row],[marital]])</f>
        <v>Married</v>
      </c>
      <c r="L3489" t="s">
        <v>24</v>
      </c>
      <c r="M3489" t="str">
        <f>UPPER(Table1[[#This Row],[education]])</f>
        <v>UNKNOWN</v>
      </c>
      <c r="N3489" t="s">
        <v>30</v>
      </c>
      <c r="O3489" t="s">
        <v>22</v>
      </c>
      <c r="P3489" t="s">
        <v>54</v>
      </c>
      <c r="Q3489">
        <v>59</v>
      </c>
      <c r="R3489">
        <v>3</v>
      </c>
      <c r="S3489" t="s">
        <v>40</v>
      </c>
      <c r="T3489" t="s">
        <v>22</v>
      </c>
      <c r="U3489">
        <f>Table1[[#This Row],[campaign]]*Table1[[#This Row],[duration]]</f>
        <v>177</v>
      </c>
    </row>
    <row r="3490" spans="1:21" x14ac:dyDescent="0.25">
      <c r="A3490" t="s">
        <v>44</v>
      </c>
      <c r="B3490" t="s">
        <v>145</v>
      </c>
      <c r="C3490" t="s">
        <v>146</v>
      </c>
      <c r="D3490" t="s">
        <v>17</v>
      </c>
      <c r="E3490">
        <v>33</v>
      </c>
      <c r="F3490" t="s">
        <v>18</v>
      </c>
      <c r="G3490" t="s">
        <v>19</v>
      </c>
      <c r="H3490" s="2">
        <v>43071</v>
      </c>
      <c r="I3490" s="3">
        <v>11331.54</v>
      </c>
      <c r="J3490" t="s">
        <v>20</v>
      </c>
      <c r="K3490" t="str">
        <f>PROPER(Table1[[#This Row],[marital]])</f>
        <v>Married</v>
      </c>
      <c r="L3490" t="s">
        <v>34</v>
      </c>
      <c r="M3490" t="str">
        <f>UPPER(Table1[[#This Row],[education]])</f>
        <v>TERTIARY</v>
      </c>
      <c r="N3490" t="s">
        <v>22</v>
      </c>
      <c r="O3490" t="s">
        <v>22</v>
      </c>
      <c r="P3490" t="s">
        <v>23</v>
      </c>
      <c r="Q3490">
        <v>147</v>
      </c>
      <c r="R3490">
        <v>3</v>
      </c>
      <c r="S3490" t="s">
        <v>24</v>
      </c>
      <c r="T3490" t="s">
        <v>22</v>
      </c>
      <c r="U3490">
        <f>Table1[[#This Row],[campaign]]*Table1[[#This Row],[duration]]</f>
        <v>441</v>
      </c>
    </row>
    <row r="3491" spans="1:21" x14ac:dyDescent="0.25">
      <c r="A3491" t="s">
        <v>48</v>
      </c>
      <c r="B3491" t="s">
        <v>153</v>
      </c>
      <c r="C3491" t="s">
        <v>154</v>
      </c>
      <c r="D3491" t="s">
        <v>17</v>
      </c>
      <c r="E3491">
        <v>29</v>
      </c>
      <c r="F3491" t="s">
        <v>18</v>
      </c>
      <c r="G3491" t="s">
        <v>28</v>
      </c>
      <c r="H3491" s="2">
        <v>43071</v>
      </c>
      <c r="I3491" s="3">
        <v>62533.55</v>
      </c>
      <c r="J3491" t="s">
        <v>20</v>
      </c>
      <c r="K3491" t="str">
        <f>PROPER(Table1[[#This Row],[marital]])</f>
        <v>Married</v>
      </c>
      <c r="L3491" t="s">
        <v>29</v>
      </c>
      <c r="M3491" t="str">
        <f>UPPER(Table1[[#This Row],[education]])</f>
        <v>SECONDARY</v>
      </c>
      <c r="N3491" t="s">
        <v>30</v>
      </c>
      <c r="O3491" t="s">
        <v>30</v>
      </c>
      <c r="P3491" t="s">
        <v>24</v>
      </c>
      <c r="Q3491">
        <v>553</v>
      </c>
      <c r="R3491">
        <v>2</v>
      </c>
      <c r="S3491" t="s">
        <v>24</v>
      </c>
      <c r="T3491" t="s">
        <v>22</v>
      </c>
      <c r="U3491">
        <f>Table1[[#This Row],[campaign]]*Table1[[#This Row],[duration]]</f>
        <v>1106</v>
      </c>
    </row>
    <row r="3492" spans="1:21" x14ac:dyDescent="0.25">
      <c r="A3492" t="s">
        <v>90</v>
      </c>
      <c r="B3492" t="s">
        <v>231</v>
      </c>
      <c r="C3492" t="s">
        <v>232</v>
      </c>
      <c r="D3492" t="s">
        <v>17</v>
      </c>
      <c r="E3492">
        <v>37</v>
      </c>
      <c r="F3492" t="s">
        <v>18</v>
      </c>
      <c r="G3492" t="s">
        <v>28</v>
      </c>
      <c r="H3492" s="2">
        <v>43071</v>
      </c>
      <c r="I3492" s="3">
        <v>34378.28</v>
      </c>
      <c r="J3492" t="s">
        <v>33</v>
      </c>
      <c r="K3492" t="str">
        <f>PROPER(Table1[[#This Row],[marital]])</f>
        <v>Single</v>
      </c>
      <c r="L3492" t="s">
        <v>34</v>
      </c>
      <c r="M3492" t="str">
        <f>UPPER(Table1[[#This Row],[education]])</f>
        <v>TERTIARY</v>
      </c>
      <c r="N3492" t="s">
        <v>22</v>
      </c>
      <c r="O3492" t="s">
        <v>22</v>
      </c>
      <c r="P3492" t="s">
        <v>23</v>
      </c>
      <c r="Q3492">
        <v>275</v>
      </c>
      <c r="R3492">
        <v>1</v>
      </c>
      <c r="S3492" t="s">
        <v>24</v>
      </c>
      <c r="T3492" t="s">
        <v>22</v>
      </c>
      <c r="U3492">
        <f>Table1[[#This Row],[campaign]]*Table1[[#This Row],[duration]]</f>
        <v>275</v>
      </c>
    </row>
    <row r="3493" spans="1:21" x14ac:dyDescent="0.25">
      <c r="A3493" t="s">
        <v>37</v>
      </c>
      <c r="B3493" t="s">
        <v>135</v>
      </c>
      <c r="C3493" t="s">
        <v>136</v>
      </c>
      <c r="D3493" t="s">
        <v>17</v>
      </c>
      <c r="E3493">
        <v>57</v>
      </c>
      <c r="F3493" t="s">
        <v>42</v>
      </c>
      <c r="G3493" t="s">
        <v>284</v>
      </c>
      <c r="H3493" s="2">
        <v>43071</v>
      </c>
      <c r="I3493" s="3">
        <v>130370.15</v>
      </c>
      <c r="J3493" t="s">
        <v>20</v>
      </c>
      <c r="K3493" t="str">
        <f>PROPER(Table1[[#This Row],[marital]])</f>
        <v>Married</v>
      </c>
      <c r="L3493" t="s">
        <v>34</v>
      </c>
      <c r="M3493" t="str">
        <f>UPPER(Table1[[#This Row],[education]])</f>
        <v>TERTIARY</v>
      </c>
      <c r="N3493" t="s">
        <v>22</v>
      </c>
      <c r="O3493" t="s">
        <v>22</v>
      </c>
      <c r="P3493" t="s">
        <v>54</v>
      </c>
      <c r="Q3493">
        <v>239</v>
      </c>
      <c r="R3493">
        <v>4</v>
      </c>
      <c r="S3493" t="s">
        <v>24</v>
      </c>
      <c r="T3493" t="s">
        <v>30</v>
      </c>
      <c r="U3493">
        <f>Table1[[#This Row],[campaign]]*Table1[[#This Row],[duration]]</f>
        <v>956</v>
      </c>
    </row>
    <row r="3494" spans="1:21" x14ac:dyDescent="0.25">
      <c r="A3494" t="s">
        <v>103</v>
      </c>
      <c r="B3494" t="s">
        <v>257</v>
      </c>
      <c r="C3494" t="s">
        <v>258</v>
      </c>
      <c r="D3494" t="s">
        <v>26</v>
      </c>
      <c r="E3494">
        <v>53</v>
      </c>
      <c r="F3494" t="s">
        <v>42</v>
      </c>
      <c r="G3494" t="s">
        <v>19</v>
      </c>
      <c r="H3494" s="2">
        <v>43071</v>
      </c>
      <c r="I3494" s="3">
        <v>12406.43</v>
      </c>
      <c r="J3494" t="s">
        <v>20</v>
      </c>
      <c r="K3494" t="str">
        <f>PROPER(Table1[[#This Row],[marital]])</f>
        <v>Married</v>
      </c>
      <c r="L3494" t="s">
        <v>29</v>
      </c>
      <c r="M3494" t="str">
        <f>UPPER(Table1[[#This Row],[education]])</f>
        <v>SECONDARY</v>
      </c>
      <c r="N3494" t="s">
        <v>30</v>
      </c>
      <c r="O3494" t="s">
        <v>22</v>
      </c>
      <c r="P3494" t="s">
        <v>24</v>
      </c>
      <c r="Q3494">
        <v>402</v>
      </c>
      <c r="R3494">
        <v>9</v>
      </c>
      <c r="S3494" t="s">
        <v>24</v>
      </c>
      <c r="T3494" t="s">
        <v>22</v>
      </c>
      <c r="U3494">
        <f>Table1[[#This Row],[campaign]]*Table1[[#This Row],[duration]]</f>
        <v>3618</v>
      </c>
    </row>
    <row r="3495" spans="1:21" x14ac:dyDescent="0.25">
      <c r="A3495" t="s">
        <v>60</v>
      </c>
      <c r="B3495" t="s">
        <v>173</v>
      </c>
      <c r="C3495" t="s">
        <v>174</v>
      </c>
      <c r="D3495" t="s">
        <v>17</v>
      </c>
      <c r="E3495">
        <v>48</v>
      </c>
      <c r="F3495" t="s">
        <v>42</v>
      </c>
      <c r="G3495" t="s">
        <v>28</v>
      </c>
      <c r="H3495" s="2">
        <v>43071</v>
      </c>
      <c r="I3495" s="3">
        <v>8511.64</v>
      </c>
      <c r="J3495" t="s">
        <v>33</v>
      </c>
      <c r="K3495" t="str">
        <f>PROPER(Table1[[#This Row],[marital]])</f>
        <v>Single</v>
      </c>
      <c r="L3495" t="s">
        <v>34</v>
      </c>
      <c r="M3495" t="str">
        <f>UPPER(Table1[[#This Row],[education]])</f>
        <v>TERTIARY</v>
      </c>
      <c r="N3495" t="s">
        <v>30</v>
      </c>
      <c r="O3495" t="s">
        <v>30</v>
      </c>
      <c r="P3495" t="s">
        <v>23</v>
      </c>
      <c r="Q3495">
        <v>172</v>
      </c>
      <c r="R3495">
        <v>1</v>
      </c>
      <c r="S3495" t="s">
        <v>31</v>
      </c>
      <c r="T3495" t="s">
        <v>22</v>
      </c>
      <c r="U3495">
        <f>Table1[[#This Row],[campaign]]*Table1[[#This Row],[duration]]</f>
        <v>172</v>
      </c>
    </row>
    <row r="3496" spans="1:21" x14ac:dyDescent="0.25">
      <c r="A3496" t="s">
        <v>100</v>
      </c>
      <c r="B3496" t="s">
        <v>251</v>
      </c>
      <c r="C3496" t="s">
        <v>252</v>
      </c>
      <c r="D3496" t="s">
        <v>17</v>
      </c>
      <c r="E3496">
        <v>54</v>
      </c>
      <c r="F3496" t="s">
        <v>42</v>
      </c>
      <c r="G3496" t="s">
        <v>284</v>
      </c>
      <c r="H3496" s="2">
        <v>43071</v>
      </c>
      <c r="I3496" s="3">
        <v>51735.839999999997</v>
      </c>
      <c r="J3496" t="s">
        <v>20</v>
      </c>
      <c r="K3496" t="str">
        <f>PROPER(Table1[[#This Row],[marital]])</f>
        <v>Married</v>
      </c>
      <c r="L3496" t="s">
        <v>21</v>
      </c>
      <c r="M3496" t="str">
        <f>UPPER(Table1[[#This Row],[education]])</f>
        <v>PRIMARY</v>
      </c>
      <c r="N3496" t="s">
        <v>22</v>
      </c>
      <c r="O3496" t="s">
        <v>22</v>
      </c>
      <c r="P3496" t="s">
        <v>23</v>
      </c>
      <c r="Q3496">
        <v>195</v>
      </c>
      <c r="R3496">
        <v>2</v>
      </c>
      <c r="S3496" t="s">
        <v>24</v>
      </c>
      <c r="T3496" t="s">
        <v>22</v>
      </c>
      <c r="U3496">
        <f>Table1[[#This Row],[campaign]]*Table1[[#This Row],[duration]]</f>
        <v>390</v>
      </c>
    </row>
    <row r="3497" spans="1:21" x14ac:dyDescent="0.25">
      <c r="A3497" t="s">
        <v>39</v>
      </c>
      <c r="B3497" t="s">
        <v>139</v>
      </c>
      <c r="C3497" t="s">
        <v>140</v>
      </c>
      <c r="D3497" t="s">
        <v>17</v>
      </c>
      <c r="E3497">
        <v>43</v>
      </c>
      <c r="F3497" t="s">
        <v>42</v>
      </c>
      <c r="G3497" t="s">
        <v>28</v>
      </c>
      <c r="H3497" s="2">
        <v>43071</v>
      </c>
      <c r="I3497" s="3">
        <v>45097.19</v>
      </c>
      <c r="J3497" t="s">
        <v>20</v>
      </c>
      <c r="K3497" t="str">
        <f>PROPER(Table1[[#This Row],[marital]])</f>
        <v>Married</v>
      </c>
      <c r="L3497" t="s">
        <v>21</v>
      </c>
      <c r="M3497" t="str">
        <f>UPPER(Table1[[#This Row],[education]])</f>
        <v>PRIMARY</v>
      </c>
      <c r="N3497" t="s">
        <v>22</v>
      </c>
      <c r="O3497" t="s">
        <v>22</v>
      </c>
      <c r="P3497" t="s">
        <v>54</v>
      </c>
      <c r="Q3497">
        <v>68</v>
      </c>
      <c r="R3497">
        <v>12</v>
      </c>
      <c r="S3497" t="s">
        <v>24</v>
      </c>
      <c r="T3497" t="s">
        <v>22</v>
      </c>
      <c r="U3497">
        <f>Table1[[#This Row],[campaign]]*Table1[[#This Row],[duration]]</f>
        <v>816</v>
      </c>
    </row>
    <row r="3498" spans="1:21" x14ac:dyDescent="0.25">
      <c r="A3498" t="s">
        <v>53</v>
      </c>
      <c r="B3498" t="s">
        <v>161</v>
      </c>
      <c r="C3498" t="s">
        <v>162</v>
      </c>
      <c r="D3498" t="s">
        <v>26</v>
      </c>
      <c r="E3498">
        <v>30</v>
      </c>
      <c r="F3498" t="s">
        <v>36</v>
      </c>
      <c r="G3498" t="s">
        <v>28</v>
      </c>
      <c r="H3498" s="2">
        <v>43071</v>
      </c>
      <c r="I3498" s="3">
        <v>142.19</v>
      </c>
      <c r="J3498" t="s">
        <v>33</v>
      </c>
      <c r="K3498" t="str">
        <f>PROPER(Table1[[#This Row],[marital]])</f>
        <v>Single</v>
      </c>
      <c r="L3498" t="s">
        <v>34</v>
      </c>
      <c r="M3498" t="str">
        <f>UPPER(Table1[[#This Row],[education]])</f>
        <v>TERTIARY</v>
      </c>
      <c r="N3498" t="s">
        <v>22</v>
      </c>
      <c r="O3498" t="s">
        <v>30</v>
      </c>
      <c r="P3498" t="s">
        <v>23</v>
      </c>
      <c r="Q3498">
        <v>82</v>
      </c>
      <c r="R3498">
        <v>3</v>
      </c>
      <c r="S3498" t="s">
        <v>24</v>
      </c>
      <c r="T3498" t="s">
        <v>22</v>
      </c>
      <c r="U3498">
        <f>Table1[[#This Row],[campaign]]*Table1[[#This Row],[duration]]</f>
        <v>246</v>
      </c>
    </row>
    <row r="3499" spans="1:21" x14ac:dyDescent="0.25">
      <c r="A3499" t="s">
        <v>16</v>
      </c>
      <c r="B3499" t="s">
        <v>127</v>
      </c>
      <c r="C3499" t="s">
        <v>128</v>
      </c>
      <c r="D3499" t="s">
        <v>26</v>
      </c>
      <c r="E3499">
        <v>36</v>
      </c>
      <c r="F3499" t="s">
        <v>18</v>
      </c>
      <c r="G3499" t="s">
        <v>19</v>
      </c>
      <c r="H3499" s="2">
        <v>43072</v>
      </c>
      <c r="I3499" s="3">
        <v>931.46</v>
      </c>
      <c r="J3499" t="s">
        <v>20</v>
      </c>
      <c r="K3499" t="str">
        <f>PROPER(Table1[[#This Row],[marital]])</f>
        <v>Married</v>
      </c>
      <c r="L3499" t="s">
        <v>29</v>
      </c>
      <c r="M3499" t="str">
        <f>UPPER(Table1[[#This Row],[education]])</f>
        <v>SECONDARY</v>
      </c>
      <c r="N3499" t="s">
        <v>30</v>
      </c>
      <c r="O3499" t="s">
        <v>22</v>
      </c>
      <c r="P3499" t="s">
        <v>24</v>
      </c>
      <c r="Q3499">
        <v>57</v>
      </c>
      <c r="R3499">
        <v>6</v>
      </c>
      <c r="S3499" t="s">
        <v>24</v>
      </c>
      <c r="T3499" t="s">
        <v>22</v>
      </c>
      <c r="U3499">
        <f>Table1[[#This Row],[campaign]]*Table1[[#This Row],[duration]]</f>
        <v>342</v>
      </c>
    </row>
    <row r="3500" spans="1:21" x14ac:dyDescent="0.25">
      <c r="A3500" t="s">
        <v>85</v>
      </c>
      <c r="B3500" t="s">
        <v>221</v>
      </c>
      <c r="C3500" t="s">
        <v>222</v>
      </c>
      <c r="D3500" t="s">
        <v>26</v>
      </c>
      <c r="E3500">
        <v>34</v>
      </c>
      <c r="F3500" t="s">
        <v>18</v>
      </c>
      <c r="G3500" t="s">
        <v>284</v>
      </c>
      <c r="H3500" s="2">
        <v>43072</v>
      </c>
      <c r="I3500" s="3">
        <v>58268.27</v>
      </c>
      <c r="J3500" t="s">
        <v>50</v>
      </c>
      <c r="K3500" t="str">
        <f>PROPER(Table1[[#This Row],[marital]])</f>
        <v>Divorced</v>
      </c>
      <c r="L3500" t="s">
        <v>29</v>
      </c>
      <c r="M3500" t="str">
        <f>UPPER(Table1[[#This Row],[education]])</f>
        <v>SECONDARY</v>
      </c>
      <c r="N3500" t="s">
        <v>22</v>
      </c>
      <c r="O3500" t="s">
        <v>22</v>
      </c>
      <c r="P3500" t="s">
        <v>23</v>
      </c>
      <c r="Q3500">
        <v>495</v>
      </c>
      <c r="R3500">
        <v>1</v>
      </c>
      <c r="S3500" t="s">
        <v>70</v>
      </c>
      <c r="T3500" t="s">
        <v>30</v>
      </c>
      <c r="U3500">
        <f>Table1[[#This Row],[campaign]]*Table1[[#This Row],[duration]]</f>
        <v>495</v>
      </c>
    </row>
    <row r="3501" spans="1:21" x14ac:dyDescent="0.25">
      <c r="A3501" t="s">
        <v>109</v>
      </c>
      <c r="B3501" t="s">
        <v>269</v>
      </c>
      <c r="C3501" t="s">
        <v>270</v>
      </c>
      <c r="D3501" t="s">
        <v>17</v>
      </c>
      <c r="E3501">
        <v>29</v>
      </c>
      <c r="F3501" t="s">
        <v>18</v>
      </c>
      <c r="G3501" t="s">
        <v>19</v>
      </c>
      <c r="H3501" s="2">
        <v>43072</v>
      </c>
      <c r="I3501" s="3">
        <v>202305.37</v>
      </c>
      <c r="J3501" t="s">
        <v>33</v>
      </c>
      <c r="K3501" t="str">
        <f>PROPER(Table1[[#This Row],[marital]])</f>
        <v>Single</v>
      </c>
      <c r="L3501" t="s">
        <v>34</v>
      </c>
      <c r="M3501" t="str">
        <f>UPPER(Table1[[#This Row],[education]])</f>
        <v>TERTIARY</v>
      </c>
      <c r="N3501" t="s">
        <v>30</v>
      </c>
      <c r="O3501" t="s">
        <v>22</v>
      </c>
      <c r="P3501" t="s">
        <v>23</v>
      </c>
      <c r="Q3501">
        <v>479</v>
      </c>
      <c r="R3501">
        <v>1</v>
      </c>
      <c r="S3501" t="s">
        <v>24</v>
      </c>
      <c r="T3501" t="s">
        <v>22</v>
      </c>
      <c r="U3501">
        <f>Table1[[#This Row],[campaign]]*Table1[[#This Row],[duration]]</f>
        <v>479</v>
      </c>
    </row>
    <row r="3502" spans="1:21" x14ac:dyDescent="0.25">
      <c r="A3502" t="s">
        <v>105</v>
      </c>
      <c r="B3502" t="s">
        <v>261</v>
      </c>
      <c r="C3502" t="s">
        <v>262</v>
      </c>
      <c r="D3502" t="s">
        <v>17</v>
      </c>
      <c r="E3502">
        <v>34</v>
      </c>
      <c r="F3502" t="s">
        <v>18</v>
      </c>
      <c r="G3502" t="s">
        <v>284</v>
      </c>
      <c r="H3502" s="2">
        <v>43072</v>
      </c>
      <c r="I3502" s="3">
        <v>199447.03</v>
      </c>
      <c r="J3502" t="s">
        <v>20</v>
      </c>
      <c r="K3502" t="str">
        <f>PROPER(Table1[[#This Row],[marital]])</f>
        <v>Married</v>
      </c>
      <c r="L3502" t="s">
        <v>29</v>
      </c>
      <c r="M3502" t="str">
        <f>UPPER(Table1[[#This Row],[education]])</f>
        <v>SECONDARY</v>
      </c>
      <c r="N3502" t="s">
        <v>22</v>
      </c>
      <c r="O3502" t="s">
        <v>22</v>
      </c>
      <c r="P3502" t="s">
        <v>23</v>
      </c>
      <c r="Q3502">
        <v>141</v>
      </c>
      <c r="R3502">
        <v>2</v>
      </c>
      <c r="S3502" t="s">
        <v>24</v>
      </c>
      <c r="T3502" t="s">
        <v>22</v>
      </c>
      <c r="U3502">
        <f>Table1[[#This Row],[campaign]]*Table1[[#This Row],[duration]]</f>
        <v>282</v>
      </c>
    </row>
    <row r="3503" spans="1:21" x14ac:dyDescent="0.25">
      <c r="A3503" t="s">
        <v>77</v>
      </c>
      <c r="B3503" t="s">
        <v>205</v>
      </c>
      <c r="C3503" t="s">
        <v>206</v>
      </c>
      <c r="D3503" t="s">
        <v>26</v>
      </c>
      <c r="E3503">
        <v>49</v>
      </c>
      <c r="F3503" t="s">
        <v>18</v>
      </c>
      <c r="G3503" t="s">
        <v>19</v>
      </c>
      <c r="H3503" s="2">
        <v>43072</v>
      </c>
      <c r="I3503" s="3">
        <v>108376.94</v>
      </c>
      <c r="J3503" t="s">
        <v>20</v>
      </c>
      <c r="K3503" t="str">
        <f>PROPER(Table1[[#This Row],[marital]])</f>
        <v>Married</v>
      </c>
      <c r="L3503" t="s">
        <v>34</v>
      </c>
      <c r="M3503" t="str">
        <f>UPPER(Table1[[#This Row],[education]])</f>
        <v>TERTIARY</v>
      </c>
      <c r="N3503" t="s">
        <v>22</v>
      </c>
      <c r="O3503" t="s">
        <v>22</v>
      </c>
      <c r="P3503" t="s">
        <v>23</v>
      </c>
      <c r="Q3503">
        <v>82</v>
      </c>
      <c r="R3503">
        <v>4</v>
      </c>
      <c r="S3503" t="s">
        <v>24</v>
      </c>
      <c r="T3503" t="s">
        <v>22</v>
      </c>
      <c r="U3503">
        <f>Table1[[#This Row],[campaign]]*Table1[[#This Row],[duration]]</f>
        <v>328</v>
      </c>
    </row>
    <row r="3504" spans="1:21" x14ac:dyDescent="0.25">
      <c r="A3504" t="s">
        <v>100</v>
      </c>
      <c r="B3504" t="s">
        <v>251</v>
      </c>
      <c r="C3504" t="s">
        <v>252</v>
      </c>
      <c r="D3504" t="s">
        <v>26</v>
      </c>
      <c r="E3504">
        <v>48</v>
      </c>
      <c r="F3504" t="s">
        <v>18</v>
      </c>
      <c r="G3504" t="s">
        <v>19</v>
      </c>
      <c r="H3504" s="2">
        <v>43072</v>
      </c>
      <c r="I3504" s="3">
        <v>52849.79</v>
      </c>
      <c r="J3504" t="s">
        <v>50</v>
      </c>
      <c r="K3504" t="str">
        <f>PROPER(Table1[[#This Row],[marital]])</f>
        <v>Divorced</v>
      </c>
      <c r="L3504" t="s">
        <v>34</v>
      </c>
      <c r="M3504" t="str">
        <f>UPPER(Table1[[#This Row],[education]])</f>
        <v>TERTIARY</v>
      </c>
      <c r="N3504" t="s">
        <v>30</v>
      </c>
      <c r="O3504" t="s">
        <v>22</v>
      </c>
      <c r="P3504" t="s">
        <v>23</v>
      </c>
      <c r="Q3504">
        <v>798</v>
      </c>
      <c r="R3504">
        <v>1</v>
      </c>
      <c r="S3504" t="s">
        <v>40</v>
      </c>
      <c r="T3504" t="s">
        <v>30</v>
      </c>
      <c r="U3504">
        <f>Table1[[#This Row],[campaign]]*Table1[[#This Row],[duration]]</f>
        <v>798</v>
      </c>
    </row>
    <row r="3505" spans="1:21" x14ac:dyDescent="0.25">
      <c r="A3505" t="s">
        <v>83</v>
      </c>
      <c r="B3505" t="s">
        <v>217</v>
      </c>
      <c r="C3505" t="s">
        <v>218</v>
      </c>
      <c r="D3505" t="s">
        <v>26</v>
      </c>
      <c r="E3505">
        <v>29</v>
      </c>
      <c r="F3505" t="s">
        <v>18</v>
      </c>
      <c r="G3505" t="s">
        <v>19</v>
      </c>
      <c r="H3505" s="2">
        <v>43072</v>
      </c>
      <c r="I3505" s="3">
        <v>79975.64</v>
      </c>
      <c r="J3505" t="s">
        <v>33</v>
      </c>
      <c r="K3505" t="str">
        <f>PROPER(Table1[[#This Row],[marital]])</f>
        <v>Single</v>
      </c>
      <c r="L3505" t="s">
        <v>29</v>
      </c>
      <c r="M3505" t="str">
        <f>UPPER(Table1[[#This Row],[education]])</f>
        <v>SECONDARY</v>
      </c>
      <c r="N3505" t="s">
        <v>22</v>
      </c>
      <c r="O3505" t="s">
        <v>30</v>
      </c>
      <c r="P3505" t="s">
        <v>23</v>
      </c>
      <c r="Q3505">
        <v>232</v>
      </c>
      <c r="R3505">
        <v>1</v>
      </c>
      <c r="S3505" t="s">
        <v>24</v>
      </c>
      <c r="T3505" t="s">
        <v>22</v>
      </c>
      <c r="U3505">
        <f>Table1[[#This Row],[campaign]]*Table1[[#This Row],[duration]]</f>
        <v>232</v>
      </c>
    </row>
    <row r="3506" spans="1:21" x14ac:dyDescent="0.25">
      <c r="A3506" t="s">
        <v>55</v>
      </c>
      <c r="B3506" t="s">
        <v>163</v>
      </c>
      <c r="C3506" t="s">
        <v>164</v>
      </c>
      <c r="D3506" t="s">
        <v>17</v>
      </c>
      <c r="E3506">
        <v>31</v>
      </c>
      <c r="F3506" t="s">
        <v>18</v>
      </c>
      <c r="G3506" t="s">
        <v>19</v>
      </c>
      <c r="H3506" s="2">
        <v>43072</v>
      </c>
      <c r="I3506" s="3">
        <v>1371.58</v>
      </c>
      <c r="J3506" t="s">
        <v>20</v>
      </c>
      <c r="K3506" t="str">
        <f>PROPER(Table1[[#This Row],[marital]])</f>
        <v>Married</v>
      </c>
      <c r="L3506" t="s">
        <v>34</v>
      </c>
      <c r="M3506" t="str">
        <f>UPPER(Table1[[#This Row],[education]])</f>
        <v>TERTIARY</v>
      </c>
      <c r="N3506" t="s">
        <v>22</v>
      </c>
      <c r="O3506" t="s">
        <v>22</v>
      </c>
      <c r="P3506" t="s">
        <v>23</v>
      </c>
      <c r="Q3506">
        <v>60</v>
      </c>
      <c r="R3506">
        <v>5</v>
      </c>
      <c r="S3506" t="s">
        <v>24</v>
      </c>
      <c r="T3506" t="s">
        <v>22</v>
      </c>
      <c r="U3506">
        <f>Table1[[#This Row],[campaign]]*Table1[[#This Row],[duration]]</f>
        <v>300</v>
      </c>
    </row>
    <row r="3507" spans="1:21" x14ac:dyDescent="0.25">
      <c r="A3507" t="s">
        <v>81</v>
      </c>
      <c r="B3507" t="s">
        <v>213</v>
      </c>
      <c r="C3507" t="s">
        <v>214</v>
      </c>
      <c r="D3507" t="s">
        <v>26</v>
      </c>
      <c r="E3507">
        <v>41</v>
      </c>
      <c r="F3507" t="s">
        <v>18</v>
      </c>
      <c r="G3507" t="s">
        <v>19</v>
      </c>
      <c r="H3507" s="2">
        <v>43072</v>
      </c>
      <c r="I3507" s="3">
        <v>181479.04000000001</v>
      </c>
      <c r="J3507" t="s">
        <v>20</v>
      </c>
      <c r="K3507" t="str">
        <f>PROPER(Table1[[#This Row],[marital]])</f>
        <v>Married</v>
      </c>
      <c r="L3507" t="s">
        <v>34</v>
      </c>
      <c r="M3507" t="str">
        <f>UPPER(Table1[[#This Row],[education]])</f>
        <v>TERTIARY</v>
      </c>
      <c r="N3507" t="s">
        <v>30</v>
      </c>
      <c r="O3507" t="s">
        <v>22</v>
      </c>
      <c r="P3507" t="s">
        <v>24</v>
      </c>
      <c r="Q3507">
        <v>103</v>
      </c>
      <c r="R3507">
        <v>3</v>
      </c>
      <c r="S3507" t="s">
        <v>24</v>
      </c>
      <c r="T3507" t="s">
        <v>22</v>
      </c>
      <c r="U3507">
        <f>Table1[[#This Row],[campaign]]*Table1[[#This Row],[duration]]</f>
        <v>309</v>
      </c>
    </row>
    <row r="3508" spans="1:21" x14ac:dyDescent="0.25">
      <c r="A3508" t="s">
        <v>41</v>
      </c>
      <c r="B3508" t="s">
        <v>141</v>
      </c>
      <c r="C3508" t="s">
        <v>142</v>
      </c>
      <c r="D3508" t="s">
        <v>17</v>
      </c>
      <c r="E3508">
        <v>29</v>
      </c>
      <c r="F3508" t="s">
        <v>18</v>
      </c>
      <c r="G3508" t="s">
        <v>19</v>
      </c>
      <c r="H3508" s="2">
        <v>43072</v>
      </c>
      <c r="I3508" s="3">
        <v>75548.960000000006</v>
      </c>
      <c r="J3508" t="s">
        <v>20</v>
      </c>
      <c r="K3508" t="str">
        <f>PROPER(Table1[[#This Row],[marital]])</f>
        <v>Married</v>
      </c>
      <c r="L3508" t="s">
        <v>34</v>
      </c>
      <c r="M3508" t="str">
        <f>UPPER(Table1[[#This Row],[education]])</f>
        <v>TERTIARY</v>
      </c>
      <c r="N3508" t="s">
        <v>22</v>
      </c>
      <c r="O3508" t="s">
        <v>30</v>
      </c>
      <c r="P3508" t="s">
        <v>23</v>
      </c>
      <c r="Q3508">
        <v>443</v>
      </c>
      <c r="R3508">
        <v>1</v>
      </c>
      <c r="S3508" t="s">
        <v>24</v>
      </c>
      <c r="T3508" t="s">
        <v>22</v>
      </c>
      <c r="U3508">
        <f>Table1[[#This Row],[campaign]]*Table1[[#This Row],[duration]]</f>
        <v>443</v>
      </c>
    </row>
    <row r="3509" spans="1:21" x14ac:dyDescent="0.25">
      <c r="A3509" t="s">
        <v>65</v>
      </c>
      <c r="B3509" t="s">
        <v>183</v>
      </c>
      <c r="C3509" t="s">
        <v>184</v>
      </c>
      <c r="D3509" t="s">
        <v>26</v>
      </c>
      <c r="E3509">
        <v>42</v>
      </c>
      <c r="F3509" t="s">
        <v>18</v>
      </c>
      <c r="G3509" t="s">
        <v>28</v>
      </c>
      <c r="H3509" s="2">
        <v>43072</v>
      </c>
      <c r="I3509" s="3">
        <v>50771.55</v>
      </c>
      <c r="J3509" t="s">
        <v>20</v>
      </c>
      <c r="K3509" t="str">
        <f>PROPER(Table1[[#This Row],[marital]])</f>
        <v>Married</v>
      </c>
      <c r="L3509" t="s">
        <v>29</v>
      </c>
      <c r="M3509" t="str">
        <f>UPPER(Table1[[#This Row],[education]])</f>
        <v>SECONDARY</v>
      </c>
      <c r="N3509" t="s">
        <v>30</v>
      </c>
      <c r="O3509" t="s">
        <v>22</v>
      </c>
      <c r="P3509" t="s">
        <v>24</v>
      </c>
      <c r="Q3509">
        <v>400</v>
      </c>
      <c r="R3509">
        <v>2</v>
      </c>
      <c r="S3509" t="s">
        <v>24</v>
      </c>
      <c r="T3509" t="s">
        <v>22</v>
      </c>
      <c r="U3509">
        <f>Table1[[#This Row],[campaign]]*Table1[[#This Row],[duration]]</f>
        <v>800</v>
      </c>
    </row>
    <row r="3510" spans="1:21" x14ac:dyDescent="0.25">
      <c r="A3510" t="s">
        <v>109</v>
      </c>
      <c r="B3510" t="s">
        <v>269</v>
      </c>
      <c r="C3510" t="s">
        <v>270</v>
      </c>
      <c r="D3510" t="s">
        <v>26</v>
      </c>
      <c r="E3510">
        <v>40</v>
      </c>
      <c r="F3510" t="s">
        <v>18</v>
      </c>
      <c r="G3510" t="s">
        <v>19</v>
      </c>
      <c r="H3510" s="2">
        <v>43072</v>
      </c>
      <c r="I3510" s="3">
        <v>27967.43</v>
      </c>
      <c r="J3510" t="s">
        <v>20</v>
      </c>
      <c r="K3510" t="str">
        <f>PROPER(Table1[[#This Row],[marital]])</f>
        <v>Married</v>
      </c>
      <c r="L3510" t="s">
        <v>29</v>
      </c>
      <c r="M3510" t="str">
        <f>UPPER(Table1[[#This Row],[education]])</f>
        <v>SECONDARY</v>
      </c>
      <c r="N3510" t="s">
        <v>22</v>
      </c>
      <c r="O3510" t="s">
        <v>22</v>
      </c>
      <c r="P3510" t="s">
        <v>24</v>
      </c>
      <c r="Q3510">
        <v>132</v>
      </c>
      <c r="R3510">
        <v>1</v>
      </c>
      <c r="S3510" t="s">
        <v>24</v>
      </c>
      <c r="T3510" t="s">
        <v>22</v>
      </c>
      <c r="U3510">
        <f>Table1[[#This Row],[campaign]]*Table1[[#This Row],[duration]]</f>
        <v>132</v>
      </c>
    </row>
    <row r="3511" spans="1:21" x14ac:dyDescent="0.25">
      <c r="A3511" t="s">
        <v>89</v>
      </c>
      <c r="B3511" t="s">
        <v>229</v>
      </c>
      <c r="C3511" t="s">
        <v>230</v>
      </c>
      <c r="D3511" t="s">
        <v>17</v>
      </c>
      <c r="E3511">
        <v>18</v>
      </c>
      <c r="F3511" t="s">
        <v>18</v>
      </c>
      <c r="G3511" t="s">
        <v>284</v>
      </c>
      <c r="H3511" s="2">
        <v>43072</v>
      </c>
      <c r="I3511" s="3">
        <v>27210.33</v>
      </c>
      <c r="J3511" t="s">
        <v>50</v>
      </c>
      <c r="K3511" t="str">
        <f>PROPER(Table1[[#This Row],[marital]])</f>
        <v>Divorced</v>
      </c>
      <c r="L3511" t="s">
        <v>29</v>
      </c>
      <c r="M3511" t="str">
        <f>UPPER(Table1[[#This Row],[education]])</f>
        <v>SECONDARY</v>
      </c>
      <c r="N3511" t="s">
        <v>30</v>
      </c>
      <c r="O3511" t="s">
        <v>30</v>
      </c>
      <c r="P3511" t="s">
        <v>23</v>
      </c>
      <c r="Q3511">
        <v>374</v>
      </c>
      <c r="R3511">
        <v>16</v>
      </c>
      <c r="S3511" t="s">
        <v>24</v>
      </c>
      <c r="T3511" t="s">
        <v>22</v>
      </c>
      <c r="U3511">
        <f>Table1[[#This Row],[campaign]]*Table1[[#This Row],[duration]]</f>
        <v>5984</v>
      </c>
    </row>
    <row r="3512" spans="1:21" x14ac:dyDescent="0.25">
      <c r="A3512" t="s">
        <v>88</v>
      </c>
      <c r="B3512" t="s">
        <v>227</v>
      </c>
      <c r="C3512" t="s">
        <v>228</v>
      </c>
      <c r="D3512" t="s">
        <v>26</v>
      </c>
      <c r="E3512">
        <v>40</v>
      </c>
      <c r="F3512" t="s">
        <v>18</v>
      </c>
      <c r="G3512" t="s">
        <v>19</v>
      </c>
      <c r="H3512" s="2">
        <v>43072</v>
      </c>
      <c r="I3512" s="3">
        <v>70560.66</v>
      </c>
      <c r="J3512" t="s">
        <v>20</v>
      </c>
      <c r="K3512" t="str">
        <f>PROPER(Table1[[#This Row],[marital]])</f>
        <v>Married</v>
      </c>
      <c r="L3512" t="s">
        <v>29</v>
      </c>
      <c r="M3512" t="str">
        <f>UPPER(Table1[[#This Row],[education]])</f>
        <v>SECONDARY</v>
      </c>
      <c r="N3512" t="s">
        <v>22</v>
      </c>
      <c r="O3512" t="s">
        <v>22</v>
      </c>
      <c r="P3512" t="s">
        <v>23</v>
      </c>
      <c r="Q3512">
        <v>363</v>
      </c>
      <c r="R3512">
        <v>7</v>
      </c>
      <c r="S3512" t="s">
        <v>24</v>
      </c>
      <c r="T3512" t="s">
        <v>30</v>
      </c>
      <c r="U3512">
        <f>Table1[[#This Row],[campaign]]*Table1[[#This Row],[duration]]</f>
        <v>2541</v>
      </c>
    </row>
    <row r="3513" spans="1:21" x14ac:dyDescent="0.25">
      <c r="A3513" t="s">
        <v>44</v>
      </c>
      <c r="B3513" t="s">
        <v>145</v>
      </c>
      <c r="C3513" t="s">
        <v>146</v>
      </c>
      <c r="D3513" t="s">
        <v>17</v>
      </c>
      <c r="E3513">
        <v>33</v>
      </c>
      <c r="F3513" t="s">
        <v>18</v>
      </c>
      <c r="G3513" t="s">
        <v>28</v>
      </c>
      <c r="H3513" s="2">
        <v>43072</v>
      </c>
      <c r="I3513" s="3">
        <v>73076.160000000003</v>
      </c>
      <c r="J3513" t="s">
        <v>33</v>
      </c>
      <c r="K3513" t="str">
        <f>PROPER(Table1[[#This Row],[marital]])</f>
        <v>Single</v>
      </c>
      <c r="L3513" t="s">
        <v>34</v>
      </c>
      <c r="M3513" t="str">
        <f>UPPER(Table1[[#This Row],[education]])</f>
        <v>TERTIARY</v>
      </c>
      <c r="N3513" t="s">
        <v>22</v>
      </c>
      <c r="O3513" t="s">
        <v>22</v>
      </c>
      <c r="P3513" t="s">
        <v>23</v>
      </c>
      <c r="Q3513">
        <v>111</v>
      </c>
      <c r="R3513">
        <v>2</v>
      </c>
      <c r="S3513" t="s">
        <v>24</v>
      </c>
      <c r="T3513" t="s">
        <v>22</v>
      </c>
      <c r="U3513">
        <f>Table1[[#This Row],[campaign]]*Table1[[#This Row],[duration]]</f>
        <v>222</v>
      </c>
    </row>
    <row r="3514" spans="1:21" x14ac:dyDescent="0.25">
      <c r="A3514" t="s">
        <v>32</v>
      </c>
      <c r="B3514" t="s">
        <v>131</v>
      </c>
      <c r="C3514" t="s">
        <v>132</v>
      </c>
      <c r="D3514" t="s">
        <v>26</v>
      </c>
      <c r="E3514">
        <v>32</v>
      </c>
      <c r="F3514" t="s">
        <v>18</v>
      </c>
      <c r="G3514" t="s">
        <v>19</v>
      </c>
      <c r="H3514" s="2">
        <v>43072</v>
      </c>
      <c r="I3514" s="3">
        <v>47961.279999999999</v>
      </c>
      <c r="J3514" t="s">
        <v>33</v>
      </c>
      <c r="K3514" t="str">
        <f>PROPER(Table1[[#This Row],[marital]])</f>
        <v>Single</v>
      </c>
      <c r="L3514" t="s">
        <v>34</v>
      </c>
      <c r="M3514" t="str">
        <f>UPPER(Table1[[#This Row],[education]])</f>
        <v>TERTIARY</v>
      </c>
      <c r="N3514" t="s">
        <v>22</v>
      </c>
      <c r="O3514" t="s">
        <v>22</v>
      </c>
      <c r="P3514" t="s">
        <v>23</v>
      </c>
      <c r="Q3514">
        <v>130</v>
      </c>
      <c r="R3514">
        <v>4</v>
      </c>
      <c r="S3514" t="s">
        <v>24</v>
      </c>
      <c r="T3514" t="s">
        <v>22</v>
      </c>
      <c r="U3514">
        <f>Table1[[#This Row],[campaign]]*Table1[[#This Row],[duration]]</f>
        <v>520</v>
      </c>
    </row>
    <row r="3515" spans="1:21" x14ac:dyDescent="0.25">
      <c r="A3515" t="s">
        <v>47</v>
      </c>
      <c r="B3515" t="s">
        <v>151</v>
      </c>
      <c r="C3515" t="s">
        <v>152</v>
      </c>
      <c r="D3515" t="s">
        <v>17</v>
      </c>
      <c r="E3515">
        <v>31</v>
      </c>
      <c r="F3515" t="s">
        <v>18</v>
      </c>
      <c r="G3515" t="s">
        <v>284</v>
      </c>
      <c r="H3515" s="2">
        <v>43072</v>
      </c>
      <c r="I3515" s="3">
        <v>77243.42</v>
      </c>
      <c r="J3515" t="s">
        <v>20</v>
      </c>
      <c r="K3515" t="str">
        <f>PROPER(Table1[[#This Row],[marital]])</f>
        <v>Married</v>
      </c>
      <c r="L3515" t="s">
        <v>24</v>
      </c>
      <c r="M3515" t="str">
        <f>UPPER(Table1[[#This Row],[education]])</f>
        <v>UNKNOWN</v>
      </c>
      <c r="N3515" t="s">
        <v>22</v>
      </c>
      <c r="O3515" t="s">
        <v>22</v>
      </c>
      <c r="P3515" t="s">
        <v>54</v>
      </c>
      <c r="Q3515">
        <v>308</v>
      </c>
      <c r="R3515">
        <v>3</v>
      </c>
      <c r="S3515" t="s">
        <v>24</v>
      </c>
      <c r="T3515" t="s">
        <v>22</v>
      </c>
      <c r="U3515">
        <f>Table1[[#This Row],[campaign]]*Table1[[#This Row],[duration]]</f>
        <v>924</v>
      </c>
    </row>
    <row r="3516" spans="1:21" x14ac:dyDescent="0.25">
      <c r="A3516" t="s">
        <v>65</v>
      </c>
      <c r="B3516" t="s">
        <v>183</v>
      </c>
      <c r="C3516" t="s">
        <v>184</v>
      </c>
      <c r="D3516" t="s">
        <v>17</v>
      </c>
      <c r="E3516">
        <v>25</v>
      </c>
      <c r="F3516" t="s">
        <v>18</v>
      </c>
      <c r="G3516" t="s">
        <v>28</v>
      </c>
      <c r="H3516" s="2">
        <v>43072</v>
      </c>
      <c r="I3516" s="3">
        <v>3052.28</v>
      </c>
      <c r="J3516" t="s">
        <v>20</v>
      </c>
      <c r="K3516" t="str">
        <f>PROPER(Table1[[#This Row],[marital]])</f>
        <v>Married</v>
      </c>
      <c r="L3516" t="s">
        <v>29</v>
      </c>
      <c r="M3516" t="str">
        <f>UPPER(Table1[[#This Row],[education]])</f>
        <v>SECONDARY</v>
      </c>
      <c r="N3516" t="s">
        <v>30</v>
      </c>
      <c r="O3516" t="s">
        <v>22</v>
      </c>
      <c r="P3516" t="s">
        <v>24</v>
      </c>
      <c r="Q3516">
        <v>116</v>
      </c>
      <c r="R3516">
        <v>1</v>
      </c>
      <c r="S3516" t="s">
        <v>24</v>
      </c>
      <c r="T3516" t="s">
        <v>22</v>
      </c>
      <c r="U3516">
        <f>Table1[[#This Row],[campaign]]*Table1[[#This Row],[duration]]</f>
        <v>116</v>
      </c>
    </row>
    <row r="3517" spans="1:21" x14ac:dyDescent="0.25">
      <c r="A3517" t="s">
        <v>45</v>
      </c>
      <c r="B3517" t="s">
        <v>147</v>
      </c>
      <c r="C3517" t="s">
        <v>148</v>
      </c>
      <c r="D3517" t="s">
        <v>17</v>
      </c>
      <c r="E3517">
        <v>34</v>
      </c>
      <c r="F3517" t="s">
        <v>18</v>
      </c>
      <c r="G3517" t="s">
        <v>19</v>
      </c>
      <c r="H3517" s="2">
        <v>43072</v>
      </c>
      <c r="I3517" s="3">
        <v>64730.93</v>
      </c>
      <c r="J3517" t="s">
        <v>33</v>
      </c>
      <c r="K3517" t="str">
        <f>PROPER(Table1[[#This Row],[marital]])</f>
        <v>Single</v>
      </c>
      <c r="L3517" t="s">
        <v>34</v>
      </c>
      <c r="M3517" t="str">
        <f>UPPER(Table1[[#This Row],[education]])</f>
        <v>TERTIARY</v>
      </c>
      <c r="N3517" t="s">
        <v>22</v>
      </c>
      <c r="O3517" t="s">
        <v>22</v>
      </c>
      <c r="P3517" t="s">
        <v>23</v>
      </c>
      <c r="Q3517">
        <v>160</v>
      </c>
      <c r="R3517">
        <v>2</v>
      </c>
      <c r="S3517" t="s">
        <v>24</v>
      </c>
      <c r="T3517" t="s">
        <v>22</v>
      </c>
      <c r="U3517">
        <f>Table1[[#This Row],[campaign]]*Table1[[#This Row],[duration]]</f>
        <v>320</v>
      </c>
    </row>
    <row r="3518" spans="1:21" x14ac:dyDescent="0.25">
      <c r="A3518" t="s">
        <v>101</v>
      </c>
      <c r="B3518" t="s">
        <v>253</v>
      </c>
      <c r="C3518" t="s">
        <v>254</v>
      </c>
      <c r="D3518" t="s">
        <v>17</v>
      </c>
      <c r="E3518">
        <v>33</v>
      </c>
      <c r="F3518" t="s">
        <v>18</v>
      </c>
      <c r="G3518" t="s">
        <v>19</v>
      </c>
      <c r="H3518" s="2">
        <v>43072</v>
      </c>
      <c r="I3518" s="3">
        <v>13678.88</v>
      </c>
      <c r="J3518" t="s">
        <v>50</v>
      </c>
      <c r="K3518" t="str">
        <f>PROPER(Table1[[#This Row],[marital]])</f>
        <v>Divorced</v>
      </c>
      <c r="L3518" t="s">
        <v>21</v>
      </c>
      <c r="M3518" t="str">
        <f>UPPER(Table1[[#This Row],[education]])</f>
        <v>PRIMARY</v>
      </c>
      <c r="N3518" t="s">
        <v>30</v>
      </c>
      <c r="O3518" t="s">
        <v>22</v>
      </c>
      <c r="P3518" t="s">
        <v>24</v>
      </c>
      <c r="Q3518">
        <v>205</v>
      </c>
      <c r="R3518">
        <v>3</v>
      </c>
      <c r="S3518" t="s">
        <v>24</v>
      </c>
      <c r="T3518" t="s">
        <v>22</v>
      </c>
      <c r="U3518">
        <f>Table1[[#This Row],[campaign]]*Table1[[#This Row],[duration]]</f>
        <v>615</v>
      </c>
    </row>
    <row r="3519" spans="1:21" x14ac:dyDescent="0.25">
      <c r="A3519" t="s">
        <v>52</v>
      </c>
      <c r="B3519" t="s">
        <v>159</v>
      </c>
      <c r="C3519" t="s">
        <v>160</v>
      </c>
      <c r="D3519" t="s">
        <v>26</v>
      </c>
      <c r="E3519">
        <v>28</v>
      </c>
      <c r="F3519" t="s">
        <v>18</v>
      </c>
      <c r="G3519" t="s">
        <v>19</v>
      </c>
      <c r="H3519" s="2">
        <v>43072</v>
      </c>
      <c r="I3519" s="3">
        <v>55002.45</v>
      </c>
      <c r="J3519" t="s">
        <v>20</v>
      </c>
      <c r="K3519" t="str">
        <f>PROPER(Table1[[#This Row],[marital]])</f>
        <v>Married</v>
      </c>
      <c r="L3519" t="s">
        <v>34</v>
      </c>
      <c r="M3519" t="str">
        <f>UPPER(Table1[[#This Row],[education]])</f>
        <v>TERTIARY</v>
      </c>
      <c r="N3519" t="s">
        <v>30</v>
      </c>
      <c r="O3519" t="s">
        <v>22</v>
      </c>
      <c r="P3519" t="s">
        <v>23</v>
      </c>
      <c r="Q3519">
        <v>185</v>
      </c>
      <c r="R3519">
        <v>2</v>
      </c>
      <c r="S3519" t="s">
        <v>24</v>
      </c>
      <c r="T3519" t="s">
        <v>22</v>
      </c>
      <c r="U3519">
        <f>Table1[[#This Row],[campaign]]*Table1[[#This Row],[duration]]</f>
        <v>370</v>
      </c>
    </row>
    <row r="3520" spans="1:21" x14ac:dyDescent="0.25">
      <c r="A3520" t="s">
        <v>38</v>
      </c>
      <c r="B3520" t="s">
        <v>137</v>
      </c>
      <c r="C3520" t="s">
        <v>138</v>
      </c>
      <c r="D3520" t="s">
        <v>26</v>
      </c>
      <c r="E3520">
        <v>25</v>
      </c>
      <c r="F3520" t="s">
        <v>18</v>
      </c>
      <c r="G3520" t="s">
        <v>19</v>
      </c>
      <c r="H3520" s="2">
        <v>43072</v>
      </c>
      <c r="I3520" s="3">
        <v>84482.19</v>
      </c>
      <c r="J3520" t="s">
        <v>20</v>
      </c>
      <c r="K3520" t="str">
        <f>PROPER(Table1[[#This Row],[marital]])</f>
        <v>Married</v>
      </c>
      <c r="L3520" t="s">
        <v>29</v>
      </c>
      <c r="M3520" t="str">
        <f>UPPER(Table1[[#This Row],[education]])</f>
        <v>SECONDARY</v>
      </c>
      <c r="N3520" t="s">
        <v>30</v>
      </c>
      <c r="O3520" t="s">
        <v>22</v>
      </c>
      <c r="P3520" t="s">
        <v>23</v>
      </c>
      <c r="Q3520">
        <v>61</v>
      </c>
      <c r="R3520">
        <v>2</v>
      </c>
      <c r="S3520" t="s">
        <v>31</v>
      </c>
      <c r="T3520" t="s">
        <v>22</v>
      </c>
      <c r="U3520">
        <f>Table1[[#This Row],[campaign]]*Table1[[#This Row],[duration]]</f>
        <v>122</v>
      </c>
    </row>
    <row r="3521" spans="1:21" x14ac:dyDescent="0.25">
      <c r="A3521" t="s">
        <v>73</v>
      </c>
      <c r="B3521" t="s">
        <v>197</v>
      </c>
      <c r="C3521" t="s">
        <v>198</v>
      </c>
      <c r="D3521" t="s">
        <v>26</v>
      </c>
      <c r="E3521">
        <v>28</v>
      </c>
      <c r="F3521" t="s">
        <v>18</v>
      </c>
      <c r="G3521" t="s">
        <v>28</v>
      </c>
      <c r="H3521" s="2">
        <v>43072</v>
      </c>
      <c r="I3521" s="3">
        <v>47578.69</v>
      </c>
      <c r="J3521" t="s">
        <v>20</v>
      </c>
      <c r="K3521" t="str">
        <f>PROPER(Table1[[#This Row],[marital]])</f>
        <v>Married</v>
      </c>
      <c r="L3521" t="s">
        <v>29</v>
      </c>
      <c r="M3521" t="str">
        <f>UPPER(Table1[[#This Row],[education]])</f>
        <v>SECONDARY</v>
      </c>
      <c r="N3521" t="s">
        <v>22</v>
      </c>
      <c r="O3521" t="s">
        <v>22</v>
      </c>
      <c r="P3521" t="s">
        <v>54</v>
      </c>
      <c r="Q3521">
        <v>159</v>
      </c>
      <c r="R3521">
        <v>2</v>
      </c>
      <c r="S3521" t="s">
        <v>70</v>
      </c>
      <c r="T3521" t="s">
        <v>22</v>
      </c>
      <c r="U3521">
        <f>Table1[[#This Row],[campaign]]*Table1[[#This Row],[duration]]</f>
        <v>318</v>
      </c>
    </row>
    <row r="3522" spans="1:21" x14ac:dyDescent="0.25">
      <c r="A3522" t="s">
        <v>68</v>
      </c>
      <c r="B3522" t="s">
        <v>189</v>
      </c>
      <c r="C3522" t="s">
        <v>190</v>
      </c>
      <c r="D3522" t="s">
        <v>17</v>
      </c>
      <c r="E3522">
        <v>51</v>
      </c>
      <c r="F3522" t="s">
        <v>42</v>
      </c>
      <c r="G3522" t="s">
        <v>28</v>
      </c>
      <c r="H3522" s="2">
        <v>43072</v>
      </c>
      <c r="I3522" s="3">
        <v>12151.03</v>
      </c>
      <c r="J3522" t="s">
        <v>33</v>
      </c>
      <c r="K3522" t="str">
        <f>PROPER(Table1[[#This Row],[marital]])</f>
        <v>Single</v>
      </c>
      <c r="L3522" t="s">
        <v>34</v>
      </c>
      <c r="M3522" t="str">
        <f>UPPER(Table1[[#This Row],[education]])</f>
        <v>TERTIARY</v>
      </c>
      <c r="N3522" t="s">
        <v>30</v>
      </c>
      <c r="O3522" t="s">
        <v>22</v>
      </c>
      <c r="P3522" t="s">
        <v>23</v>
      </c>
      <c r="Q3522">
        <v>213</v>
      </c>
      <c r="R3522">
        <v>1</v>
      </c>
      <c r="S3522" t="s">
        <v>31</v>
      </c>
      <c r="T3522" t="s">
        <v>22</v>
      </c>
      <c r="U3522">
        <f>Table1[[#This Row],[campaign]]*Table1[[#This Row],[duration]]</f>
        <v>213</v>
      </c>
    </row>
    <row r="3523" spans="1:21" x14ac:dyDescent="0.25">
      <c r="A3523" t="s">
        <v>105</v>
      </c>
      <c r="B3523" t="s">
        <v>261</v>
      </c>
      <c r="C3523" t="s">
        <v>262</v>
      </c>
      <c r="D3523" t="s">
        <v>17</v>
      </c>
      <c r="E3523">
        <v>52</v>
      </c>
      <c r="F3523" t="s">
        <v>42</v>
      </c>
      <c r="G3523" t="s">
        <v>19</v>
      </c>
      <c r="H3523" s="2">
        <v>43072</v>
      </c>
      <c r="I3523" s="3">
        <v>157925.07</v>
      </c>
      <c r="J3523" t="s">
        <v>20</v>
      </c>
      <c r="K3523" t="str">
        <f>PROPER(Table1[[#This Row],[marital]])</f>
        <v>Married</v>
      </c>
      <c r="L3523" t="s">
        <v>34</v>
      </c>
      <c r="M3523" t="str">
        <f>UPPER(Table1[[#This Row],[education]])</f>
        <v>TERTIARY</v>
      </c>
      <c r="N3523" t="s">
        <v>30</v>
      </c>
      <c r="O3523" t="s">
        <v>22</v>
      </c>
      <c r="P3523" t="s">
        <v>24</v>
      </c>
      <c r="Q3523">
        <v>294</v>
      </c>
      <c r="R3523">
        <v>15</v>
      </c>
      <c r="S3523" t="s">
        <v>24</v>
      </c>
      <c r="T3523" t="s">
        <v>22</v>
      </c>
      <c r="U3523">
        <f>Table1[[#This Row],[campaign]]*Table1[[#This Row],[duration]]</f>
        <v>4410</v>
      </c>
    </row>
    <row r="3524" spans="1:21" x14ac:dyDescent="0.25">
      <c r="A3524" t="s">
        <v>37</v>
      </c>
      <c r="B3524" t="s">
        <v>135</v>
      </c>
      <c r="C3524" t="s">
        <v>136</v>
      </c>
      <c r="D3524" t="s">
        <v>17</v>
      </c>
      <c r="E3524">
        <v>47</v>
      </c>
      <c r="F3524" t="s">
        <v>42</v>
      </c>
      <c r="G3524" t="s">
        <v>28</v>
      </c>
      <c r="H3524" s="2">
        <v>43072</v>
      </c>
      <c r="I3524" s="3">
        <v>8238.36</v>
      </c>
      <c r="J3524" t="s">
        <v>20</v>
      </c>
      <c r="K3524" t="str">
        <f>PROPER(Table1[[#This Row],[marital]])</f>
        <v>Married</v>
      </c>
      <c r="L3524" t="s">
        <v>29</v>
      </c>
      <c r="M3524" t="str">
        <f>UPPER(Table1[[#This Row],[education]])</f>
        <v>SECONDARY</v>
      </c>
      <c r="N3524" t="s">
        <v>30</v>
      </c>
      <c r="O3524" t="s">
        <v>22</v>
      </c>
      <c r="P3524" t="s">
        <v>23</v>
      </c>
      <c r="Q3524">
        <v>140</v>
      </c>
      <c r="R3524">
        <v>3</v>
      </c>
      <c r="S3524" t="s">
        <v>24</v>
      </c>
      <c r="T3524" t="s">
        <v>22</v>
      </c>
      <c r="U3524">
        <f>Table1[[#This Row],[campaign]]*Table1[[#This Row],[duration]]</f>
        <v>420</v>
      </c>
    </row>
    <row r="3525" spans="1:21" x14ac:dyDescent="0.25">
      <c r="A3525" t="s">
        <v>95</v>
      </c>
      <c r="B3525" t="s">
        <v>241</v>
      </c>
      <c r="C3525" t="s">
        <v>242</v>
      </c>
      <c r="D3525" t="s">
        <v>17</v>
      </c>
      <c r="E3525">
        <v>42</v>
      </c>
      <c r="F3525" t="s">
        <v>42</v>
      </c>
      <c r="G3525" t="s">
        <v>284</v>
      </c>
      <c r="H3525" s="2">
        <v>43072</v>
      </c>
      <c r="I3525" s="3">
        <v>53279.18</v>
      </c>
      <c r="J3525" t="s">
        <v>20</v>
      </c>
      <c r="K3525" t="str">
        <f>PROPER(Table1[[#This Row],[marital]])</f>
        <v>Married</v>
      </c>
      <c r="L3525" t="s">
        <v>29</v>
      </c>
      <c r="M3525" t="str">
        <f>UPPER(Table1[[#This Row],[education]])</f>
        <v>SECONDARY</v>
      </c>
      <c r="N3525" t="s">
        <v>30</v>
      </c>
      <c r="O3525" t="s">
        <v>30</v>
      </c>
      <c r="P3525" t="s">
        <v>23</v>
      </c>
      <c r="Q3525">
        <v>71</v>
      </c>
      <c r="R3525">
        <v>1</v>
      </c>
      <c r="S3525" t="s">
        <v>40</v>
      </c>
      <c r="T3525" t="s">
        <v>22</v>
      </c>
      <c r="U3525">
        <f>Table1[[#This Row],[campaign]]*Table1[[#This Row],[duration]]</f>
        <v>71</v>
      </c>
    </row>
    <row r="3526" spans="1:21" x14ac:dyDescent="0.25">
      <c r="A3526" t="s">
        <v>58</v>
      </c>
      <c r="B3526" t="s">
        <v>169</v>
      </c>
      <c r="C3526" t="s">
        <v>170</v>
      </c>
      <c r="D3526" t="s">
        <v>17</v>
      </c>
      <c r="E3526">
        <v>54</v>
      </c>
      <c r="F3526" t="s">
        <v>42</v>
      </c>
      <c r="G3526" t="s">
        <v>28</v>
      </c>
      <c r="H3526" s="2">
        <v>43072</v>
      </c>
      <c r="I3526" s="3">
        <v>2197.88</v>
      </c>
      <c r="J3526" t="s">
        <v>20</v>
      </c>
      <c r="K3526" t="str">
        <f>PROPER(Table1[[#This Row],[marital]])</f>
        <v>Married</v>
      </c>
      <c r="L3526" t="s">
        <v>29</v>
      </c>
      <c r="M3526" t="str">
        <f>UPPER(Table1[[#This Row],[education]])</f>
        <v>SECONDARY</v>
      </c>
      <c r="N3526" t="s">
        <v>22</v>
      </c>
      <c r="O3526" t="s">
        <v>30</v>
      </c>
      <c r="P3526" t="s">
        <v>23</v>
      </c>
      <c r="Q3526">
        <v>47</v>
      </c>
      <c r="R3526">
        <v>7</v>
      </c>
      <c r="S3526" t="s">
        <v>24</v>
      </c>
      <c r="T3526" t="s">
        <v>22</v>
      </c>
      <c r="U3526">
        <f>Table1[[#This Row],[campaign]]*Table1[[#This Row],[duration]]</f>
        <v>329</v>
      </c>
    </row>
    <row r="3527" spans="1:21" x14ac:dyDescent="0.25">
      <c r="A3527" t="s">
        <v>65</v>
      </c>
      <c r="B3527" t="s">
        <v>183</v>
      </c>
      <c r="C3527" t="s">
        <v>184</v>
      </c>
      <c r="D3527" t="s">
        <v>26</v>
      </c>
      <c r="E3527">
        <v>52</v>
      </c>
      <c r="F3527" t="s">
        <v>42</v>
      </c>
      <c r="G3527" t="s">
        <v>284</v>
      </c>
      <c r="H3527" s="2">
        <v>43072</v>
      </c>
      <c r="I3527" s="3">
        <v>92389</v>
      </c>
      <c r="J3527" t="s">
        <v>33</v>
      </c>
      <c r="K3527" t="str">
        <f>PROPER(Table1[[#This Row],[marital]])</f>
        <v>Single</v>
      </c>
      <c r="L3527" t="s">
        <v>29</v>
      </c>
      <c r="M3527" t="str">
        <f>UPPER(Table1[[#This Row],[education]])</f>
        <v>SECONDARY</v>
      </c>
      <c r="N3527" t="s">
        <v>30</v>
      </c>
      <c r="O3527" t="s">
        <v>22</v>
      </c>
      <c r="P3527" t="s">
        <v>23</v>
      </c>
      <c r="Q3527">
        <v>570</v>
      </c>
      <c r="R3527">
        <v>2</v>
      </c>
      <c r="S3527" t="s">
        <v>24</v>
      </c>
      <c r="T3527" t="s">
        <v>22</v>
      </c>
      <c r="U3527">
        <f>Table1[[#This Row],[campaign]]*Table1[[#This Row],[duration]]</f>
        <v>1140</v>
      </c>
    </row>
    <row r="3528" spans="1:21" x14ac:dyDescent="0.25">
      <c r="A3528" t="s">
        <v>99</v>
      </c>
      <c r="B3528" t="s">
        <v>249</v>
      </c>
      <c r="C3528" t="s">
        <v>250</v>
      </c>
      <c r="D3528" t="s">
        <v>26</v>
      </c>
      <c r="E3528">
        <v>53</v>
      </c>
      <c r="F3528" t="s">
        <v>42</v>
      </c>
      <c r="G3528" t="s">
        <v>284</v>
      </c>
      <c r="H3528" s="2">
        <v>43072</v>
      </c>
      <c r="I3528" s="3">
        <v>54835.85</v>
      </c>
      <c r="J3528" t="s">
        <v>20</v>
      </c>
      <c r="K3528" t="str">
        <f>PROPER(Table1[[#This Row],[marital]])</f>
        <v>Married</v>
      </c>
      <c r="L3528" t="s">
        <v>29</v>
      </c>
      <c r="M3528" t="str">
        <f>UPPER(Table1[[#This Row],[education]])</f>
        <v>SECONDARY</v>
      </c>
      <c r="N3528" t="s">
        <v>30</v>
      </c>
      <c r="O3528" t="s">
        <v>22</v>
      </c>
      <c r="P3528" t="s">
        <v>23</v>
      </c>
      <c r="Q3528">
        <v>287</v>
      </c>
      <c r="R3528">
        <v>2</v>
      </c>
      <c r="S3528" t="s">
        <v>24</v>
      </c>
      <c r="T3528" t="s">
        <v>22</v>
      </c>
      <c r="U3528">
        <f>Table1[[#This Row],[campaign]]*Table1[[#This Row],[duration]]</f>
        <v>574</v>
      </c>
    </row>
    <row r="3529" spans="1:21" x14ac:dyDescent="0.25">
      <c r="A3529" t="s">
        <v>80</v>
      </c>
      <c r="B3529" t="s">
        <v>211</v>
      </c>
      <c r="C3529" t="s">
        <v>212</v>
      </c>
      <c r="D3529" t="s">
        <v>26</v>
      </c>
      <c r="E3529">
        <v>41</v>
      </c>
      <c r="F3529" t="s">
        <v>42</v>
      </c>
      <c r="G3529" t="s">
        <v>284</v>
      </c>
      <c r="H3529" s="2">
        <v>43072</v>
      </c>
      <c r="I3529" s="3">
        <v>15630.39</v>
      </c>
      <c r="J3529" t="s">
        <v>50</v>
      </c>
      <c r="K3529" t="str">
        <f>PROPER(Table1[[#This Row],[marital]])</f>
        <v>Divorced</v>
      </c>
      <c r="L3529" t="s">
        <v>29</v>
      </c>
      <c r="M3529" t="str">
        <f>UPPER(Table1[[#This Row],[education]])</f>
        <v>SECONDARY</v>
      </c>
      <c r="N3529" t="s">
        <v>30</v>
      </c>
      <c r="O3529" t="s">
        <v>22</v>
      </c>
      <c r="P3529" t="s">
        <v>23</v>
      </c>
      <c r="Q3529">
        <v>130</v>
      </c>
      <c r="R3529">
        <v>1</v>
      </c>
      <c r="S3529" t="s">
        <v>31</v>
      </c>
      <c r="T3529" t="s">
        <v>30</v>
      </c>
      <c r="U3529">
        <f>Table1[[#This Row],[campaign]]*Table1[[#This Row],[duration]]</f>
        <v>130</v>
      </c>
    </row>
    <row r="3530" spans="1:21" x14ac:dyDescent="0.25">
      <c r="A3530" t="s">
        <v>97</v>
      </c>
      <c r="B3530" t="s">
        <v>245</v>
      </c>
      <c r="C3530" t="s">
        <v>246</v>
      </c>
      <c r="D3530" t="s">
        <v>26</v>
      </c>
      <c r="E3530">
        <v>32</v>
      </c>
      <c r="F3530" t="s">
        <v>42</v>
      </c>
      <c r="G3530" t="s">
        <v>284</v>
      </c>
      <c r="H3530" s="2">
        <v>43072</v>
      </c>
      <c r="I3530" s="3">
        <v>56596.79</v>
      </c>
      <c r="J3530" t="s">
        <v>50</v>
      </c>
      <c r="K3530" t="str">
        <f>PROPER(Table1[[#This Row],[marital]])</f>
        <v>Divorced</v>
      </c>
      <c r="L3530" t="s">
        <v>34</v>
      </c>
      <c r="M3530" t="str">
        <f>UPPER(Table1[[#This Row],[education]])</f>
        <v>TERTIARY</v>
      </c>
      <c r="N3530" t="s">
        <v>30</v>
      </c>
      <c r="O3530" t="s">
        <v>22</v>
      </c>
      <c r="P3530" t="s">
        <v>23</v>
      </c>
      <c r="Q3530">
        <v>201</v>
      </c>
      <c r="R3530">
        <v>1</v>
      </c>
      <c r="S3530" t="s">
        <v>40</v>
      </c>
      <c r="T3530" t="s">
        <v>22</v>
      </c>
      <c r="U3530">
        <f>Table1[[#This Row],[campaign]]*Table1[[#This Row],[duration]]</f>
        <v>201</v>
      </c>
    </row>
    <row r="3531" spans="1:21" x14ac:dyDescent="0.25">
      <c r="A3531" t="s">
        <v>109</v>
      </c>
      <c r="B3531" t="s">
        <v>269</v>
      </c>
      <c r="C3531" t="s">
        <v>270</v>
      </c>
      <c r="D3531" t="s">
        <v>17</v>
      </c>
      <c r="E3531">
        <v>27</v>
      </c>
      <c r="F3531" t="s">
        <v>42</v>
      </c>
      <c r="G3531" t="s">
        <v>28</v>
      </c>
      <c r="H3531" s="2">
        <v>43072</v>
      </c>
      <c r="I3531" s="3">
        <v>109489.72</v>
      </c>
      <c r="J3531" t="s">
        <v>33</v>
      </c>
      <c r="K3531" t="str">
        <f>PROPER(Table1[[#This Row],[marital]])</f>
        <v>Single</v>
      </c>
      <c r="L3531" t="s">
        <v>34</v>
      </c>
      <c r="M3531" t="str">
        <f>UPPER(Table1[[#This Row],[education]])</f>
        <v>TERTIARY</v>
      </c>
      <c r="N3531" t="s">
        <v>22</v>
      </c>
      <c r="O3531" t="s">
        <v>22</v>
      </c>
      <c r="P3531" t="s">
        <v>23</v>
      </c>
      <c r="Q3531">
        <v>11</v>
      </c>
      <c r="R3531">
        <v>7</v>
      </c>
      <c r="S3531" t="s">
        <v>24</v>
      </c>
      <c r="T3531" t="s">
        <v>22</v>
      </c>
      <c r="U3531">
        <f>Table1[[#This Row],[campaign]]*Table1[[#This Row],[duration]]</f>
        <v>77</v>
      </c>
    </row>
    <row r="3532" spans="1:21" x14ac:dyDescent="0.25">
      <c r="A3532" t="s">
        <v>83</v>
      </c>
      <c r="B3532" t="s">
        <v>217</v>
      </c>
      <c r="C3532" t="s">
        <v>218</v>
      </c>
      <c r="D3532" t="s">
        <v>17</v>
      </c>
      <c r="E3532">
        <v>46</v>
      </c>
      <c r="F3532" t="s">
        <v>42</v>
      </c>
      <c r="G3532" t="s">
        <v>28</v>
      </c>
      <c r="H3532" s="2">
        <v>43072</v>
      </c>
      <c r="I3532" s="3">
        <v>92246.82</v>
      </c>
      <c r="J3532" t="s">
        <v>20</v>
      </c>
      <c r="K3532" t="str">
        <f>PROPER(Table1[[#This Row],[marital]])</f>
        <v>Married</v>
      </c>
      <c r="L3532" t="s">
        <v>34</v>
      </c>
      <c r="M3532" t="str">
        <f>UPPER(Table1[[#This Row],[education]])</f>
        <v>TERTIARY</v>
      </c>
      <c r="N3532" t="s">
        <v>30</v>
      </c>
      <c r="O3532" t="s">
        <v>22</v>
      </c>
      <c r="P3532" t="s">
        <v>23</v>
      </c>
      <c r="Q3532">
        <v>70</v>
      </c>
      <c r="R3532">
        <v>5</v>
      </c>
      <c r="S3532" t="s">
        <v>40</v>
      </c>
      <c r="T3532" t="s">
        <v>22</v>
      </c>
      <c r="U3532">
        <f>Table1[[#This Row],[campaign]]*Table1[[#This Row],[duration]]</f>
        <v>350</v>
      </c>
    </row>
    <row r="3533" spans="1:21" x14ac:dyDescent="0.25">
      <c r="A3533" t="s">
        <v>85</v>
      </c>
      <c r="B3533" t="s">
        <v>221</v>
      </c>
      <c r="C3533" t="s">
        <v>222</v>
      </c>
      <c r="D3533" t="s">
        <v>26</v>
      </c>
      <c r="E3533">
        <v>47</v>
      </c>
      <c r="F3533" t="s">
        <v>42</v>
      </c>
      <c r="G3533" t="s">
        <v>284</v>
      </c>
      <c r="H3533" s="2">
        <v>43072</v>
      </c>
      <c r="I3533" s="3">
        <v>51328.82</v>
      </c>
      <c r="J3533" t="s">
        <v>50</v>
      </c>
      <c r="K3533" t="str">
        <f>PROPER(Table1[[#This Row],[marital]])</f>
        <v>Divorced</v>
      </c>
      <c r="L3533" t="s">
        <v>34</v>
      </c>
      <c r="M3533" t="str">
        <f>UPPER(Table1[[#This Row],[education]])</f>
        <v>TERTIARY</v>
      </c>
      <c r="N3533" t="s">
        <v>22</v>
      </c>
      <c r="O3533" t="s">
        <v>22</v>
      </c>
      <c r="P3533" t="s">
        <v>23</v>
      </c>
      <c r="Q3533">
        <v>54</v>
      </c>
      <c r="R3533">
        <v>2</v>
      </c>
      <c r="S3533" t="s">
        <v>24</v>
      </c>
      <c r="T3533" t="s">
        <v>22</v>
      </c>
      <c r="U3533">
        <f>Table1[[#This Row],[campaign]]*Table1[[#This Row],[duration]]</f>
        <v>108</v>
      </c>
    </row>
    <row r="3534" spans="1:21" x14ac:dyDescent="0.25">
      <c r="A3534" t="s">
        <v>101</v>
      </c>
      <c r="B3534" t="s">
        <v>253</v>
      </c>
      <c r="C3534" t="s">
        <v>254</v>
      </c>
      <c r="D3534" t="s">
        <v>17</v>
      </c>
      <c r="E3534">
        <v>50</v>
      </c>
      <c r="F3534" t="s">
        <v>42</v>
      </c>
      <c r="G3534" t="s">
        <v>19</v>
      </c>
      <c r="H3534" s="2">
        <v>43072</v>
      </c>
      <c r="I3534" s="3">
        <v>45023.88</v>
      </c>
      <c r="J3534" t="s">
        <v>20</v>
      </c>
      <c r="K3534" t="str">
        <f>PROPER(Table1[[#This Row],[marital]])</f>
        <v>Married</v>
      </c>
      <c r="L3534" t="s">
        <v>29</v>
      </c>
      <c r="M3534" t="str">
        <f>UPPER(Table1[[#This Row],[education]])</f>
        <v>SECONDARY</v>
      </c>
      <c r="N3534" t="s">
        <v>30</v>
      </c>
      <c r="O3534" t="s">
        <v>22</v>
      </c>
      <c r="P3534" t="s">
        <v>24</v>
      </c>
      <c r="Q3534">
        <v>22</v>
      </c>
      <c r="R3534">
        <v>16</v>
      </c>
      <c r="S3534" t="s">
        <v>24</v>
      </c>
      <c r="T3534" t="s">
        <v>22</v>
      </c>
      <c r="U3534">
        <f>Table1[[#This Row],[campaign]]*Table1[[#This Row],[duration]]</f>
        <v>352</v>
      </c>
    </row>
    <row r="3535" spans="1:21" x14ac:dyDescent="0.25">
      <c r="A3535" t="s">
        <v>62</v>
      </c>
      <c r="B3535" t="s">
        <v>177</v>
      </c>
      <c r="C3535" t="s">
        <v>178</v>
      </c>
      <c r="D3535" t="s">
        <v>26</v>
      </c>
      <c r="E3535">
        <v>18</v>
      </c>
      <c r="F3535" t="s">
        <v>36</v>
      </c>
      <c r="G3535" t="s">
        <v>19</v>
      </c>
      <c r="H3535" s="2">
        <v>43072</v>
      </c>
      <c r="I3535" s="3">
        <v>8293.0300000000007</v>
      </c>
      <c r="J3535" t="s">
        <v>33</v>
      </c>
      <c r="K3535" t="str">
        <f>PROPER(Table1[[#This Row],[marital]])</f>
        <v>Single</v>
      </c>
      <c r="L3535" t="s">
        <v>29</v>
      </c>
      <c r="M3535" t="str">
        <f>UPPER(Table1[[#This Row],[education]])</f>
        <v>SECONDARY</v>
      </c>
      <c r="N3535" t="s">
        <v>22</v>
      </c>
      <c r="O3535" t="s">
        <v>22</v>
      </c>
      <c r="P3535" t="s">
        <v>23</v>
      </c>
      <c r="Q3535">
        <v>103</v>
      </c>
      <c r="R3535">
        <v>3</v>
      </c>
      <c r="S3535" t="s">
        <v>24</v>
      </c>
      <c r="T3535" t="s">
        <v>22</v>
      </c>
      <c r="U3535">
        <f>Table1[[#This Row],[campaign]]*Table1[[#This Row],[duration]]</f>
        <v>309</v>
      </c>
    </row>
    <row r="3536" spans="1:21" x14ac:dyDescent="0.25">
      <c r="A3536" t="s">
        <v>92</v>
      </c>
      <c r="B3536" t="s">
        <v>235</v>
      </c>
      <c r="C3536" t="s">
        <v>236</v>
      </c>
      <c r="D3536" t="s">
        <v>17</v>
      </c>
      <c r="E3536">
        <v>38</v>
      </c>
      <c r="F3536" t="s">
        <v>36</v>
      </c>
      <c r="G3536" t="s">
        <v>28</v>
      </c>
      <c r="H3536" s="2">
        <v>43072</v>
      </c>
      <c r="I3536" s="3">
        <v>72878.33</v>
      </c>
      <c r="J3536" t="s">
        <v>33</v>
      </c>
      <c r="K3536" t="str">
        <f>PROPER(Table1[[#This Row],[marital]])</f>
        <v>Single</v>
      </c>
      <c r="L3536" t="s">
        <v>29</v>
      </c>
      <c r="M3536" t="str">
        <f>UPPER(Table1[[#This Row],[education]])</f>
        <v>SECONDARY</v>
      </c>
      <c r="N3536" t="s">
        <v>30</v>
      </c>
      <c r="O3536" t="s">
        <v>22</v>
      </c>
      <c r="P3536" t="s">
        <v>23</v>
      </c>
      <c r="Q3536">
        <v>104</v>
      </c>
      <c r="R3536">
        <v>1</v>
      </c>
      <c r="S3536" t="s">
        <v>31</v>
      </c>
      <c r="T3536" t="s">
        <v>22</v>
      </c>
      <c r="U3536">
        <f>Table1[[#This Row],[campaign]]*Table1[[#This Row],[duration]]</f>
        <v>104</v>
      </c>
    </row>
    <row r="3537" spans="1:21" x14ac:dyDescent="0.25">
      <c r="A3537" t="s">
        <v>80</v>
      </c>
      <c r="B3537" t="s">
        <v>211</v>
      </c>
      <c r="C3537" t="s">
        <v>212</v>
      </c>
      <c r="D3537" t="s">
        <v>17</v>
      </c>
      <c r="E3537">
        <v>30</v>
      </c>
      <c r="F3537" t="s">
        <v>36</v>
      </c>
      <c r="G3537" t="s">
        <v>28</v>
      </c>
      <c r="H3537" s="2">
        <v>43072</v>
      </c>
      <c r="I3537" s="3">
        <v>63919.42</v>
      </c>
      <c r="J3537" t="s">
        <v>20</v>
      </c>
      <c r="K3537" t="str">
        <f>PROPER(Table1[[#This Row],[marital]])</f>
        <v>Married</v>
      </c>
      <c r="L3537" t="s">
        <v>21</v>
      </c>
      <c r="M3537" t="str">
        <f>UPPER(Table1[[#This Row],[education]])</f>
        <v>PRIMARY</v>
      </c>
      <c r="N3537" t="s">
        <v>22</v>
      </c>
      <c r="O3537" t="s">
        <v>22</v>
      </c>
      <c r="P3537" t="s">
        <v>54</v>
      </c>
      <c r="Q3537">
        <v>29</v>
      </c>
      <c r="R3537">
        <v>2</v>
      </c>
      <c r="S3537" t="s">
        <v>24</v>
      </c>
      <c r="T3537" t="s">
        <v>22</v>
      </c>
      <c r="U3537">
        <f>Table1[[#This Row],[campaign]]*Table1[[#This Row],[duration]]</f>
        <v>58</v>
      </c>
    </row>
    <row r="3538" spans="1:21" x14ac:dyDescent="0.25">
      <c r="A3538" t="s">
        <v>38</v>
      </c>
      <c r="B3538" t="s">
        <v>137</v>
      </c>
      <c r="C3538" t="s">
        <v>138</v>
      </c>
      <c r="D3538" t="s">
        <v>26</v>
      </c>
      <c r="E3538">
        <v>40</v>
      </c>
      <c r="F3538" t="s">
        <v>18</v>
      </c>
      <c r="G3538" t="s">
        <v>284</v>
      </c>
      <c r="H3538" s="2">
        <v>43073</v>
      </c>
      <c r="I3538" s="3">
        <v>38821.629999999997</v>
      </c>
      <c r="J3538" t="s">
        <v>20</v>
      </c>
      <c r="K3538" t="str">
        <f>PROPER(Table1[[#This Row],[marital]])</f>
        <v>Married</v>
      </c>
      <c r="L3538" t="s">
        <v>24</v>
      </c>
      <c r="M3538" t="str">
        <f>UPPER(Table1[[#This Row],[education]])</f>
        <v>UNKNOWN</v>
      </c>
      <c r="N3538" t="s">
        <v>30</v>
      </c>
      <c r="O3538" t="s">
        <v>22</v>
      </c>
      <c r="P3538" t="s">
        <v>24</v>
      </c>
      <c r="Q3538">
        <v>57</v>
      </c>
      <c r="R3538">
        <v>2</v>
      </c>
      <c r="S3538" t="s">
        <v>24</v>
      </c>
      <c r="T3538" t="s">
        <v>22</v>
      </c>
      <c r="U3538">
        <f>Table1[[#This Row],[campaign]]*Table1[[#This Row],[duration]]</f>
        <v>114</v>
      </c>
    </row>
    <row r="3539" spans="1:21" x14ac:dyDescent="0.25">
      <c r="A3539" t="s">
        <v>45</v>
      </c>
      <c r="B3539" t="s">
        <v>147</v>
      </c>
      <c r="C3539" t="s">
        <v>148</v>
      </c>
      <c r="D3539" t="s">
        <v>17</v>
      </c>
      <c r="E3539">
        <v>37</v>
      </c>
      <c r="F3539" t="s">
        <v>18</v>
      </c>
      <c r="G3539" t="s">
        <v>19</v>
      </c>
      <c r="H3539" s="2">
        <v>43073</v>
      </c>
      <c r="I3539" s="3">
        <v>12953.25</v>
      </c>
      <c r="J3539" t="s">
        <v>50</v>
      </c>
      <c r="K3539" t="str">
        <f>PROPER(Table1[[#This Row],[marital]])</f>
        <v>Divorced</v>
      </c>
      <c r="L3539" t="s">
        <v>29</v>
      </c>
      <c r="M3539" t="str">
        <f>UPPER(Table1[[#This Row],[education]])</f>
        <v>SECONDARY</v>
      </c>
      <c r="N3539" t="s">
        <v>30</v>
      </c>
      <c r="O3539" t="s">
        <v>22</v>
      </c>
      <c r="P3539" t="s">
        <v>24</v>
      </c>
      <c r="Q3539">
        <v>236</v>
      </c>
      <c r="R3539">
        <v>1</v>
      </c>
      <c r="S3539" t="s">
        <v>24</v>
      </c>
      <c r="T3539" t="s">
        <v>22</v>
      </c>
      <c r="U3539">
        <f>Table1[[#This Row],[campaign]]*Table1[[#This Row],[duration]]</f>
        <v>236</v>
      </c>
    </row>
    <row r="3540" spans="1:21" x14ac:dyDescent="0.25">
      <c r="A3540" t="s">
        <v>25</v>
      </c>
      <c r="B3540" t="s">
        <v>129</v>
      </c>
      <c r="C3540" t="s">
        <v>130</v>
      </c>
      <c r="D3540" t="s">
        <v>17</v>
      </c>
      <c r="E3540">
        <v>39</v>
      </c>
      <c r="F3540" t="s">
        <v>18</v>
      </c>
      <c r="G3540" t="s">
        <v>19</v>
      </c>
      <c r="H3540" s="2">
        <v>43073</v>
      </c>
      <c r="I3540" s="3">
        <v>57919.28</v>
      </c>
      <c r="J3540" t="s">
        <v>33</v>
      </c>
      <c r="K3540" t="str">
        <f>PROPER(Table1[[#This Row],[marital]])</f>
        <v>Single</v>
      </c>
      <c r="L3540" t="s">
        <v>34</v>
      </c>
      <c r="M3540" t="str">
        <f>UPPER(Table1[[#This Row],[education]])</f>
        <v>TERTIARY</v>
      </c>
      <c r="N3540" t="s">
        <v>22</v>
      </c>
      <c r="O3540" t="s">
        <v>22</v>
      </c>
      <c r="P3540" t="s">
        <v>23</v>
      </c>
      <c r="Q3540">
        <v>528</v>
      </c>
      <c r="R3540">
        <v>3</v>
      </c>
      <c r="S3540" t="s">
        <v>24</v>
      </c>
      <c r="T3540" t="s">
        <v>30</v>
      </c>
      <c r="U3540">
        <f>Table1[[#This Row],[campaign]]*Table1[[#This Row],[duration]]</f>
        <v>1584</v>
      </c>
    </row>
    <row r="3541" spans="1:21" x14ac:dyDescent="0.25">
      <c r="A3541" t="s">
        <v>35</v>
      </c>
      <c r="B3541" t="s">
        <v>133</v>
      </c>
      <c r="C3541" t="s">
        <v>134</v>
      </c>
      <c r="D3541" t="s">
        <v>17</v>
      </c>
      <c r="E3541">
        <v>57</v>
      </c>
      <c r="F3541" t="s">
        <v>42</v>
      </c>
      <c r="G3541" t="s">
        <v>28</v>
      </c>
      <c r="H3541" s="2">
        <v>43073</v>
      </c>
      <c r="I3541" s="3">
        <v>7524.67</v>
      </c>
      <c r="J3541" t="s">
        <v>33</v>
      </c>
      <c r="K3541" t="str">
        <f>PROPER(Table1[[#This Row],[marital]])</f>
        <v>Single</v>
      </c>
      <c r="L3541" t="s">
        <v>29</v>
      </c>
      <c r="M3541" t="str">
        <f>UPPER(Table1[[#This Row],[education]])</f>
        <v>SECONDARY</v>
      </c>
      <c r="N3541" t="s">
        <v>30</v>
      </c>
      <c r="O3541" t="s">
        <v>22</v>
      </c>
      <c r="P3541" t="s">
        <v>23</v>
      </c>
      <c r="Q3541">
        <v>68</v>
      </c>
      <c r="R3541">
        <v>2</v>
      </c>
      <c r="S3541" t="s">
        <v>24</v>
      </c>
      <c r="T3541" t="s">
        <v>22</v>
      </c>
      <c r="U3541">
        <f>Table1[[#This Row],[campaign]]*Table1[[#This Row],[duration]]</f>
        <v>136</v>
      </c>
    </row>
    <row r="3542" spans="1:21" x14ac:dyDescent="0.25">
      <c r="A3542" t="s">
        <v>25</v>
      </c>
      <c r="B3542" t="s">
        <v>129</v>
      </c>
      <c r="C3542" t="s">
        <v>130</v>
      </c>
      <c r="D3542" t="s">
        <v>17</v>
      </c>
      <c r="E3542">
        <v>37</v>
      </c>
      <c r="F3542" t="s">
        <v>42</v>
      </c>
      <c r="G3542" t="s">
        <v>284</v>
      </c>
      <c r="H3542" s="2">
        <v>43073</v>
      </c>
      <c r="I3542" s="3">
        <v>91057.67</v>
      </c>
      <c r="J3542" t="s">
        <v>20</v>
      </c>
      <c r="K3542" t="str">
        <f>PROPER(Table1[[#This Row],[marital]])</f>
        <v>Married</v>
      </c>
      <c r="L3542" t="s">
        <v>21</v>
      </c>
      <c r="M3542" t="str">
        <f>UPPER(Table1[[#This Row],[education]])</f>
        <v>PRIMARY</v>
      </c>
      <c r="N3542" t="s">
        <v>22</v>
      </c>
      <c r="O3542" t="s">
        <v>22</v>
      </c>
      <c r="P3542" t="s">
        <v>54</v>
      </c>
      <c r="Q3542">
        <v>876</v>
      </c>
      <c r="R3542">
        <v>1</v>
      </c>
      <c r="S3542" t="s">
        <v>24</v>
      </c>
      <c r="T3542" t="s">
        <v>30</v>
      </c>
      <c r="U3542">
        <f>Table1[[#This Row],[campaign]]*Table1[[#This Row],[duration]]</f>
        <v>876</v>
      </c>
    </row>
    <row r="3543" spans="1:21" x14ac:dyDescent="0.25">
      <c r="A3543" t="s">
        <v>73</v>
      </c>
      <c r="B3543" t="s">
        <v>197</v>
      </c>
      <c r="C3543" t="s">
        <v>198</v>
      </c>
      <c r="D3543" t="s">
        <v>17</v>
      </c>
      <c r="E3543">
        <v>35</v>
      </c>
      <c r="F3543" t="s">
        <v>42</v>
      </c>
      <c r="G3543" t="s">
        <v>28</v>
      </c>
      <c r="H3543" s="2">
        <v>43073</v>
      </c>
      <c r="I3543" s="3">
        <v>55283.76</v>
      </c>
      <c r="J3543" t="s">
        <v>20</v>
      </c>
      <c r="K3543" t="str">
        <f>PROPER(Table1[[#This Row],[marital]])</f>
        <v>Married</v>
      </c>
      <c r="L3543" t="s">
        <v>34</v>
      </c>
      <c r="M3543" t="str">
        <f>UPPER(Table1[[#This Row],[education]])</f>
        <v>TERTIARY</v>
      </c>
      <c r="N3543" t="s">
        <v>22</v>
      </c>
      <c r="O3543" t="s">
        <v>22</v>
      </c>
      <c r="P3543" t="s">
        <v>23</v>
      </c>
      <c r="Q3543">
        <v>76</v>
      </c>
      <c r="R3543">
        <v>1</v>
      </c>
      <c r="S3543" t="s">
        <v>24</v>
      </c>
      <c r="T3543" t="s">
        <v>22</v>
      </c>
      <c r="U3543">
        <f>Table1[[#This Row],[campaign]]*Table1[[#This Row],[duration]]</f>
        <v>76</v>
      </c>
    </row>
    <row r="3544" spans="1:21" x14ac:dyDescent="0.25">
      <c r="A3544" t="s">
        <v>89</v>
      </c>
      <c r="B3544" t="s">
        <v>229</v>
      </c>
      <c r="C3544" t="s">
        <v>230</v>
      </c>
      <c r="D3544" t="s">
        <v>17</v>
      </c>
      <c r="E3544">
        <v>50</v>
      </c>
      <c r="F3544" t="s">
        <v>42</v>
      </c>
      <c r="G3544" t="s">
        <v>284</v>
      </c>
      <c r="H3544" s="2">
        <v>43073</v>
      </c>
      <c r="I3544" s="3">
        <v>117898.4</v>
      </c>
      <c r="J3544" t="s">
        <v>20</v>
      </c>
      <c r="K3544" t="str">
        <f>PROPER(Table1[[#This Row],[marital]])</f>
        <v>Married</v>
      </c>
      <c r="L3544" t="s">
        <v>29</v>
      </c>
      <c r="M3544" t="str">
        <f>UPPER(Table1[[#This Row],[education]])</f>
        <v>SECONDARY</v>
      </c>
      <c r="N3544" t="s">
        <v>30</v>
      </c>
      <c r="O3544" t="s">
        <v>22</v>
      </c>
      <c r="P3544" t="s">
        <v>24</v>
      </c>
      <c r="Q3544">
        <v>99</v>
      </c>
      <c r="R3544">
        <v>1</v>
      </c>
      <c r="S3544" t="s">
        <v>24</v>
      </c>
      <c r="T3544" t="s">
        <v>22</v>
      </c>
      <c r="U3544">
        <f>Table1[[#This Row],[campaign]]*Table1[[#This Row],[duration]]</f>
        <v>99</v>
      </c>
    </row>
    <row r="3545" spans="1:21" x14ac:dyDescent="0.25">
      <c r="A3545" t="s">
        <v>77</v>
      </c>
      <c r="B3545" t="s">
        <v>205</v>
      </c>
      <c r="C3545" t="s">
        <v>206</v>
      </c>
      <c r="D3545" t="s">
        <v>17</v>
      </c>
      <c r="E3545">
        <v>57</v>
      </c>
      <c r="F3545" t="s">
        <v>42</v>
      </c>
      <c r="G3545" t="s">
        <v>28</v>
      </c>
      <c r="H3545" s="2">
        <v>43073</v>
      </c>
      <c r="I3545" s="3">
        <v>68745.22</v>
      </c>
      <c r="J3545" t="s">
        <v>20</v>
      </c>
      <c r="K3545" t="str">
        <f>PROPER(Table1[[#This Row],[marital]])</f>
        <v>Married</v>
      </c>
      <c r="L3545" t="s">
        <v>29</v>
      </c>
      <c r="M3545" t="str">
        <f>UPPER(Table1[[#This Row],[education]])</f>
        <v>SECONDARY</v>
      </c>
      <c r="N3545" t="s">
        <v>30</v>
      </c>
      <c r="O3545" t="s">
        <v>22</v>
      </c>
      <c r="P3545" t="s">
        <v>23</v>
      </c>
      <c r="Q3545">
        <v>122</v>
      </c>
      <c r="R3545">
        <v>3</v>
      </c>
      <c r="S3545" t="s">
        <v>31</v>
      </c>
      <c r="T3545" t="s">
        <v>22</v>
      </c>
      <c r="U3545">
        <f>Table1[[#This Row],[campaign]]*Table1[[#This Row],[duration]]</f>
        <v>366</v>
      </c>
    </row>
    <row r="3546" spans="1:21" x14ac:dyDescent="0.25">
      <c r="A3546" t="s">
        <v>108</v>
      </c>
      <c r="B3546" t="s">
        <v>267</v>
      </c>
      <c r="C3546" t="s">
        <v>268</v>
      </c>
      <c r="D3546" t="s">
        <v>26</v>
      </c>
      <c r="E3546">
        <v>41</v>
      </c>
      <c r="F3546" t="s">
        <v>42</v>
      </c>
      <c r="G3546" t="s">
        <v>19</v>
      </c>
      <c r="H3546" s="2">
        <v>43073</v>
      </c>
      <c r="I3546" s="3">
        <v>7211.99</v>
      </c>
      <c r="J3546" t="s">
        <v>20</v>
      </c>
      <c r="K3546" t="str">
        <f>PROPER(Table1[[#This Row],[marital]])</f>
        <v>Married</v>
      </c>
      <c r="L3546" t="s">
        <v>21</v>
      </c>
      <c r="M3546" t="str">
        <f>UPPER(Table1[[#This Row],[education]])</f>
        <v>PRIMARY</v>
      </c>
      <c r="N3546" t="s">
        <v>22</v>
      </c>
      <c r="O3546" t="s">
        <v>30</v>
      </c>
      <c r="P3546" t="s">
        <v>23</v>
      </c>
      <c r="Q3546">
        <v>141</v>
      </c>
      <c r="R3546">
        <v>1</v>
      </c>
      <c r="S3546" t="s">
        <v>24</v>
      </c>
      <c r="T3546" t="s">
        <v>22</v>
      </c>
      <c r="U3546">
        <f>Table1[[#This Row],[campaign]]*Table1[[#This Row],[duration]]</f>
        <v>141</v>
      </c>
    </row>
    <row r="3547" spans="1:21" x14ac:dyDescent="0.25">
      <c r="A3547" t="s">
        <v>99</v>
      </c>
      <c r="B3547" t="s">
        <v>249</v>
      </c>
      <c r="C3547" t="s">
        <v>250</v>
      </c>
      <c r="D3547" t="s">
        <v>17</v>
      </c>
      <c r="E3547">
        <v>56</v>
      </c>
      <c r="F3547" t="s">
        <v>42</v>
      </c>
      <c r="G3547" t="s">
        <v>284</v>
      </c>
      <c r="H3547" s="2">
        <v>43073</v>
      </c>
      <c r="I3547" s="3">
        <v>10278.129999999999</v>
      </c>
      <c r="J3547" t="s">
        <v>20</v>
      </c>
      <c r="K3547" t="str">
        <f>PROPER(Table1[[#This Row],[marital]])</f>
        <v>Married</v>
      </c>
      <c r="L3547" t="s">
        <v>29</v>
      </c>
      <c r="M3547" t="str">
        <f>UPPER(Table1[[#This Row],[education]])</f>
        <v>SECONDARY</v>
      </c>
      <c r="N3547" t="s">
        <v>30</v>
      </c>
      <c r="O3547" t="s">
        <v>30</v>
      </c>
      <c r="P3547" t="s">
        <v>24</v>
      </c>
      <c r="Q3547">
        <v>58</v>
      </c>
      <c r="R3547">
        <v>2</v>
      </c>
      <c r="S3547" t="s">
        <v>24</v>
      </c>
      <c r="T3547" t="s">
        <v>22</v>
      </c>
      <c r="U3547">
        <f>Table1[[#This Row],[campaign]]*Table1[[#This Row],[duration]]</f>
        <v>116</v>
      </c>
    </row>
    <row r="3548" spans="1:21" x14ac:dyDescent="0.25">
      <c r="A3548" t="s">
        <v>55</v>
      </c>
      <c r="B3548" t="s">
        <v>163</v>
      </c>
      <c r="C3548" t="s">
        <v>164</v>
      </c>
      <c r="D3548" t="s">
        <v>17</v>
      </c>
      <c r="E3548">
        <v>40</v>
      </c>
      <c r="F3548" t="s">
        <v>42</v>
      </c>
      <c r="G3548" t="s">
        <v>28</v>
      </c>
      <c r="H3548" s="2">
        <v>43073</v>
      </c>
      <c r="I3548" s="3">
        <v>65080.31</v>
      </c>
      <c r="J3548" t="s">
        <v>33</v>
      </c>
      <c r="K3548" t="str">
        <f>PROPER(Table1[[#This Row],[marital]])</f>
        <v>Single</v>
      </c>
      <c r="L3548" t="s">
        <v>34</v>
      </c>
      <c r="M3548" t="str">
        <f>UPPER(Table1[[#This Row],[education]])</f>
        <v>TERTIARY</v>
      </c>
      <c r="N3548" t="s">
        <v>22</v>
      </c>
      <c r="O3548" t="s">
        <v>22</v>
      </c>
      <c r="P3548" t="s">
        <v>23</v>
      </c>
      <c r="Q3548">
        <v>78</v>
      </c>
      <c r="R3548">
        <v>3</v>
      </c>
      <c r="S3548" t="s">
        <v>24</v>
      </c>
      <c r="T3548" t="s">
        <v>22</v>
      </c>
      <c r="U3548">
        <f>Table1[[#This Row],[campaign]]*Table1[[#This Row],[duration]]</f>
        <v>234</v>
      </c>
    </row>
    <row r="3549" spans="1:21" x14ac:dyDescent="0.25">
      <c r="A3549" t="s">
        <v>91</v>
      </c>
      <c r="B3549" t="s">
        <v>233</v>
      </c>
      <c r="C3549" t="s">
        <v>234</v>
      </c>
      <c r="D3549" t="s">
        <v>26</v>
      </c>
      <c r="E3549">
        <v>51</v>
      </c>
      <c r="F3549" t="s">
        <v>42</v>
      </c>
      <c r="G3549" t="s">
        <v>284</v>
      </c>
      <c r="H3549" s="2">
        <v>43073</v>
      </c>
      <c r="I3549" s="3">
        <v>87584.46</v>
      </c>
      <c r="J3549" t="s">
        <v>33</v>
      </c>
      <c r="K3549" t="str">
        <f>PROPER(Table1[[#This Row],[marital]])</f>
        <v>Single</v>
      </c>
      <c r="L3549" t="s">
        <v>29</v>
      </c>
      <c r="M3549" t="str">
        <f>UPPER(Table1[[#This Row],[education]])</f>
        <v>SECONDARY</v>
      </c>
      <c r="N3549" t="s">
        <v>30</v>
      </c>
      <c r="O3549" t="s">
        <v>22</v>
      </c>
      <c r="P3549" t="s">
        <v>24</v>
      </c>
      <c r="Q3549">
        <v>435</v>
      </c>
      <c r="R3549">
        <v>3</v>
      </c>
      <c r="S3549" t="s">
        <v>24</v>
      </c>
      <c r="T3549" t="s">
        <v>22</v>
      </c>
      <c r="U3549">
        <f>Table1[[#This Row],[campaign]]*Table1[[#This Row],[duration]]</f>
        <v>1305</v>
      </c>
    </row>
    <row r="3550" spans="1:21" x14ac:dyDescent="0.25">
      <c r="A3550" t="s">
        <v>73</v>
      </c>
      <c r="B3550" t="s">
        <v>197</v>
      </c>
      <c r="C3550" t="s">
        <v>198</v>
      </c>
      <c r="D3550" t="s">
        <v>26</v>
      </c>
      <c r="E3550">
        <v>44</v>
      </c>
      <c r="F3550" t="s">
        <v>36</v>
      </c>
      <c r="G3550" t="s">
        <v>284</v>
      </c>
      <c r="H3550" s="2">
        <v>43073</v>
      </c>
      <c r="I3550" s="3">
        <v>59679.27</v>
      </c>
      <c r="J3550" t="s">
        <v>20</v>
      </c>
      <c r="K3550" t="str">
        <f>PROPER(Table1[[#This Row],[marital]])</f>
        <v>Married</v>
      </c>
      <c r="L3550" t="s">
        <v>29</v>
      </c>
      <c r="M3550" t="str">
        <f>UPPER(Table1[[#This Row],[education]])</f>
        <v>SECONDARY</v>
      </c>
      <c r="N3550" t="s">
        <v>22</v>
      </c>
      <c r="O3550" t="s">
        <v>22</v>
      </c>
      <c r="P3550" t="s">
        <v>23</v>
      </c>
      <c r="Q3550">
        <v>123</v>
      </c>
      <c r="R3550">
        <v>2</v>
      </c>
      <c r="S3550" t="s">
        <v>31</v>
      </c>
      <c r="T3550" t="s">
        <v>22</v>
      </c>
      <c r="U3550">
        <f>Table1[[#This Row],[campaign]]*Table1[[#This Row],[duration]]</f>
        <v>246</v>
      </c>
    </row>
    <row r="3551" spans="1:21" x14ac:dyDescent="0.25">
      <c r="A3551" t="s">
        <v>73</v>
      </c>
      <c r="B3551" t="s">
        <v>197</v>
      </c>
      <c r="C3551" t="s">
        <v>198</v>
      </c>
      <c r="D3551" t="s">
        <v>26</v>
      </c>
      <c r="E3551">
        <v>40</v>
      </c>
      <c r="F3551" t="s">
        <v>18</v>
      </c>
      <c r="G3551" t="s">
        <v>19</v>
      </c>
      <c r="H3551" s="2">
        <v>43074</v>
      </c>
      <c r="I3551" s="3">
        <v>47970.64</v>
      </c>
      <c r="J3551" t="s">
        <v>20</v>
      </c>
      <c r="K3551" t="str">
        <f>PROPER(Table1[[#This Row],[marital]])</f>
        <v>Married</v>
      </c>
      <c r="L3551" t="s">
        <v>21</v>
      </c>
      <c r="M3551" t="str">
        <f>UPPER(Table1[[#This Row],[education]])</f>
        <v>PRIMARY</v>
      </c>
      <c r="N3551" t="s">
        <v>22</v>
      </c>
      <c r="O3551" t="s">
        <v>30</v>
      </c>
      <c r="P3551" t="s">
        <v>54</v>
      </c>
      <c r="Q3551">
        <v>210</v>
      </c>
      <c r="R3551">
        <v>3</v>
      </c>
      <c r="S3551" t="s">
        <v>24</v>
      </c>
      <c r="T3551" t="s">
        <v>22</v>
      </c>
      <c r="U3551">
        <f>Table1[[#This Row],[campaign]]*Table1[[#This Row],[duration]]</f>
        <v>630</v>
      </c>
    </row>
    <row r="3552" spans="1:21" x14ac:dyDescent="0.25">
      <c r="A3552" t="s">
        <v>104</v>
      </c>
      <c r="B3552" t="s">
        <v>259</v>
      </c>
      <c r="C3552" t="s">
        <v>260</v>
      </c>
      <c r="D3552" t="s">
        <v>26</v>
      </c>
      <c r="E3552">
        <v>35</v>
      </c>
      <c r="F3552" t="s">
        <v>18</v>
      </c>
      <c r="G3552" t="s">
        <v>19</v>
      </c>
      <c r="H3552" s="2">
        <v>43074</v>
      </c>
      <c r="I3552" s="3">
        <v>34682.519999999997</v>
      </c>
      <c r="J3552" t="s">
        <v>33</v>
      </c>
      <c r="K3552" t="str">
        <f>PROPER(Table1[[#This Row],[marital]])</f>
        <v>Single</v>
      </c>
      <c r="L3552" t="s">
        <v>21</v>
      </c>
      <c r="M3552" t="str">
        <f>UPPER(Table1[[#This Row],[education]])</f>
        <v>PRIMARY</v>
      </c>
      <c r="N3552" t="s">
        <v>30</v>
      </c>
      <c r="O3552" t="s">
        <v>22</v>
      </c>
      <c r="P3552" t="s">
        <v>24</v>
      </c>
      <c r="Q3552">
        <v>54</v>
      </c>
      <c r="R3552">
        <v>2</v>
      </c>
      <c r="S3552" t="s">
        <v>24</v>
      </c>
      <c r="T3552" t="s">
        <v>22</v>
      </c>
      <c r="U3552">
        <f>Table1[[#This Row],[campaign]]*Table1[[#This Row],[duration]]</f>
        <v>108</v>
      </c>
    </row>
    <row r="3553" spans="1:21" x14ac:dyDescent="0.25">
      <c r="A3553" t="s">
        <v>71</v>
      </c>
      <c r="B3553" t="s">
        <v>193</v>
      </c>
      <c r="C3553" t="s">
        <v>194</v>
      </c>
      <c r="D3553" t="s">
        <v>26</v>
      </c>
      <c r="E3553">
        <v>36</v>
      </c>
      <c r="F3553" t="s">
        <v>18</v>
      </c>
      <c r="G3553" t="s">
        <v>19</v>
      </c>
      <c r="H3553" s="2">
        <v>43074</v>
      </c>
      <c r="I3553" s="3">
        <v>34404.639999999999</v>
      </c>
      <c r="J3553" t="s">
        <v>20</v>
      </c>
      <c r="K3553" t="str">
        <f>PROPER(Table1[[#This Row],[marital]])</f>
        <v>Married</v>
      </c>
      <c r="L3553" t="s">
        <v>29</v>
      </c>
      <c r="M3553" t="str">
        <f>UPPER(Table1[[#This Row],[education]])</f>
        <v>SECONDARY</v>
      </c>
      <c r="N3553" t="s">
        <v>30</v>
      </c>
      <c r="O3553" t="s">
        <v>22</v>
      </c>
      <c r="P3553" t="s">
        <v>24</v>
      </c>
      <c r="Q3553">
        <v>138</v>
      </c>
      <c r="R3553">
        <v>4</v>
      </c>
      <c r="S3553" t="s">
        <v>24</v>
      </c>
      <c r="T3553" t="s">
        <v>22</v>
      </c>
      <c r="U3553">
        <f>Table1[[#This Row],[campaign]]*Table1[[#This Row],[duration]]</f>
        <v>552</v>
      </c>
    </row>
    <row r="3554" spans="1:21" x14ac:dyDescent="0.25">
      <c r="A3554" t="s">
        <v>83</v>
      </c>
      <c r="B3554" t="s">
        <v>217</v>
      </c>
      <c r="C3554" t="s">
        <v>218</v>
      </c>
      <c r="D3554" t="s">
        <v>17</v>
      </c>
      <c r="E3554">
        <v>34</v>
      </c>
      <c r="F3554" t="s">
        <v>18</v>
      </c>
      <c r="G3554" t="s">
        <v>19</v>
      </c>
      <c r="H3554" s="2">
        <v>43074</v>
      </c>
      <c r="I3554" s="3">
        <v>35438.18</v>
      </c>
      <c r="J3554" t="s">
        <v>20</v>
      </c>
      <c r="K3554" t="str">
        <f>PROPER(Table1[[#This Row],[marital]])</f>
        <v>Married</v>
      </c>
      <c r="L3554" t="s">
        <v>29</v>
      </c>
      <c r="M3554" t="str">
        <f>UPPER(Table1[[#This Row],[education]])</f>
        <v>SECONDARY</v>
      </c>
      <c r="N3554" t="s">
        <v>22</v>
      </c>
      <c r="O3554" t="s">
        <v>22</v>
      </c>
      <c r="P3554" t="s">
        <v>23</v>
      </c>
      <c r="Q3554">
        <v>336</v>
      </c>
      <c r="R3554">
        <v>7</v>
      </c>
      <c r="S3554" t="s">
        <v>24</v>
      </c>
      <c r="T3554" t="s">
        <v>22</v>
      </c>
      <c r="U3554">
        <f>Table1[[#This Row],[campaign]]*Table1[[#This Row],[duration]]</f>
        <v>2352</v>
      </c>
    </row>
    <row r="3555" spans="1:21" x14ac:dyDescent="0.25">
      <c r="A3555" t="s">
        <v>79</v>
      </c>
      <c r="B3555" t="s">
        <v>209</v>
      </c>
      <c r="C3555" t="s">
        <v>210</v>
      </c>
      <c r="D3555" t="s">
        <v>26</v>
      </c>
      <c r="E3555">
        <v>32</v>
      </c>
      <c r="F3555" t="s">
        <v>18</v>
      </c>
      <c r="G3555" t="s">
        <v>284</v>
      </c>
      <c r="H3555" s="2">
        <v>43074</v>
      </c>
      <c r="I3555" s="3">
        <v>67086.73</v>
      </c>
      <c r="J3555" t="s">
        <v>20</v>
      </c>
      <c r="K3555" t="str">
        <f>PROPER(Table1[[#This Row],[marital]])</f>
        <v>Married</v>
      </c>
      <c r="L3555" t="s">
        <v>29</v>
      </c>
      <c r="M3555" t="str">
        <f>UPPER(Table1[[#This Row],[education]])</f>
        <v>SECONDARY</v>
      </c>
      <c r="N3555" t="s">
        <v>30</v>
      </c>
      <c r="O3555" t="s">
        <v>22</v>
      </c>
      <c r="P3555" t="s">
        <v>23</v>
      </c>
      <c r="Q3555">
        <v>249</v>
      </c>
      <c r="R3555">
        <v>1</v>
      </c>
      <c r="S3555" t="s">
        <v>24</v>
      </c>
      <c r="T3555" t="s">
        <v>30</v>
      </c>
      <c r="U3555">
        <f>Table1[[#This Row],[campaign]]*Table1[[#This Row],[duration]]</f>
        <v>249</v>
      </c>
    </row>
    <row r="3556" spans="1:21" x14ac:dyDescent="0.25">
      <c r="A3556" t="s">
        <v>107</v>
      </c>
      <c r="B3556" t="s">
        <v>265</v>
      </c>
      <c r="C3556" t="s">
        <v>266</v>
      </c>
      <c r="D3556" t="s">
        <v>26</v>
      </c>
      <c r="E3556">
        <v>40</v>
      </c>
      <c r="F3556" t="s">
        <v>18</v>
      </c>
      <c r="G3556" t="s">
        <v>284</v>
      </c>
      <c r="H3556" s="2">
        <v>43074</v>
      </c>
      <c r="I3556" s="3">
        <v>130199.55</v>
      </c>
      <c r="J3556" t="s">
        <v>20</v>
      </c>
      <c r="K3556" t="str">
        <f>PROPER(Table1[[#This Row],[marital]])</f>
        <v>Married</v>
      </c>
      <c r="L3556" t="s">
        <v>29</v>
      </c>
      <c r="M3556" t="str">
        <f>UPPER(Table1[[#This Row],[education]])</f>
        <v>SECONDARY</v>
      </c>
      <c r="N3556" t="s">
        <v>22</v>
      </c>
      <c r="O3556" t="s">
        <v>22</v>
      </c>
      <c r="P3556" t="s">
        <v>24</v>
      </c>
      <c r="Q3556">
        <v>63</v>
      </c>
      <c r="R3556">
        <v>1</v>
      </c>
      <c r="S3556" t="s">
        <v>24</v>
      </c>
      <c r="T3556" t="s">
        <v>22</v>
      </c>
      <c r="U3556">
        <f>Table1[[#This Row],[campaign]]*Table1[[#This Row],[duration]]</f>
        <v>63</v>
      </c>
    </row>
    <row r="3557" spans="1:21" x14ac:dyDescent="0.25">
      <c r="A3557" t="s">
        <v>52</v>
      </c>
      <c r="B3557" t="s">
        <v>159</v>
      </c>
      <c r="C3557" t="s">
        <v>160</v>
      </c>
      <c r="D3557" t="s">
        <v>26</v>
      </c>
      <c r="E3557">
        <v>36</v>
      </c>
      <c r="F3557" t="s">
        <v>18</v>
      </c>
      <c r="G3557" t="s">
        <v>19</v>
      </c>
      <c r="H3557" s="2">
        <v>43074</v>
      </c>
      <c r="I3557" s="3">
        <v>62486.87</v>
      </c>
      <c r="J3557" t="s">
        <v>20</v>
      </c>
      <c r="K3557" t="str">
        <f>PROPER(Table1[[#This Row],[marital]])</f>
        <v>Married</v>
      </c>
      <c r="L3557" t="s">
        <v>29</v>
      </c>
      <c r="M3557" t="str">
        <f>UPPER(Table1[[#This Row],[education]])</f>
        <v>SECONDARY</v>
      </c>
      <c r="N3557" t="s">
        <v>30</v>
      </c>
      <c r="O3557" t="s">
        <v>22</v>
      </c>
      <c r="P3557" t="s">
        <v>24</v>
      </c>
      <c r="Q3557">
        <v>257</v>
      </c>
      <c r="R3557">
        <v>1</v>
      </c>
      <c r="S3557" t="s">
        <v>24</v>
      </c>
      <c r="T3557" t="s">
        <v>22</v>
      </c>
      <c r="U3557">
        <f>Table1[[#This Row],[campaign]]*Table1[[#This Row],[duration]]</f>
        <v>257</v>
      </c>
    </row>
    <row r="3558" spans="1:21" x14ac:dyDescent="0.25">
      <c r="A3558" t="s">
        <v>69</v>
      </c>
      <c r="B3558" t="s">
        <v>191</v>
      </c>
      <c r="C3558" t="s">
        <v>192</v>
      </c>
      <c r="D3558" t="s">
        <v>17</v>
      </c>
      <c r="E3558">
        <v>20</v>
      </c>
      <c r="F3558" t="s">
        <v>18</v>
      </c>
      <c r="G3558" t="s">
        <v>19</v>
      </c>
      <c r="H3558" s="2">
        <v>43074</v>
      </c>
      <c r="I3558" s="3">
        <v>77774.52</v>
      </c>
      <c r="J3558" t="s">
        <v>20</v>
      </c>
      <c r="K3558" t="str">
        <f>PROPER(Table1[[#This Row],[marital]])</f>
        <v>Married</v>
      </c>
      <c r="L3558" t="s">
        <v>34</v>
      </c>
      <c r="M3558" t="str">
        <f>UPPER(Table1[[#This Row],[education]])</f>
        <v>TERTIARY</v>
      </c>
      <c r="N3558" t="s">
        <v>22</v>
      </c>
      <c r="O3558" t="s">
        <v>22</v>
      </c>
      <c r="P3558" t="s">
        <v>23</v>
      </c>
      <c r="Q3558">
        <v>875</v>
      </c>
      <c r="R3558">
        <v>2</v>
      </c>
      <c r="S3558" t="s">
        <v>24</v>
      </c>
      <c r="T3558" t="s">
        <v>30</v>
      </c>
      <c r="U3558">
        <f>Table1[[#This Row],[campaign]]*Table1[[#This Row],[duration]]</f>
        <v>1750</v>
      </c>
    </row>
    <row r="3559" spans="1:21" x14ac:dyDescent="0.25">
      <c r="A3559" t="s">
        <v>62</v>
      </c>
      <c r="B3559" t="s">
        <v>177</v>
      </c>
      <c r="C3559" t="s">
        <v>178</v>
      </c>
      <c r="D3559" t="s">
        <v>17</v>
      </c>
      <c r="E3559">
        <v>34</v>
      </c>
      <c r="F3559" t="s">
        <v>18</v>
      </c>
      <c r="G3559" t="s">
        <v>19</v>
      </c>
      <c r="H3559" s="2">
        <v>43074</v>
      </c>
      <c r="I3559" s="3">
        <v>374.15</v>
      </c>
      <c r="J3559" t="s">
        <v>20</v>
      </c>
      <c r="K3559" t="str">
        <f>PROPER(Table1[[#This Row],[marital]])</f>
        <v>Married</v>
      </c>
      <c r="L3559" t="s">
        <v>34</v>
      </c>
      <c r="M3559" t="str">
        <f>UPPER(Table1[[#This Row],[education]])</f>
        <v>TERTIARY</v>
      </c>
      <c r="N3559" t="s">
        <v>30</v>
      </c>
      <c r="O3559" t="s">
        <v>30</v>
      </c>
      <c r="P3559" t="s">
        <v>24</v>
      </c>
      <c r="Q3559">
        <v>191</v>
      </c>
      <c r="R3559">
        <v>2</v>
      </c>
      <c r="S3559" t="s">
        <v>24</v>
      </c>
      <c r="T3559" t="s">
        <v>22</v>
      </c>
      <c r="U3559">
        <f>Table1[[#This Row],[campaign]]*Table1[[#This Row],[duration]]</f>
        <v>382</v>
      </c>
    </row>
    <row r="3560" spans="1:21" x14ac:dyDescent="0.25">
      <c r="A3560" t="s">
        <v>77</v>
      </c>
      <c r="B3560" t="s">
        <v>205</v>
      </c>
      <c r="C3560" t="s">
        <v>206</v>
      </c>
      <c r="D3560" t="s">
        <v>17</v>
      </c>
      <c r="E3560">
        <v>37</v>
      </c>
      <c r="F3560" t="s">
        <v>42</v>
      </c>
      <c r="G3560" t="s">
        <v>28</v>
      </c>
      <c r="H3560" s="2">
        <v>43074</v>
      </c>
      <c r="I3560" s="3">
        <v>18655.689999999999</v>
      </c>
      <c r="J3560" t="s">
        <v>50</v>
      </c>
      <c r="K3560" t="str">
        <f>PROPER(Table1[[#This Row],[marital]])</f>
        <v>Divorced</v>
      </c>
      <c r="L3560" t="s">
        <v>34</v>
      </c>
      <c r="M3560" t="str">
        <f>UPPER(Table1[[#This Row],[education]])</f>
        <v>TERTIARY</v>
      </c>
      <c r="N3560" t="s">
        <v>22</v>
      </c>
      <c r="O3560" t="s">
        <v>22</v>
      </c>
      <c r="P3560" t="s">
        <v>23</v>
      </c>
      <c r="Q3560">
        <v>481</v>
      </c>
      <c r="R3560">
        <v>2</v>
      </c>
      <c r="S3560" t="s">
        <v>24</v>
      </c>
      <c r="T3560" t="s">
        <v>30</v>
      </c>
      <c r="U3560">
        <f>Table1[[#This Row],[campaign]]*Table1[[#This Row],[duration]]</f>
        <v>962</v>
      </c>
    </row>
    <row r="3561" spans="1:21" x14ac:dyDescent="0.25">
      <c r="A3561" t="s">
        <v>83</v>
      </c>
      <c r="B3561" t="s">
        <v>217</v>
      </c>
      <c r="C3561" t="s">
        <v>218</v>
      </c>
      <c r="D3561" t="s">
        <v>26</v>
      </c>
      <c r="E3561">
        <v>42</v>
      </c>
      <c r="F3561" t="s">
        <v>42</v>
      </c>
      <c r="G3561" t="s">
        <v>284</v>
      </c>
      <c r="H3561" s="2">
        <v>43074</v>
      </c>
      <c r="I3561" s="3">
        <v>120681.46</v>
      </c>
      <c r="J3561" t="s">
        <v>33</v>
      </c>
      <c r="K3561" t="str">
        <f>PROPER(Table1[[#This Row],[marital]])</f>
        <v>Single</v>
      </c>
      <c r="L3561" t="s">
        <v>29</v>
      </c>
      <c r="M3561" t="str">
        <f>UPPER(Table1[[#This Row],[education]])</f>
        <v>SECONDARY</v>
      </c>
      <c r="N3561" t="s">
        <v>30</v>
      </c>
      <c r="O3561" t="s">
        <v>22</v>
      </c>
      <c r="P3561" t="s">
        <v>23</v>
      </c>
      <c r="Q3561">
        <v>120</v>
      </c>
      <c r="R3561">
        <v>2</v>
      </c>
      <c r="S3561" t="s">
        <v>24</v>
      </c>
      <c r="T3561" t="s">
        <v>22</v>
      </c>
      <c r="U3561">
        <f>Table1[[#This Row],[campaign]]*Table1[[#This Row],[duration]]</f>
        <v>240</v>
      </c>
    </row>
    <row r="3562" spans="1:21" x14ac:dyDescent="0.25">
      <c r="A3562" t="s">
        <v>85</v>
      </c>
      <c r="B3562" t="s">
        <v>221</v>
      </c>
      <c r="C3562" t="s">
        <v>222</v>
      </c>
      <c r="D3562" t="s">
        <v>17</v>
      </c>
      <c r="E3562">
        <v>30</v>
      </c>
      <c r="F3562" t="s">
        <v>42</v>
      </c>
      <c r="G3562" t="s">
        <v>19</v>
      </c>
      <c r="H3562" s="2">
        <v>43074</v>
      </c>
      <c r="I3562" s="3">
        <v>46612</v>
      </c>
      <c r="J3562" t="s">
        <v>20</v>
      </c>
      <c r="K3562" t="str">
        <f>PROPER(Table1[[#This Row],[marital]])</f>
        <v>Married</v>
      </c>
      <c r="L3562" t="s">
        <v>29</v>
      </c>
      <c r="M3562" t="str">
        <f>UPPER(Table1[[#This Row],[education]])</f>
        <v>SECONDARY</v>
      </c>
      <c r="N3562" t="s">
        <v>30</v>
      </c>
      <c r="O3562" t="s">
        <v>30</v>
      </c>
      <c r="P3562" t="s">
        <v>23</v>
      </c>
      <c r="Q3562">
        <v>207</v>
      </c>
      <c r="R3562">
        <v>1</v>
      </c>
      <c r="S3562" t="s">
        <v>24</v>
      </c>
      <c r="T3562" t="s">
        <v>22</v>
      </c>
      <c r="U3562">
        <f>Table1[[#This Row],[campaign]]*Table1[[#This Row],[duration]]</f>
        <v>207</v>
      </c>
    </row>
    <row r="3563" spans="1:21" x14ac:dyDescent="0.25">
      <c r="A3563" t="s">
        <v>37</v>
      </c>
      <c r="B3563" t="s">
        <v>135</v>
      </c>
      <c r="C3563" t="s">
        <v>136</v>
      </c>
      <c r="D3563" t="s">
        <v>17</v>
      </c>
      <c r="E3563">
        <v>48</v>
      </c>
      <c r="F3563" t="s">
        <v>42</v>
      </c>
      <c r="G3563" t="s">
        <v>28</v>
      </c>
      <c r="H3563" s="2">
        <v>43074</v>
      </c>
      <c r="I3563" s="3">
        <v>17704.21</v>
      </c>
      <c r="J3563" t="s">
        <v>20</v>
      </c>
      <c r="K3563" t="str">
        <f>PROPER(Table1[[#This Row],[marital]])</f>
        <v>Married</v>
      </c>
      <c r="L3563" t="s">
        <v>34</v>
      </c>
      <c r="M3563" t="str">
        <f>UPPER(Table1[[#This Row],[education]])</f>
        <v>TERTIARY</v>
      </c>
      <c r="N3563" t="s">
        <v>22</v>
      </c>
      <c r="O3563" t="s">
        <v>22</v>
      </c>
      <c r="P3563" t="s">
        <v>54</v>
      </c>
      <c r="Q3563">
        <v>303</v>
      </c>
      <c r="R3563">
        <v>2</v>
      </c>
      <c r="S3563" t="s">
        <v>24</v>
      </c>
      <c r="T3563" t="s">
        <v>22</v>
      </c>
      <c r="U3563">
        <f>Table1[[#This Row],[campaign]]*Table1[[#This Row],[duration]]</f>
        <v>606</v>
      </c>
    </row>
    <row r="3564" spans="1:21" x14ac:dyDescent="0.25">
      <c r="A3564" t="s">
        <v>16</v>
      </c>
      <c r="B3564" t="s">
        <v>127</v>
      </c>
      <c r="C3564" t="s">
        <v>128</v>
      </c>
      <c r="D3564" t="s">
        <v>17</v>
      </c>
      <c r="E3564">
        <v>38</v>
      </c>
      <c r="F3564" t="s">
        <v>42</v>
      </c>
      <c r="G3564" t="s">
        <v>284</v>
      </c>
      <c r="H3564" s="2">
        <v>43074</v>
      </c>
      <c r="I3564" s="3">
        <v>72802.720000000001</v>
      </c>
      <c r="J3564" t="s">
        <v>33</v>
      </c>
      <c r="K3564" t="str">
        <f>PROPER(Table1[[#This Row],[marital]])</f>
        <v>Single</v>
      </c>
      <c r="L3564" t="s">
        <v>34</v>
      </c>
      <c r="M3564" t="str">
        <f>UPPER(Table1[[#This Row],[education]])</f>
        <v>TERTIARY</v>
      </c>
      <c r="N3564" t="s">
        <v>22</v>
      </c>
      <c r="O3564" t="s">
        <v>22</v>
      </c>
      <c r="P3564" t="s">
        <v>23</v>
      </c>
      <c r="Q3564">
        <v>93</v>
      </c>
      <c r="R3564">
        <v>2</v>
      </c>
      <c r="S3564" t="s">
        <v>24</v>
      </c>
      <c r="T3564" t="s">
        <v>22</v>
      </c>
      <c r="U3564">
        <f>Table1[[#This Row],[campaign]]*Table1[[#This Row],[duration]]</f>
        <v>186</v>
      </c>
    </row>
    <row r="3565" spans="1:21" x14ac:dyDescent="0.25">
      <c r="A3565" t="s">
        <v>95</v>
      </c>
      <c r="B3565" t="s">
        <v>241</v>
      </c>
      <c r="C3565" t="s">
        <v>242</v>
      </c>
      <c r="D3565" t="s">
        <v>26</v>
      </c>
      <c r="E3565">
        <v>58</v>
      </c>
      <c r="F3565" t="s">
        <v>42</v>
      </c>
      <c r="G3565" t="s">
        <v>19</v>
      </c>
      <c r="H3565" s="2">
        <v>43074</v>
      </c>
      <c r="I3565" s="3">
        <v>32870.160000000003</v>
      </c>
      <c r="J3565" t="s">
        <v>20</v>
      </c>
      <c r="K3565" t="str">
        <f>PROPER(Table1[[#This Row],[marital]])</f>
        <v>Married</v>
      </c>
      <c r="L3565" t="s">
        <v>21</v>
      </c>
      <c r="M3565" t="str">
        <f>UPPER(Table1[[#This Row],[education]])</f>
        <v>PRIMARY</v>
      </c>
      <c r="N3565" t="s">
        <v>22</v>
      </c>
      <c r="O3565" t="s">
        <v>22</v>
      </c>
      <c r="P3565" t="s">
        <v>23</v>
      </c>
      <c r="Q3565">
        <v>128</v>
      </c>
      <c r="R3565">
        <v>1</v>
      </c>
      <c r="S3565" t="s">
        <v>24</v>
      </c>
      <c r="T3565" t="s">
        <v>22</v>
      </c>
      <c r="U3565">
        <f>Table1[[#This Row],[campaign]]*Table1[[#This Row],[duration]]</f>
        <v>128</v>
      </c>
    </row>
    <row r="3566" spans="1:21" x14ac:dyDescent="0.25">
      <c r="A3566" t="s">
        <v>73</v>
      </c>
      <c r="B3566" t="s">
        <v>197</v>
      </c>
      <c r="C3566" t="s">
        <v>198</v>
      </c>
      <c r="D3566" t="s">
        <v>17</v>
      </c>
      <c r="E3566">
        <v>48</v>
      </c>
      <c r="F3566" t="s">
        <v>42</v>
      </c>
      <c r="G3566" t="s">
        <v>284</v>
      </c>
      <c r="H3566" s="2">
        <v>43074</v>
      </c>
      <c r="I3566" s="3">
        <v>32438.3</v>
      </c>
      <c r="J3566" t="s">
        <v>33</v>
      </c>
      <c r="K3566" t="str">
        <f>PROPER(Table1[[#This Row],[marital]])</f>
        <v>Single</v>
      </c>
      <c r="L3566" t="s">
        <v>34</v>
      </c>
      <c r="M3566" t="str">
        <f>UPPER(Table1[[#This Row],[education]])</f>
        <v>TERTIARY</v>
      </c>
      <c r="N3566" t="s">
        <v>22</v>
      </c>
      <c r="O3566" t="s">
        <v>30</v>
      </c>
      <c r="P3566" t="s">
        <v>23</v>
      </c>
      <c r="Q3566">
        <v>194</v>
      </c>
      <c r="R3566">
        <v>2</v>
      </c>
      <c r="S3566" t="s">
        <v>24</v>
      </c>
      <c r="T3566" t="s">
        <v>22</v>
      </c>
      <c r="U3566">
        <f>Table1[[#This Row],[campaign]]*Table1[[#This Row],[duration]]</f>
        <v>388</v>
      </c>
    </row>
    <row r="3567" spans="1:21" x14ac:dyDescent="0.25">
      <c r="A3567" t="s">
        <v>32</v>
      </c>
      <c r="B3567" t="s">
        <v>131</v>
      </c>
      <c r="C3567" t="s">
        <v>132</v>
      </c>
      <c r="D3567" t="s">
        <v>26</v>
      </c>
      <c r="E3567">
        <v>46</v>
      </c>
      <c r="F3567" t="s">
        <v>42</v>
      </c>
      <c r="G3567" t="s">
        <v>284</v>
      </c>
      <c r="H3567" s="2">
        <v>43074</v>
      </c>
      <c r="I3567" s="3">
        <v>34099.07</v>
      </c>
      <c r="J3567" t="s">
        <v>20</v>
      </c>
      <c r="K3567" t="str">
        <f>PROPER(Table1[[#This Row],[marital]])</f>
        <v>Married</v>
      </c>
      <c r="L3567" t="s">
        <v>29</v>
      </c>
      <c r="M3567" t="str">
        <f>UPPER(Table1[[#This Row],[education]])</f>
        <v>SECONDARY</v>
      </c>
      <c r="N3567" t="s">
        <v>30</v>
      </c>
      <c r="O3567" t="s">
        <v>30</v>
      </c>
      <c r="P3567" t="s">
        <v>24</v>
      </c>
      <c r="Q3567">
        <v>408</v>
      </c>
      <c r="R3567">
        <v>2</v>
      </c>
      <c r="S3567" t="s">
        <v>24</v>
      </c>
      <c r="T3567" t="s">
        <v>22</v>
      </c>
      <c r="U3567">
        <f>Table1[[#This Row],[campaign]]*Table1[[#This Row],[duration]]</f>
        <v>816</v>
      </c>
    </row>
    <row r="3568" spans="1:21" x14ac:dyDescent="0.25">
      <c r="A3568" t="s">
        <v>79</v>
      </c>
      <c r="B3568" t="s">
        <v>209</v>
      </c>
      <c r="C3568" t="s">
        <v>210</v>
      </c>
      <c r="D3568" t="s">
        <v>17</v>
      </c>
      <c r="E3568">
        <v>48</v>
      </c>
      <c r="F3568" t="s">
        <v>42</v>
      </c>
      <c r="G3568" t="s">
        <v>19</v>
      </c>
      <c r="H3568" s="2">
        <v>43074</v>
      </c>
      <c r="I3568" s="3">
        <v>121686.99</v>
      </c>
      <c r="J3568" t="s">
        <v>20</v>
      </c>
      <c r="K3568" t="str">
        <f>PROPER(Table1[[#This Row],[marital]])</f>
        <v>Married</v>
      </c>
      <c r="L3568" t="s">
        <v>29</v>
      </c>
      <c r="M3568" t="str">
        <f>UPPER(Table1[[#This Row],[education]])</f>
        <v>SECONDARY</v>
      </c>
      <c r="N3568" t="s">
        <v>30</v>
      </c>
      <c r="O3568" t="s">
        <v>22</v>
      </c>
      <c r="P3568" t="s">
        <v>23</v>
      </c>
      <c r="Q3568">
        <v>5</v>
      </c>
      <c r="R3568">
        <v>3</v>
      </c>
      <c r="S3568" t="s">
        <v>24</v>
      </c>
      <c r="T3568" t="s">
        <v>22</v>
      </c>
      <c r="U3568">
        <f>Table1[[#This Row],[campaign]]*Table1[[#This Row],[duration]]</f>
        <v>15</v>
      </c>
    </row>
    <row r="3569" spans="1:21" x14ac:dyDescent="0.25">
      <c r="A3569" t="s">
        <v>37</v>
      </c>
      <c r="B3569" t="s">
        <v>135</v>
      </c>
      <c r="C3569" t="s">
        <v>136</v>
      </c>
      <c r="D3569" t="s">
        <v>26</v>
      </c>
      <c r="E3569">
        <v>41</v>
      </c>
      <c r="F3569" t="s">
        <v>42</v>
      </c>
      <c r="G3569" t="s">
        <v>284</v>
      </c>
      <c r="H3569" s="2">
        <v>43074</v>
      </c>
      <c r="I3569" s="3">
        <v>13297.87</v>
      </c>
      <c r="J3569" t="s">
        <v>20</v>
      </c>
      <c r="K3569" t="str">
        <f>PROPER(Table1[[#This Row],[marital]])</f>
        <v>Married</v>
      </c>
      <c r="L3569" t="s">
        <v>24</v>
      </c>
      <c r="M3569" t="str">
        <f>UPPER(Table1[[#This Row],[education]])</f>
        <v>UNKNOWN</v>
      </c>
      <c r="N3569" t="s">
        <v>30</v>
      </c>
      <c r="O3569" t="s">
        <v>22</v>
      </c>
      <c r="P3569" t="s">
        <v>23</v>
      </c>
      <c r="Q3569">
        <v>231</v>
      </c>
      <c r="R3569">
        <v>2</v>
      </c>
      <c r="S3569" t="s">
        <v>24</v>
      </c>
      <c r="T3569" t="s">
        <v>22</v>
      </c>
      <c r="U3569">
        <f>Table1[[#This Row],[campaign]]*Table1[[#This Row],[duration]]</f>
        <v>462</v>
      </c>
    </row>
    <row r="3570" spans="1:21" x14ac:dyDescent="0.25">
      <c r="A3570" t="s">
        <v>71</v>
      </c>
      <c r="B3570" t="s">
        <v>193</v>
      </c>
      <c r="C3570" t="s">
        <v>194</v>
      </c>
      <c r="D3570" t="s">
        <v>26</v>
      </c>
      <c r="E3570">
        <v>42</v>
      </c>
      <c r="F3570" t="s">
        <v>36</v>
      </c>
      <c r="G3570" t="s">
        <v>19</v>
      </c>
      <c r="H3570" s="2">
        <v>43074</v>
      </c>
      <c r="I3570" s="3">
        <v>41029.599999999999</v>
      </c>
      <c r="J3570" t="s">
        <v>50</v>
      </c>
      <c r="K3570" t="str">
        <f>PROPER(Table1[[#This Row],[marital]])</f>
        <v>Divorced</v>
      </c>
      <c r="L3570" t="s">
        <v>29</v>
      </c>
      <c r="M3570" t="str">
        <f>UPPER(Table1[[#This Row],[education]])</f>
        <v>SECONDARY</v>
      </c>
      <c r="N3570" t="s">
        <v>30</v>
      </c>
      <c r="O3570" t="s">
        <v>22</v>
      </c>
      <c r="P3570" t="s">
        <v>24</v>
      </c>
      <c r="Q3570">
        <v>20</v>
      </c>
      <c r="R3570">
        <v>3</v>
      </c>
      <c r="S3570" t="s">
        <v>24</v>
      </c>
      <c r="T3570" t="s">
        <v>22</v>
      </c>
      <c r="U3570">
        <f>Table1[[#This Row],[campaign]]*Table1[[#This Row],[duration]]</f>
        <v>60</v>
      </c>
    </row>
    <row r="3571" spans="1:21" x14ac:dyDescent="0.25">
      <c r="A3571" t="s">
        <v>78</v>
      </c>
      <c r="B3571" t="s">
        <v>207</v>
      </c>
      <c r="C3571" t="s">
        <v>208</v>
      </c>
      <c r="D3571" t="s">
        <v>17</v>
      </c>
      <c r="E3571">
        <v>31</v>
      </c>
      <c r="F3571" t="s">
        <v>18</v>
      </c>
      <c r="G3571" t="s">
        <v>284</v>
      </c>
      <c r="H3571" s="2">
        <v>43075</v>
      </c>
      <c r="I3571" s="3">
        <v>30988.97</v>
      </c>
      <c r="J3571" t="s">
        <v>20</v>
      </c>
      <c r="K3571" t="str">
        <f>PROPER(Table1[[#This Row],[marital]])</f>
        <v>Married</v>
      </c>
      <c r="L3571" t="s">
        <v>34</v>
      </c>
      <c r="M3571" t="str">
        <f>UPPER(Table1[[#This Row],[education]])</f>
        <v>TERTIARY</v>
      </c>
      <c r="N3571" t="s">
        <v>30</v>
      </c>
      <c r="O3571" t="s">
        <v>22</v>
      </c>
      <c r="P3571" t="s">
        <v>23</v>
      </c>
      <c r="Q3571">
        <v>218</v>
      </c>
      <c r="R3571">
        <v>3</v>
      </c>
      <c r="S3571" t="s">
        <v>40</v>
      </c>
      <c r="T3571" t="s">
        <v>22</v>
      </c>
      <c r="U3571">
        <f>Table1[[#This Row],[campaign]]*Table1[[#This Row],[duration]]</f>
        <v>654</v>
      </c>
    </row>
    <row r="3572" spans="1:21" x14ac:dyDescent="0.25">
      <c r="A3572" t="s">
        <v>49</v>
      </c>
      <c r="B3572" t="s">
        <v>155</v>
      </c>
      <c r="C3572" t="s">
        <v>156</v>
      </c>
      <c r="D3572" t="s">
        <v>26</v>
      </c>
      <c r="E3572">
        <v>40</v>
      </c>
      <c r="F3572" t="s">
        <v>18</v>
      </c>
      <c r="G3572" t="s">
        <v>284</v>
      </c>
      <c r="H3572" s="2">
        <v>43075</v>
      </c>
      <c r="I3572" s="3">
        <v>109218.97</v>
      </c>
      <c r="J3572" t="s">
        <v>20</v>
      </c>
      <c r="K3572" t="str">
        <f>PROPER(Table1[[#This Row],[marital]])</f>
        <v>Married</v>
      </c>
      <c r="L3572" t="s">
        <v>34</v>
      </c>
      <c r="M3572" t="str">
        <f>UPPER(Table1[[#This Row],[education]])</f>
        <v>TERTIARY</v>
      </c>
      <c r="N3572" t="s">
        <v>22</v>
      </c>
      <c r="O3572" t="s">
        <v>22</v>
      </c>
      <c r="P3572" t="s">
        <v>24</v>
      </c>
      <c r="Q3572">
        <v>36</v>
      </c>
      <c r="R3572">
        <v>2</v>
      </c>
      <c r="S3572" t="s">
        <v>24</v>
      </c>
      <c r="T3572" t="s">
        <v>22</v>
      </c>
      <c r="U3572">
        <f>Table1[[#This Row],[campaign]]*Table1[[#This Row],[duration]]</f>
        <v>72</v>
      </c>
    </row>
    <row r="3573" spans="1:21" x14ac:dyDescent="0.25">
      <c r="A3573" t="s">
        <v>80</v>
      </c>
      <c r="B3573" t="s">
        <v>211</v>
      </c>
      <c r="C3573" t="s">
        <v>212</v>
      </c>
      <c r="D3573" t="s">
        <v>26</v>
      </c>
      <c r="E3573">
        <v>32</v>
      </c>
      <c r="F3573" t="s">
        <v>18</v>
      </c>
      <c r="G3573" t="s">
        <v>19</v>
      </c>
      <c r="H3573" s="2">
        <v>43075</v>
      </c>
      <c r="I3573" s="3">
        <v>75046.66</v>
      </c>
      <c r="J3573" t="s">
        <v>20</v>
      </c>
      <c r="K3573" t="str">
        <f>PROPER(Table1[[#This Row],[marital]])</f>
        <v>Married</v>
      </c>
      <c r="L3573" t="s">
        <v>29</v>
      </c>
      <c r="M3573" t="str">
        <f>UPPER(Table1[[#This Row],[education]])</f>
        <v>SECONDARY</v>
      </c>
      <c r="N3573" t="s">
        <v>22</v>
      </c>
      <c r="O3573" t="s">
        <v>22</v>
      </c>
      <c r="P3573" t="s">
        <v>23</v>
      </c>
      <c r="Q3573">
        <v>136</v>
      </c>
      <c r="R3573">
        <v>8</v>
      </c>
      <c r="S3573" t="s">
        <v>24</v>
      </c>
      <c r="T3573" t="s">
        <v>22</v>
      </c>
      <c r="U3573">
        <f>Table1[[#This Row],[campaign]]*Table1[[#This Row],[duration]]</f>
        <v>1088</v>
      </c>
    </row>
    <row r="3574" spans="1:21" x14ac:dyDescent="0.25">
      <c r="A3574" t="s">
        <v>55</v>
      </c>
      <c r="B3574" t="s">
        <v>163</v>
      </c>
      <c r="C3574" t="s">
        <v>164</v>
      </c>
      <c r="D3574" t="s">
        <v>26</v>
      </c>
      <c r="E3574">
        <v>22</v>
      </c>
      <c r="F3574" t="s">
        <v>18</v>
      </c>
      <c r="G3574" t="s">
        <v>28</v>
      </c>
      <c r="H3574" s="2">
        <v>43075</v>
      </c>
      <c r="I3574" s="3">
        <v>56575.39</v>
      </c>
      <c r="J3574" t="s">
        <v>20</v>
      </c>
      <c r="K3574" t="str">
        <f>PROPER(Table1[[#This Row],[marital]])</f>
        <v>Married</v>
      </c>
      <c r="L3574" t="s">
        <v>29</v>
      </c>
      <c r="M3574" t="str">
        <f>UPPER(Table1[[#This Row],[education]])</f>
        <v>SECONDARY</v>
      </c>
      <c r="N3574" t="s">
        <v>22</v>
      </c>
      <c r="O3574" t="s">
        <v>22</v>
      </c>
      <c r="P3574" t="s">
        <v>23</v>
      </c>
      <c r="Q3574">
        <v>336</v>
      </c>
      <c r="R3574">
        <v>1</v>
      </c>
      <c r="S3574" t="s">
        <v>24</v>
      </c>
      <c r="T3574" t="s">
        <v>22</v>
      </c>
      <c r="U3574">
        <f>Table1[[#This Row],[campaign]]*Table1[[#This Row],[duration]]</f>
        <v>336</v>
      </c>
    </row>
    <row r="3575" spans="1:21" x14ac:dyDescent="0.25">
      <c r="A3575" t="s">
        <v>98</v>
      </c>
      <c r="B3575" t="s">
        <v>247</v>
      </c>
      <c r="C3575" t="s">
        <v>248</v>
      </c>
      <c r="D3575" t="s">
        <v>26</v>
      </c>
      <c r="E3575">
        <v>40</v>
      </c>
      <c r="F3575" t="s">
        <v>18</v>
      </c>
      <c r="G3575" t="s">
        <v>19</v>
      </c>
      <c r="H3575" s="2">
        <v>43075</v>
      </c>
      <c r="I3575" s="3">
        <v>75598.039999999994</v>
      </c>
      <c r="J3575" t="s">
        <v>50</v>
      </c>
      <c r="K3575" t="str">
        <f>PROPER(Table1[[#This Row],[marital]])</f>
        <v>Divorced</v>
      </c>
      <c r="L3575" t="s">
        <v>21</v>
      </c>
      <c r="M3575" t="str">
        <f>UPPER(Table1[[#This Row],[education]])</f>
        <v>PRIMARY</v>
      </c>
      <c r="N3575" t="s">
        <v>22</v>
      </c>
      <c r="O3575" t="s">
        <v>30</v>
      </c>
      <c r="P3575" t="s">
        <v>23</v>
      </c>
      <c r="Q3575">
        <v>192</v>
      </c>
      <c r="R3575">
        <v>1</v>
      </c>
      <c r="S3575" t="s">
        <v>24</v>
      </c>
      <c r="T3575" t="s">
        <v>22</v>
      </c>
      <c r="U3575">
        <f>Table1[[#This Row],[campaign]]*Table1[[#This Row],[duration]]</f>
        <v>192</v>
      </c>
    </row>
    <row r="3576" spans="1:21" x14ac:dyDescent="0.25">
      <c r="A3576" t="s">
        <v>84</v>
      </c>
      <c r="B3576" t="s">
        <v>219</v>
      </c>
      <c r="C3576" t="s">
        <v>220</v>
      </c>
      <c r="D3576" t="s">
        <v>17</v>
      </c>
      <c r="E3576">
        <v>26</v>
      </c>
      <c r="F3576" t="s">
        <v>18</v>
      </c>
      <c r="G3576" t="s">
        <v>28</v>
      </c>
      <c r="H3576" s="2">
        <v>43075</v>
      </c>
      <c r="I3576" s="3">
        <v>24575.48</v>
      </c>
      <c r="J3576" t="s">
        <v>20</v>
      </c>
      <c r="K3576" t="str">
        <f>PROPER(Table1[[#This Row],[marital]])</f>
        <v>Married</v>
      </c>
      <c r="L3576" t="s">
        <v>34</v>
      </c>
      <c r="M3576" t="str">
        <f>UPPER(Table1[[#This Row],[education]])</f>
        <v>TERTIARY</v>
      </c>
      <c r="N3576" t="s">
        <v>22</v>
      </c>
      <c r="O3576" t="s">
        <v>22</v>
      </c>
      <c r="P3576" t="s">
        <v>23</v>
      </c>
      <c r="Q3576">
        <v>141</v>
      </c>
      <c r="R3576">
        <v>1</v>
      </c>
      <c r="S3576" t="s">
        <v>31</v>
      </c>
      <c r="T3576" t="s">
        <v>22</v>
      </c>
      <c r="U3576">
        <f>Table1[[#This Row],[campaign]]*Table1[[#This Row],[duration]]</f>
        <v>141</v>
      </c>
    </row>
    <row r="3577" spans="1:21" x14ac:dyDescent="0.25">
      <c r="A3577" t="s">
        <v>44</v>
      </c>
      <c r="B3577" t="s">
        <v>145</v>
      </c>
      <c r="C3577" t="s">
        <v>146</v>
      </c>
      <c r="D3577" t="s">
        <v>26</v>
      </c>
      <c r="E3577">
        <v>27</v>
      </c>
      <c r="F3577" t="s">
        <v>18</v>
      </c>
      <c r="G3577" t="s">
        <v>19</v>
      </c>
      <c r="H3577" s="2">
        <v>43075</v>
      </c>
      <c r="I3577" s="3">
        <v>20676.84</v>
      </c>
      <c r="J3577" t="s">
        <v>20</v>
      </c>
      <c r="K3577" t="str">
        <f>PROPER(Table1[[#This Row],[marital]])</f>
        <v>Married</v>
      </c>
      <c r="L3577" t="s">
        <v>21</v>
      </c>
      <c r="M3577" t="str">
        <f>UPPER(Table1[[#This Row],[education]])</f>
        <v>PRIMARY</v>
      </c>
      <c r="N3577" t="s">
        <v>30</v>
      </c>
      <c r="O3577" t="s">
        <v>30</v>
      </c>
      <c r="P3577" t="s">
        <v>24</v>
      </c>
      <c r="Q3577">
        <v>65</v>
      </c>
      <c r="R3577">
        <v>2</v>
      </c>
      <c r="S3577" t="s">
        <v>24</v>
      </c>
      <c r="T3577" t="s">
        <v>22</v>
      </c>
      <c r="U3577">
        <f>Table1[[#This Row],[campaign]]*Table1[[#This Row],[duration]]</f>
        <v>130</v>
      </c>
    </row>
    <row r="3578" spans="1:21" x14ac:dyDescent="0.25">
      <c r="A3578" t="s">
        <v>104</v>
      </c>
      <c r="B3578" t="s">
        <v>259</v>
      </c>
      <c r="C3578" t="s">
        <v>260</v>
      </c>
      <c r="D3578" t="s">
        <v>17</v>
      </c>
      <c r="E3578">
        <v>33</v>
      </c>
      <c r="F3578" t="s">
        <v>18</v>
      </c>
      <c r="G3578" t="s">
        <v>28</v>
      </c>
      <c r="H3578" s="2">
        <v>43075</v>
      </c>
      <c r="I3578" s="3">
        <v>53734.49</v>
      </c>
      <c r="J3578" t="s">
        <v>20</v>
      </c>
      <c r="K3578" t="str">
        <f>PROPER(Table1[[#This Row],[marital]])</f>
        <v>Married</v>
      </c>
      <c r="L3578" t="s">
        <v>34</v>
      </c>
      <c r="M3578" t="str">
        <f>UPPER(Table1[[#This Row],[education]])</f>
        <v>TERTIARY</v>
      </c>
      <c r="N3578" t="s">
        <v>30</v>
      </c>
      <c r="O3578" t="s">
        <v>22</v>
      </c>
      <c r="P3578" t="s">
        <v>23</v>
      </c>
      <c r="Q3578">
        <v>203</v>
      </c>
      <c r="R3578">
        <v>2</v>
      </c>
      <c r="S3578" t="s">
        <v>40</v>
      </c>
      <c r="T3578" t="s">
        <v>22</v>
      </c>
      <c r="U3578">
        <f>Table1[[#This Row],[campaign]]*Table1[[#This Row],[duration]]</f>
        <v>406</v>
      </c>
    </row>
    <row r="3579" spans="1:21" x14ac:dyDescent="0.25">
      <c r="A3579" t="s">
        <v>77</v>
      </c>
      <c r="B3579" t="s">
        <v>205</v>
      </c>
      <c r="C3579" t="s">
        <v>206</v>
      </c>
      <c r="D3579" t="s">
        <v>26</v>
      </c>
      <c r="E3579">
        <v>35</v>
      </c>
      <c r="F3579" t="s">
        <v>42</v>
      </c>
      <c r="G3579" t="s">
        <v>284</v>
      </c>
      <c r="H3579" s="2">
        <v>43075</v>
      </c>
      <c r="I3579" s="3">
        <v>8801.39</v>
      </c>
      <c r="J3579" t="s">
        <v>20</v>
      </c>
      <c r="K3579" t="str">
        <f>PROPER(Table1[[#This Row],[marital]])</f>
        <v>Married</v>
      </c>
      <c r="L3579" t="s">
        <v>34</v>
      </c>
      <c r="M3579" t="str">
        <f>UPPER(Table1[[#This Row],[education]])</f>
        <v>TERTIARY</v>
      </c>
      <c r="N3579" t="s">
        <v>22</v>
      </c>
      <c r="O3579" t="s">
        <v>22</v>
      </c>
      <c r="P3579" t="s">
        <v>23</v>
      </c>
      <c r="Q3579">
        <v>104</v>
      </c>
      <c r="R3579">
        <v>9</v>
      </c>
      <c r="S3579" t="s">
        <v>24</v>
      </c>
      <c r="T3579" t="s">
        <v>22</v>
      </c>
      <c r="U3579">
        <f>Table1[[#This Row],[campaign]]*Table1[[#This Row],[duration]]</f>
        <v>936</v>
      </c>
    </row>
    <row r="3580" spans="1:21" x14ac:dyDescent="0.25">
      <c r="A3580" t="s">
        <v>32</v>
      </c>
      <c r="B3580" t="s">
        <v>131</v>
      </c>
      <c r="C3580" t="s">
        <v>132</v>
      </c>
      <c r="D3580" t="s">
        <v>17</v>
      </c>
      <c r="E3580">
        <v>48</v>
      </c>
      <c r="F3580" t="s">
        <v>42</v>
      </c>
      <c r="G3580" t="s">
        <v>28</v>
      </c>
      <c r="H3580" s="2">
        <v>43075</v>
      </c>
      <c r="I3580" s="3">
        <v>74959.75</v>
      </c>
      <c r="J3580" t="s">
        <v>20</v>
      </c>
      <c r="K3580" t="str">
        <f>PROPER(Table1[[#This Row],[marital]])</f>
        <v>Married</v>
      </c>
      <c r="L3580" t="s">
        <v>29</v>
      </c>
      <c r="M3580" t="str">
        <f>UPPER(Table1[[#This Row],[education]])</f>
        <v>SECONDARY</v>
      </c>
      <c r="N3580" t="s">
        <v>30</v>
      </c>
      <c r="O3580" t="s">
        <v>22</v>
      </c>
      <c r="P3580" t="s">
        <v>24</v>
      </c>
      <c r="Q3580">
        <v>230</v>
      </c>
      <c r="R3580">
        <v>1</v>
      </c>
      <c r="S3580" t="s">
        <v>24</v>
      </c>
      <c r="T3580" t="s">
        <v>22</v>
      </c>
      <c r="U3580">
        <f>Table1[[#This Row],[campaign]]*Table1[[#This Row],[duration]]</f>
        <v>230</v>
      </c>
    </row>
    <row r="3581" spans="1:21" x14ac:dyDescent="0.25">
      <c r="A3581" t="s">
        <v>80</v>
      </c>
      <c r="B3581" t="s">
        <v>211</v>
      </c>
      <c r="C3581" t="s">
        <v>212</v>
      </c>
      <c r="D3581" t="s">
        <v>17</v>
      </c>
      <c r="E3581">
        <v>61</v>
      </c>
      <c r="F3581" t="s">
        <v>42</v>
      </c>
      <c r="G3581" t="s">
        <v>28</v>
      </c>
      <c r="H3581" s="2">
        <v>43075</v>
      </c>
      <c r="I3581" s="3">
        <v>16778.43</v>
      </c>
      <c r="J3581" t="s">
        <v>50</v>
      </c>
      <c r="K3581" t="str">
        <f>PROPER(Table1[[#This Row],[marital]])</f>
        <v>Divorced</v>
      </c>
      <c r="L3581" t="s">
        <v>34</v>
      </c>
      <c r="M3581" t="str">
        <f>UPPER(Table1[[#This Row],[education]])</f>
        <v>TERTIARY</v>
      </c>
      <c r="N3581" t="s">
        <v>22</v>
      </c>
      <c r="O3581" t="s">
        <v>22</v>
      </c>
      <c r="P3581" t="s">
        <v>23</v>
      </c>
      <c r="Q3581">
        <v>71</v>
      </c>
      <c r="R3581">
        <v>1</v>
      </c>
      <c r="S3581" t="s">
        <v>24</v>
      </c>
      <c r="T3581" t="s">
        <v>22</v>
      </c>
      <c r="U3581">
        <f>Table1[[#This Row],[campaign]]*Table1[[#This Row],[duration]]</f>
        <v>71</v>
      </c>
    </row>
    <row r="3582" spans="1:21" x14ac:dyDescent="0.25">
      <c r="A3582" t="s">
        <v>60</v>
      </c>
      <c r="B3582" t="s">
        <v>173</v>
      </c>
      <c r="C3582" t="s">
        <v>174</v>
      </c>
      <c r="D3582" t="s">
        <v>17</v>
      </c>
      <c r="E3582">
        <v>51</v>
      </c>
      <c r="F3582" t="s">
        <v>42</v>
      </c>
      <c r="G3582" t="s">
        <v>28</v>
      </c>
      <c r="H3582" s="2">
        <v>43075</v>
      </c>
      <c r="I3582" s="3">
        <v>75917.55</v>
      </c>
      <c r="J3582" t="s">
        <v>20</v>
      </c>
      <c r="K3582" t="str">
        <f>PROPER(Table1[[#This Row],[marital]])</f>
        <v>Married</v>
      </c>
      <c r="L3582" t="s">
        <v>34</v>
      </c>
      <c r="M3582" t="str">
        <f>UPPER(Table1[[#This Row],[education]])</f>
        <v>TERTIARY</v>
      </c>
      <c r="N3582" t="s">
        <v>30</v>
      </c>
      <c r="O3582" t="s">
        <v>22</v>
      </c>
      <c r="P3582" t="s">
        <v>24</v>
      </c>
      <c r="Q3582">
        <v>205</v>
      </c>
      <c r="R3582">
        <v>2</v>
      </c>
      <c r="S3582" t="s">
        <v>24</v>
      </c>
      <c r="T3582" t="s">
        <v>22</v>
      </c>
      <c r="U3582">
        <f>Table1[[#This Row],[campaign]]*Table1[[#This Row],[duration]]</f>
        <v>410</v>
      </c>
    </row>
    <row r="3583" spans="1:21" x14ac:dyDescent="0.25">
      <c r="A3583" t="s">
        <v>100</v>
      </c>
      <c r="B3583" t="s">
        <v>251</v>
      </c>
      <c r="C3583" t="s">
        <v>252</v>
      </c>
      <c r="D3583" t="s">
        <v>17</v>
      </c>
      <c r="E3583">
        <v>49</v>
      </c>
      <c r="F3583" t="s">
        <v>42</v>
      </c>
      <c r="G3583" t="s">
        <v>28</v>
      </c>
      <c r="H3583" s="2">
        <v>43075</v>
      </c>
      <c r="I3583" s="3">
        <v>1519.34</v>
      </c>
      <c r="J3583" t="s">
        <v>20</v>
      </c>
      <c r="K3583" t="str">
        <f>PROPER(Table1[[#This Row],[marital]])</f>
        <v>Married</v>
      </c>
      <c r="L3583" t="s">
        <v>34</v>
      </c>
      <c r="M3583" t="str">
        <f>UPPER(Table1[[#This Row],[education]])</f>
        <v>TERTIARY</v>
      </c>
      <c r="N3583" t="s">
        <v>30</v>
      </c>
      <c r="O3583" t="s">
        <v>22</v>
      </c>
      <c r="P3583" t="s">
        <v>24</v>
      </c>
      <c r="Q3583">
        <v>162</v>
      </c>
      <c r="R3583">
        <v>1</v>
      </c>
      <c r="S3583" t="s">
        <v>24</v>
      </c>
      <c r="T3583" t="s">
        <v>22</v>
      </c>
      <c r="U3583">
        <f>Table1[[#This Row],[campaign]]*Table1[[#This Row],[duration]]</f>
        <v>162</v>
      </c>
    </row>
    <row r="3584" spans="1:21" x14ac:dyDescent="0.25">
      <c r="A3584" t="s">
        <v>35</v>
      </c>
      <c r="B3584" t="s">
        <v>133</v>
      </c>
      <c r="C3584" t="s">
        <v>134</v>
      </c>
      <c r="D3584" t="s">
        <v>17</v>
      </c>
      <c r="E3584">
        <v>48</v>
      </c>
      <c r="F3584" t="s">
        <v>42</v>
      </c>
      <c r="G3584" t="s">
        <v>284</v>
      </c>
      <c r="H3584" s="2">
        <v>43075</v>
      </c>
      <c r="I3584" s="3">
        <v>97812.03</v>
      </c>
      <c r="J3584" t="s">
        <v>20</v>
      </c>
      <c r="K3584" t="str">
        <f>PROPER(Table1[[#This Row],[marital]])</f>
        <v>Married</v>
      </c>
      <c r="L3584" t="s">
        <v>34</v>
      </c>
      <c r="M3584" t="str">
        <f>UPPER(Table1[[#This Row],[education]])</f>
        <v>TERTIARY</v>
      </c>
      <c r="N3584" t="s">
        <v>30</v>
      </c>
      <c r="O3584" t="s">
        <v>22</v>
      </c>
      <c r="P3584" t="s">
        <v>24</v>
      </c>
      <c r="Q3584">
        <v>145</v>
      </c>
      <c r="R3584">
        <v>2</v>
      </c>
      <c r="S3584" t="s">
        <v>24</v>
      </c>
      <c r="T3584" t="s">
        <v>22</v>
      </c>
      <c r="U3584">
        <f>Table1[[#This Row],[campaign]]*Table1[[#This Row],[duration]]</f>
        <v>290</v>
      </c>
    </row>
    <row r="3585" spans="1:21" x14ac:dyDescent="0.25">
      <c r="A3585" t="s">
        <v>59</v>
      </c>
      <c r="B3585" t="s">
        <v>171</v>
      </c>
      <c r="C3585" t="s">
        <v>172</v>
      </c>
      <c r="D3585" t="s">
        <v>26</v>
      </c>
      <c r="E3585">
        <v>36</v>
      </c>
      <c r="F3585" t="s">
        <v>18</v>
      </c>
      <c r="G3585" t="s">
        <v>19</v>
      </c>
      <c r="H3585" s="2">
        <v>43076</v>
      </c>
      <c r="I3585" s="3">
        <v>13346.21</v>
      </c>
      <c r="J3585" t="s">
        <v>33</v>
      </c>
      <c r="K3585" t="str">
        <f>PROPER(Table1[[#This Row],[marital]])</f>
        <v>Single</v>
      </c>
      <c r="L3585" t="s">
        <v>34</v>
      </c>
      <c r="M3585" t="str">
        <f>UPPER(Table1[[#This Row],[education]])</f>
        <v>TERTIARY</v>
      </c>
      <c r="N3585" t="s">
        <v>30</v>
      </c>
      <c r="O3585" t="s">
        <v>22</v>
      </c>
      <c r="P3585" t="s">
        <v>24</v>
      </c>
      <c r="Q3585">
        <v>220</v>
      </c>
      <c r="R3585">
        <v>2</v>
      </c>
      <c r="S3585" t="s">
        <v>24</v>
      </c>
      <c r="T3585" t="s">
        <v>22</v>
      </c>
      <c r="U3585">
        <f>Table1[[#This Row],[campaign]]*Table1[[#This Row],[duration]]</f>
        <v>440</v>
      </c>
    </row>
    <row r="3586" spans="1:21" x14ac:dyDescent="0.25">
      <c r="A3586" t="s">
        <v>77</v>
      </c>
      <c r="B3586" t="s">
        <v>205</v>
      </c>
      <c r="C3586" t="s">
        <v>206</v>
      </c>
      <c r="D3586" t="s">
        <v>17</v>
      </c>
      <c r="E3586">
        <v>51</v>
      </c>
      <c r="F3586" t="s">
        <v>18</v>
      </c>
      <c r="G3586" t="s">
        <v>19</v>
      </c>
      <c r="H3586" s="2">
        <v>43076</v>
      </c>
      <c r="I3586" s="3">
        <v>54658.81</v>
      </c>
      <c r="J3586" t="s">
        <v>20</v>
      </c>
      <c r="K3586" t="str">
        <f>PROPER(Table1[[#This Row],[marital]])</f>
        <v>Married</v>
      </c>
      <c r="L3586" t="s">
        <v>29</v>
      </c>
      <c r="M3586" t="str">
        <f>UPPER(Table1[[#This Row],[education]])</f>
        <v>SECONDARY</v>
      </c>
      <c r="N3586" t="s">
        <v>30</v>
      </c>
      <c r="O3586" t="s">
        <v>22</v>
      </c>
      <c r="P3586" t="s">
        <v>54</v>
      </c>
      <c r="Q3586">
        <v>309</v>
      </c>
      <c r="R3586">
        <v>3</v>
      </c>
      <c r="S3586" t="s">
        <v>31</v>
      </c>
      <c r="T3586" t="s">
        <v>22</v>
      </c>
      <c r="U3586">
        <f>Table1[[#This Row],[campaign]]*Table1[[#This Row],[duration]]</f>
        <v>927</v>
      </c>
    </row>
    <row r="3587" spans="1:21" x14ac:dyDescent="0.25">
      <c r="A3587" t="s">
        <v>57</v>
      </c>
      <c r="B3587" t="s">
        <v>167</v>
      </c>
      <c r="C3587" t="s">
        <v>168</v>
      </c>
      <c r="D3587" t="s">
        <v>26</v>
      </c>
      <c r="E3587">
        <v>31</v>
      </c>
      <c r="F3587" t="s">
        <v>18</v>
      </c>
      <c r="G3587" t="s">
        <v>19</v>
      </c>
      <c r="H3587" s="2">
        <v>43076</v>
      </c>
      <c r="I3587" s="3">
        <v>122948.43</v>
      </c>
      <c r="J3587" t="s">
        <v>20</v>
      </c>
      <c r="K3587" t="str">
        <f>PROPER(Table1[[#This Row],[marital]])</f>
        <v>Married</v>
      </c>
      <c r="L3587" t="s">
        <v>29</v>
      </c>
      <c r="M3587" t="str">
        <f>UPPER(Table1[[#This Row],[education]])</f>
        <v>SECONDARY</v>
      </c>
      <c r="N3587" t="s">
        <v>30</v>
      </c>
      <c r="O3587" t="s">
        <v>30</v>
      </c>
      <c r="P3587" t="s">
        <v>24</v>
      </c>
      <c r="Q3587">
        <v>421</v>
      </c>
      <c r="R3587">
        <v>3</v>
      </c>
      <c r="S3587" t="s">
        <v>24</v>
      </c>
      <c r="T3587" t="s">
        <v>22</v>
      </c>
      <c r="U3587">
        <f>Table1[[#This Row],[campaign]]*Table1[[#This Row],[duration]]</f>
        <v>1263</v>
      </c>
    </row>
    <row r="3588" spans="1:21" x14ac:dyDescent="0.25">
      <c r="A3588" t="s">
        <v>63</v>
      </c>
      <c r="B3588" t="s">
        <v>179</v>
      </c>
      <c r="C3588" t="s">
        <v>180</v>
      </c>
      <c r="D3588" t="s">
        <v>26</v>
      </c>
      <c r="E3588">
        <v>35</v>
      </c>
      <c r="F3588" t="s">
        <v>18</v>
      </c>
      <c r="G3588" t="s">
        <v>19</v>
      </c>
      <c r="H3588" s="2">
        <v>43076</v>
      </c>
      <c r="I3588" s="3">
        <v>13575.79</v>
      </c>
      <c r="J3588" t="s">
        <v>20</v>
      </c>
      <c r="K3588" t="str">
        <f>PROPER(Table1[[#This Row],[marital]])</f>
        <v>Married</v>
      </c>
      <c r="L3588" t="s">
        <v>29</v>
      </c>
      <c r="M3588" t="str">
        <f>UPPER(Table1[[#This Row],[education]])</f>
        <v>SECONDARY</v>
      </c>
      <c r="N3588" t="s">
        <v>22</v>
      </c>
      <c r="O3588" t="s">
        <v>22</v>
      </c>
      <c r="P3588" t="s">
        <v>23</v>
      </c>
      <c r="Q3588">
        <v>261</v>
      </c>
      <c r="R3588">
        <v>1</v>
      </c>
      <c r="S3588" t="s">
        <v>70</v>
      </c>
      <c r="T3588" t="s">
        <v>30</v>
      </c>
      <c r="U3588">
        <f>Table1[[#This Row],[campaign]]*Table1[[#This Row],[duration]]</f>
        <v>261</v>
      </c>
    </row>
    <row r="3589" spans="1:21" x14ac:dyDescent="0.25">
      <c r="A3589" t="s">
        <v>103</v>
      </c>
      <c r="B3589" t="s">
        <v>257</v>
      </c>
      <c r="C3589" t="s">
        <v>258</v>
      </c>
      <c r="D3589" t="s">
        <v>17</v>
      </c>
      <c r="E3589">
        <v>28</v>
      </c>
      <c r="F3589" t="s">
        <v>18</v>
      </c>
      <c r="G3589" t="s">
        <v>19</v>
      </c>
      <c r="H3589" s="2">
        <v>43076</v>
      </c>
      <c r="I3589" s="3">
        <v>28264.49</v>
      </c>
      <c r="J3589" t="s">
        <v>20</v>
      </c>
      <c r="K3589" t="str">
        <f>PROPER(Table1[[#This Row],[marital]])</f>
        <v>Married</v>
      </c>
      <c r="L3589" t="s">
        <v>34</v>
      </c>
      <c r="M3589" t="str">
        <f>UPPER(Table1[[#This Row],[education]])</f>
        <v>TERTIARY</v>
      </c>
      <c r="N3589" t="s">
        <v>22</v>
      </c>
      <c r="O3589" t="s">
        <v>22</v>
      </c>
      <c r="P3589" t="s">
        <v>23</v>
      </c>
      <c r="Q3589">
        <v>132</v>
      </c>
      <c r="R3589">
        <v>2</v>
      </c>
      <c r="S3589" t="s">
        <v>24</v>
      </c>
      <c r="T3589" t="s">
        <v>22</v>
      </c>
      <c r="U3589">
        <f>Table1[[#This Row],[campaign]]*Table1[[#This Row],[duration]]</f>
        <v>264</v>
      </c>
    </row>
    <row r="3590" spans="1:21" x14ac:dyDescent="0.25">
      <c r="A3590" t="s">
        <v>44</v>
      </c>
      <c r="B3590" t="s">
        <v>145</v>
      </c>
      <c r="C3590" t="s">
        <v>146</v>
      </c>
      <c r="D3590" t="s">
        <v>26</v>
      </c>
      <c r="E3590">
        <v>40</v>
      </c>
      <c r="F3590" t="s">
        <v>18</v>
      </c>
      <c r="G3590" t="s">
        <v>28</v>
      </c>
      <c r="H3590" s="2">
        <v>43076</v>
      </c>
      <c r="I3590" s="3">
        <v>170324.69</v>
      </c>
      <c r="J3590" t="s">
        <v>33</v>
      </c>
      <c r="K3590" t="str">
        <f>PROPER(Table1[[#This Row],[marital]])</f>
        <v>Single</v>
      </c>
      <c r="L3590" t="s">
        <v>29</v>
      </c>
      <c r="M3590" t="str">
        <f>UPPER(Table1[[#This Row],[education]])</f>
        <v>SECONDARY</v>
      </c>
      <c r="N3590" t="s">
        <v>22</v>
      </c>
      <c r="O3590" t="s">
        <v>22</v>
      </c>
      <c r="P3590" t="s">
        <v>23</v>
      </c>
      <c r="Q3590">
        <v>273</v>
      </c>
      <c r="R3590">
        <v>1</v>
      </c>
      <c r="S3590" t="s">
        <v>40</v>
      </c>
      <c r="T3590" t="s">
        <v>22</v>
      </c>
      <c r="U3590">
        <f>Table1[[#This Row],[campaign]]*Table1[[#This Row],[duration]]</f>
        <v>273</v>
      </c>
    </row>
    <row r="3591" spans="1:21" x14ac:dyDescent="0.25">
      <c r="A3591" t="s">
        <v>63</v>
      </c>
      <c r="B3591" t="s">
        <v>179</v>
      </c>
      <c r="C3591" t="s">
        <v>180</v>
      </c>
      <c r="D3591" t="s">
        <v>26</v>
      </c>
      <c r="E3591">
        <v>34</v>
      </c>
      <c r="F3591" t="s">
        <v>18</v>
      </c>
      <c r="G3591" t="s">
        <v>28</v>
      </c>
      <c r="H3591" s="2">
        <v>43076</v>
      </c>
      <c r="I3591" s="3">
        <v>83138.960000000006</v>
      </c>
      <c r="J3591" t="s">
        <v>20</v>
      </c>
      <c r="K3591" t="str">
        <f>PROPER(Table1[[#This Row],[marital]])</f>
        <v>Married</v>
      </c>
      <c r="L3591" t="s">
        <v>24</v>
      </c>
      <c r="M3591" t="str">
        <f>UPPER(Table1[[#This Row],[education]])</f>
        <v>UNKNOWN</v>
      </c>
      <c r="N3591" t="s">
        <v>22</v>
      </c>
      <c r="O3591" t="s">
        <v>22</v>
      </c>
      <c r="P3591" t="s">
        <v>23</v>
      </c>
      <c r="Q3591">
        <v>349</v>
      </c>
      <c r="R3591">
        <v>2</v>
      </c>
      <c r="S3591" t="s">
        <v>70</v>
      </c>
      <c r="T3591" t="s">
        <v>30</v>
      </c>
      <c r="U3591">
        <f>Table1[[#This Row],[campaign]]*Table1[[#This Row],[duration]]</f>
        <v>698</v>
      </c>
    </row>
    <row r="3592" spans="1:21" x14ac:dyDescent="0.25">
      <c r="A3592" t="s">
        <v>32</v>
      </c>
      <c r="B3592" t="s">
        <v>131</v>
      </c>
      <c r="C3592" t="s">
        <v>132</v>
      </c>
      <c r="D3592" t="s">
        <v>17</v>
      </c>
      <c r="E3592">
        <v>39</v>
      </c>
      <c r="F3592" t="s">
        <v>18</v>
      </c>
      <c r="G3592" t="s">
        <v>19</v>
      </c>
      <c r="H3592" s="2">
        <v>43076</v>
      </c>
      <c r="I3592" s="3">
        <v>20930.689999999999</v>
      </c>
      <c r="J3592" t="s">
        <v>20</v>
      </c>
      <c r="K3592" t="str">
        <f>PROPER(Table1[[#This Row],[marital]])</f>
        <v>Married</v>
      </c>
      <c r="L3592" t="s">
        <v>34</v>
      </c>
      <c r="M3592" t="str">
        <f>UPPER(Table1[[#This Row],[education]])</f>
        <v>TERTIARY</v>
      </c>
      <c r="N3592" t="s">
        <v>22</v>
      </c>
      <c r="O3592" t="s">
        <v>22</v>
      </c>
      <c r="P3592" t="s">
        <v>24</v>
      </c>
      <c r="Q3592">
        <v>291</v>
      </c>
      <c r="R3592">
        <v>3</v>
      </c>
      <c r="S3592" t="s">
        <v>24</v>
      </c>
      <c r="T3592" t="s">
        <v>22</v>
      </c>
      <c r="U3592">
        <f>Table1[[#This Row],[campaign]]*Table1[[#This Row],[duration]]</f>
        <v>873</v>
      </c>
    </row>
    <row r="3593" spans="1:21" x14ac:dyDescent="0.25">
      <c r="A3593" t="s">
        <v>96</v>
      </c>
      <c r="B3593" t="s">
        <v>243</v>
      </c>
      <c r="C3593" t="s">
        <v>244</v>
      </c>
      <c r="D3593" t="s">
        <v>26</v>
      </c>
      <c r="E3593">
        <v>41</v>
      </c>
      <c r="F3593" t="s">
        <v>18</v>
      </c>
      <c r="G3593" t="s">
        <v>19</v>
      </c>
      <c r="H3593" s="2">
        <v>43076</v>
      </c>
      <c r="I3593" s="3">
        <v>123674.42</v>
      </c>
      <c r="J3593" t="s">
        <v>20</v>
      </c>
      <c r="K3593" t="str">
        <f>PROPER(Table1[[#This Row],[marital]])</f>
        <v>Married</v>
      </c>
      <c r="L3593" t="s">
        <v>29</v>
      </c>
      <c r="M3593" t="str">
        <f>UPPER(Table1[[#This Row],[education]])</f>
        <v>SECONDARY</v>
      </c>
      <c r="N3593" t="s">
        <v>30</v>
      </c>
      <c r="O3593" t="s">
        <v>22</v>
      </c>
      <c r="P3593" t="s">
        <v>23</v>
      </c>
      <c r="Q3593">
        <v>83</v>
      </c>
      <c r="R3593">
        <v>6</v>
      </c>
      <c r="S3593" t="s">
        <v>24</v>
      </c>
      <c r="T3593" t="s">
        <v>22</v>
      </c>
      <c r="U3593">
        <f>Table1[[#This Row],[campaign]]*Table1[[#This Row],[duration]]</f>
        <v>498</v>
      </c>
    </row>
    <row r="3594" spans="1:21" x14ac:dyDescent="0.25">
      <c r="A3594" t="s">
        <v>91</v>
      </c>
      <c r="B3594" t="s">
        <v>233</v>
      </c>
      <c r="C3594" t="s">
        <v>234</v>
      </c>
      <c r="D3594" t="s">
        <v>17</v>
      </c>
      <c r="E3594">
        <v>31</v>
      </c>
      <c r="F3594" t="s">
        <v>18</v>
      </c>
      <c r="G3594" t="s">
        <v>19</v>
      </c>
      <c r="H3594" s="2">
        <v>43076</v>
      </c>
      <c r="I3594" s="3">
        <v>15292.75</v>
      </c>
      <c r="J3594" t="s">
        <v>20</v>
      </c>
      <c r="K3594" t="str">
        <f>PROPER(Table1[[#This Row],[marital]])</f>
        <v>Married</v>
      </c>
      <c r="L3594" t="s">
        <v>29</v>
      </c>
      <c r="M3594" t="str">
        <f>UPPER(Table1[[#This Row],[education]])</f>
        <v>SECONDARY</v>
      </c>
      <c r="N3594" t="s">
        <v>30</v>
      </c>
      <c r="O3594" t="s">
        <v>22</v>
      </c>
      <c r="P3594" t="s">
        <v>24</v>
      </c>
      <c r="Q3594">
        <v>793</v>
      </c>
      <c r="R3594">
        <v>2</v>
      </c>
      <c r="S3594" t="s">
        <v>24</v>
      </c>
      <c r="T3594" t="s">
        <v>22</v>
      </c>
      <c r="U3594">
        <f>Table1[[#This Row],[campaign]]*Table1[[#This Row],[duration]]</f>
        <v>1586</v>
      </c>
    </row>
    <row r="3595" spans="1:21" x14ac:dyDescent="0.25">
      <c r="A3595" t="s">
        <v>106</v>
      </c>
      <c r="B3595" t="s">
        <v>263</v>
      </c>
      <c r="C3595" t="s">
        <v>264</v>
      </c>
      <c r="D3595" t="s">
        <v>17</v>
      </c>
      <c r="E3595">
        <v>42</v>
      </c>
      <c r="F3595" t="s">
        <v>18</v>
      </c>
      <c r="G3595" t="s">
        <v>19</v>
      </c>
      <c r="H3595" s="2">
        <v>43076</v>
      </c>
      <c r="I3595" s="3">
        <v>106296.13</v>
      </c>
      <c r="J3595" t="s">
        <v>33</v>
      </c>
      <c r="K3595" t="str">
        <f>PROPER(Table1[[#This Row],[marital]])</f>
        <v>Single</v>
      </c>
      <c r="L3595" t="s">
        <v>21</v>
      </c>
      <c r="M3595" t="str">
        <f>UPPER(Table1[[#This Row],[education]])</f>
        <v>PRIMARY</v>
      </c>
      <c r="N3595" t="s">
        <v>30</v>
      </c>
      <c r="O3595" t="s">
        <v>22</v>
      </c>
      <c r="P3595" t="s">
        <v>23</v>
      </c>
      <c r="Q3595">
        <v>119</v>
      </c>
      <c r="R3595">
        <v>1</v>
      </c>
      <c r="S3595" t="s">
        <v>70</v>
      </c>
      <c r="T3595" t="s">
        <v>22</v>
      </c>
      <c r="U3595">
        <f>Table1[[#This Row],[campaign]]*Table1[[#This Row],[duration]]</f>
        <v>119</v>
      </c>
    </row>
    <row r="3596" spans="1:21" x14ac:dyDescent="0.25">
      <c r="A3596" t="s">
        <v>39</v>
      </c>
      <c r="B3596" t="s">
        <v>139</v>
      </c>
      <c r="C3596" t="s">
        <v>140</v>
      </c>
      <c r="D3596" t="s">
        <v>26</v>
      </c>
      <c r="E3596">
        <v>36</v>
      </c>
      <c r="F3596" t="s">
        <v>18</v>
      </c>
      <c r="G3596" t="s">
        <v>28</v>
      </c>
      <c r="H3596" s="2">
        <v>43076</v>
      </c>
      <c r="I3596" s="3">
        <v>108548.25</v>
      </c>
      <c r="J3596" t="s">
        <v>20</v>
      </c>
      <c r="K3596" t="str">
        <f>PROPER(Table1[[#This Row],[marital]])</f>
        <v>Married</v>
      </c>
      <c r="L3596" t="s">
        <v>29</v>
      </c>
      <c r="M3596" t="str">
        <f>UPPER(Table1[[#This Row],[education]])</f>
        <v>SECONDARY</v>
      </c>
      <c r="N3596" t="s">
        <v>30</v>
      </c>
      <c r="O3596" t="s">
        <v>30</v>
      </c>
      <c r="P3596" t="s">
        <v>24</v>
      </c>
      <c r="Q3596">
        <v>312</v>
      </c>
      <c r="R3596">
        <v>1</v>
      </c>
      <c r="S3596" t="s">
        <v>24</v>
      </c>
      <c r="T3596" t="s">
        <v>22</v>
      </c>
      <c r="U3596">
        <f>Table1[[#This Row],[campaign]]*Table1[[#This Row],[duration]]</f>
        <v>312</v>
      </c>
    </row>
    <row r="3597" spans="1:21" x14ac:dyDescent="0.25">
      <c r="A3597" t="s">
        <v>68</v>
      </c>
      <c r="B3597" t="s">
        <v>189</v>
      </c>
      <c r="C3597" t="s">
        <v>190</v>
      </c>
      <c r="D3597" t="s">
        <v>17</v>
      </c>
      <c r="E3597">
        <v>31</v>
      </c>
      <c r="F3597" t="s">
        <v>18</v>
      </c>
      <c r="G3597" t="s">
        <v>19</v>
      </c>
      <c r="H3597" s="2">
        <v>43076</v>
      </c>
      <c r="I3597" s="3">
        <v>36677.39</v>
      </c>
      <c r="J3597" t="s">
        <v>33</v>
      </c>
      <c r="K3597" t="str">
        <f>PROPER(Table1[[#This Row],[marital]])</f>
        <v>Single</v>
      </c>
      <c r="L3597" t="s">
        <v>29</v>
      </c>
      <c r="M3597" t="str">
        <f>UPPER(Table1[[#This Row],[education]])</f>
        <v>SECONDARY</v>
      </c>
      <c r="N3597" t="s">
        <v>22</v>
      </c>
      <c r="O3597" t="s">
        <v>22</v>
      </c>
      <c r="P3597" t="s">
        <v>24</v>
      </c>
      <c r="Q3597">
        <v>103</v>
      </c>
      <c r="R3597">
        <v>6</v>
      </c>
      <c r="S3597" t="s">
        <v>24</v>
      </c>
      <c r="T3597" t="s">
        <v>22</v>
      </c>
      <c r="U3597">
        <f>Table1[[#This Row],[campaign]]*Table1[[#This Row],[duration]]</f>
        <v>618</v>
      </c>
    </row>
    <row r="3598" spans="1:21" x14ac:dyDescent="0.25">
      <c r="A3598" t="s">
        <v>75</v>
      </c>
      <c r="B3598" t="s">
        <v>201</v>
      </c>
      <c r="C3598" t="s">
        <v>202</v>
      </c>
      <c r="D3598" t="s">
        <v>26</v>
      </c>
      <c r="E3598">
        <v>37</v>
      </c>
      <c r="F3598" t="s">
        <v>18</v>
      </c>
      <c r="G3598" t="s">
        <v>19</v>
      </c>
      <c r="H3598" s="2">
        <v>43076</v>
      </c>
      <c r="I3598" s="3">
        <v>47942.51</v>
      </c>
      <c r="J3598" t="s">
        <v>20</v>
      </c>
      <c r="K3598" t="str">
        <f>PROPER(Table1[[#This Row],[marital]])</f>
        <v>Married</v>
      </c>
      <c r="L3598" t="s">
        <v>29</v>
      </c>
      <c r="M3598" t="str">
        <f>UPPER(Table1[[#This Row],[education]])</f>
        <v>SECONDARY</v>
      </c>
      <c r="N3598" t="s">
        <v>30</v>
      </c>
      <c r="O3598" t="s">
        <v>22</v>
      </c>
      <c r="P3598" t="s">
        <v>23</v>
      </c>
      <c r="Q3598">
        <v>101</v>
      </c>
      <c r="R3598">
        <v>3</v>
      </c>
      <c r="S3598" t="s">
        <v>24</v>
      </c>
      <c r="T3598" t="s">
        <v>22</v>
      </c>
      <c r="U3598">
        <f>Table1[[#This Row],[campaign]]*Table1[[#This Row],[duration]]</f>
        <v>303</v>
      </c>
    </row>
    <row r="3599" spans="1:21" x14ac:dyDescent="0.25">
      <c r="A3599" t="s">
        <v>61</v>
      </c>
      <c r="B3599" t="s">
        <v>175</v>
      </c>
      <c r="C3599" t="s">
        <v>176</v>
      </c>
      <c r="D3599" t="s">
        <v>26</v>
      </c>
      <c r="E3599">
        <v>33</v>
      </c>
      <c r="F3599" t="s">
        <v>18</v>
      </c>
      <c r="G3599" t="s">
        <v>19</v>
      </c>
      <c r="H3599" s="2">
        <v>43076</v>
      </c>
      <c r="I3599" s="3">
        <v>22746.6</v>
      </c>
      <c r="J3599" t="s">
        <v>20</v>
      </c>
      <c r="K3599" t="str">
        <f>PROPER(Table1[[#This Row],[marital]])</f>
        <v>Married</v>
      </c>
      <c r="L3599" t="s">
        <v>21</v>
      </c>
      <c r="M3599" t="str">
        <f>UPPER(Table1[[#This Row],[education]])</f>
        <v>PRIMARY</v>
      </c>
      <c r="N3599" t="s">
        <v>22</v>
      </c>
      <c r="O3599" t="s">
        <v>22</v>
      </c>
      <c r="P3599" t="s">
        <v>24</v>
      </c>
      <c r="Q3599">
        <v>48</v>
      </c>
      <c r="R3599">
        <v>1</v>
      </c>
      <c r="S3599" t="s">
        <v>24</v>
      </c>
      <c r="T3599" t="s">
        <v>22</v>
      </c>
      <c r="U3599">
        <f>Table1[[#This Row],[campaign]]*Table1[[#This Row],[duration]]</f>
        <v>48</v>
      </c>
    </row>
    <row r="3600" spans="1:21" x14ac:dyDescent="0.25">
      <c r="A3600" t="s">
        <v>87</v>
      </c>
      <c r="B3600" t="s">
        <v>225</v>
      </c>
      <c r="C3600" t="s">
        <v>226</v>
      </c>
      <c r="D3600" t="s">
        <v>17</v>
      </c>
      <c r="E3600">
        <v>26</v>
      </c>
      <c r="F3600" t="s">
        <v>18</v>
      </c>
      <c r="G3600" t="s">
        <v>19</v>
      </c>
      <c r="H3600" s="2">
        <v>43076</v>
      </c>
      <c r="I3600" s="3">
        <v>42320.4</v>
      </c>
      <c r="J3600" t="s">
        <v>20</v>
      </c>
      <c r="K3600" t="str">
        <f>PROPER(Table1[[#This Row],[marital]])</f>
        <v>Married</v>
      </c>
      <c r="L3600" t="s">
        <v>29</v>
      </c>
      <c r="M3600" t="str">
        <f>UPPER(Table1[[#This Row],[education]])</f>
        <v>SECONDARY</v>
      </c>
      <c r="N3600" t="s">
        <v>30</v>
      </c>
      <c r="O3600" t="s">
        <v>22</v>
      </c>
      <c r="P3600" t="s">
        <v>23</v>
      </c>
      <c r="Q3600">
        <v>228</v>
      </c>
      <c r="R3600">
        <v>3</v>
      </c>
      <c r="S3600" t="s">
        <v>24</v>
      </c>
      <c r="T3600" t="s">
        <v>22</v>
      </c>
      <c r="U3600">
        <f>Table1[[#This Row],[campaign]]*Table1[[#This Row],[duration]]</f>
        <v>684</v>
      </c>
    </row>
    <row r="3601" spans="1:21" x14ac:dyDescent="0.25">
      <c r="A3601" t="s">
        <v>37</v>
      </c>
      <c r="B3601" t="s">
        <v>135</v>
      </c>
      <c r="C3601" t="s">
        <v>136</v>
      </c>
      <c r="D3601" t="s">
        <v>17</v>
      </c>
      <c r="E3601">
        <v>39</v>
      </c>
      <c r="F3601" t="s">
        <v>18</v>
      </c>
      <c r="G3601" t="s">
        <v>19</v>
      </c>
      <c r="H3601" s="2">
        <v>43076</v>
      </c>
      <c r="I3601" s="3">
        <v>23626.54</v>
      </c>
      <c r="J3601" t="s">
        <v>20</v>
      </c>
      <c r="K3601" t="str">
        <f>PROPER(Table1[[#This Row],[marital]])</f>
        <v>Married</v>
      </c>
      <c r="L3601" t="s">
        <v>21</v>
      </c>
      <c r="M3601" t="str">
        <f>UPPER(Table1[[#This Row],[education]])</f>
        <v>PRIMARY</v>
      </c>
      <c r="N3601" t="s">
        <v>22</v>
      </c>
      <c r="O3601" t="s">
        <v>22</v>
      </c>
      <c r="P3601" t="s">
        <v>24</v>
      </c>
      <c r="Q3601">
        <v>81</v>
      </c>
      <c r="R3601">
        <v>3</v>
      </c>
      <c r="S3601" t="s">
        <v>24</v>
      </c>
      <c r="T3601" t="s">
        <v>22</v>
      </c>
      <c r="U3601">
        <f>Table1[[#This Row],[campaign]]*Table1[[#This Row],[duration]]</f>
        <v>243</v>
      </c>
    </row>
    <row r="3602" spans="1:21" x14ac:dyDescent="0.25">
      <c r="A3602" t="s">
        <v>52</v>
      </c>
      <c r="B3602" t="s">
        <v>159</v>
      </c>
      <c r="C3602" t="s">
        <v>160</v>
      </c>
      <c r="D3602" t="s">
        <v>17</v>
      </c>
      <c r="E3602">
        <v>33</v>
      </c>
      <c r="F3602" t="s">
        <v>18</v>
      </c>
      <c r="G3602" t="s">
        <v>19</v>
      </c>
      <c r="H3602" s="2">
        <v>43076</v>
      </c>
      <c r="I3602" s="3">
        <v>109397.09</v>
      </c>
      <c r="J3602" t="s">
        <v>20</v>
      </c>
      <c r="K3602" t="str">
        <f>PROPER(Table1[[#This Row],[marital]])</f>
        <v>Married</v>
      </c>
      <c r="L3602" t="s">
        <v>29</v>
      </c>
      <c r="M3602" t="str">
        <f>UPPER(Table1[[#This Row],[education]])</f>
        <v>SECONDARY</v>
      </c>
      <c r="N3602" t="s">
        <v>22</v>
      </c>
      <c r="O3602" t="s">
        <v>22</v>
      </c>
      <c r="P3602" t="s">
        <v>23</v>
      </c>
      <c r="Q3602">
        <v>152</v>
      </c>
      <c r="R3602">
        <v>2</v>
      </c>
      <c r="S3602" t="s">
        <v>24</v>
      </c>
      <c r="T3602" t="s">
        <v>22</v>
      </c>
      <c r="U3602">
        <f>Table1[[#This Row],[campaign]]*Table1[[#This Row],[duration]]</f>
        <v>304</v>
      </c>
    </row>
    <row r="3603" spans="1:21" x14ac:dyDescent="0.25">
      <c r="A3603" t="s">
        <v>37</v>
      </c>
      <c r="B3603" t="s">
        <v>135</v>
      </c>
      <c r="C3603" t="s">
        <v>136</v>
      </c>
      <c r="D3603" t="s">
        <v>17</v>
      </c>
      <c r="E3603">
        <v>27</v>
      </c>
      <c r="F3603" t="s">
        <v>18</v>
      </c>
      <c r="G3603" t="s">
        <v>28</v>
      </c>
      <c r="H3603" s="2">
        <v>43076</v>
      </c>
      <c r="I3603" s="3">
        <v>21792.54</v>
      </c>
      <c r="J3603" t="s">
        <v>20</v>
      </c>
      <c r="K3603" t="str">
        <f>PROPER(Table1[[#This Row],[marital]])</f>
        <v>Married</v>
      </c>
      <c r="L3603" t="s">
        <v>29</v>
      </c>
      <c r="M3603" t="str">
        <f>UPPER(Table1[[#This Row],[education]])</f>
        <v>SECONDARY</v>
      </c>
      <c r="N3603" t="s">
        <v>30</v>
      </c>
      <c r="O3603" t="s">
        <v>22</v>
      </c>
      <c r="P3603" t="s">
        <v>24</v>
      </c>
      <c r="Q3603">
        <v>160</v>
      </c>
      <c r="R3603">
        <v>3</v>
      </c>
      <c r="S3603" t="s">
        <v>24</v>
      </c>
      <c r="T3603" t="s">
        <v>22</v>
      </c>
      <c r="U3603">
        <f>Table1[[#This Row],[campaign]]*Table1[[#This Row],[duration]]</f>
        <v>480</v>
      </c>
    </row>
    <row r="3604" spans="1:21" x14ac:dyDescent="0.25">
      <c r="A3604" t="s">
        <v>66</v>
      </c>
      <c r="B3604" t="s">
        <v>185</v>
      </c>
      <c r="C3604" t="s">
        <v>186</v>
      </c>
      <c r="D3604" t="s">
        <v>17</v>
      </c>
      <c r="E3604">
        <v>40</v>
      </c>
      <c r="F3604" t="s">
        <v>18</v>
      </c>
      <c r="G3604" t="s">
        <v>19</v>
      </c>
      <c r="H3604" s="2">
        <v>43076</v>
      </c>
      <c r="I3604" s="3">
        <v>27193.19</v>
      </c>
      <c r="J3604" t="s">
        <v>20</v>
      </c>
      <c r="K3604" t="str">
        <f>PROPER(Table1[[#This Row],[marital]])</f>
        <v>Married</v>
      </c>
      <c r="L3604" t="s">
        <v>29</v>
      </c>
      <c r="M3604" t="str">
        <f>UPPER(Table1[[#This Row],[education]])</f>
        <v>SECONDARY</v>
      </c>
      <c r="N3604" t="s">
        <v>30</v>
      </c>
      <c r="O3604" t="s">
        <v>22</v>
      </c>
      <c r="P3604" t="s">
        <v>24</v>
      </c>
      <c r="Q3604">
        <v>59</v>
      </c>
      <c r="R3604">
        <v>1</v>
      </c>
      <c r="S3604" t="s">
        <v>24</v>
      </c>
      <c r="T3604" t="s">
        <v>22</v>
      </c>
      <c r="U3604">
        <f>Table1[[#This Row],[campaign]]*Table1[[#This Row],[duration]]</f>
        <v>59</v>
      </c>
    </row>
    <row r="3605" spans="1:21" x14ac:dyDescent="0.25">
      <c r="A3605" t="s">
        <v>88</v>
      </c>
      <c r="B3605" t="s">
        <v>227</v>
      </c>
      <c r="C3605" t="s">
        <v>228</v>
      </c>
      <c r="D3605" t="s">
        <v>26</v>
      </c>
      <c r="E3605">
        <v>46</v>
      </c>
      <c r="F3605" t="s">
        <v>42</v>
      </c>
      <c r="G3605" t="s">
        <v>284</v>
      </c>
      <c r="H3605" s="2">
        <v>43076</v>
      </c>
      <c r="I3605" s="3">
        <v>65231.3</v>
      </c>
      <c r="J3605" t="s">
        <v>20</v>
      </c>
      <c r="K3605" t="str">
        <f>PROPER(Table1[[#This Row],[marital]])</f>
        <v>Married</v>
      </c>
      <c r="L3605" t="s">
        <v>29</v>
      </c>
      <c r="M3605" t="str">
        <f>UPPER(Table1[[#This Row],[education]])</f>
        <v>SECONDARY</v>
      </c>
      <c r="N3605" t="s">
        <v>30</v>
      </c>
      <c r="O3605" t="s">
        <v>22</v>
      </c>
      <c r="P3605" t="s">
        <v>23</v>
      </c>
      <c r="Q3605">
        <v>297</v>
      </c>
      <c r="R3605">
        <v>1</v>
      </c>
      <c r="S3605" t="s">
        <v>24</v>
      </c>
      <c r="T3605" t="s">
        <v>22</v>
      </c>
      <c r="U3605">
        <f>Table1[[#This Row],[campaign]]*Table1[[#This Row],[duration]]</f>
        <v>297</v>
      </c>
    </row>
    <row r="3606" spans="1:21" x14ac:dyDescent="0.25">
      <c r="A3606" t="s">
        <v>78</v>
      </c>
      <c r="B3606" t="s">
        <v>207</v>
      </c>
      <c r="C3606" t="s">
        <v>208</v>
      </c>
      <c r="D3606" t="s">
        <v>26</v>
      </c>
      <c r="E3606">
        <v>49</v>
      </c>
      <c r="F3606" t="s">
        <v>42</v>
      </c>
      <c r="G3606" t="s">
        <v>284</v>
      </c>
      <c r="H3606" s="2">
        <v>43076</v>
      </c>
      <c r="I3606" s="3">
        <v>71289.48</v>
      </c>
      <c r="J3606" t="s">
        <v>20</v>
      </c>
      <c r="K3606" t="str">
        <f>PROPER(Table1[[#This Row],[marital]])</f>
        <v>Married</v>
      </c>
      <c r="L3606" t="s">
        <v>34</v>
      </c>
      <c r="M3606" t="str">
        <f>UPPER(Table1[[#This Row],[education]])</f>
        <v>TERTIARY</v>
      </c>
      <c r="N3606" t="s">
        <v>22</v>
      </c>
      <c r="O3606" t="s">
        <v>22</v>
      </c>
      <c r="P3606" t="s">
        <v>23</v>
      </c>
      <c r="Q3606">
        <v>147</v>
      </c>
      <c r="R3606">
        <v>2</v>
      </c>
      <c r="S3606" t="s">
        <v>24</v>
      </c>
      <c r="T3606" t="s">
        <v>22</v>
      </c>
      <c r="U3606">
        <f>Table1[[#This Row],[campaign]]*Table1[[#This Row],[duration]]</f>
        <v>294</v>
      </c>
    </row>
    <row r="3607" spans="1:21" x14ac:dyDescent="0.25">
      <c r="A3607" t="s">
        <v>52</v>
      </c>
      <c r="B3607" t="s">
        <v>159</v>
      </c>
      <c r="C3607" t="s">
        <v>160</v>
      </c>
      <c r="D3607" t="s">
        <v>17</v>
      </c>
      <c r="E3607">
        <v>60</v>
      </c>
      <c r="F3607" t="s">
        <v>42</v>
      </c>
      <c r="G3607" t="s">
        <v>284</v>
      </c>
      <c r="H3607" s="2">
        <v>43076</v>
      </c>
      <c r="I3607" s="3">
        <v>96078.73</v>
      </c>
      <c r="J3607" t="s">
        <v>33</v>
      </c>
      <c r="K3607" t="str">
        <f>PROPER(Table1[[#This Row],[marital]])</f>
        <v>Single</v>
      </c>
      <c r="L3607" t="s">
        <v>34</v>
      </c>
      <c r="M3607" t="str">
        <f>UPPER(Table1[[#This Row],[education]])</f>
        <v>TERTIARY</v>
      </c>
      <c r="N3607" t="s">
        <v>22</v>
      </c>
      <c r="O3607" t="s">
        <v>22</v>
      </c>
      <c r="P3607" t="s">
        <v>23</v>
      </c>
      <c r="Q3607">
        <v>143</v>
      </c>
      <c r="R3607">
        <v>1</v>
      </c>
      <c r="S3607" t="s">
        <v>24</v>
      </c>
      <c r="T3607" t="s">
        <v>22</v>
      </c>
      <c r="U3607">
        <f>Table1[[#This Row],[campaign]]*Table1[[#This Row],[duration]]</f>
        <v>143</v>
      </c>
    </row>
    <row r="3608" spans="1:21" x14ac:dyDescent="0.25">
      <c r="A3608" t="s">
        <v>37</v>
      </c>
      <c r="B3608" t="s">
        <v>135</v>
      </c>
      <c r="C3608" t="s">
        <v>136</v>
      </c>
      <c r="D3608" t="s">
        <v>26</v>
      </c>
      <c r="E3608">
        <v>46</v>
      </c>
      <c r="F3608" t="s">
        <v>42</v>
      </c>
      <c r="G3608" t="s">
        <v>284</v>
      </c>
      <c r="H3608" s="2">
        <v>43076</v>
      </c>
      <c r="I3608" s="3">
        <v>118803.49</v>
      </c>
      <c r="J3608" t="s">
        <v>20</v>
      </c>
      <c r="K3608" t="str">
        <f>PROPER(Table1[[#This Row],[marital]])</f>
        <v>Married</v>
      </c>
      <c r="L3608" t="s">
        <v>29</v>
      </c>
      <c r="M3608" t="str">
        <f>UPPER(Table1[[#This Row],[education]])</f>
        <v>SECONDARY</v>
      </c>
      <c r="N3608" t="s">
        <v>30</v>
      </c>
      <c r="O3608" t="s">
        <v>22</v>
      </c>
      <c r="P3608" t="s">
        <v>24</v>
      </c>
      <c r="Q3608">
        <v>75</v>
      </c>
      <c r="R3608">
        <v>1</v>
      </c>
      <c r="S3608" t="s">
        <v>24</v>
      </c>
      <c r="T3608" t="s">
        <v>22</v>
      </c>
      <c r="U3608">
        <f>Table1[[#This Row],[campaign]]*Table1[[#This Row],[duration]]</f>
        <v>75</v>
      </c>
    </row>
    <row r="3609" spans="1:21" x14ac:dyDescent="0.25">
      <c r="A3609" t="s">
        <v>52</v>
      </c>
      <c r="B3609" t="s">
        <v>159</v>
      </c>
      <c r="C3609" t="s">
        <v>160</v>
      </c>
      <c r="D3609" t="s">
        <v>26</v>
      </c>
      <c r="E3609">
        <v>57</v>
      </c>
      <c r="F3609" t="s">
        <v>42</v>
      </c>
      <c r="G3609" t="s">
        <v>19</v>
      </c>
      <c r="H3609" s="2">
        <v>43076</v>
      </c>
      <c r="I3609" s="3">
        <v>39990.28</v>
      </c>
      <c r="J3609" t="s">
        <v>20</v>
      </c>
      <c r="K3609" t="str">
        <f>PROPER(Table1[[#This Row],[marital]])</f>
        <v>Married</v>
      </c>
      <c r="L3609" t="s">
        <v>29</v>
      </c>
      <c r="M3609" t="str">
        <f>UPPER(Table1[[#This Row],[education]])</f>
        <v>SECONDARY</v>
      </c>
      <c r="N3609" t="s">
        <v>22</v>
      </c>
      <c r="O3609" t="s">
        <v>22</v>
      </c>
      <c r="P3609" t="s">
        <v>54</v>
      </c>
      <c r="Q3609">
        <v>338</v>
      </c>
      <c r="R3609">
        <v>3</v>
      </c>
      <c r="S3609" t="s">
        <v>31</v>
      </c>
      <c r="T3609" t="s">
        <v>22</v>
      </c>
      <c r="U3609">
        <f>Table1[[#This Row],[campaign]]*Table1[[#This Row],[duration]]</f>
        <v>1014</v>
      </c>
    </row>
    <row r="3610" spans="1:21" x14ac:dyDescent="0.25">
      <c r="A3610" t="s">
        <v>99</v>
      </c>
      <c r="B3610" t="s">
        <v>249</v>
      </c>
      <c r="C3610" t="s">
        <v>250</v>
      </c>
      <c r="D3610" t="s">
        <v>17</v>
      </c>
      <c r="E3610">
        <v>39</v>
      </c>
      <c r="F3610" t="s">
        <v>42</v>
      </c>
      <c r="G3610" t="s">
        <v>284</v>
      </c>
      <c r="H3610" s="2">
        <v>43076</v>
      </c>
      <c r="I3610" s="3">
        <v>111604.46</v>
      </c>
      <c r="J3610" t="s">
        <v>20</v>
      </c>
      <c r="K3610" t="str">
        <f>PROPER(Table1[[#This Row],[marital]])</f>
        <v>Married</v>
      </c>
      <c r="L3610" t="s">
        <v>34</v>
      </c>
      <c r="M3610" t="str">
        <f>UPPER(Table1[[#This Row],[education]])</f>
        <v>TERTIARY</v>
      </c>
      <c r="N3610" t="s">
        <v>22</v>
      </c>
      <c r="O3610" t="s">
        <v>22</v>
      </c>
      <c r="P3610" t="s">
        <v>24</v>
      </c>
      <c r="Q3610">
        <v>29</v>
      </c>
      <c r="R3610">
        <v>2</v>
      </c>
      <c r="S3610" t="s">
        <v>24</v>
      </c>
      <c r="T3610" t="s">
        <v>22</v>
      </c>
      <c r="U3610">
        <f>Table1[[#This Row],[campaign]]*Table1[[#This Row],[duration]]</f>
        <v>58</v>
      </c>
    </row>
    <row r="3611" spans="1:21" x14ac:dyDescent="0.25">
      <c r="A3611" t="s">
        <v>80</v>
      </c>
      <c r="B3611" t="s">
        <v>211</v>
      </c>
      <c r="C3611" t="s">
        <v>212</v>
      </c>
      <c r="D3611" t="s">
        <v>17</v>
      </c>
      <c r="E3611">
        <v>33</v>
      </c>
      <c r="F3611" t="s">
        <v>42</v>
      </c>
      <c r="G3611" t="s">
        <v>28</v>
      </c>
      <c r="H3611" s="2">
        <v>43076</v>
      </c>
      <c r="I3611" s="3">
        <v>68387.16</v>
      </c>
      <c r="J3611" t="s">
        <v>20</v>
      </c>
      <c r="K3611" t="str">
        <f>PROPER(Table1[[#This Row],[marital]])</f>
        <v>Married</v>
      </c>
      <c r="L3611" t="s">
        <v>34</v>
      </c>
      <c r="M3611" t="str">
        <f>UPPER(Table1[[#This Row],[education]])</f>
        <v>TERTIARY</v>
      </c>
      <c r="N3611" t="s">
        <v>30</v>
      </c>
      <c r="O3611" t="s">
        <v>22</v>
      </c>
      <c r="P3611" t="s">
        <v>24</v>
      </c>
      <c r="Q3611">
        <v>159</v>
      </c>
      <c r="R3611">
        <v>2</v>
      </c>
      <c r="S3611" t="s">
        <v>24</v>
      </c>
      <c r="T3611" t="s">
        <v>22</v>
      </c>
      <c r="U3611">
        <f>Table1[[#This Row],[campaign]]*Table1[[#This Row],[duration]]</f>
        <v>318</v>
      </c>
    </row>
    <row r="3612" spans="1:21" x14ac:dyDescent="0.25">
      <c r="A3612" t="s">
        <v>38</v>
      </c>
      <c r="B3612" t="s">
        <v>137</v>
      </c>
      <c r="C3612" t="s">
        <v>138</v>
      </c>
      <c r="D3612" t="s">
        <v>26</v>
      </c>
      <c r="E3612">
        <v>48</v>
      </c>
      <c r="F3612" t="s">
        <v>42</v>
      </c>
      <c r="G3612" t="s">
        <v>284</v>
      </c>
      <c r="H3612" s="2">
        <v>43076</v>
      </c>
      <c r="I3612" s="3">
        <v>94760.25</v>
      </c>
      <c r="J3612" t="s">
        <v>50</v>
      </c>
      <c r="K3612" t="str">
        <f>PROPER(Table1[[#This Row],[marital]])</f>
        <v>Divorced</v>
      </c>
      <c r="L3612" t="s">
        <v>29</v>
      </c>
      <c r="M3612" t="str">
        <f>UPPER(Table1[[#This Row],[education]])</f>
        <v>SECONDARY</v>
      </c>
      <c r="N3612" t="s">
        <v>30</v>
      </c>
      <c r="O3612" t="s">
        <v>22</v>
      </c>
      <c r="P3612" t="s">
        <v>24</v>
      </c>
      <c r="Q3612">
        <v>85</v>
      </c>
      <c r="R3612">
        <v>8</v>
      </c>
      <c r="S3612" t="s">
        <v>24</v>
      </c>
      <c r="T3612" t="s">
        <v>22</v>
      </c>
      <c r="U3612">
        <f>Table1[[#This Row],[campaign]]*Table1[[#This Row],[duration]]</f>
        <v>680</v>
      </c>
    </row>
    <row r="3613" spans="1:21" x14ac:dyDescent="0.25">
      <c r="A3613" t="s">
        <v>37</v>
      </c>
      <c r="B3613" t="s">
        <v>135</v>
      </c>
      <c r="C3613" t="s">
        <v>136</v>
      </c>
      <c r="D3613" t="s">
        <v>26</v>
      </c>
      <c r="E3613">
        <v>56</v>
      </c>
      <c r="F3613" t="s">
        <v>42</v>
      </c>
      <c r="G3613" t="s">
        <v>28</v>
      </c>
      <c r="H3613" s="2">
        <v>43076</v>
      </c>
      <c r="I3613" s="3">
        <v>48942.45</v>
      </c>
      <c r="J3613" t="s">
        <v>33</v>
      </c>
      <c r="K3613" t="str">
        <f>PROPER(Table1[[#This Row],[marital]])</f>
        <v>Single</v>
      </c>
      <c r="L3613" t="s">
        <v>29</v>
      </c>
      <c r="M3613" t="str">
        <f>UPPER(Table1[[#This Row],[education]])</f>
        <v>SECONDARY</v>
      </c>
      <c r="N3613" t="s">
        <v>30</v>
      </c>
      <c r="O3613" t="s">
        <v>22</v>
      </c>
      <c r="P3613" t="s">
        <v>23</v>
      </c>
      <c r="Q3613">
        <v>15</v>
      </c>
      <c r="R3613">
        <v>7</v>
      </c>
      <c r="S3613" t="s">
        <v>24</v>
      </c>
      <c r="T3613" t="s">
        <v>22</v>
      </c>
      <c r="U3613">
        <f>Table1[[#This Row],[campaign]]*Table1[[#This Row],[duration]]</f>
        <v>105</v>
      </c>
    </row>
    <row r="3614" spans="1:21" x14ac:dyDescent="0.25">
      <c r="A3614" t="s">
        <v>102</v>
      </c>
      <c r="B3614" t="s">
        <v>255</v>
      </c>
      <c r="C3614" t="s">
        <v>256</v>
      </c>
      <c r="D3614" t="s">
        <v>26</v>
      </c>
      <c r="E3614">
        <v>34</v>
      </c>
      <c r="F3614" t="s">
        <v>18</v>
      </c>
      <c r="G3614" t="s">
        <v>19</v>
      </c>
      <c r="H3614" s="2">
        <v>43077</v>
      </c>
      <c r="I3614" s="3">
        <v>44158.69</v>
      </c>
      <c r="J3614" t="s">
        <v>50</v>
      </c>
      <c r="K3614" t="str">
        <f>PROPER(Table1[[#This Row],[marital]])</f>
        <v>Divorced</v>
      </c>
      <c r="L3614" t="s">
        <v>34</v>
      </c>
      <c r="M3614" t="str">
        <f>UPPER(Table1[[#This Row],[education]])</f>
        <v>TERTIARY</v>
      </c>
      <c r="N3614" t="s">
        <v>22</v>
      </c>
      <c r="O3614" t="s">
        <v>22</v>
      </c>
      <c r="P3614" t="s">
        <v>23</v>
      </c>
      <c r="Q3614">
        <v>198</v>
      </c>
      <c r="R3614">
        <v>2</v>
      </c>
      <c r="S3614" t="s">
        <v>40</v>
      </c>
      <c r="T3614" t="s">
        <v>22</v>
      </c>
      <c r="U3614">
        <f>Table1[[#This Row],[campaign]]*Table1[[#This Row],[duration]]</f>
        <v>396</v>
      </c>
    </row>
    <row r="3615" spans="1:21" x14ac:dyDescent="0.25">
      <c r="A3615" t="s">
        <v>75</v>
      </c>
      <c r="B3615" t="s">
        <v>201</v>
      </c>
      <c r="C3615" t="s">
        <v>202</v>
      </c>
      <c r="D3615" t="s">
        <v>26</v>
      </c>
      <c r="E3615">
        <v>42</v>
      </c>
      <c r="F3615" t="s">
        <v>18</v>
      </c>
      <c r="G3615" t="s">
        <v>19</v>
      </c>
      <c r="H3615" s="2">
        <v>43077</v>
      </c>
      <c r="I3615" s="3">
        <v>49710.99</v>
      </c>
      <c r="J3615" t="s">
        <v>20</v>
      </c>
      <c r="K3615" t="str">
        <f>PROPER(Table1[[#This Row],[marital]])</f>
        <v>Married</v>
      </c>
      <c r="L3615" t="s">
        <v>29</v>
      </c>
      <c r="M3615" t="str">
        <f>UPPER(Table1[[#This Row],[education]])</f>
        <v>SECONDARY</v>
      </c>
      <c r="N3615" t="s">
        <v>22</v>
      </c>
      <c r="O3615" t="s">
        <v>22</v>
      </c>
      <c r="P3615" t="s">
        <v>24</v>
      </c>
      <c r="Q3615">
        <v>114</v>
      </c>
      <c r="R3615">
        <v>2</v>
      </c>
      <c r="S3615" t="s">
        <v>24</v>
      </c>
      <c r="T3615" t="s">
        <v>22</v>
      </c>
      <c r="U3615">
        <f>Table1[[#This Row],[campaign]]*Table1[[#This Row],[duration]]</f>
        <v>228</v>
      </c>
    </row>
    <row r="3616" spans="1:21" x14ac:dyDescent="0.25">
      <c r="A3616" t="s">
        <v>41</v>
      </c>
      <c r="B3616" t="s">
        <v>141</v>
      </c>
      <c r="C3616" t="s">
        <v>142</v>
      </c>
      <c r="D3616" t="s">
        <v>17</v>
      </c>
      <c r="E3616">
        <v>36</v>
      </c>
      <c r="F3616" t="s">
        <v>18</v>
      </c>
      <c r="G3616" t="s">
        <v>19</v>
      </c>
      <c r="H3616" s="2">
        <v>43077</v>
      </c>
      <c r="I3616" s="3">
        <v>47204.55</v>
      </c>
      <c r="J3616" t="s">
        <v>50</v>
      </c>
      <c r="K3616" t="str">
        <f>PROPER(Table1[[#This Row],[marital]])</f>
        <v>Divorced</v>
      </c>
      <c r="L3616" t="s">
        <v>34</v>
      </c>
      <c r="M3616" t="str">
        <f>UPPER(Table1[[#This Row],[education]])</f>
        <v>TERTIARY</v>
      </c>
      <c r="N3616" t="s">
        <v>22</v>
      </c>
      <c r="O3616" t="s">
        <v>22</v>
      </c>
      <c r="P3616" t="s">
        <v>23</v>
      </c>
      <c r="Q3616">
        <v>1117</v>
      </c>
      <c r="R3616">
        <v>2</v>
      </c>
      <c r="S3616" t="s">
        <v>24</v>
      </c>
      <c r="T3616" t="s">
        <v>22</v>
      </c>
      <c r="U3616">
        <f>Table1[[#This Row],[campaign]]*Table1[[#This Row],[duration]]</f>
        <v>2234</v>
      </c>
    </row>
    <row r="3617" spans="1:21" x14ac:dyDescent="0.25">
      <c r="A3617" t="s">
        <v>84</v>
      </c>
      <c r="B3617" t="s">
        <v>219</v>
      </c>
      <c r="C3617" t="s">
        <v>220</v>
      </c>
      <c r="D3617" t="s">
        <v>17</v>
      </c>
      <c r="E3617">
        <v>41</v>
      </c>
      <c r="F3617" t="s">
        <v>18</v>
      </c>
      <c r="G3617" t="s">
        <v>19</v>
      </c>
      <c r="H3617" s="2">
        <v>43077</v>
      </c>
      <c r="I3617" s="3">
        <v>37183.269999999997</v>
      </c>
      <c r="J3617" t="s">
        <v>33</v>
      </c>
      <c r="K3617" t="str">
        <f>PROPER(Table1[[#This Row],[marital]])</f>
        <v>Single</v>
      </c>
      <c r="L3617" t="s">
        <v>29</v>
      </c>
      <c r="M3617" t="str">
        <f>UPPER(Table1[[#This Row],[education]])</f>
        <v>SECONDARY</v>
      </c>
      <c r="N3617" t="s">
        <v>22</v>
      </c>
      <c r="O3617" t="s">
        <v>22</v>
      </c>
      <c r="P3617" t="s">
        <v>23</v>
      </c>
      <c r="Q3617">
        <v>343</v>
      </c>
      <c r="R3617">
        <v>2</v>
      </c>
      <c r="S3617" t="s">
        <v>24</v>
      </c>
      <c r="T3617" t="s">
        <v>22</v>
      </c>
      <c r="U3617">
        <f>Table1[[#This Row],[campaign]]*Table1[[#This Row],[duration]]</f>
        <v>686</v>
      </c>
    </row>
    <row r="3618" spans="1:21" x14ac:dyDescent="0.25">
      <c r="A3618" t="s">
        <v>35</v>
      </c>
      <c r="B3618" t="s">
        <v>133</v>
      </c>
      <c r="C3618" t="s">
        <v>134</v>
      </c>
      <c r="D3618" t="s">
        <v>17</v>
      </c>
      <c r="E3618">
        <v>45</v>
      </c>
      <c r="F3618" t="s">
        <v>42</v>
      </c>
      <c r="G3618" t="s">
        <v>19</v>
      </c>
      <c r="H3618" s="2">
        <v>43077</v>
      </c>
      <c r="I3618" s="3">
        <v>133617.85</v>
      </c>
      <c r="J3618" t="s">
        <v>33</v>
      </c>
      <c r="K3618" t="str">
        <f>PROPER(Table1[[#This Row],[marital]])</f>
        <v>Single</v>
      </c>
      <c r="L3618" t="s">
        <v>34</v>
      </c>
      <c r="M3618" t="str">
        <f>UPPER(Table1[[#This Row],[education]])</f>
        <v>TERTIARY</v>
      </c>
      <c r="N3618" t="s">
        <v>22</v>
      </c>
      <c r="O3618" t="s">
        <v>22</v>
      </c>
      <c r="P3618" t="s">
        <v>23</v>
      </c>
      <c r="Q3618">
        <v>59</v>
      </c>
      <c r="R3618">
        <v>2</v>
      </c>
      <c r="S3618" t="s">
        <v>24</v>
      </c>
      <c r="T3618" t="s">
        <v>22</v>
      </c>
      <c r="U3618">
        <f>Table1[[#This Row],[campaign]]*Table1[[#This Row],[duration]]</f>
        <v>118</v>
      </c>
    </row>
    <row r="3619" spans="1:21" x14ac:dyDescent="0.25">
      <c r="A3619" t="s">
        <v>78</v>
      </c>
      <c r="B3619" t="s">
        <v>207</v>
      </c>
      <c r="C3619" t="s">
        <v>208</v>
      </c>
      <c r="D3619" t="s">
        <v>26</v>
      </c>
      <c r="E3619">
        <v>49</v>
      </c>
      <c r="F3619" t="s">
        <v>42</v>
      </c>
      <c r="G3619" t="s">
        <v>284</v>
      </c>
      <c r="H3619" s="2">
        <v>43077</v>
      </c>
      <c r="I3619" s="3">
        <v>57383.45</v>
      </c>
      <c r="J3619" t="s">
        <v>20</v>
      </c>
      <c r="K3619" t="str">
        <f>PROPER(Table1[[#This Row],[marital]])</f>
        <v>Married</v>
      </c>
      <c r="L3619" t="s">
        <v>29</v>
      </c>
      <c r="M3619" t="str">
        <f>UPPER(Table1[[#This Row],[education]])</f>
        <v>SECONDARY</v>
      </c>
      <c r="N3619" t="s">
        <v>22</v>
      </c>
      <c r="O3619" t="s">
        <v>22</v>
      </c>
      <c r="P3619" t="s">
        <v>23</v>
      </c>
      <c r="Q3619">
        <v>31</v>
      </c>
      <c r="R3619">
        <v>1</v>
      </c>
      <c r="S3619" t="s">
        <v>24</v>
      </c>
      <c r="T3619" t="s">
        <v>22</v>
      </c>
      <c r="U3619">
        <f>Table1[[#This Row],[campaign]]*Table1[[#This Row],[duration]]</f>
        <v>31</v>
      </c>
    </row>
    <row r="3620" spans="1:21" x14ac:dyDescent="0.25">
      <c r="A3620" t="s">
        <v>80</v>
      </c>
      <c r="B3620" t="s">
        <v>211</v>
      </c>
      <c r="C3620" t="s">
        <v>212</v>
      </c>
      <c r="D3620" t="s">
        <v>17</v>
      </c>
      <c r="E3620">
        <v>48</v>
      </c>
      <c r="F3620" t="s">
        <v>42</v>
      </c>
      <c r="G3620" t="s">
        <v>284</v>
      </c>
      <c r="H3620" s="2">
        <v>43077</v>
      </c>
      <c r="I3620" s="3">
        <v>65267.54</v>
      </c>
      <c r="J3620" t="s">
        <v>20</v>
      </c>
      <c r="K3620" t="str">
        <f>PROPER(Table1[[#This Row],[marital]])</f>
        <v>Married</v>
      </c>
      <c r="L3620" t="s">
        <v>29</v>
      </c>
      <c r="M3620" t="str">
        <f>UPPER(Table1[[#This Row],[education]])</f>
        <v>SECONDARY</v>
      </c>
      <c r="N3620" t="s">
        <v>22</v>
      </c>
      <c r="O3620" t="s">
        <v>22</v>
      </c>
      <c r="P3620" t="s">
        <v>23</v>
      </c>
      <c r="Q3620">
        <v>212</v>
      </c>
      <c r="R3620">
        <v>2</v>
      </c>
      <c r="S3620" t="s">
        <v>24</v>
      </c>
      <c r="T3620" t="s">
        <v>22</v>
      </c>
      <c r="U3620">
        <f>Table1[[#This Row],[campaign]]*Table1[[#This Row],[duration]]</f>
        <v>424</v>
      </c>
    </row>
    <row r="3621" spans="1:21" x14ac:dyDescent="0.25">
      <c r="A3621" t="s">
        <v>38</v>
      </c>
      <c r="B3621" t="s">
        <v>137</v>
      </c>
      <c r="C3621" t="s">
        <v>138</v>
      </c>
      <c r="D3621" t="s">
        <v>17</v>
      </c>
      <c r="E3621">
        <v>44</v>
      </c>
      <c r="F3621" t="s">
        <v>42</v>
      </c>
      <c r="G3621" t="s">
        <v>28</v>
      </c>
      <c r="H3621" s="2">
        <v>43077</v>
      </c>
      <c r="I3621" s="3">
        <v>97548.57</v>
      </c>
      <c r="J3621" t="s">
        <v>20</v>
      </c>
      <c r="K3621" t="str">
        <f>PROPER(Table1[[#This Row],[marital]])</f>
        <v>Married</v>
      </c>
      <c r="L3621" t="s">
        <v>21</v>
      </c>
      <c r="M3621" t="str">
        <f>UPPER(Table1[[#This Row],[education]])</f>
        <v>PRIMARY</v>
      </c>
      <c r="N3621" t="s">
        <v>30</v>
      </c>
      <c r="O3621" t="s">
        <v>22</v>
      </c>
      <c r="P3621" t="s">
        <v>24</v>
      </c>
      <c r="Q3621">
        <v>157</v>
      </c>
      <c r="R3621">
        <v>6</v>
      </c>
      <c r="S3621" t="s">
        <v>24</v>
      </c>
      <c r="T3621" t="s">
        <v>22</v>
      </c>
      <c r="U3621">
        <f>Table1[[#This Row],[campaign]]*Table1[[#This Row],[duration]]</f>
        <v>942</v>
      </c>
    </row>
    <row r="3622" spans="1:21" x14ac:dyDescent="0.25">
      <c r="A3622" t="s">
        <v>73</v>
      </c>
      <c r="B3622" t="s">
        <v>197</v>
      </c>
      <c r="C3622" t="s">
        <v>198</v>
      </c>
      <c r="D3622" t="s">
        <v>17</v>
      </c>
      <c r="E3622">
        <v>28</v>
      </c>
      <c r="F3622" t="s">
        <v>18</v>
      </c>
      <c r="G3622" t="s">
        <v>28</v>
      </c>
      <c r="H3622" s="2">
        <v>43078</v>
      </c>
      <c r="I3622" s="3">
        <v>10069.450000000001</v>
      </c>
      <c r="J3622" t="s">
        <v>50</v>
      </c>
      <c r="K3622" t="str">
        <f>PROPER(Table1[[#This Row],[marital]])</f>
        <v>Divorced</v>
      </c>
      <c r="L3622" t="s">
        <v>29</v>
      </c>
      <c r="M3622" t="str">
        <f>UPPER(Table1[[#This Row],[education]])</f>
        <v>SECONDARY</v>
      </c>
      <c r="N3622" t="s">
        <v>22</v>
      </c>
      <c r="O3622" t="s">
        <v>30</v>
      </c>
      <c r="P3622" t="s">
        <v>23</v>
      </c>
      <c r="Q3622">
        <v>96</v>
      </c>
      <c r="R3622">
        <v>1</v>
      </c>
      <c r="S3622" t="s">
        <v>24</v>
      </c>
      <c r="T3622" t="s">
        <v>22</v>
      </c>
      <c r="U3622">
        <f>Table1[[#This Row],[campaign]]*Table1[[#This Row],[duration]]</f>
        <v>96</v>
      </c>
    </row>
    <row r="3623" spans="1:21" x14ac:dyDescent="0.25">
      <c r="A3623" t="s">
        <v>109</v>
      </c>
      <c r="B3623" t="s">
        <v>269</v>
      </c>
      <c r="C3623" t="s">
        <v>270</v>
      </c>
      <c r="D3623" t="s">
        <v>26</v>
      </c>
      <c r="E3623">
        <v>26</v>
      </c>
      <c r="F3623" t="s">
        <v>18</v>
      </c>
      <c r="G3623" t="s">
        <v>19</v>
      </c>
      <c r="H3623" s="2">
        <v>43078</v>
      </c>
      <c r="I3623" s="3">
        <v>34174.01</v>
      </c>
      <c r="J3623" t="s">
        <v>20</v>
      </c>
      <c r="K3623" t="str">
        <f>PROPER(Table1[[#This Row],[marital]])</f>
        <v>Married</v>
      </c>
      <c r="L3623" t="s">
        <v>34</v>
      </c>
      <c r="M3623" t="str">
        <f>UPPER(Table1[[#This Row],[education]])</f>
        <v>TERTIARY</v>
      </c>
      <c r="N3623" t="s">
        <v>30</v>
      </c>
      <c r="O3623" t="s">
        <v>22</v>
      </c>
      <c r="P3623" t="s">
        <v>24</v>
      </c>
      <c r="Q3623">
        <v>245</v>
      </c>
      <c r="R3623">
        <v>2</v>
      </c>
      <c r="S3623" t="s">
        <v>24</v>
      </c>
      <c r="T3623" t="s">
        <v>22</v>
      </c>
      <c r="U3623">
        <f>Table1[[#This Row],[campaign]]*Table1[[#This Row],[duration]]</f>
        <v>490</v>
      </c>
    </row>
    <row r="3624" spans="1:21" x14ac:dyDescent="0.25">
      <c r="A3624" t="s">
        <v>75</v>
      </c>
      <c r="B3624" t="s">
        <v>201</v>
      </c>
      <c r="C3624" t="s">
        <v>202</v>
      </c>
      <c r="D3624" t="s">
        <v>26</v>
      </c>
      <c r="E3624">
        <v>54</v>
      </c>
      <c r="F3624" t="s">
        <v>42</v>
      </c>
      <c r="G3624" t="s">
        <v>284</v>
      </c>
      <c r="H3624" s="2">
        <v>43078</v>
      </c>
      <c r="I3624" s="3">
        <v>64483.040000000001</v>
      </c>
      <c r="J3624" t="s">
        <v>33</v>
      </c>
      <c r="K3624" t="str">
        <f>PROPER(Table1[[#This Row],[marital]])</f>
        <v>Single</v>
      </c>
      <c r="L3624" t="s">
        <v>34</v>
      </c>
      <c r="M3624" t="str">
        <f>UPPER(Table1[[#This Row],[education]])</f>
        <v>TERTIARY</v>
      </c>
      <c r="N3624" t="s">
        <v>22</v>
      </c>
      <c r="O3624" t="s">
        <v>22</v>
      </c>
      <c r="P3624" t="s">
        <v>23</v>
      </c>
      <c r="Q3624">
        <v>72</v>
      </c>
      <c r="R3624">
        <v>4</v>
      </c>
      <c r="S3624" t="s">
        <v>24</v>
      </c>
      <c r="T3624" t="s">
        <v>22</v>
      </c>
      <c r="U3624">
        <f>Table1[[#This Row],[campaign]]*Table1[[#This Row],[duration]]</f>
        <v>288</v>
      </c>
    </row>
    <row r="3625" spans="1:21" x14ac:dyDescent="0.25">
      <c r="A3625" t="s">
        <v>103</v>
      </c>
      <c r="B3625" t="s">
        <v>257</v>
      </c>
      <c r="C3625" t="s">
        <v>258</v>
      </c>
      <c r="D3625" t="s">
        <v>17</v>
      </c>
      <c r="E3625">
        <v>48</v>
      </c>
      <c r="F3625" t="s">
        <v>42</v>
      </c>
      <c r="G3625" t="s">
        <v>19</v>
      </c>
      <c r="H3625" s="2">
        <v>43078</v>
      </c>
      <c r="I3625" s="3">
        <v>106305.79</v>
      </c>
      <c r="J3625" t="s">
        <v>20</v>
      </c>
      <c r="K3625" t="str">
        <f>PROPER(Table1[[#This Row],[marital]])</f>
        <v>Married</v>
      </c>
      <c r="L3625" t="s">
        <v>21</v>
      </c>
      <c r="M3625" t="str">
        <f>UPPER(Table1[[#This Row],[education]])</f>
        <v>PRIMARY</v>
      </c>
      <c r="N3625" t="s">
        <v>30</v>
      </c>
      <c r="O3625" t="s">
        <v>22</v>
      </c>
      <c r="P3625" t="s">
        <v>23</v>
      </c>
      <c r="Q3625">
        <v>700</v>
      </c>
      <c r="R3625">
        <v>1</v>
      </c>
      <c r="S3625" t="s">
        <v>24</v>
      </c>
      <c r="T3625" t="s">
        <v>22</v>
      </c>
      <c r="U3625">
        <f>Table1[[#This Row],[campaign]]*Table1[[#This Row],[duration]]</f>
        <v>700</v>
      </c>
    </row>
    <row r="3626" spans="1:21" x14ac:dyDescent="0.25">
      <c r="A3626" t="s">
        <v>76</v>
      </c>
      <c r="B3626" t="s">
        <v>203</v>
      </c>
      <c r="C3626" t="s">
        <v>204</v>
      </c>
      <c r="D3626" t="s">
        <v>17</v>
      </c>
      <c r="E3626">
        <v>43</v>
      </c>
      <c r="F3626" t="s">
        <v>42</v>
      </c>
      <c r="G3626" t="s">
        <v>28</v>
      </c>
      <c r="H3626" s="2">
        <v>43078</v>
      </c>
      <c r="I3626" s="3">
        <v>44450.45</v>
      </c>
      <c r="J3626" t="s">
        <v>20</v>
      </c>
      <c r="K3626" t="str">
        <f>PROPER(Table1[[#This Row],[marital]])</f>
        <v>Married</v>
      </c>
      <c r="L3626" t="s">
        <v>34</v>
      </c>
      <c r="M3626" t="str">
        <f>UPPER(Table1[[#This Row],[education]])</f>
        <v>TERTIARY</v>
      </c>
      <c r="N3626" t="s">
        <v>30</v>
      </c>
      <c r="O3626" t="s">
        <v>22</v>
      </c>
      <c r="P3626" t="s">
        <v>23</v>
      </c>
      <c r="Q3626">
        <v>107</v>
      </c>
      <c r="R3626">
        <v>1</v>
      </c>
      <c r="S3626" t="s">
        <v>31</v>
      </c>
      <c r="T3626" t="s">
        <v>22</v>
      </c>
      <c r="U3626">
        <f>Table1[[#This Row],[campaign]]*Table1[[#This Row],[duration]]</f>
        <v>107</v>
      </c>
    </row>
    <row r="3627" spans="1:21" x14ac:dyDescent="0.25">
      <c r="A3627" t="s">
        <v>45</v>
      </c>
      <c r="B3627" t="s">
        <v>147</v>
      </c>
      <c r="C3627" t="s">
        <v>148</v>
      </c>
      <c r="D3627" t="s">
        <v>17</v>
      </c>
      <c r="E3627">
        <v>52</v>
      </c>
      <c r="F3627" t="s">
        <v>42</v>
      </c>
      <c r="G3627" t="s">
        <v>284</v>
      </c>
      <c r="H3627" s="2">
        <v>43078</v>
      </c>
      <c r="I3627" s="3">
        <v>20331.16</v>
      </c>
      <c r="J3627" t="s">
        <v>20</v>
      </c>
      <c r="K3627" t="str">
        <f>PROPER(Table1[[#This Row],[marital]])</f>
        <v>Married</v>
      </c>
      <c r="L3627" t="s">
        <v>29</v>
      </c>
      <c r="M3627" t="str">
        <f>UPPER(Table1[[#This Row],[education]])</f>
        <v>SECONDARY</v>
      </c>
      <c r="N3627" t="s">
        <v>30</v>
      </c>
      <c r="O3627" t="s">
        <v>22</v>
      </c>
      <c r="P3627" t="s">
        <v>23</v>
      </c>
      <c r="Q3627">
        <v>312</v>
      </c>
      <c r="R3627">
        <v>3</v>
      </c>
      <c r="S3627" t="s">
        <v>24</v>
      </c>
      <c r="T3627" t="s">
        <v>22</v>
      </c>
      <c r="U3627">
        <f>Table1[[#This Row],[campaign]]*Table1[[#This Row],[duration]]</f>
        <v>936</v>
      </c>
    </row>
    <row r="3628" spans="1:21" x14ac:dyDescent="0.25">
      <c r="A3628" t="s">
        <v>96</v>
      </c>
      <c r="B3628" t="s">
        <v>243</v>
      </c>
      <c r="C3628" t="s">
        <v>244</v>
      </c>
      <c r="D3628" t="s">
        <v>17</v>
      </c>
      <c r="E3628">
        <v>30</v>
      </c>
      <c r="F3628" t="s">
        <v>18</v>
      </c>
      <c r="G3628" t="s">
        <v>19</v>
      </c>
      <c r="H3628" s="2">
        <v>43079</v>
      </c>
      <c r="I3628" s="3">
        <v>70968.789999999994</v>
      </c>
      <c r="J3628" t="s">
        <v>20</v>
      </c>
      <c r="K3628" t="str">
        <f>PROPER(Table1[[#This Row],[marital]])</f>
        <v>Married</v>
      </c>
      <c r="L3628" t="s">
        <v>29</v>
      </c>
      <c r="M3628" t="str">
        <f>UPPER(Table1[[#This Row],[education]])</f>
        <v>SECONDARY</v>
      </c>
      <c r="N3628" t="s">
        <v>30</v>
      </c>
      <c r="O3628" t="s">
        <v>30</v>
      </c>
      <c r="P3628" t="s">
        <v>23</v>
      </c>
      <c r="Q3628">
        <v>153</v>
      </c>
      <c r="R3628">
        <v>1</v>
      </c>
      <c r="S3628" t="s">
        <v>40</v>
      </c>
      <c r="T3628" t="s">
        <v>22</v>
      </c>
      <c r="U3628">
        <f>Table1[[#This Row],[campaign]]*Table1[[#This Row],[duration]]</f>
        <v>153</v>
      </c>
    </row>
    <row r="3629" spans="1:21" x14ac:dyDescent="0.25">
      <c r="A3629" t="s">
        <v>100</v>
      </c>
      <c r="B3629" t="s">
        <v>251</v>
      </c>
      <c r="C3629" t="s">
        <v>252</v>
      </c>
      <c r="D3629" t="s">
        <v>17</v>
      </c>
      <c r="E3629">
        <v>33</v>
      </c>
      <c r="F3629" t="s">
        <v>18</v>
      </c>
      <c r="G3629" t="s">
        <v>19</v>
      </c>
      <c r="H3629" s="2">
        <v>43079</v>
      </c>
      <c r="I3629" s="3">
        <v>29985.51</v>
      </c>
      <c r="J3629" t="s">
        <v>20</v>
      </c>
      <c r="K3629" t="str">
        <f>PROPER(Table1[[#This Row],[marital]])</f>
        <v>Married</v>
      </c>
      <c r="L3629" t="s">
        <v>29</v>
      </c>
      <c r="M3629" t="str">
        <f>UPPER(Table1[[#This Row],[education]])</f>
        <v>SECONDARY</v>
      </c>
      <c r="N3629" t="s">
        <v>22</v>
      </c>
      <c r="O3629" t="s">
        <v>30</v>
      </c>
      <c r="P3629" t="s">
        <v>23</v>
      </c>
      <c r="Q3629">
        <v>55</v>
      </c>
      <c r="R3629">
        <v>10</v>
      </c>
      <c r="S3629" t="s">
        <v>24</v>
      </c>
      <c r="T3629" t="s">
        <v>22</v>
      </c>
      <c r="U3629">
        <f>Table1[[#This Row],[campaign]]*Table1[[#This Row],[duration]]</f>
        <v>550</v>
      </c>
    </row>
    <row r="3630" spans="1:21" x14ac:dyDescent="0.25">
      <c r="A3630" t="s">
        <v>69</v>
      </c>
      <c r="B3630" t="s">
        <v>191</v>
      </c>
      <c r="C3630" t="s">
        <v>192</v>
      </c>
      <c r="D3630" t="s">
        <v>17</v>
      </c>
      <c r="E3630">
        <v>21</v>
      </c>
      <c r="F3630" t="s">
        <v>18</v>
      </c>
      <c r="G3630" t="s">
        <v>19</v>
      </c>
      <c r="H3630" s="2">
        <v>43079</v>
      </c>
      <c r="I3630" s="3">
        <v>32988.269999999997</v>
      </c>
      <c r="J3630" t="s">
        <v>20</v>
      </c>
      <c r="K3630" t="str">
        <f>PROPER(Table1[[#This Row],[marital]])</f>
        <v>Married</v>
      </c>
      <c r="L3630" t="s">
        <v>29</v>
      </c>
      <c r="M3630" t="str">
        <f>UPPER(Table1[[#This Row],[education]])</f>
        <v>SECONDARY</v>
      </c>
      <c r="N3630" t="s">
        <v>30</v>
      </c>
      <c r="O3630" t="s">
        <v>22</v>
      </c>
      <c r="P3630" t="s">
        <v>54</v>
      </c>
      <c r="Q3630">
        <v>38</v>
      </c>
      <c r="R3630">
        <v>3</v>
      </c>
      <c r="S3630" t="s">
        <v>24</v>
      </c>
      <c r="T3630" t="s">
        <v>22</v>
      </c>
      <c r="U3630">
        <f>Table1[[#This Row],[campaign]]*Table1[[#This Row],[duration]]</f>
        <v>114</v>
      </c>
    </row>
    <row r="3631" spans="1:21" x14ac:dyDescent="0.25">
      <c r="A3631" t="s">
        <v>88</v>
      </c>
      <c r="B3631" t="s">
        <v>227</v>
      </c>
      <c r="C3631" t="s">
        <v>228</v>
      </c>
      <c r="D3631" t="s">
        <v>26</v>
      </c>
      <c r="E3631">
        <v>31</v>
      </c>
      <c r="F3631" t="s">
        <v>18</v>
      </c>
      <c r="G3631" t="s">
        <v>19</v>
      </c>
      <c r="H3631" s="2">
        <v>43079</v>
      </c>
      <c r="I3631" s="3">
        <v>37330.120000000003</v>
      </c>
      <c r="J3631" t="s">
        <v>20</v>
      </c>
      <c r="K3631" t="str">
        <f>PROPER(Table1[[#This Row],[marital]])</f>
        <v>Married</v>
      </c>
      <c r="L3631" t="s">
        <v>29</v>
      </c>
      <c r="M3631" t="str">
        <f>UPPER(Table1[[#This Row],[education]])</f>
        <v>SECONDARY</v>
      </c>
      <c r="N3631" t="s">
        <v>22</v>
      </c>
      <c r="O3631" t="s">
        <v>22</v>
      </c>
      <c r="P3631" t="s">
        <v>23</v>
      </c>
      <c r="Q3631">
        <v>96</v>
      </c>
      <c r="R3631">
        <v>3</v>
      </c>
      <c r="S3631" t="s">
        <v>24</v>
      </c>
      <c r="T3631" t="s">
        <v>22</v>
      </c>
      <c r="U3631">
        <f>Table1[[#This Row],[campaign]]*Table1[[#This Row],[duration]]</f>
        <v>288</v>
      </c>
    </row>
    <row r="3632" spans="1:21" x14ac:dyDescent="0.25">
      <c r="A3632" t="s">
        <v>68</v>
      </c>
      <c r="B3632" t="s">
        <v>189</v>
      </c>
      <c r="C3632" t="s">
        <v>190</v>
      </c>
      <c r="D3632" t="s">
        <v>26</v>
      </c>
      <c r="E3632">
        <v>43</v>
      </c>
      <c r="F3632" t="s">
        <v>18</v>
      </c>
      <c r="G3632" t="s">
        <v>19</v>
      </c>
      <c r="H3632" s="2">
        <v>43079</v>
      </c>
      <c r="I3632" s="3">
        <v>82613.72</v>
      </c>
      <c r="J3632" t="s">
        <v>50</v>
      </c>
      <c r="K3632" t="str">
        <f>PROPER(Table1[[#This Row],[marital]])</f>
        <v>Divorced</v>
      </c>
      <c r="L3632" t="s">
        <v>24</v>
      </c>
      <c r="M3632" t="str">
        <f>UPPER(Table1[[#This Row],[education]])</f>
        <v>UNKNOWN</v>
      </c>
      <c r="N3632" t="s">
        <v>30</v>
      </c>
      <c r="O3632" t="s">
        <v>22</v>
      </c>
      <c r="P3632" t="s">
        <v>24</v>
      </c>
      <c r="Q3632">
        <v>397</v>
      </c>
      <c r="R3632">
        <v>1</v>
      </c>
      <c r="S3632" t="s">
        <v>24</v>
      </c>
      <c r="T3632" t="s">
        <v>22</v>
      </c>
      <c r="U3632">
        <f>Table1[[#This Row],[campaign]]*Table1[[#This Row],[duration]]</f>
        <v>397</v>
      </c>
    </row>
    <row r="3633" spans="1:21" x14ac:dyDescent="0.25">
      <c r="A3633" t="s">
        <v>37</v>
      </c>
      <c r="B3633" t="s">
        <v>135</v>
      </c>
      <c r="C3633" t="s">
        <v>136</v>
      </c>
      <c r="D3633" t="s">
        <v>17</v>
      </c>
      <c r="E3633">
        <v>38</v>
      </c>
      <c r="F3633" t="s">
        <v>18</v>
      </c>
      <c r="G3633" t="s">
        <v>19</v>
      </c>
      <c r="H3633" s="2">
        <v>43079</v>
      </c>
      <c r="I3633" s="3">
        <v>40750.6</v>
      </c>
      <c r="J3633" t="s">
        <v>20</v>
      </c>
      <c r="K3633" t="str">
        <f>PROPER(Table1[[#This Row],[marital]])</f>
        <v>Married</v>
      </c>
      <c r="L3633" t="s">
        <v>29</v>
      </c>
      <c r="M3633" t="str">
        <f>UPPER(Table1[[#This Row],[education]])</f>
        <v>SECONDARY</v>
      </c>
      <c r="N3633" t="s">
        <v>22</v>
      </c>
      <c r="O3633" t="s">
        <v>30</v>
      </c>
      <c r="P3633" t="s">
        <v>54</v>
      </c>
      <c r="Q3633">
        <v>208</v>
      </c>
      <c r="R3633">
        <v>3</v>
      </c>
      <c r="S3633" t="s">
        <v>24</v>
      </c>
      <c r="T3633" t="s">
        <v>22</v>
      </c>
      <c r="U3633">
        <f>Table1[[#This Row],[campaign]]*Table1[[#This Row],[duration]]</f>
        <v>624</v>
      </c>
    </row>
    <row r="3634" spans="1:21" x14ac:dyDescent="0.25">
      <c r="A3634" t="s">
        <v>58</v>
      </c>
      <c r="B3634" t="s">
        <v>169</v>
      </c>
      <c r="C3634" t="s">
        <v>170</v>
      </c>
      <c r="D3634" t="s">
        <v>17</v>
      </c>
      <c r="E3634">
        <v>48</v>
      </c>
      <c r="F3634" t="s">
        <v>18</v>
      </c>
      <c r="G3634" t="s">
        <v>19</v>
      </c>
      <c r="H3634" s="2">
        <v>43079</v>
      </c>
      <c r="I3634" s="3">
        <v>31715.37</v>
      </c>
      <c r="J3634" t="s">
        <v>33</v>
      </c>
      <c r="K3634" t="str">
        <f>PROPER(Table1[[#This Row],[marital]])</f>
        <v>Single</v>
      </c>
      <c r="L3634" t="s">
        <v>24</v>
      </c>
      <c r="M3634" t="str">
        <f>UPPER(Table1[[#This Row],[education]])</f>
        <v>UNKNOWN</v>
      </c>
      <c r="N3634" t="s">
        <v>22</v>
      </c>
      <c r="O3634" t="s">
        <v>22</v>
      </c>
      <c r="P3634" t="s">
        <v>54</v>
      </c>
      <c r="Q3634">
        <v>122</v>
      </c>
      <c r="R3634">
        <v>3</v>
      </c>
      <c r="S3634" t="s">
        <v>24</v>
      </c>
      <c r="T3634" t="s">
        <v>22</v>
      </c>
      <c r="U3634">
        <f>Table1[[#This Row],[campaign]]*Table1[[#This Row],[duration]]</f>
        <v>366</v>
      </c>
    </row>
    <row r="3635" spans="1:21" x14ac:dyDescent="0.25">
      <c r="A3635" t="s">
        <v>45</v>
      </c>
      <c r="B3635" t="s">
        <v>147</v>
      </c>
      <c r="C3635" t="s">
        <v>148</v>
      </c>
      <c r="D3635" t="s">
        <v>26</v>
      </c>
      <c r="E3635">
        <v>49</v>
      </c>
      <c r="F3635" t="s">
        <v>18</v>
      </c>
      <c r="G3635" t="s">
        <v>19</v>
      </c>
      <c r="H3635" s="2">
        <v>43079</v>
      </c>
      <c r="I3635" s="3">
        <v>51304.61</v>
      </c>
      <c r="J3635" t="s">
        <v>20</v>
      </c>
      <c r="K3635" t="str">
        <f>PROPER(Table1[[#This Row],[marital]])</f>
        <v>Married</v>
      </c>
      <c r="L3635" t="s">
        <v>34</v>
      </c>
      <c r="M3635" t="str">
        <f>UPPER(Table1[[#This Row],[education]])</f>
        <v>TERTIARY</v>
      </c>
      <c r="N3635" t="s">
        <v>30</v>
      </c>
      <c r="O3635" t="s">
        <v>30</v>
      </c>
      <c r="P3635" t="s">
        <v>23</v>
      </c>
      <c r="Q3635">
        <v>109</v>
      </c>
      <c r="R3635">
        <v>1</v>
      </c>
      <c r="S3635" t="s">
        <v>31</v>
      </c>
      <c r="T3635" t="s">
        <v>22</v>
      </c>
      <c r="U3635">
        <f>Table1[[#This Row],[campaign]]*Table1[[#This Row],[duration]]</f>
        <v>109</v>
      </c>
    </row>
    <row r="3636" spans="1:21" x14ac:dyDescent="0.25">
      <c r="A3636" t="s">
        <v>64</v>
      </c>
      <c r="B3636" t="s">
        <v>181</v>
      </c>
      <c r="C3636" t="s">
        <v>182</v>
      </c>
      <c r="D3636" t="s">
        <v>26</v>
      </c>
      <c r="E3636">
        <v>44</v>
      </c>
      <c r="F3636" t="s">
        <v>18</v>
      </c>
      <c r="G3636" t="s">
        <v>19</v>
      </c>
      <c r="H3636" s="2">
        <v>43079</v>
      </c>
      <c r="I3636" s="3">
        <v>73460.820000000007</v>
      </c>
      <c r="J3636" t="s">
        <v>20</v>
      </c>
      <c r="K3636" t="str">
        <f>PROPER(Table1[[#This Row],[marital]])</f>
        <v>Married</v>
      </c>
      <c r="L3636" t="s">
        <v>29</v>
      </c>
      <c r="M3636" t="str">
        <f>UPPER(Table1[[#This Row],[education]])</f>
        <v>SECONDARY</v>
      </c>
      <c r="N3636" t="s">
        <v>30</v>
      </c>
      <c r="O3636" t="s">
        <v>30</v>
      </c>
      <c r="P3636" t="s">
        <v>24</v>
      </c>
      <c r="Q3636">
        <v>74</v>
      </c>
      <c r="R3636">
        <v>1</v>
      </c>
      <c r="S3636" t="s">
        <v>24</v>
      </c>
      <c r="T3636" t="s">
        <v>22</v>
      </c>
      <c r="U3636">
        <f>Table1[[#This Row],[campaign]]*Table1[[#This Row],[duration]]</f>
        <v>74</v>
      </c>
    </row>
    <row r="3637" spans="1:21" x14ac:dyDescent="0.25">
      <c r="A3637" t="s">
        <v>59</v>
      </c>
      <c r="B3637" t="s">
        <v>171</v>
      </c>
      <c r="C3637" t="s">
        <v>172</v>
      </c>
      <c r="D3637" t="s">
        <v>26</v>
      </c>
      <c r="E3637">
        <v>23</v>
      </c>
      <c r="F3637" t="s">
        <v>18</v>
      </c>
      <c r="G3637" t="s">
        <v>19</v>
      </c>
      <c r="H3637" s="2">
        <v>43079</v>
      </c>
      <c r="I3637" s="3">
        <v>66596.37</v>
      </c>
      <c r="J3637" t="s">
        <v>20</v>
      </c>
      <c r="K3637" t="str">
        <f>PROPER(Table1[[#This Row],[marital]])</f>
        <v>Married</v>
      </c>
      <c r="L3637" t="s">
        <v>34</v>
      </c>
      <c r="M3637" t="str">
        <f>UPPER(Table1[[#This Row],[education]])</f>
        <v>TERTIARY</v>
      </c>
      <c r="N3637" t="s">
        <v>30</v>
      </c>
      <c r="O3637" t="s">
        <v>22</v>
      </c>
      <c r="P3637" t="s">
        <v>23</v>
      </c>
      <c r="Q3637">
        <v>72</v>
      </c>
      <c r="R3637">
        <v>1</v>
      </c>
      <c r="S3637" t="s">
        <v>24</v>
      </c>
      <c r="T3637" t="s">
        <v>22</v>
      </c>
      <c r="U3637">
        <f>Table1[[#This Row],[campaign]]*Table1[[#This Row],[duration]]</f>
        <v>72</v>
      </c>
    </row>
    <row r="3638" spans="1:21" x14ac:dyDescent="0.25">
      <c r="A3638" t="s">
        <v>107</v>
      </c>
      <c r="B3638" t="s">
        <v>265</v>
      </c>
      <c r="C3638" t="s">
        <v>266</v>
      </c>
      <c r="D3638" t="s">
        <v>26</v>
      </c>
      <c r="E3638">
        <v>31</v>
      </c>
      <c r="F3638" t="s">
        <v>18</v>
      </c>
      <c r="G3638" t="s">
        <v>19</v>
      </c>
      <c r="H3638" s="2">
        <v>43079</v>
      </c>
      <c r="I3638" s="3">
        <v>138779.78</v>
      </c>
      <c r="J3638" t="s">
        <v>50</v>
      </c>
      <c r="K3638" t="str">
        <f>PROPER(Table1[[#This Row],[marital]])</f>
        <v>Divorced</v>
      </c>
      <c r="L3638" t="s">
        <v>34</v>
      </c>
      <c r="M3638" t="str">
        <f>UPPER(Table1[[#This Row],[education]])</f>
        <v>TERTIARY</v>
      </c>
      <c r="N3638" t="s">
        <v>22</v>
      </c>
      <c r="O3638" t="s">
        <v>22</v>
      </c>
      <c r="P3638" t="s">
        <v>23</v>
      </c>
      <c r="Q3638">
        <v>383</v>
      </c>
      <c r="R3638">
        <v>2</v>
      </c>
      <c r="S3638" t="s">
        <v>24</v>
      </c>
      <c r="T3638" t="s">
        <v>22</v>
      </c>
      <c r="U3638">
        <f>Table1[[#This Row],[campaign]]*Table1[[#This Row],[duration]]</f>
        <v>766</v>
      </c>
    </row>
    <row r="3639" spans="1:21" x14ac:dyDescent="0.25">
      <c r="A3639" t="s">
        <v>76</v>
      </c>
      <c r="B3639" t="s">
        <v>203</v>
      </c>
      <c r="C3639" t="s">
        <v>204</v>
      </c>
      <c r="D3639" t="s">
        <v>26</v>
      </c>
      <c r="E3639">
        <v>40</v>
      </c>
      <c r="F3639" t="s">
        <v>18</v>
      </c>
      <c r="G3639" t="s">
        <v>19</v>
      </c>
      <c r="H3639" s="2">
        <v>43079</v>
      </c>
      <c r="I3639" s="3">
        <v>15322.33</v>
      </c>
      <c r="J3639" t="s">
        <v>20</v>
      </c>
      <c r="K3639" t="str">
        <f>PROPER(Table1[[#This Row],[marital]])</f>
        <v>Married</v>
      </c>
      <c r="L3639" t="s">
        <v>29</v>
      </c>
      <c r="M3639" t="str">
        <f>UPPER(Table1[[#This Row],[education]])</f>
        <v>SECONDARY</v>
      </c>
      <c r="N3639" t="s">
        <v>30</v>
      </c>
      <c r="O3639" t="s">
        <v>22</v>
      </c>
      <c r="P3639" t="s">
        <v>24</v>
      </c>
      <c r="Q3639">
        <v>113</v>
      </c>
      <c r="R3639">
        <v>3</v>
      </c>
      <c r="S3639" t="s">
        <v>24</v>
      </c>
      <c r="T3639" t="s">
        <v>22</v>
      </c>
      <c r="U3639">
        <f>Table1[[#This Row],[campaign]]*Table1[[#This Row],[duration]]</f>
        <v>339</v>
      </c>
    </row>
    <row r="3640" spans="1:21" x14ac:dyDescent="0.25">
      <c r="A3640" t="s">
        <v>76</v>
      </c>
      <c r="B3640" t="s">
        <v>203</v>
      </c>
      <c r="C3640" t="s">
        <v>204</v>
      </c>
      <c r="D3640" t="s">
        <v>17</v>
      </c>
      <c r="E3640">
        <v>31</v>
      </c>
      <c r="F3640" t="s">
        <v>18</v>
      </c>
      <c r="G3640" t="s">
        <v>284</v>
      </c>
      <c r="H3640" s="2">
        <v>43079</v>
      </c>
      <c r="I3640" s="3">
        <v>82346.33</v>
      </c>
      <c r="J3640" t="s">
        <v>33</v>
      </c>
      <c r="K3640" t="str">
        <f>PROPER(Table1[[#This Row],[marital]])</f>
        <v>Single</v>
      </c>
      <c r="L3640" t="s">
        <v>29</v>
      </c>
      <c r="M3640" t="str">
        <f>UPPER(Table1[[#This Row],[education]])</f>
        <v>SECONDARY</v>
      </c>
      <c r="N3640" t="s">
        <v>22</v>
      </c>
      <c r="O3640" t="s">
        <v>30</v>
      </c>
      <c r="P3640" t="s">
        <v>24</v>
      </c>
      <c r="Q3640">
        <v>400</v>
      </c>
      <c r="R3640">
        <v>1</v>
      </c>
      <c r="S3640" t="s">
        <v>24</v>
      </c>
      <c r="T3640" t="s">
        <v>22</v>
      </c>
      <c r="U3640">
        <f>Table1[[#This Row],[campaign]]*Table1[[#This Row],[duration]]</f>
        <v>400</v>
      </c>
    </row>
    <row r="3641" spans="1:21" x14ac:dyDescent="0.25">
      <c r="A3641" t="s">
        <v>88</v>
      </c>
      <c r="B3641" t="s">
        <v>227</v>
      </c>
      <c r="C3641" t="s">
        <v>228</v>
      </c>
      <c r="D3641" t="s">
        <v>17</v>
      </c>
      <c r="E3641">
        <v>35</v>
      </c>
      <c r="F3641" t="s">
        <v>18</v>
      </c>
      <c r="G3641" t="s">
        <v>28</v>
      </c>
      <c r="H3641" s="2">
        <v>43079</v>
      </c>
      <c r="I3641" s="3">
        <v>76131.37</v>
      </c>
      <c r="J3641" t="s">
        <v>20</v>
      </c>
      <c r="K3641" t="str">
        <f>PROPER(Table1[[#This Row],[marital]])</f>
        <v>Married</v>
      </c>
      <c r="L3641" t="s">
        <v>34</v>
      </c>
      <c r="M3641" t="str">
        <f>UPPER(Table1[[#This Row],[education]])</f>
        <v>TERTIARY</v>
      </c>
      <c r="N3641" t="s">
        <v>22</v>
      </c>
      <c r="O3641" t="s">
        <v>22</v>
      </c>
      <c r="P3641" t="s">
        <v>23</v>
      </c>
      <c r="Q3641">
        <v>387</v>
      </c>
      <c r="R3641">
        <v>8</v>
      </c>
      <c r="S3641" t="s">
        <v>24</v>
      </c>
      <c r="T3641" t="s">
        <v>22</v>
      </c>
      <c r="U3641">
        <f>Table1[[#This Row],[campaign]]*Table1[[#This Row],[duration]]</f>
        <v>3096</v>
      </c>
    </row>
    <row r="3642" spans="1:21" x14ac:dyDescent="0.25">
      <c r="A3642" t="s">
        <v>66</v>
      </c>
      <c r="B3642" t="s">
        <v>185</v>
      </c>
      <c r="C3642" t="s">
        <v>186</v>
      </c>
      <c r="D3642" t="s">
        <v>17</v>
      </c>
      <c r="E3642">
        <v>34</v>
      </c>
      <c r="F3642" t="s">
        <v>18</v>
      </c>
      <c r="G3642" t="s">
        <v>19</v>
      </c>
      <c r="H3642" s="2">
        <v>43079</v>
      </c>
      <c r="I3642" s="3">
        <v>62149.09</v>
      </c>
      <c r="J3642" t="s">
        <v>20</v>
      </c>
      <c r="K3642" t="str">
        <f>PROPER(Table1[[#This Row],[marital]])</f>
        <v>Married</v>
      </c>
      <c r="L3642" t="s">
        <v>21</v>
      </c>
      <c r="M3642" t="str">
        <f>UPPER(Table1[[#This Row],[education]])</f>
        <v>PRIMARY</v>
      </c>
      <c r="N3642" t="s">
        <v>30</v>
      </c>
      <c r="O3642" t="s">
        <v>22</v>
      </c>
      <c r="P3642" t="s">
        <v>23</v>
      </c>
      <c r="Q3642">
        <v>59</v>
      </c>
      <c r="R3642">
        <v>2</v>
      </c>
      <c r="S3642" t="s">
        <v>24</v>
      </c>
      <c r="T3642" t="s">
        <v>22</v>
      </c>
      <c r="U3642">
        <f>Table1[[#This Row],[campaign]]*Table1[[#This Row],[duration]]</f>
        <v>118</v>
      </c>
    </row>
    <row r="3643" spans="1:21" x14ac:dyDescent="0.25">
      <c r="A3643" t="s">
        <v>44</v>
      </c>
      <c r="B3643" t="s">
        <v>145</v>
      </c>
      <c r="C3643" t="s">
        <v>146</v>
      </c>
      <c r="D3643" t="s">
        <v>26</v>
      </c>
      <c r="E3643">
        <v>26</v>
      </c>
      <c r="F3643" t="s">
        <v>18</v>
      </c>
      <c r="G3643" t="s">
        <v>284</v>
      </c>
      <c r="H3643" s="2">
        <v>43079</v>
      </c>
      <c r="I3643" s="3">
        <v>6285.63</v>
      </c>
      <c r="J3643" t="s">
        <v>33</v>
      </c>
      <c r="K3643" t="str">
        <f>PROPER(Table1[[#This Row],[marital]])</f>
        <v>Single</v>
      </c>
      <c r="L3643" t="s">
        <v>29</v>
      </c>
      <c r="M3643" t="str">
        <f>UPPER(Table1[[#This Row],[education]])</f>
        <v>SECONDARY</v>
      </c>
      <c r="N3643" t="s">
        <v>30</v>
      </c>
      <c r="O3643" t="s">
        <v>22</v>
      </c>
      <c r="P3643" t="s">
        <v>23</v>
      </c>
      <c r="Q3643">
        <v>528</v>
      </c>
      <c r="R3643">
        <v>1</v>
      </c>
      <c r="S3643" t="s">
        <v>31</v>
      </c>
      <c r="T3643" t="s">
        <v>22</v>
      </c>
      <c r="U3643">
        <f>Table1[[#This Row],[campaign]]*Table1[[#This Row],[duration]]</f>
        <v>528</v>
      </c>
    </row>
    <row r="3644" spans="1:21" x14ac:dyDescent="0.25">
      <c r="A3644" t="s">
        <v>97</v>
      </c>
      <c r="B3644" t="s">
        <v>245</v>
      </c>
      <c r="C3644" t="s">
        <v>246</v>
      </c>
      <c r="D3644" t="s">
        <v>17</v>
      </c>
      <c r="E3644">
        <v>27</v>
      </c>
      <c r="F3644" t="s">
        <v>18</v>
      </c>
      <c r="G3644" t="s">
        <v>19</v>
      </c>
      <c r="H3644" s="2">
        <v>43079</v>
      </c>
      <c r="I3644" s="3">
        <v>138222.73000000001</v>
      </c>
      <c r="J3644" t="s">
        <v>33</v>
      </c>
      <c r="K3644" t="str">
        <f>PROPER(Table1[[#This Row],[marital]])</f>
        <v>Single</v>
      </c>
      <c r="L3644" t="s">
        <v>34</v>
      </c>
      <c r="M3644" t="str">
        <f>UPPER(Table1[[#This Row],[education]])</f>
        <v>TERTIARY</v>
      </c>
      <c r="N3644" t="s">
        <v>22</v>
      </c>
      <c r="O3644" t="s">
        <v>22</v>
      </c>
      <c r="P3644" t="s">
        <v>23</v>
      </c>
      <c r="Q3644">
        <v>1223</v>
      </c>
      <c r="R3644">
        <v>6</v>
      </c>
      <c r="S3644" t="s">
        <v>24</v>
      </c>
      <c r="T3644" t="s">
        <v>30</v>
      </c>
      <c r="U3644">
        <f>Table1[[#This Row],[campaign]]*Table1[[#This Row],[duration]]</f>
        <v>7338</v>
      </c>
    </row>
    <row r="3645" spans="1:21" x14ac:dyDescent="0.25">
      <c r="A3645" t="s">
        <v>97</v>
      </c>
      <c r="B3645" t="s">
        <v>245</v>
      </c>
      <c r="C3645" t="s">
        <v>246</v>
      </c>
      <c r="D3645" t="s">
        <v>26</v>
      </c>
      <c r="E3645">
        <v>31</v>
      </c>
      <c r="F3645" t="s">
        <v>18</v>
      </c>
      <c r="G3645" t="s">
        <v>19</v>
      </c>
      <c r="H3645" s="2">
        <v>43079</v>
      </c>
      <c r="I3645" s="3">
        <v>43362.66</v>
      </c>
      <c r="J3645" t="s">
        <v>50</v>
      </c>
      <c r="K3645" t="str">
        <f>PROPER(Table1[[#This Row],[marital]])</f>
        <v>Divorced</v>
      </c>
      <c r="L3645" t="s">
        <v>24</v>
      </c>
      <c r="M3645" t="str">
        <f>UPPER(Table1[[#This Row],[education]])</f>
        <v>UNKNOWN</v>
      </c>
      <c r="N3645" t="s">
        <v>30</v>
      </c>
      <c r="O3645" t="s">
        <v>22</v>
      </c>
      <c r="P3645" t="s">
        <v>54</v>
      </c>
      <c r="Q3645">
        <v>38</v>
      </c>
      <c r="R3645">
        <v>2</v>
      </c>
      <c r="S3645" t="s">
        <v>24</v>
      </c>
      <c r="T3645" t="s">
        <v>22</v>
      </c>
      <c r="U3645">
        <f>Table1[[#This Row],[campaign]]*Table1[[#This Row],[duration]]</f>
        <v>76</v>
      </c>
    </row>
    <row r="3646" spans="1:21" x14ac:dyDescent="0.25">
      <c r="A3646" t="s">
        <v>74</v>
      </c>
      <c r="B3646" t="s">
        <v>199</v>
      </c>
      <c r="C3646" t="s">
        <v>200</v>
      </c>
      <c r="D3646" t="s">
        <v>17</v>
      </c>
      <c r="E3646">
        <v>52</v>
      </c>
      <c r="F3646" t="s">
        <v>42</v>
      </c>
      <c r="G3646" t="s">
        <v>28</v>
      </c>
      <c r="H3646" s="2">
        <v>43079</v>
      </c>
      <c r="I3646" s="3">
        <v>103037.36</v>
      </c>
      <c r="J3646" t="s">
        <v>33</v>
      </c>
      <c r="K3646" t="str">
        <f>PROPER(Table1[[#This Row],[marital]])</f>
        <v>Single</v>
      </c>
      <c r="L3646" t="s">
        <v>29</v>
      </c>
      <c r="M3646" t="str">
        <f>UPPER(Table1[[#This Row],[education]])</f>
        <v>SECONDARY</v>
      </c>
      <c r="N3646" t="s">
        <v>22</v>
      </c>
      <c r="O3646" t="s">
        <v>22</v>
      </c>
      <c r="P3646" t="s">
        <v>23</v>
      </c>
      <c r="Q3646">
        <v>1139</v>
      </c>
      <c r="R3646">
        <v>2</v>
      </c>
      <c r="S3646" t="s">
        <v>70</v>
      </c>
      <c r="T3646" t="s">
        <v>22</v>
      </c>
      <c r="U3646">
        <f>Table1[[#This Row],[campaign]]*Table1[[#This Row],[duration]]</f>
        <v>2278</v>
      </c>
    </row>
    <row r="3647" spans="1:21" x14ac:dyDescent="0.25">
      <c r="A3647" t="s">
        <v>90</v>
      </c>
      <c r="B3647" t="s">
        <v>231</v>
      </c>
      <c r="C3647" t="s">
        <v>232</v>
      </c>
      <c r="D3647" t="s">
        <v>17</v>
      </c>
      <c r="E3647">
        <v>58</v>
      </c>
      <c r="F3647" t="s">
        <v>42</v>
      </c>
      <c r="G3647" t="s">
        <v>284</v>
      </c>
      <c r="H3647" s="2">
        <v>43079</v>
      </c>
      <c r="I3647" s="3">
        <v>42252.49</v>
      </c>
      <c r="J3647" t="s">
        <v>33</v>
      </c>
      <c r="K3647" t="str">
        <f>PROPER(Table1[[#This Row],[marital]])</f>
        <v>Single</v>
      </c>
      <c r="L3647" t="s">
        <v>21</v>
      </c>
      <c r="M3647" t="str">
        <f>UPPER(Table1[[#This Row],[education]])</f>
        <v>PRIMARY</v>
      </c>
      <c r="N3647" t="s">
        <v>30</v>
      </c>
      <c r="O3647" t="s">
        <v>22</v>
      </c>
      <c r="P3647" t="s">
        <v>23</v>
      </c>
      <c r="Q3647">
        <v>286</v>
      </c>
      <c r="R3647">
        <v>2</v>
      </c>
      <c r="S3647" t="s">
        <v>24</v>
      </c>
      <c r="T3647" t="s">
        <v>22</v>
      </c>
      <c r="U3647">
        <f>Table1[[#This Row],[campaign]]*Table1[[#This Row],[duration]]</f>
        <v>572</v>
      </c>
    </row>
    <row r="3648" spans="1:21" x14ac:dyDescent="0.25">
      <c r="A3648" t="s">
        <v>64</v>
      </c>
      <c r="B3648" t="s">
        <v>181</v>
      </c>
      <c r="C3648" t="s">
        <v>182</v>
      </c>
      <c r="D3648" t="s">
        <v>17</v>
      </c>
      <c r="E3648">
        <v>47</v>
      </c>
      <c r="F3648" t="s">
        <v>42</v>
      </c>
      <c r="G3648" t="s">
        <v>284</v>
      </c>
      <c r="H3648" s="2">
        <v>43079</v>
      </c>
      <c r="I3648" s="3">
        <v>81412.31</v>
      </c>
      <c r="J3648" t="s">
        <v>33</v>
      </c>
      <c r="K3648" t="str">
        <f>PROPER(Table1[[#This Row],[marital]])</f>
        <v>Single</v>
      </c>
      <c r="L3648" t="s">
        <v>29</v>
      </c>
      <c r="M3648" t="str">
        <f>UPPER(Table1[[#This Row],[education]])</f>
        <v>SECONDARY</v>
      </c>
      <c r="N3648" t="s">
        <v>30</v>
      </c>
      <c r="O3648" t="s">
        <v>30</v>
      </c>
      <c r="P3648" t="s">
        <v>23</v>
      </c>
      <c r="Q3648">
        <v>369</v>
      </c>
      <c r="R3648">
        <v>2</v>
      </c>
      <c r="S3648" t="s">
        <v>24</v>
      </c>
      <c r="T3648" t="s">
        <v>22</v>
      </c>
      <c r="U3648">
        <f>Table1[[#This Row],[campaign]]*Table1[[#This Row],[duration]]</f>
        <v>738</v>
      </c>
    </row>
    <row r="3649" spans="1:21" x14ac:dyDescent="0.25">
      <c r="A3649" t="s">
        <v>105</v>
      </c>
      <c r="B3649" t="s">
        <v>261</v>
      </c>
      <c r="C3649" t="s">
        <v>262</v>
      </c>
      <c r="D3649" t="s">
        <v>17</v>
      </c>
      <c r="E3649">
        <v>40</v>
      </c>
      <c r="F3649" t="s">
        <v>42</v>
      </c>
      <c r="G3649" t="s">
        <v>284</v>
      </c>
      <c r="H3649" s="2">
        <v>43079</v>
      </c>
      <c r="I3649" s="3">
        <v>14259</v>
      </c>
      <c r="J3649" t="s">
        <v>33</v>
      </c>
      <c r="K3649" t="str">
        <f>PROPER(Table1[[#This Row],[marital]])</f>
        <v>Single</v>
      </c>
      <c r="L3649" t="s">
        <v>29</v>
      </c>
      <c r="M3649" t="str">
        <f>UPPER(Table1[[#This Row],[education]])</f>
        <v>SECONDARY</v>
      </c>
      <c r="N3649" t="s">
        <v>22</v>
      </c>
      <c r="O3649" t="s">
        <v>22</v>
      </c>
      <c r="P3649" t="s">
        <v>23</v>
      </c>
      <c r="Q3649">
        <v>333</v>
      </c>
      <c r="R3649">
        <v>5</v>
      </c>
      <c r="S3649" t="s">
        <v>24</v>
      </c>
      <c r="T3649" t="s">
        <v>22</v>
      </c>
      <c r="U3649">
        <f>Table1[[#This Row],[campaign]]*Table1[[#This Row],[duration]]</f>
        <v>1665</v>
      </c>
    </row>
    <row r="3650" spans="1:21" x14ac:dyDescent="0.25">
      <c r="A3650" t="s">
        <v>103</v>
      </c>
      <c r="B3650" t="s">
        <v>257</v>
      </c>
      <c r="C3650" t="s">
        <v>258</v>
      </c>
      <c r="D3650" t="s">
        <v>26</v>
      </c>
      <c r="E3650">
        <v>53</v>
      </c>
      <c r="F3650" t="s">
        <v>42</v>
      </c>
      <c r="G3650" t="s">
        <v>284</v>
      </c>
      <c r="H3650" s="2">
        <v>43079</v>
      </c>
      <c r="I3650" s="3">
        <v>122182.64</v>
      </c>
      <c r="J3650" t="s">
        <v>33</v>
      </c>
      <c r="K3650" t="str">
        <f>PROPER(Table1[[#This Row],[marital]])</f>
        <v>Single</v>
      </c>
      <c r="L3650" t="s">
        <v>29</v>
      </c>
      <c r="M3650" t="str">
        <f>UPPER(Table1[[#This Row],[education]])</f>
        <v>SECONDARY</v>
      </c>
      <c r="N3650" t="s">
        <v>30</v>
      </c>
      <c r="O3650" t="s">
        <v>22</v>
      </c>
      <c r="P3650" t="s">
        <v>23</v>
      </c>
      <c r="Q3650">
        <v>198</v>
      </c>
      <c r="R3650">
        <v>1</v>
      </c>
      <c r="S3650" t="s">
        <v>24</v>
      </c>
      <c r="T3650" t="s">
        <v>22</v>
      </c>
      <c r="U3650">
        <f>Table1[[#This Row],[campaign]]*Table1[[#This Row],[duration]]</f>
        <v>198</v>
      </c>
    </row>
    <row r="3651" spans="1:21" x14ac:dyDescent="0.25">
      <c r="A3651" t="s">
        <v>44</v>
      </c>
      <c r="B3651" t="s">
        <v>145</v>
      </c>
      <c r="C3651" t="s">
        <v>146</v>
      </c>
      <c r="D3651" t="s">
        <v>17</v>
      </c>
      <c r="E3651">
        <v>51</v>
      </c>
      <c r="F3651" t="s">
        <v>42</v>
      </c>
      <c r="G3651" t="s">
        <v>28</v>
      </c>
      <c r="H3651" s="2">
        <v>43079</v>
      </c>
      <c r="I3651" s="3">
        <v>7488.54</v>
      </c>
      <c r="J3651" t="s">
        <v>20</v>
      </c>
      <c r="K3651" t="str">
        <f>PROPER(Table1[[#This Row],[marital]])</f>
        <v>Married</v>
      </c>
      <c r="L3651" t="s">
        <v>34</v>
      </c>
      <c r="M3651" t="str">
        <f>UPPER(Table1[[#This Row],[education]])</f>
        <v>TERTIARY</v>
      </c>
      <c r="N3651" t="s">
        <v>30</v>
      </c>
      <c r="O3651" t="s">
        <v>22</v>
      </c>
      <c r="P3651" t="s">
        <v>23</v>
      </c>
      <c r="Q3651">
        <v>106</v>
      </c>
      <c r="R3651">
        <v>8</v>
      </c>
      <c r="S3651" t="s">
        <v>24</v>
      </c>
      <c r="T3651" t="s">
        <v>22</v>
      </c>
      <c r="U3651">
        <f>Table1[[#This Row],[campaign]]*Table1[[#This Row],[duration]]</f>
        <v>848</v>
      </c>
    </row>
    <row r="3652" spans="1:21" x14ac:dyDescent="0.25">
      <c r="A3652" t="s">
        <v>45</v>
      </c>
      <c r="B3652" t="s">
        <v>147</v>
      </c>
      <c r="C3652" t="s">
        <v>148</v>
      </c>
      <c r="D3652" t="s">
        <v>17</v>
      </c>
      <c r="E3652">
        <v>63</v>
      </c>
      <c r="F3652" t="s">
        <v>42</v>
      </c>
      <c r="G3652" t="s">
        <v>28</v>
      </c>
      <c r="H3652" s="2">
        <v>43079</v>
      </c>
      <c r="I3652" s="3">
        <v>54149.93</v>
      </c>
      <c r="J3652" t="s">
        <v>33</v>
      </c>
      <c r="K3652" t="str">
        <f>PROPER(Table1[[#This Row],[marital]])</f>
        <v>Single</v>
      </c>
      <c r="L3652" t="s">
        <v>29</v>
      </c>
      <c r="M3652" t="str">
        <f>UPPER(Table1[[#This Row],[education]])</f>
        <v>SECONDARY</v>
      </c>
      <c r="N3652" t="s">
        <v>22</v>
      </c>
      <c r="O3652" t="s">
        <v>22</v>
      </c>
      <c r="P3652" t="s">
        <v>23</v>
      </c>
      <c r="Q3652">
        <v>423</v>
      </c>
      <c r="R3652">
        <v>1</v>
      </c>
      <c r="S3652" t="s">
        <v>24</v>
      </c>
      <c r="T3652" t="s">
        <v>22</v>
      </c>
      <c r="U3652">
        <f>Table1[[#This Row],[campaign]]*Table1[[#This Row],[duration]]</f>
        <v>423</v>
      </c>
    </row>
    <row r="3653" spans="1:21" x14ac:dyDescent="0.25">
      <c r="A3653" t="s">
        <v>79</v>
      </c>
      <c r="B3653" t="s">
        <v>209</v>
      </c>
      <c r="C3653" t="s">
        <v>210</v>
      </c>
      <c r="D3653" t="s">
        <v>26</v>
      </c>
      <c r="E3653">
        <v>49</v>
      </c>
      <c r="F3653" t="s">
        <v>42</v>
      </c>
      <c r="G3653" t="s">
        <v>284</v>
      </c>
      <c r="H3653" s="2">
        <v>43079</v>
      </c>
      <c r="I3653" s="3">
        <v>73546.28</v>
      </c>
      <c r="J3653" t="s">
        <v>20</v>
      </c>
      <c r="K3653" t="str">
        <f>PROPER(Table1[[#This Row],[marital]])</f>
        <v>Married</v>
      </c>
      <c r="L3653" t="s">
        <v>34</v>
      </c>
      <c r="M3653" t="str">
        <f>UPPER(Table1[[#This Row],[education]])</f>
        <v>TERTIARY</v>
      </c>
      <c r="N3653" t="s">
        <v>22</v>
      </c>
      <c r="O3653" t="s">
        <v>22</v>
      </c>
      <c r="P3653" t="s">
        <v>23</v>
      </c>
      <c r="Q3653">
        <v>116</v>
      </c>
      <c r="R3653">
        <v>4</v>
      </c>
      <c r="S3653" t="s">
        <v>24</v>
      </c>
      <c r="T3653" t="s">
        <v>22</v>
      </c>
      <c r="U3653">
        <f>Table1[[#This Row],[campaign]]*Table1[[#This Row],[duration]]</f>
        <v>464</v>
      </c>
    </row>
    <row r="3654" spans="1:21" x14ac:dyDescent="0.25">
      <c r="A3654" t="s">
        <v>44</v>
      </c>
      <c r="B3654" t="s">
        <v>145</v>
      </c>
      <c r="C3654" t="s">
        <v>146</v>
      </c>
      <c r="D3654" t="s">
        <v>17</v>
      </c>
      <c r="E3654">
        <v>54</v>
      </c>
      <c r="F3654" t="s">
        <v>42</v>
      </c>
      <c r="G3654" t="s">
        <v>28</v>
      </c>
      <c r="H3654" s="2">
        <v>43079</v>
      </c>
      <c r="I3654" s="3">
        <v>162637.72</v>
      </c>
      <c r="J3654" t="s">
        <v>33</v>
      </c>
      <c r="K3654" t="str">
        <f>PROPER(Table1[[#This Row],[marital]])</f>
        <v>Single</v>
      </c>
      <c r="L3654" t="s">
        <v>29</v>
      </c>
      <c r="M3654" t="str">
        <f>UPPER(Table1[[#This Row],[education]])</f>
        <v>SECONDARY</v>
      </c>
      <c r="N3654" t="s">
        <v>30</v>
      </c>
      <c r="O3654" t="s">
        <v>22</v>
      </c>
      <c r="P3654" t="s">
        <v>24</v>
      </c>
      <c r="Q3654">
        <v>30</v>
      </c>
      <c r="R3654">
        <v>1</v>
      </c>
      <c r="S3654" t="s">
        <v>40</v>
      </c>
      <c r="T3654" t="s">
        <v>30</v>
      </c>
      <c r="U3654">
        <f>Table1[[#This Row],[campaign]]*Table1[[#This Row],[duration]]</f>
        <v>30</v>
      </c>
    </row>
    <row r="3655" spans="1:21" x14ac:dyDescent="0.25">
      <c r="A3655" t="s">
        <v>103</v>
      </c>
      <c r="B3655" t="s">
        <v>257</v>
      </c>
      <c r="C3655" t="s">
        <v>258</v>
      </c>
      <c r="D3655" t="s">
        <v>26</v>
      </c>
      <c r="E3655">
        <v>42</v>
      </c>
      <c r="F3655" t="s">
        <v>36</v>
      </c>
      <c r="G3655" t="s">
        <v>19</v>
      </c>
      <c r="H3655" s="2">
        <v>43079</v>
      </c>
      <c r="I3655" s="3">
        <v>14781.76</v>
      </c>
      <c r="J3655" t="s">
        <v>50</v>
      </c>
      <c r="K3655" t="str">
        <f>PROPER(Table1[[#This Row],[marital]])</f>
        <v>Divorced</v>
      </c>
      <c r="L3655" t="s">
        <v>29</v>
      </c>
      <c r="M3655" t="str">
        <f>UPPER(Table1[[#This Row],[education]])</f>
        <v>SECONDARY</v>
      </c>
      <c r="N3655" t="s">
        <v>30</v>
      </c>
      <c r="O3655" t="s">
        <v>22</v>
      </c>
      <c r="P3655" t="s">
        <v>23</v>
      </c>
      <c r="Q3655">
        <v>1101</v>
      </c>
      <c r="R3655">
        <v>2</v>
      </c>
      <c r="S3655" t="s">
        <v>24</v>
      </c>
      <c r="T3655" t="s">
        <v>30</v>
      </c>
      <c r="U3655">
        <f>Table1[[#This Row],[campaign]]*Table1[[#This Row],[duration]]</f>
        <v>2202</v>
      </c>
    </row>
    <row r="3656" spans="1:21" x14ac:dyDescent="0.25">
      <c r="A3656" t="s">
        <v>72</v>
      </c>
      <c r="B3656" t="s">
        <v>195</v>
      </c>
      <c r="C3656" t="s">
        <v>196</v>
      </c>
      <c r="D3656" t="s">
        <v>26</v>
      </c>
      <c r="E3656">
        <v>41</v>
      </c>
      <c r="F3656" t="s">
        <v>36</v>
      </c>
      <c r="G3656" t="s">
        <v>284</v>
      </c>
      <c r="H3656" s="2">
        <v>43079</v>
      </c>
      <c r="I3656" s="3">
        <v>29081.67</v>
      </c>
      <c r="J3656" t="s">
        <v>33</v>
      </c>
      <c r="K3656" t="str">
        <f>PROPER(Table1[[#This Row],[marital]])</f>
        <v>Single</v>
      </c>
      <c r="L3656" t="s">
        <v>34</v>
      </c>
      <c r="M3656" t="str">
        <f>UPPER(Table1[[#This Row],[education]])</f>
        <v>TERTIARY</v>
      </c>
      <c r="N3656" t="s">
        <v>22</v>
      </c>
      <c r="O3656" t="s">
        <v>22</v>
      </c>
      <c r="P3656" t="s">
        <v>23</v>
      </c>
      <c r="Q3656">
        <v>102</v>
      </c>
      <c r="R3656">
        <v>1</v>
      </c>
      <c r="S3656" t="s">
        <v>31</v>
      </c>
      <c r="T3656" t="s">
        <v>22</v>
      </c>
      <c r="U3656">
        <f>Table1[[#This Row],[campaign]]*Table1[[#This Row],[duration]]</f>
        <v>102</v>
      </c>
    </row>
    <row r="3657" spans="1:21" x14ac:dyDescent="0.25">
      <c r="A3657" t="s">
        <v>44</v>
      </c>
      <c r="B3657" t="s">
        <v>145</v>
      </c>
      <c r="C3657" t="s">
        <v>146</v>
      </c>
      <c r="D3657" t="s">
        <v>26</v>
      </c>
      <c r="E3657">
        <v>29</v>
      </c>
      <c r="F3657" t="s">
        <v>36</v>
      </c>
      <c r="G3657" t="s">
        <v>19</v>
      </c>
      <c r="H3657" s="2">
        <v>43079</v>
      </c>
      <c r="I3657" s="3">
        <v>14134.61</v>
      </c>
      <c r="J3657" t="s">
        <v>20</v>
      </c>
      <c r="K3657" t="str">
        <f>PROPER(Table1[[#This Row],[marital]])</f>
        <v>Married</v>
      </c>
      <c r="L3657" t="s">
        <v>34</v>
      </c>
      <c r="M3657" t="str">
        <f>UPPER(Table1[[#This Row],[education]])</f>
        <v>TERTIARY</v>
      </c>
      <c r="N3657" t="s">
        <v>30</v>
      </c>
      <c r="O3657" t="s">
        <v>22</v>
      </c>
      <c r="P3657" t="s">
        <v>23</v>
      </c>
      <c r="Q3657">
        <v>384</v>
      </c>
      <c r="R3657">
        <v>6</v>
      </c>
      <c r="S3657" t="s">
        <v>24</v>
      </c>
      <c r="T3657" t="s">
        <v>22</v>
      </c>
      <c r="U3657">
        <f>Table1[[#This Row],[campaign]]*Table1[[#This Row],[duration]]</f>
        <v>2304</v>
      </c>
    </row>
    <row r="3658" spans="1:21" x14ac:dyDescent="0.25">
      <c r="A3658" t="s">
        <v>100</v>
      </c>
      <c r="B3658" t="s">
        <v>251</v>
      </c>
      <c r="C3658" t="s">
        <v>252</v>
      </c>
      <c r="D3658" t="s">
        <v>26</v>
      </c>
      <c r="E3658">
        <v>38</v>
      </c>
      <c r="F3658" t="s">
        <v>36</v>
      </c>
      <c r="G3658" t="s">
        <v>284</v>
      </c>
      <c r="H3658" s="2">
        <v>43079</v>
      </c>
      <c r="I3658" s="3">
        <v>141450.87</v>
      </c>
      <c r="J3658" t="s">
        <v>33</v>
      </c>
      <c r="K3658" t="str">
        <f>PROPER(Table1[[#This Row],[marital]])</f>
        <v>Single</v>
      </c>
      <c r="L3658" t="s">
        <v>24</v>
      </c>
      <c r="M3658" t="str">
        <f>UPPER(Table1[[#This Row],[education]])</f>
        <v>UNKNOWN</v>
      </c>
      <c r="N3658" t="s">
        <v>22</v>
      </c>
      <c r="O3658" t="s">
        <v>22</v>
      </c>
      <c r="P3658" t="s">
        <v>23</v>
      </c>
      <c r="Q3658">
        <v>156</v>
      </c>
      <c r="R3658">
        <v>2</v>
      </c>
      <c r="S3658" t="s">
        <v>31</v>
      </c>
      <c r="T3658" t="s">
        <v>22</v>
      </c>
      <c r="U3658">
        <f>Table1[[#This Row],[campaign]]*Table1[[#This Row],[duration]]</f>
        <v>312</v>
      </c>
    </row>
    <row r="3659" spans="1:21" x14ac:dyDescent="0.25">
      <c r="A3659" t="s">
        <v>79</v>
      </c>
      <c r="B3659" t="s">
        <v>209</v>
      </c>
      <c r="C3659" t="s">
        <v>210</v>
      </c>
      <c r="D3659" t="s">
        <v>26</v>
      </c>
      <c r="E3659">
        <v>35</v>
      </c>
      <c r="F3659" t="s">
        <v>18</v>
      </c>
      <c r="G3659" t="s">
        <v>19</v>
      </c>
      <c r="H3659" s="2">
        <v>43080</v>
      </c>
      <c r="I3659" s="3">
        <v>184113.7</v>
      </c>
      <c r="J3659" t="s">
        <v>50</v>
      </c>
      <c r="K3659" t="str">
        <f>PROPER(Table1[[#This Row],[marital]])</f>
        <v>Divorced</v>
      </c>
      <c r="L3659" t="s">
        <v>29</v>
      </c>
      <c r="M3659" t="str">
        <f>UPPER(Table1[[#This Row],[education]])</f>
        <v>SECONDARY</v>
      </c>
      <c r="N3659" t="s">
        <v>30</v>
      </c>
      <c r="O3659" t="s">
        <v>22</v>
      </c>
      <c r="P3659" t="s">
        <v>54</v>
      </c>
      <c r="Q3659">
        <v>99</v>
      </c>
      <c r="R3659">
        <v>3</v>
      </c>
      <c r="S3659" t="s">
        <v>24</v>
      </c>
      <c r="T3659" t="s">
        <v>22</v>
      </c>
      <c r="U3659">
        <f>Table1[[#This Row],[campaign]]*Table1[[#This Row],[duration]]</f>
        <v>297</v>
      </c>
    </row>
    <row r="3660" spans="1:21" x14ac:dyDescent="0.25">
      <c r="A3660" t="s">
        <v>108</v>
      </c>
      <c r="B3660" t="s">
        <v>267</v>
      </c>
      <c r="C3660" t="s">
        <v>268</v>
      </c>
      <c r="D3660" t="s">
        <v>26</v>
      </c>
      <c r="E3660">
        <v>44</v>
      </c>
      <c r="F3660" t="s">
        <v>18</v>
      </c>
      <c r="G3660" t="s">
        <v>284</v>
      </c>
      <c r="H3660" s="2">
        <v>43080</v>
      </c>
      <c r="I3660" s="3">
        <v>49051.69</v>
      </c>
      <c r="J3660" t="s">
        <v>33</v>
      </c>
      <c r="K3660" t="str">
        <f>PROPER(Table1[[#This Row],[marital]])</f>
        <v>Single</v>
      </c>
      <c r="L3660" t="s">
        <v>29</v>
      </c>
      <c r="M3660" t="str">
        <f>UPPER(Table1[[#This Row],[education]])</f>
        <v>SECONDARY</v>
      </c>
      <c r="N3660" t="s">
        <v>22</v>
      </c>
      <c r="O3660" t="s">
        <v>22</v>
      </c>
      <c r="P3660" t="s">
        <v>54</v>
      </c>
      <c r="Q3660">
        <v>280</v>
      </c>
      <c r="R3660">
        <v>6</v>
      </c>
      <c r="S3660" t="s">
        <v>40</v>
      </c>
      <c r="T3660" t="s">
        <v>30</v>
      </c>
      <c r="U3660">
        <f>Table1[[#This Row],[campaign]]*Table1[[#This Row],[duration]]</f>
        <v>1680</v>
      </c>
    </row>
    <row r="3661" spans="1:21" x14ac:dyDescent="0.25">
      <c r="A3661" t="s">
        <v>25</v>
      </c>
      <c r="B3661" t="s">
        <v>129</v>
      </c>
      <c r="C3661" t="s">
        <v>130</v>
      </c>
      <c r="D3661" t="s">
        <v>17</v>
      </c>
      <c r="E3661">
        <v>24</v>
      </c>
      <c r="F3661" t="s">
        <v>18</v>
      </c>
      <c r="G3661" t="s">
        <v>28</v>
      </c>
      <c r="H3661" s="2">
        <v>43080</v>
      </c>
      <c r="I3661" s="3">
        <v>184097.69</v>
      </c>
      <c r="J3661" t="s">
        <v>20</v>
      </c>
      <c r="K3661" t="str">
        <f>PROPER(Table1[[#This Row],[marital]])</f>
        <v>Married</v>
      </c>
      <c r="L3661" t="s">
        <v>29</v>
      </c>
      <c r="M3661" t="str">
        <f>UPPER(Table1[[#This Row],[education]])</f>
        <v>SECONDARY</v>
      </c>
      <c r="N3661" t="s">
        <v>22</v>
      </c>
      <c r="O3661" t="s">
        <v>22</v>
      </c>
      <c r="P3661" t="s">
        <v>54</v>
      </c>
      <c r="Q3661">
        <v>20</v>
      </c>
      <c r="R3661">
        <v>2</v>
      </c>
      <c r="S3661" t="s">
        <v>24</v>
      </c>
      <c r="T3661" t="s">
        <v>22</v>
      </c>
      <c r="U3661">
        <f>Table1[[#This Row],[campaign]]*Table1[[#This Row],[duration]]</f>
        <v>40</v>
      </c>
    </row>
    <row r="3662" spans="1:21" x14ac:dyDescent="0.25">
      <c r="A3662" t="s">
        <v>65</v>
      </c>
      <c r="B3662" t="s">
        <v>183</v>
      </c>
      <c r="C3662" t="s">
        <v>184</v>
      </c>
      <c r="D3662" t="s">
        <v>17</v>
      </c>
      <c r="E3662">
        <v>20</v>
      </c>
      <c r="F3662" t="s">
        <v>42</v>
      </c>
      <c r="G3662" t="s">
        <v>28</v>
      </c>
      <c r="H3662" s="2">
        <v>43080</v>
      </c>
      <c r="I3662" s="3">
        <v>5544.51</v>
      </c>
      <c r="J3662" t="s">
        <v>33</v>
      </c>
      <c r="K3662" t="str">
        <f>PROPER(Table1[[#This Row],[marital]])</f>
        <v>Single</v>
      </c>
      <c r="L3662" t="s">
        <v>29</v>
      </c>
      <c r="M3662" t="str">
        <f>UPPER(Table1[[#This Row],[education]])</f>
        <v>SECONDARY</v>
      </c>
      <c r="N3662" t="s">
        <v>30</v>
      </c>
      <c r="O3662" t="s">
        <v>22</v>
      </c>
      <c r="P3662" t="s">
        <v>24</v>
      </c>
      <c r="Q3662">
        <v>258</v>
      </c>
      <c r="R3662">
        <v>1</v>
      </c>
      <c r="S3662" t="s">
        <v>24</v>
      </c>
      <c r="T3662" t="s">
        <v>22</v>
      </c>
      <c r="U3662">
        <f>Table1[[#This Row],[campaign]]*Table1[[#This Row],[duration]]</f>
        <v>258</v>
      </c>
    </row>
    <row r="3663" spans="1:21" x14ac:dyDescent="0.25">
      <c r="A3663" t="s">
        <v>62</v>
      </c>
      <c r="B3663" t="s">
        <v>177</v>
      </c>
      <c r="C3663" t="s">
        <v>178</v>
      </c>
      <c r="D3663" t="s">
        <v>26</v>
      </c>
      <c r="E3663">
        <v>50</v>
      </c>
      <c r="F3663" t="s">
        <v>42</v>
      </c>
      <c r="G3663" t="s">
        <v>284</v>
      </c>
      <c r="H3663" s="2">
        <v>43080</v>
      </c>
      <c r="I3663" s="3">
        <v>101197.55</v>
      </c>
      <c r="J3663" t="s">
        <v>33</v>
      </c>
      <c r="K3663" t="str">
        <f>PROPER(Table1[[#This Row],[marital]])</f>
        <v>Single</v>
      </c>
      <c r="L3663" t="s">
        <v>29</v>
      </c>
      <c r="M3663" t="str">
        <f>UPPER(Table1[[#This Row],[education]])</f>
        <v>SECONDARY</v>
      </c>
      <c r="N3663" t="s">
        <v>22</v>
      </c>
      <c r="O3663" t="s">
        <v>22</v>
      </c>
      <c r="P3663" t="s">
        <v>23</v>
      </c>
      <c r="Q3663">
        <v>85</v>
      </c>
      <c r="R3663">
        <v>6</v>
      </c>
      <c r="S3663" t="s">
        <v>24</v>
      </c>
      <c r="T3663" t="s">
        <v>22</v>
      </c>
      <c r="U3663">
        <f>Table1[[#This Row],[campaign]]*Table1[[#This Row],[duration]]</f>
        <v>510</v>
      </c>
    </row>
    <row r="3664" spans="1:21" x14ac:dyDescent="0.25">
      <c r="A3664" t="s">
        <v>63</v>
      </c>
      <c r="B3664" t="s">
        <v>179</v>
      </c>
      <c r="C3664" t="s">
        <v>180</v>
      </c>
      <c r="D3664" t="s">
        <v>17</v>
      </c>
      <c r="E3664">
        <v>47</v>
      </c>
      <c r="F3664" t="s">
        <v>42</v>
      </c>
      <c r="G3664" t="s">
        <v>28</v>
      </c>
      <c r="H3664" s="2">
        <v>43080</v>
      </c>
      <c r="I3664" s="3">
        <v>17378.54</v>
      </c>
      <c r="J3664" t="s">
        <v>20</v>
      </c>
      <c r="K3664" t="str">
        <f>PROPER(Table1[[#This Row],[marital]])</f>
        <v>Married</v>
      </c>
      <c r="L3664" t="s">
        <v>29</v>
      </c>
      <c r="M3664" t="str">
        <f>UPPER(Table1[[#This Row],[education]])</f>
        <v>SECONDARY</v>
      </c>
      <c r="N3664" t="s">
        <v>22</v>
      </c>
      <c r="O3664" t="s">
        <v>22</v>
      </c>
      <c r="P3664" t="s">
        <v>24</v>
      </c>
      <c r="Q3664">
        <v>355</v>
      </c>
      <c r="R3664">
        <v>1</v>
      </c>
      <c r="S3664" t="s">
        <v>24</v>
      </c>
      <c r="T3664" t="s">
        <v>22</v>
      </c>
      <c r="U3664">
        <f>Table1[[#This Row],[campaign]]*Table1[[#This Row],[duration]]</f>
        <v>355</v>
      </c>
    </row>
    <row r="3665" spans="1:21" x14ac:dyDescent="0.25">
      <c r="A3665" t="s">
        <v>107</v>
      </c>
      <c r="B3665" t="s">
        <v>265</v>
      </c>
      <c r="C3665" t="s">
        <v>266</v>
      </c>
      <c r="D3665" t="s">
        <v>17</v>
      </c>
      <c r="E3665">
        <v>41</v>
      </c>
      <c r="F3665" t="s">
        <v>36</v>
      </c>
      <c r="G3665" t="s">
        <v>19</v>
      </c>
      <c r="H3665" s="2">
        <v>43080</v>
      </c>
      <c r="I3665" s="3">
        <v>25610.55</v>
      </c>
      <c r="J3665" t="s">
        <v>20</v>
      </c>
      <c r="K3665" t="str">
        <f>PROPER(Table1[[#This Row],[marital]])</f>
        <v>Married</v>
      </c>
      <c r="L3665" t="s">
        <v>29</v>
      </c>
      <c r="M3665" t="str">
        <f>UPPER(Table1[[#This Row],[education]])</f>
        <v>SECONDARY</v>
      </c>
      <c r="N3665" t="s">
        <v>30</v>
      </c>
      <c r="O3665" t="s">
        <v>22</v>
      </c>
      <c r="P3665" t="s">
        <v>24</v>
      </c>
      <c r="Q3665">
        <v>66</v>
      </c>
      <c r="R3665">
        <v>3</v>
      </c>
      <c r="S3665" t="s">
        <v>24</v>
      </c>
      <c r="T3665" t="s">
        <v>22</v>
      </c>
      <c r="U3665">
        <f>Table1[[#This Row],[campaign]]*Table1[[#This Row],[duration]]</f>
        <v>198</v>
      </c>
    </row>
    <row r="3666" spans="1:21" x14ac:dyDescent="0.25">
      <c r="A3666" t="s">
        <v>69</v>
      </c>
      <c r="B3666" t="s">
        <v>191</v>
      </c>
      <c r="C3666" t="s">
        <v>192</v>
      </c>
      <c r="D3666" t="s">
        <v>17</v>
      </c>
      <c r="E3666">
        <v>46</v>
      </c>
      <c r="F3666" t="s">
        <v>18</v>
      </c>
      <c r="G3666" t="s">
        <v>19</v>
      </c>
      <c r="H3666" s="2">
        <v>43081</v>
      </c>
      <c r="I3666" s="3">
        <v>44672.04</v>
      </c>
      <c r="J3666" t="s">
        <v>20</v>
      </c>
      <c r="K3666" t="str">
        <f>PROPER(Table1[[#This Row],[marital]])</f>
        <v>Married</v>
      </c>
      <c r="L3666" t="s">
        <v>29</v>
      </c>
      <c r="M3666" t="str">
        <f>UPPER(Table1[[#This Row],[education]])</f>
        <v>SECONDARY</v>
      </c>
      <c r="N3666" t="s">
        <v>30</v>
      </c>
      <c r="O3666" t="s">
        <v>22</v>
      </c>
      <c r="P3666" t="s">
        <v>23</v>
      </c>
      <c r="Q3666">
        <v>467</v>
      </c>
      <c r="R3666">
        <v>1</v>
      </c>
      <c r="S3666" t="s">
        <v>24</v>
      </c>
      <c r="T3666" t="s">
        <v>22</v>
      </c>
      <c r="U3666">
        <f>Table1[[#This Row],[campaign]]*Table1[[#This Row],[duration]]</f>
        <v>467</v>
      </c>
    </row>
    <row r="3667" spans="1:21" x14ac:dyDescent="0.25">
      <c r="A3667" t="s">
        <v>95</v>
      </c>
      <c r="B3667" t="s">
        <v>241</v>
      </c>
      <c r="C3667" t="s">
        <v>242</v>
      </c>
      <c r="D3667" t="s">
        <v>26</v>
      </c>
      <c r="E3667">
        <v>41</v>
      </c>
      <c r="F3667" t="s">
        <v>18</v>
      </c>
      <c r="G3667" t="s">
        <v>284</v>
      </c>
      <c r="H3667" s="2">
        <v>43081</v>
      </c>
      <c r="I3667" s="3">
        <v>27172.9</v>
      </c>
      <c r="J3667" t="s">
        <v>33</v>
      </c>
      <c r="K3667" t="str">
        <f>PROPER(Table1[[#This Row],[marital]])</f>
        <v>Single</v>
      </c>
      <c r="L3667" t="s">
        <v>29</v>
      </c>
      <c r="M3667" t="str">
        <f>UPPER(Table1[[#This Row],[education]])</f>
        <v>SECONDARY</v>
      </c>
      <c r="N3667" t="s">
        <v>30</v>
      </c>
      <c r="O3667" t="s">
        <v>22</v>
      </c>
      <c r="P3667" t="s">
        <v>23</v>
      </c>
      <c r="Q3667">
        <v>582</v>
      </c>
      <c r="R3667">
        <v>2</v>
      </c>
      <c r="S3667" t="s">
        <v>31</v>
      </c>
      <c r="T3667" t="s">
        <v>22</v>
      </c>
      <c r="U3667">
        <f>Table1[[#This Row],[campaign]]*Table1[[#This Row],[duration]]</f>
        <v>1164</v>
      </c>
    </row>
    <row r="3668" spans="1:21" x14ac:dyDescent="0.25">
      <c r="A3668" t="s">
        <v>65</v>
      </c>
      <c r="B3668" t="s">
        <v>183</v>
      </c>
      <c r="C3668" t="s">
        <v>184</v>
      </c>
      <c r="D3668" t="s">
        <v>26</v>
      </c>
      <c r="E3668">
        <v>42</v>
      </c>
      <c r="F3668" t="s">
        <v>18</v>
      </c>
      <c r="G3668" t="s">
        <v>19</v>
      </c>
      <c r="H3668" s="2">
        <v>43081</v>
      </c>
      <c r="I3668" s="3">
        <v>108350.79</v>
      </c>
      <c r="J3668" t="s">
        <v>20</v>
      </c>
      <c r="K3668" t="str">
        <f>PROPER(Table1[[#This Row],[marital]])</f>
        <v>Married</v>
      </c>
      <c r="L3668" t="s">
        <v>29</v>
      </c>
      <c r="M3668" t="str">
        <f>UPPER(Table1[[#This Row],[education]])</f>
        <v>SECONDARY</v>
      </c>
      <c r="N3668" t="s">
        <v>30</v>
      </c>
      <c r="O3668" t="s">
        <v>22</v>
      </c>
      <c r="P3668" t="s">
        <v>23</v>
      </c>
      <c r="Q3668">
        <v>744</v>
      </c>
      <c r="R3668">
        <v>1</v>
      </c>
      <c r="S3668" t="s">
        <v>24</v>
      </c>
      <c r="T3668" t="s">
        <v>30</v>
      </c>
      <c r="U3668">
        <f>Table1[[#This Row],[campaign]]*Table1[[#This Row],[duration]]</f>
        <v>744</v>
      </c>
    </row>
    <row r="3669" spans="1:21" x14ac:dyDescent="0.25">
      <c r="A3669" t="s">
        <v>101</v>
      </c>
      <c r="B3669" t="s">
        <v>253</v>
      </c>
      <c r="C3669" t="s">
        <v>254</v>
      </c>
      <c r="D3669" t="s">
        <v>26</v>
      </c>
      <c r="E3669">
        <v>36</v>
      </c>
      <c r="F3669" t="s">
        <v>18</v>
      </c>
      <c r="G3669" t="s">
        <v>19</v>
      </c>
      <c r="H3669" s="2">
        <v>43081</v>
      </c>
      <c r="I3669" s="3">
        <v>21706.63</v>
      </c>
      <c r="J3669" t="s">
        <v>33</v>
      </c>
      <c r="K3669" t="str">
        <f>PROPER(Table1[[#This Row],[marital]])</f>
        <v>Single</v>
      </c>
      <c r="L3669" t="s">
        <v>34</v>
      </c>
      <c r="M3669" t="str">
        <f>UPPER(Table1[[#This Row],[education]])</f>
        <v>TERTIARY</v>
      </c>
      <c r="N3669" t="s">
        <v>22</v>
      </c>
      <c r="O3669" t="s">
        <v>22</v>
      </c>
      <c r="P3669" t="s">
        <v>23</v>
      </c>
      <c r="Q3669">
        <v>185</v>
      </c>
      <c r="R3669">
        <v>4</v>
      </c>
      <c r="S3669" t="s">
        <v>24</v>
      </c>
      <c r="T3669" t="s">
        <v>22</v>
      </c>
      <c r="U3669">
        <f>Table1[[#This Row],[campaign]]*Table1[[#This Row],[duration]]</f>
        <v>740</v>
      </c>
    </row>
    <row r="3670" spans="1:21" x14ac:dyDescent="0.25">
      <c r="A3670" t="s">
        <v>80</v>
      </c>
      <c r="B3670" t="s">
        <v>211</v>
      </c>
      <c r="C3670" t="s">
        <v>212</v>
      </c>
      <c r="D3670" t="s">
        <v>26</v>
      </c>
      <c r="E3670">
        <v>36</v>
      </c>
      <c r="F3670" t="s">
        <v>18</v>
      </c>
      <c r="G3670" t="s">
        <v>19</v>
      </c>
      <c r="H3670" s="2">
        <v>43081</v>
      </c>
      <c r="I3670" s="3">
        <v>107524.09</v>
      </c>
      <c r="J3670" t="s">
        <v>33</v>
      </c>
      <c r="K3670" t="str">
        <f>PROPER(Table1[[#This Row],[marital]])</f>
        <v>Single</v>
      </c>
      <c r="L3670" t="s">
        <v>29</v>
      </c>
      <c r="M3670" t="str">
        <f>UPPER(Table1[[#This Row],[education]])</f>
        <v>SECONDARY</v>
      </c>
      <c r="N3670" t="s">
        <v>30</v>
      </c>
      <c r="O3670" t="s">
        <v>22</v>
      </c>
      <c r="P3670" t="s">
        <v>23</v>
      </c>
      <c r="Q3670">
        <v>13</v>
      </c>
      <c r="R3670">
        <v>5</v>
      </c>
      <c r="S3670" t="s">
        <v>24</v>
      </c>
      <c r="T3670" t="s">
        <v>22</v>
      </c>
      <c r="U3670">
        <f>Table1[[#This Row],[campaign]]*Table1[[#This Row],[duration]]</f>
        <v>65</v>
      </c>
    </row>
    <row r="3671" spans="1:21" x14ac:dyDescent="0.25">
      <c r="A3671" t="s">
        <v>49</v>
      </c>
      <c r="B3671" t="s">
        <v>155</v>
      </c>
      <c r="C3671" t="s">
        <v>156</v>
      </c>
      <c r="D3671" t="s">
        <v>26</v>
      </c>
      <c r="E3671">
        <v>37</v>
      </c>
      <c r="F3671" t="s">
        <v>18</v>
      </c>
      <c r="G3671" t="s">
        <v>19</v>
      </c>
      <c r="H3671" s="2">
        <v>43081</v>
      </c>
      <c r="I3671" s="3">
        <v>74009.27</v>
      </c>
      <c r="J3671" t="s">
        <v>33</v>
      </c>
      <c r="K3671" t="str">
        <f>PROPER(Table1[[#This Row],[marital]])</f>
        <v>Single</v>
      </c>
      <c r="L3671" t="s">
        <v>29</v>
      </c>
      <c r="M3671" t="str">
        <f>UPPER(Table1[[#This Row],[education]])</f>
        <v>SECONDARY</v>
      </c>
      <c r="N3671" t="s">
        <v>30</v>
      </c>
      <c r="O3671" t="s">
        <v>22</v>
      </c>
      <c r="P3671" t="s">
        <v>23</v>
      </c>
      <c r="Q3671">
        <v>98</v>
      </c>
      <c r="R3671">
        <v>1</v>
      </c>
      <c r="S3671" t="s">
        <v>31</v>
      </c>
      <c r="T3671" t="s">
        <v>22</v>
      </c>
      <c r="U3671">
        <f>Table1[[#This Row],[campaign]]*Table1[[#This Row],[duration]]</f>
        <v>98</v>
      </c>
    </row>
    <row r="3672" spans="1:21" x14ac:dyDescent="0.25">
      <c r="A3672" t="s">
        <v>53</v>
      </c>
      <c r="B3672" t="s">
        <v>161</v>
      </c>
      <c r="C3672" t="s">
        <v>162</v>
      </c>
      <c r="D3672" t="s">
        <v>26</v>
      </c>
      <c r="E3672">
        <v>32</v>
      </c>
      <c r="F3672" t="s">
        <v>18</v>
      </c>
      <c r="G3672" t="s">
        <v>28</v>
      </c>
      <c r="H3672" s="2">
        <v>43081</v>
      </c>
      <c r="I3672" s="3">
        <v>41918.400000000001</v>
      </c>
      <c r="J3672" t="s">
        <v>33</v>
      </c>
      <c r="K3672" t="str">
        <f>PROPER(Table1[[#This Row],[marital]])</f>
        <v>Single</v>
      </c>
      <c r="L3672" t="s">
        <v>21</v>
      </c>
      <c r="M3672" t="str">
        <f>UPPER(Table1[[#This Row],[education]])</f>
        <v>PRIMARY</v>
      </c>
      <c r="N3672" t="s">
        <v>30</v>
      </c>
      <c r="O3672" t="s">
        <v>22</v>
      </c>
      <c r="P3672" t="s">
        <v>24</v>
      </c>
      <c r="Q3672">
        <v>127</v>
      </c>
      <c r="R3672">
        <v>1</v>
      </c>
      <c r="S3672" t="s">
        <v>24</v>
      </c>
      <c r="T3672" t="s">
        <v>22</v>
      </c>
      <c r="U3672">
        <f>Table1[[#This Row],[campaign]]*Table1[[#This Row],[duration]]</f>
        <v>127</v>
      </c>
    </row>
    <row r="3673" spans="1:21" x14ac:dyDescent="0.25">
      <c r="A3673" t="s">
        <v>44</v>
      </c>
      <c r="B3673" t="s">
        <v>145</v>
      </c>
      <c r="C3673" t="s">
        <v>146</v>
      </c>
      <c r="D3673" t="s">
        <v>26</v>
      </c>
      <c r="E3673">
        <v>24</v>
      </c>
      <c r="F3673" t="s">
        <v>18</v>
      </c>
      <c r="G3673" t="s">
        <v>284</v>
      </c>
      <c r="H3673" s="2">
        <v>43081</v>
      </c>
      <c r="I3673" s="3">
        <v>26784.84</v>
      </c>
      <c r="J3673" t="s">
        <v>20</v>
      </c>
      <c r="K3673" t="str">
        <f>PROPER(Table1[[#This Row],[marital]])</f>
        <v>Married</v>
      </c>
      <c r="L3673" t="s">
        <v>29</v>
      </c>
      <c r="M3673" t="str">
        <f>UPPER(Table1[[#This Row],[education]])</f>
        <v>SECONDARY</v>
      </c>
      <c r="N3673" t="s">
        <v>22</v>
      </c>
      <c r="O3673" t="s">
        <v>22</v>
      </c>
      <c r="P3673" t="s">
        <v>24</v>
      </c>
      <c r="Q3673">
        <v>45</v>
      </c>
      <c r="R3673">
        <v>2</v>
      </c>
      <c r="S3673" t="s">
        <v>24</v>
      </c>
      <c r="T3673" t="s">
        <v>22</v>
      </c>
      <c r="U3673">
        <f>Table1[[#This Row],[campaign]]*Table1[[#This Row],[duration]]</f>
        <v>90</v>
      </c>
    </row>
    <row r="3674" spans="1:21" x14ac:dyDescent="0.25">
      <c r="A3674" t="s">
        <v>96</v>
      </c>
      <c r="B3674" t="s">
        <v>243</v>
      </c>
      <c r="C3674" t="s">
        <v>244</v>
      </c>
      <c r="D3674" t="s">
        <v>26</v>
      </c>
      <c r="E3674">
        <v>34</v>
      </c>
      <c r="F3674" t="s">
        <v>18</v>
      </c>
      <c r="G3674" t="s">
        <v>19</v>
      </c>
      <c r="H3674" s="2">
        <v>43081</v>
      </c>
      <c r="I3674" s="3">
        <v>115496.21</v>
      </c>
      <c r="J3674" t="s">
        <v>20</v>
      </c>
      <c r="K3674" t="str">
        <f>PROPER(Table1[[#This Row],[marital]])</f>
        <v>Married</v>
      </c>
      <c r="L3674" t="s">
        <v>29</v>
      </c>
      <c r="M3674" t="str">
        <f>UPPER(Table1[[#This Row],[education]])</f>
        <v>SECONDARY</v>
      </c>
      <c r="N3674" t="s">
        <v>30</v>
      </c>
      <c r="O3674" t="s">
        <v>22</v>
      </c>
      <c r="P3674" t="s">
        <v>23</v>
      </c>
      <c r="Q3674">
        <v>244</v>
      </c>
      <c r="R3674">
        <v>3</v>
      </c>
      <c r="S3674" t="s">
        <v>24</v>
      </c>
      <c r="T3674" t="s">
        <v>22</v>
      </c>
      <c r="U3674">
        <f>Table1[[#This Row],[campaign]]*Table1[[#This Row],[duration]]</f>
        <v>732</v>
      </c>
    </row>
    <row r="3675" spans="1:21" x14ac:dyDescent="0.25">
      <c r="A3675" t="s">
        <v>59</v>
      </c>
      <c r="B3675" t="s">
        <v>171</v>
      </c>
      <c r="C3675" t="s">
        <v>172</v>
      </c>
      <c r="D3675" t="s">
        <v>26</v>
      </c>
      <c r="E3675">
        <v>54</v>
      </c>
      <c r="F3675" t="s">
        <v>42</v>
      </c>
      <c r="G3675" t="s">
        <v>284</v>
      </c>
      <c r="H3675" s="2">
        <v>43081</v>
      </c>
      <c r="I3675" s="3">
        <v>51890.43</v>
      </c>
      <c r="J3675" t="s">
        <v>20</v>
      </c>
      <c r="K3675" t="str">
        <f>PROPER(Table1[[#This Row],[marital]])</f>
        <v>Married</v>
      </c>
      <c r="L3675" t="s">
        <v>34</v>
      </c>
      <c r="M3675" t="str">
        <f>UPPER(Table1[[#This Row],[education]])</f>
        <v>TERTIARY</v>
      </c>
      <c r="N3675" t="s">
        <v>22</v>
      </c>
      <c r="O3675" t="s">
        <v>22</v>
      </c>
      <c r="P3675" t="s">
        <v>24</v>
      </c>
      <c r="Q3675">
        <v>2769</v>
      </c>
      <c r="R3675">
        <v>4</v>
      </c>
      <c r="S3675" t="s">
        <v>24</v>
      </c>
      <c r="T3675" t="s">
        <v>30</v>
      </c>
      <c r="U3675">
        <f>Table1[[#This Row],[campaign]]*Table1[[#This Row],[duration]]</f>
        <v>11076</v>
      </c>
    </row>
    <row r="3676" spans="1:21" x14ac:dyDescent="0.25">
      <c r="A3676" t="s">
        <v>16</v>
      </c>
      <c r="B3676" t="s">
        <v>127</v>
      </c>
      <c r="C3676" t="s">
        <v>128</v>
      </c>
      <c r="D3676" t="s">
        <v>17</v>
      </c>
      <c r="E3676">
        <v>44</v>
      </c>
      <c r="F3676" t="s">
        <v>42</v>
      </c>
      <c r="G3676" t="s">
        <v>28</v>
      </c>
      <c r="H3676" s="2">
        <v>43081</v>
      </c>
      <c r="I3676" s="3">
        <v>89629.24</v>
      </c>
      <c r="J3676" t="s">
        <v>33</v>
      </c>
      <c r="K3676" t="str">
        <f>PROPER(Table1[[#This Row],[marital]])</f>
        <v>Single</v>
      </c>
      <c r="L3676" t="s">
        <v>34</v>
      </c>
      <c r="M3676" t="str">
        <f>UPPER(Table1[[#This Row],[education]])</f>
        <v>TERTIARY</v>
      </c>
      <c r="N3676" t="s">
        <v>30</v>
      </c>
      <c r="O3676" t="s">
        <v>22</v>
      </c>
      <c r="P3676" t="s">
        <v>23</v>
      </c>
      <c r="Q3676">
        <v>561</v>
      </c>
      <c r="R3676">
        <v>4</v>
      </c>
      <c r="S3676" t="s">
        <v>31</v>
      </c>
      <c r="T3676" t="s">
        <v>22</v>
      </c>
      <c r="U3676">
        <f>Table1[[#This Row],[campaign]]*Table1[[#This Row],[duration]]</f>
        <v>2244</v>
      </c>
    </row>
    <row r="3677" spans="1:21" x14ac:dyDescent="0.25">
      <c r="A3677" t="s">
        <v>102</v>
      </c>
      <c r="B3677" t="s">
        <v>255</v>
      </c>
      <c r="C3677" t="s">
        <v>256</v>
      </c>
      <c r="D3677" t="s">
        <v>17</v>
      </c>
      <c r="E3677">
        <v>57</v>
      </c>
      <c r="F3677" t="s">
        <v>42</v>
      </c>
      <c r="G3677" t="s">
        <v>28</v>
      </c>
      <c r="H3677" s="2">
        <v>43081</v>
      </c>
      <c r="I3677" s="3">
        <v>116747.61</v>
      </c>
      <c r="J3677" t="s">
        <v>33</v>
      </c>
      <c r="K3677" t="str">
        <f>PROPER(Table1[[#This Row],[marital]])</f>
        <v>Single</v>
      </c>
      <c r="L3677" t="s">
        <v>34</v>
      </c>
      <c r="M3677" t="str">
        <f>UPPER(Table1[[#This Row],[education]])</f>
        <v>TERTIARY</v>
      </c>
      <c r="N3677" t="s">
        <v>22</v>
      </c>
      <c r="O3677" t="s">
        <v>22</v>
      </c>
      <c r="P3677" t="s">
        <v>23</v>
      </c>
      <c r="Q3677">
        <v>182</v>
      </c>
      <c r="R3677">
        <v>1</v>
      </c>
      <c r="S3677" t="s">
        <v>24</v>
      </c>
      <c r="T3677" t="s">
        <v>22</v>
      </c>
      <c r="U3677">
        <f>Table1[[#This Row],[campaign]]*Table1[[#This Row],[duration]]</f>
        <v>182</v>
      </c>
    </row>
    <row r="3678" spans="1:21" x14ac:dyDescent="0.25">
      <c r="A3678" t="s">
        <v>95</v>
      </c>
      <c r="B3678" t="s">
        <v>241</v>
      </c>
      <c r="C3678" t="s">
        <v>242</v>
      </c>
      <c r="D3678" t="s">
        <v>17</v>
      </c>
      <c r="E3678">
        <v>64</v>
      </c>
      <c r="F3678" t="s">
        <v>42</v>
      </c>
      <c r="G3678" t="s">
        <v>28</v>
      </c>
      <c r="H3678" s="2">
        <v>43081</v>
      </c>
      <c r="I3678" s="3">
        <v>72321.63</v>
      </c>
      <c r="J3678" t="s">
        <v>20</v>
      </c>
      <c r="K3678" t="str">
        <f>PROPER(Table1[[#This Row],[marital]])</f>
        <v>Married</v>
      </c>
      <c r="L3678" t="s">
        <v>29</v>
      </c>
      <c r="M3678" t="str">
        <f>UPPER(Table1[[#This Row],[education]])</f>
        <v>SECONDARY</v>
      </c>
      <c r="N3678" t="s">
        <v>22</v>
      </c>
      <c r="O3678" t="s">
        <v>22</v>
      </c>
      <c r="P3678" t="s">
        <v>23</v>
      </c>
      <c r="Q3678">
        <v>618</v>
      </c>
      <c r="R3678">
        <v>1</v>
      </c>
      <c r="S3678" t="s">
        <v>24</v>
      </c>
      <c r="T3678" t="s">
        <v>22</v>
      </c>
      <c r="U3678">
        <f>Table1[[#This Row],[campaign]]*Table1[[#This Row],[duration]]</f>
        <v>618</v>
      </c>
    </row>
    <row r="3679" spans="1:21" x14ac:dyDescent="0.25">
      <c r="A3679" t="s">
        <v>99</v>
      </c>
      <c r="B3679" t="s">
        <v>249</v>
      </c>
      <c r="C3679" t="s">
        <v>250</v>
      </c>
      <c r="D3679" t="s">
        <v>17</v>
      </c>
      <c r="E3679">
        <v>34</v>
      </c>
      <c r="F3679" t="s">
        <v>36</v>
      </c>
      <c r="G3679" t="s">
        <v>19</v>
      </c>
      <c r="H3679" s="2">
        <v>43081</v>
      </c>
      <c r="I3679" s="3">
        <v>37996.1</v>
      </c>
      <c r="J3679" t="s">
        <v>20</v>
      </c>
      <c r="K3679" t="str">
        <f>PROPER(Table1[[#This Row],[marital]])</f>
        <v>Married</v>
      </c>
      <c r="L3679" t="s">
        <v>29</v>
      </c>
      <c r="M3679" t="str">
        <f>UPPER(Table1[[#This Row],[education]])</f>
        <v>SECONDARY</v>
      </c>
      <c r="N3679" t="s">
        <v>30</v>
      </c>
      <c r="O3679" t="s">
        <v>30</v>
      </c>
      <c r="P3679" t="s">
        <v>24</v>
      </c>
      <c r="Q3679">
        <v>198</v>
      </c>
      <c r="R3679">
        <v>3</v>
      </c>
      <c r="S3679" t="s">
        <v>24</v>
      </c>
      <c r="T3679" t="s">
        <v>22</v>
      </c>
      <c r="U3679">
        <f>Table1[[#This Row],[campaign]]*Table1[[#This Row],[duration]]</f>
        <v>594</v>
      </c>
    </row>
    <row r="3680" spans="1:21" x14ac:dyDescent="0.25">
      <c r="A3680" t="s">
        <v>98</v>
      </c>
      <c r="B3680" t="s">
        <v>247</v>
      </c>
      <c r="C3680" t="s">
        <v>248</v>
      </c>
      <c r="D3680" t="s">
        <v>26</v>
      </c>
      <c r="E3680">
        <v>39</v>
      </c>
      <c r="F3680" t="s">
        <v>36</v>
      </c>
      <c r="G3680" t="s">
        <v>284</v>
      </c>
      <c r="H3680" s="2">
        <v>43081</v>
      </c>
      <c r="I3680" s="3">
        <v>38766.42</v>
      </c>
      <c r="J3680" t="s">
        <v>50</v>
      </c>
      <c r="K3680" t="str">
        <f>PROPER(Table1[[#This Row],[marital]])</f>
        <v>Divorced</v>
      </c>
      <c r="L3680" t="s">
        <v>29</v>
      </c>
      <c r="M3680" t="str">
        <f>UPPER(Table1[[#This Row],[education]])</f>
        <v>SECONDARY</v>
      </c>
      <c r="N3680" t="s">
        <v>22</v>
      </c>
      <c r="O3680" t="s">
        <v>22</v>
      </c>
      <c r="P3680" t="s">
        <v>23</v>
      </c>
      <c r="Q3680">
        <v>126</v>
      </c>
      <c r="R3680">
        <v>6</v>
      </c>
      <c r="S3680" t="s">
        <v>24</v>
      </c>
      <c r="T3680" t="s">
        <v>22</v>
      </c>
      <c r="U3680">
        <f>Table1[[#This Row],[campaign]]*Table1[[#This Row],[duration]]</f>
        <v>756</v>
      </c>
    </row>
    <row r="3681" spans="1:21" x14ac:dyDescent="0.25">
      <c r="A3681" t="s">
        <v>107</v>
      </c>
      <c r="B3681" t="s">
        <v>265</v>
      </c>
      <c r="C3681" t="s">
        <v>266</v>
      </c>
      <c r="D3681" t="s">
        <v>26</v>
      </c>
      <c r="E3681">
        <v>42</v>
      </c>
      <c r="F3681" t="s">
        <v>18</v>
      </c>
      <c r="G3681" t="s">
        <v>19</v>
      </c>
      <c r="H3681" s="2">
        <v>43082</v>
      </c>
      <c r="I3681" s="3">
        <v>32965.15</v>
      </c>
      <c r="J3681" t="s">
        <v>20</v>
      </c>
      <c r="K3681" t="str">
        <f>PROPER(Table1[[#This Row],[marital]])</f>
        <v>Married</v>
      </c>
      <c r="L3681" t="s">
        <v>29</v>
      </c>
      <c r="M3681" t="str">
        <f>UPPER(Table1[[#This Row],[education]])</f>
        <v>SECONDARY</v>
      </c>
      <c r="N3681" t="s">
        <v>30</v>
      </c>
      <c r="O3681" t="s">
        <v>30</v>
      </c>
      <c r="P3681" t="s">
        <v>23</v>
      </c>
      <c r="Q3681">
        <v>715</v>
      </c>
      <c r="R3681">
        <v>1</v>
      </c>
      <c r="S3681" t="s">
        <v>24</v>
      </c>
      <c r="T3681" t="s">
        <v>22</v>
      </c>
      <c r="U3681">
        <f>Table1[[#This Row],[campaign]]*Table1[[#This Row],[duration]]</f>
        <v>715</v>
      </c>
    </row>
    <row r="3682" spans="1:21" x14ac:dyDescent="0.25">
      <c r="A3682" t="s">
        <v>80</v>
      </c>
      <c r="B3682" t="s">
        <v>211</v>
      </c>
      <c r="C3682" t="s">
        <v>212</v>
      </c>
      <c r="D3682" t="s">
        <v>26</v>
      </c>
      <c r="E3682">
        <v>35</v>
      </c>
      <c r="F3682" t="s">
        <v>18</v>
      </c>
      <c r="G3682" t="s">
        <v>284</v>
      </c>
      <c r="H3682" s="2">
        <v>43082</v>
      </c>
      <c r="I3682" s="3">
        <v>24599.78</v>
      </c>
      <c r="J3682" t="s">
        <v>50</v>
      </c>
      <c r="K3682" t="str">
        <f>PROPER(Table1[[#This Row],[marital]])</f>
        <v>Divorced</v>
      </c>
      <c r="L3682" t="s">
        <v>29</v>
      </c>
      <c r="M3682" t="str">
        <f>UPPER(Table1[[#This Row],[education]])</f>
        <v>SECONDARY</v>
      </c>
      <c r="N3682" t="s">
        <v>30</v>
      </c>
      <c r="O3682" t="s">
        <v>22</v>
      </c>
      <c r="P3682" t="s">
        <v>23</v>
      </c>
      <c r="Q3682">
        <v>63</v>
      </c>
      <c r="R3682">
        <v>1</v>
      </c>
      <c r="S3682" t="s">
        <v>24</v>
      </c>
      <c r="T3682" t="s">
        <v>22</v>
      </c>
      <c r="U3682">
        <f>Table1[[#This Row],[campaign]]*Table1[[#This Row],[duration]]</f>
        <v>63</v>
      </c>
    </row>
    <row r="3683" spans="1:21" x14ac:dyDescent="0.25">
      <c r="A3683" t="s">
        <v>55</v>
      </c>
      <c r="B3683" t="s">
        <v>163</v>
      </c>
      <c r="C3683" t="s">
        <v>164</v>
      </c>
      <c r="D3683" t="s">
        <v>17</v>
      </c>
      <c r="E3683">
        <v>28</v>
      </c>
      <c r="F3683" t="s">
        <v>18</v>
      </c>
      <c r="G3683" t="s">
        <v>19</v>
      </c>
      <c r="H3683" s="2">
        <v>43082</v>
      </c>
      <c r="I3683" s="3">
        <v>59756.13</v>
      </c>
      <c r="J3683" t="s">
        <v>33</v>
      </c>
      <c r="K3683" t="str">
        <f>PROPER(Table1[[#This Row],[marital]])</f>
        <v>Single</v>
      </c>
      <c r="L3683" t="s">
        <v>29</v>
      </c>
      <c r="M3683" t="str">
        <f>UPPER(Table1[[#This Row],[education]])</f>
        <v>SECONDARY</v>
      </c>
      <c r="N3683" t="s">
        <v>30</v>
      </c>
      <c r="O3683" t="s">
        <v>22</v>
      </c>
      <c r="P3683" t="s">
        <v>24</v>
      </c>
      <c r="Q3683">
        <v>412</v>
      </c>
      <c r="R3683">
        <v>1</v>
      </c>
      <c r="S3683" t="s">
        <v>24</v>
      </c>
      <c r="T3683" t="s">
        <v>30</v>
      </c>
      <c r="U3683">
        <f>Table1[[#This Row],[campaign]]*Table1[[#This Row],[duration]]</f>
        <v>412</v>
      </c>
    </row>
    <row r="3684" spans="1:21" x14ac:dyDescent="0.25">
      <c r="A3684" t="s">
        <v>73</v>
      </c>
      <c r="B3684" t="s">
        <v>197</v>
      </c>
      <c r="C3684" t="s">
        <v>198</v>
      </c>
      <c r="D3684" t="s">
        <v>17</v>
      </c>
      <c r="E3684">
        <v>33</v>
      </c>
      <c r="F3684" t="s">
        <v>18</v>
      </c>
      <c r="G3684" t="s">
        <v>19</v>
      </c>
      <c r="H3684" s="2">
        <v>43082</v>
      </c>
      <c r="I3684" s="3">
        <v>80236.34</v>
      </c>
      <c r="J3684" t="s">
        <v>50</v>
      </c>
      <c r="K3684" t="str">
        <f>PROPER(Table1[[#This Row],[marital]])</f>
        <v>Divorced</v>
      </c>
      <c r="L3684" t="s">
        <v>34</v>
      </c>
      <c r="M3684" t="str">
        <f>UPPER(Table1[[#This Row],[education]])</f>
        <v>TERTIARY</v>
      </c>
      <c r="N3684" t="s">
        <v>22</v>
      </c>
      <c r="O3684" t="s">
        <v>22</v>
      </c>
      <c r="P3684" t="s">
        <v>23</v>
      </c>
      <c r="Q3684">
        <v>66</v>
      </c>
      <c r="R3684">
        <v>1</v>
      </c>
      <c r="S3684" t="s">
        <v>31</v>
      </c>
      <c r="T3684" t="s">
        <v>22</v>
      </c>
      <c r="U3684">
        <f>Table1[[#This Row],[campaign]]*Table1[[#This Row],[duration]]</f>
        <v>66</v>
      </c>
    </row>
    <row r="3685" spans="1:21" x14ac:dyDescent="0.25">
      <c r="A3685" t="s">
        <v>80</v>
      </c>
      <c r="B3685" t="s">
        <v>211</v>
      </c>
      <c r="C3685" t="s">
        <v>212</v>
      </c>
      <c r="D3685" t="s">
        <v>17</v>
      </c>
      <c r="E3685">
        <v>36</v>
      </c>
      <c r="F3685" t="s">
        <v>18</v>
      </c>
      <c r="G3685" t="s">
        <v>284</v>
      </c>
      <c r="H3685" s="2">
        <v>43082</v>
      </c>
      <c r="I3685" s="3">
        <v>20444.240000000002</v>
      </c>
      <c r="J3685" t="s">
        <v>20</v>
      </c>
      <c r="K3685" t="str">
        <f>PROPER(Table1[[#This Row],[marital]])</f>
        <v>Married</v>
      </c>
      <c r="L3685" t="s">
        <v>29</v>
      </c>
      <c r="M3685" t="str">
        <f>UPPER(Table1[[#This Row],[education]])</f>
        <v>SECONDARY</v>
      </c>
      <c r="N3685" t="s">
        <v>30</v>
      </c>
      <c r="O3685" t="s">
        <v>22</v>
      </c>
      <c r="P3685" t="s">
        <v>23</v>
      </c>
      <c r="Q3685">
        <v>96</v>
      </c>
      <c r="R3685">
        <v>1</v>
      </c>
      <c r="S3685" t="s">
        <v>24</v>
      </c>
      <c r="T3685" t="s">
        <v>22</v>
      </c>
      <c r="U3685">
        <f>Table1[[#This Row],[campaign]]*Table1[[#This Row],[duration]]</f>
        <v>96</v>
      </c>
    </row>
    <row r="3686" spans="1:21" x14ac:dyDescent="0.25">
      <c r="A3686" t="s">
        <v>87</v>
      </c>
      <c r="B3686" t="s">
        <v>225</v>
      </c>
      <c r="C3686" t="s">
        <v>226</v>
      </c>
      <c r="D3686" t="s">
        <v>17</v>
      </c>
      <c r="E3686">
        <v>27</v>
      </c>
      <c r="F3686" t="s">
        <v>18</v>
      </c>
      <c r="G3686" t="s">
        <v>19</v>
      </c>
      <c r="H3686" s="2">
        <v>43082</v>
      </c>
      <c r="I3686" s="3">
        <v>116264.33</v>
      </c>
      <c r="J3686" t="s">
        <v>33</v>
      </c>
      <c r="K3686" t="str">
        <f>PROPER(Table1[[#This Row],[marital]])</f>
        <v>Single</v>
      </c>
      <c r="L3686" t="s">
        <v>34</v>
      </c>
      <c r="M3686" t="str">
        <f>UPPER(Table1[[#This Row],[education]])</f>
        <v>TERTIARY</v>
      </c>
      <c r="N3686" t="s">
        <v>22</v>
      </c>
      <c r="O3686" t="s">
        <v>22</v>
      </c>
      <c r="P3686" t="s">
        <v>23</v>
      </c>
      <c r="Q3686">
        <v>633</v>
      </c>
      <c r="R3686">
        <v>1</v>
      </c>
      <c r="S3686" t="s">
        <v>70</v>
      </c>
      <c r="T3686" t="s">
        <v>30</v>
      </c>
      <c r="U3686">
        <f>Table1[[#This Row],[campaign]]*Table1[[#This Row],[duration]]</f>
        <v>633</v>
      </c>
    </row>
    <row r="3687" spans="1:21" x14ac:dyDescent="0.25">
      <c r="A3687" t="s">
        <v>44</v>
      </c>
      <c r="B3687" t="s">
        <v>145</v>
      </c>
      <c r="C3687" t="s">
        <v>146</v>
      </c>
      <c r="D3687" t="s">
        <v>26</v>
      </c>
      <c r="E3687">
        <v>28</v>
      </c>
      <c r="F3687" t="s">
        <v>18</v>
      </c>
      <c r="G3687" t="s">
        <v>28</v>
      </c>
      <c r="H3687" s="2">
        <v>43082</v>
      </c>
      <c r="I3687" s="3">
        <v>24192.75</v>
      </c>
      <c r="J3687" t="s">
        <v>33</v>
      </c>
      <c r="K3687" t="str">
        <f>PROPER(Table1[[#This Row],[marital]])</f>
        <v>Single</v>
      </c>
      <c r="L3687" t="s">
        <v>34</v>
      </c>
      <c r="M3687" t="str">
        <f>UPPER(Table1[[#This Row],[education]])</f>
        <v>TERTIARY</v>
      </c>
      <c r="N3687" t="s">
        <v>30</v>
      </c>
      <c r="O3687" t="s">
        <v>22</v>
      </c>
      <c r="P3687" t="s">
        <v>24</v>
      </c>
      <c r="Q3687">
        <v>364</v>
      </c>
      <c r="R3687">
        <v>1</v>
      </c>
      <c r="S3687" t="s">
        <v>24</v>
      </c>
      <c r="T3687" t="s">
        <v>22</v>
      </c>
      <c r="U3687">
        <f>Table1[[#This Row],[campaign]]*Table1[[#This Row],[duration]]</f>
        <v>364</v>
      </c>
    </row>
    <row r="3688" spans="1:21" x14ac:dyDescent="0.25">
      <c r="A3688" t="s">
        <v>87</v>
      </c>
      <c r="B3688" t="s">
        <v>225</v>
      </c>
      <c r="C3688" t="s">
        <v>226</v>
      </c>
      <c r="D3688" t="s">
        <v>26</v>
      </c>
      <c r="E3688">
        <v>33</v>
      </c>
      <c r="F3688" t="s">
        <v>18</v>
      </c>
      <c r="G3688" t="s">
        <v>19</v>
      </c>
      <c r="H3688" s="2">
        <v>43082</v>
      </c>
      <c r="I3688" s="3">
        <v>89724.49</v>
      </c>
      <c r="J3688" t="s">
        <v>20</v>
      </c>
      <c r="K3688" t="str">
        <f>PROPER(Table1[[#This Row],[marital]])</f>
        <v>Married</v>
      </c>
      <c r="L3688" t="s">
        <v>29</v>
      </c>
      <c r="M3688" t="str">
        <f>UPPER(Table1[[#This Row],[education]])</f>
        <v>SECONDARY</v>
      </c>
      <c r="N3688" t="s">
        <v>22</v>
      </c>
      <c r="O3688" t="s">
        <v>22</v>
      </c>
      <c r="P3688" t="s">
        <v>24</v>
      </c>
      <c r="Q3688">
        <v>298</v>
      </c>
      <c r="R3688">
        <v>3</v>
      </c>
      <c r="S3688" t="s">
        <v>24</v>
      </c>
      <c r="T3688" t="s">
        <v>22</v>
      </c>
      <c r="U3688">
        <f>Table1[[#This Row],[campaign]]*Table1[[#This Row],[duration]]</f>
        <v>894</v>
      </c>
    </row>
    <row r="3689" spans="1:21" x14ac:dyDescent="0.25">
      <c r="A3689" t="s">
        <v>44</v>
      </c>
      <c r="B3689" t="s">
        <v>145</v>
      </c>
      <c r="C3689" t="s">
        <v>146</v>
      </c>
      <c r="D3689" t="s">
        <v>26</v>
      </c>
      <c r="E3689">
        <v>31</v>
      </c>
      <c r="F3689" t="s">
        <v>18</v>
      </c>
      <c r="G3689" t="s">
        <v>28</v>
      </c>
      <c r="H3689" s="2">
        <v>43082</v>
      </c>
      <c r="I3689" s="3">
        <v>44690.06</v>
      </c>
      <c r="J3689" t="s">
        <v>33</v>
      </c>
      <c r="K3689" t="str">
        <f>PROPER(Table1[[#This Row],[marital]])</f>
        <v>Single</v>
      </c>
      <c r="L3689" t="s">
        <v>29</v>
      </c>
      <c r="M3689" t="str">
        <f>UPPER(Table1[[#This Row],[education]])</f>
        <v>SECONDARY</v>
      </c>
      <c r="N3689" t="s">
        <v>30</v>
      </c>
      <c r="O3689" t="s">
        <v>22</v>
      </c>
      <c r="P3689" t="s">
        <v>23</v>
      </c>
      <c r="Q3689">
        <v>341</v>
      </c>
      <c r="R3689">
        <v>1</v>
      </c>
      <c r="S3689" t="s">
        <v>24</v>
      </c>
      <c r="T3689" t="s">
        <v>22</v>
      </c>
      <c r="U3689">
        <f>Table1[[#This Row],[campaign]]*Table1[[#This Row],[duration]]</f>
        <v>341</v>
      </c>
    </row>
    <row r="3690" spans="1:21" x14ac:dyDescent="0.25">
      <c r="A3690" t="s">
        <v>61</v>
      </c>
      <c r="B3690" t="s">
        <v>175</v>
      </c>
      <c r="C3690" t="s">
        <v>176</v>
      </c>
      <c r="D3690" t="s">
        <v>17</v>
      </c>
      <c r="E3690">
        <v>36</v>
      </c>
      <c r="F3690" t="s">
        <v>18</v>
      </c>
      <c r="G3690" t="s">
        <v>19</v>
      </c>
      <c r="H3690" s="2">
        <v>43082</v>
      </c>
      <c r="I3690" s="3">
        <v>5415.61</v>
      </c>
      <c r="J3690" t="s">
        <v>20</v>
      </c>
      <c r="K3690" t="str">
        <f>PROPER(Table1[[#This Row],[marital]])</f>
        <v>Married</v>
      </c>
      <c r="L3690" t="s">
        <v>29</v>
      </c>
      <c r="M3690" t="str">
        <f>UPPER(Table1[[#This Row],[education]])</f>
        <v>SECONDARY</v>
      </c>
      <c r="N3690" t="s">
        <v>30</v>
      </c>
      <c r="O3690" t="s">
        <v>22</v>
      </c>
      <c r="P3690" t="s">
        <v>24</v>
      </c>
      <c r="Q3690">
        <v>364</v>
      </c>
      <c r="R3690">
        <v>1</v>
      </c>
      <c r="S3690" t="s">
        <v>24</v>
      </c>
      <c r="T3690" t="s">
        <v>22</v>
      </c>
      <c r="U3690">
        <f>Table1[[#This Row],[campaign]]*Table1[[#This Row],[duration]]</f>
        <v>364</v>
      </c>
    </row>
    <row r="3691" spans="1:21" x14ac:dyDescent="0.25">
      <c r="A3691" t="s">
        <v>107</v>
      </c>
      <c r="B3691" t="s">
        <v>265</v>
      </c>
      <c r="C3691" t="s">
        <v>266</v>
      </c>
      <c r="D3691" t="s">
        <v>26</v>
      </c>
      <c r="E3691">
        <v>29</v>
      </c>
      <c r="F3691" t="s">
        <v>18</v>
      </c>
      <c r="G3691" t="s">
        <v>28</v>
      </c>
      <c r="H3691" s="2">
        <v>43082</v>
      </c>
      <c r="I3691" s="3">
        <v>28058.6</v>
      </c>
      <c r="J3691" t="s">
        <v>20</v>
      </c>
      <c r="K3691" t="str">
        <f>PROPER(Table1[[#This Row],[marital]])</f>
        <v>Married</v>
      </c>
      <c r="L3691" t="s">
        <v>34</v>
      </c>
      <c r="M3691" t="str">
        <f>UPPER(Table1[[#This Row],[education]])</f>
        <v>TERTIARY</v>
      </c>
      <c r="N3691" t="s">
        <v>30</v>
      </c>
      <c r="O3691" t="s">
        <v>22</v>
      </c>
      <c r="P3691" t="s">
        <v>23</v>
      </c>
      <c r="Q3691">
        <v>234</v>
      </c>
      <c r="R3691">
        <v>7</v>
      </c>
      <c r="S3691" t="s">
        <v>31</v>
      </c>
      <c r="T3691" t="s">
        <v>22</v>
      </c>
      <c r="U3691">
        <f>Table1[[#This Row],[campaign]]*Table1[[#This Row],[duration]]</f>
        <v>1638</v>
      </c>
    </row>
    <row r="3692" spans="1:21" x14ac:dyDescent="0.25">
      <c r="A3692" t="s">
        <v>93</v>
      </c>
      <c r="B3692" t="s">
        <v>237</v>
      </c>
      <c r="C3692" t="s">
        <v>238</v>
      </c>
      <c r="D3692" t="s">
        <v>26</v>
      </c>
      <c r="E3692">
        <v>53</v>
      </c>
      <c r="F3692" t="s">
        <v>42</v>
      </c>
      <c r="G3692" t="s">
        <v>284</v>
      </c>
      <c r="H3692" s="2">
        <v>43082</v>
      </c>
      <c r="I3692" s="3">
        <v>70543.91</v>
      </c>
      <c r="J3692" t="s">
        <v>20</v>
      </c>
      <c r="K3692" t="str">
        <f>PROPER(Table1[[#This Row],[marital]])</f>
        <v>Married</v>
      </c>
      <c r="L3692" t="s">
        <v>21</v>
      </c>
      <c r="M3692" t="str">
        <f>UPPER(Table1[[#This Row],[education]])</f>
        <v>PRIMARY</v>
      </c>
      <c r="N3692" t="s">
        <v>22</v>
      </c>
      <c r="O3692" t="s">
        <v>22</v>
      </c>
      <c r="P3692" t="s">
        <v>23</v>
      </c>
      <c r="Q3692">
        <v>639</v>
      </c>
      <c r="R3692">
        <v>1</v>
      </c>
      <c r="S3692" t="s">
        <v>31</v>
      </c>
      <c r="T3692" t="s">
        <v>30</v>
      </c>
      <c r="U3692">
        <f>Table1[[#This Row],[campaign]]*Table1[[#This Row],[duration]]</f>
        <v>639</v>
      </c>
    </row>
    <row r="3693" spans="1:21" x14ac:dyDescent="0.25">
      <c r="A3693" t="s">
        <v>67</v>
      </c>
      <c r="B3693" t="s">
        <v>187</v>
      </c>
      <c r="C3693" t="s">
        <v>188</v>
      </c>
      <c r="D3693" t="s">
        <v>17</v>
      </c>
      <c r="E3693">
        <v>52</v>
      </c>
      <c r="F3693" t="s">
        <v>42</v>
      </c>
      <c r="G3693" t="s">
        <v>19</v>
      </c>
      <c r="H3693" s="2">
        <v>43082</v>
      </c>
      <c r="I3693" s="3">
        <v>22071.31</v>
      </c>
      <c r="J3693" t="s">
        <v>33</v>
      </c>
      <c r="K3693" t="str">
        <f>PROPER(Table1[[#This Row],[marital]])</f>
        <v>Single</v>
      </c>
      <c r="L3693" t="s">
        <v>34</v>
      </c>
      <c r="M3693" t="str">
        <f>UPPER(Table1[[#This Row],[education]])</f>
        <v>TERTIARY</v>
      </c>
      <c r="N3693" t="s">
        <v>22</v>
      </c>
      <c r="O3693" t="s">
        <v>22</v>
      </c>
      <c r="P3693" t="s">
        <v>23</v>
      </c>
      <c r="Q3693">
        <v>310</v>
      </c>
      <c r="R3693">
        <v>4</v>
      </c>
      <c r="S3693" t="s">
        <v>24</v>
      </c>
      <c r="T3693" t="s">
        <v>22</v>
      </c>
      <c r="U3693">
        <f>Table1[[#This Row],[campaign]]*Table1[[#This Row],[duration]]</f>
        <v>1240</v>
      </c>
    </row>
    <row r="3694" spans="1:21" x14ac:dyDescent="0.25">
      <c r="A3694" t="s">
        <v>90</v>
      </c>
      <c r="B3694" t="s">
        <v>231</v>
      </c>
      <c r="C3694" t="s">
        <v>232</v>
      </c>
      <c r="D3694" t="s">
        <v>17</v>
      </c>
      <c r="E3694">
        <v>37</v>
      </c>
      <c r="F3694" t="s">
        <v>42</v>
      </c>
      <c r="G3694" t="s">
        <v>28</v>
      </c>
      <c r="H3694" s="2">
        <v>43082</v>
      </c>
      <c r="I3694" s="3">
        <v>6518.99</v>
      </c>
      <c r="J3694" t="s">
        <v>50</v>
      </c>
      <c r="K3694" t="str">
        <f>PROPER(Table1[[#This Row],[marital]])</f>
        <v>Divorced</v>
      </c>
      <c r="L3694" t="s">
        <v>21</v>
      </c>
      <c r="M3694" t="str">
        <f>UPPER(Table1[[#This Row],[education]])</f>
        <v>PRIMARY</v>
      </c>
      <c r="N3694" t="s">
        <v>30</v>
      </c>
      <c r="O3694" t="s">
        <v>22</v>
      </c>
      <c r="P3694" t="s">
        <v>24</v>
      </c>
      <c r="Q3694">
        <v>123</v>
      </c>
      <c r="R3694">
        <v>4</v>
      </c>
      <c r="S3694" t="s">
        <v>24</v>
      </c>
      <c r="T3694" t="s">
        <v>22</v>
      </c>
      <c r="U3694">
        <f>Table1[[#This Row],[campaign]]*Table1[[#This Row],[duration]]</f>
        <v>492</v>
      </c>
    </row>
    <row r="3695" spans="1:21" x14ac:dyDescent="0.25">
      <c r="A3695" t="s">
        <v>67</v>
      </c>
      <c r="B3695" t="s">
        <v>187</v>
      </c>
      <c r="C3695" t="s">
        <v>188</v>
      </c>
      <c r="D3695" t="s">
        <v>17</v>
      </c>
      <c r="E3695">
        <v>39</v>
      </c>
      <c r="F3695" t="s">
        <v>42</v>
      </c>
      <c r="G3695" t="s">
        <v>28</v>
      </c>
      <c r="H3695" s="2">
        <v>43082</v>
      </c>
      <c r="I3695" s="3">
        <v>56121.49</v>
      </c>
      <c r="J3695" t="s">
        <v>20</v>
      </c>
      <c r="K3695" t="str">
        <f>PROPER(Table1[[#This Row],[marital]])</f>
        <v>Married</v>
      </c>
      <c r="L3695" t="s">
        <v>34</v>
      </c>
      <c r="M3695" t="str">
        <f>UPPER(Table1[[#This Row],[education]])</f>
        <v>TERTIARY</v>
      </c>
      <c r="N3695" t="s">
        <v>22</v>
      </c>
      <c r="O3695" t="s">
        <v>22</v>
      </c>
      <c r="P3695" t="s">
        <v>23</v>
      </c>
      <c r="Q3695">
        <v>253</v>
      </c>
      <c r="R3695">
        <v>1</v>
      </c>
      <c r="S3695" t="s">
        <v>24</v>
      </c>
      <c r="T3695" t="s">
        <v>22</v>
      </c>
      <c r="U3695">
        <f>Table1[[#This Row],[campaign]]*Table1[[#This Row],[duration]]</f>
        <v>253</v>
      </c>
    </row>
    <row r="3696" spans="1:21" x14ac:dyDescent="0.25">
      <c r="A3696" t="s">
        <v>72</v>
      </c>
      <c r="B3696" t="s">
        <v>195</v>
      </c>
      <c r="C3696" t="s">
        <v>196</v>
      </c>
      <c r="D3696" t="s">
        <v>17</v>
      </c>
      <c r="E3696">
        <v>49</v>
      </c>
      <c r="F3696" t="s">
        <v>42</v>
      </c>
      <c r="G3696" t="s">
        <v>284</v>
      </c>
      <c r="H3696" s="2">
        <v>43082</v>
      </c>
      <c r="I3696" s="3">
        <v>61011.1</v>
      </c>
      <c r="J3696" t="s">
        <v>20</v>
      </c>
      <c r="K3696" t="str">
        <f>PROPER(Table1[[#This Row],[marital]])</f>
        <v>Married</v>
      </c>
      <c r="L3696" t="s">
        <v>29</v>
      </c>
      <c r="M3696" t="str">
        <f>UPPER(Table1[[#This Row],[education]])</f>
        <v>SECONDARY</v>
      </c>
      <c r="N3696" t="s">
        <v>30</v>
      </c>
      <c r="O3696" t="s">
        <v>22</v>
      </c>
      <c r="P3696" t="s">
        <v>23</v>
      </c>
      <c r="Q3696">
        <v>96</v>
      </c>
      <c r="R3696">
        <v>2</v>
      </c>
      <c r="S3696" t="s">
        <v>24</v>
      </c>
      <c r="T3696" t="s">
        <v>22</v>
      </c>
      <c r="U3696">
        <f>Table1[[#This Row],[campaign]]*Table1[[#This Row],[duration]]</f>
        <v>192</v>
      </c>
    </row>
    <row r="3697" spans="1:21" x14ac:dyDescent="0.25">
      <c r="A3697" t="s">
        <v>57</v>
      </c>
      <c r="B3697" t="s">
        <v>167</v>
      </c>
      <c r="C3697" t="s">
        <v>168</v>
      </c>
      <c r="D3697" t="s">
        <v>17</v>
      </c>
      <c r="E3697">
        <v>48</v>
      </c>
      <c r="F3697" t="s">
        <v>42</v>
      </c>
      <c r="G3697" t="s">
        <v>284</v>
      </c>
      <c r="H3697" s="2">
        <v>43082</v>
      </c>
      <c r="I3697" s="3">
        <v>69478.399999999994</v>
      </c>
      <c r="J3697" t="s">
        <v>20</v>
      </c>
      <c r="K3697" t="str">
        <f>PROPER(Table1[[#This Row],[marital]])</f>
        <v>Married</v>
      </c>
      <c r="L3697" t="s">
        <v>34</v>
      </c>
      <c r="M3697" t="str">
        <f>UPPER(Table1[[#This Row],[education]])</f>
        <v>TERTIARY</v>
      </c>
      <c r="N3697" t="s">
        <v>22</v>
      </c>
      <c r="O3697" t="s">
        <v>22</v>
      </c>
      <c r="P3697" t="s">
        <v>23</v>
      </c>
      <c r="Q3697">
        <v>297</v>
      </c>
      <c r="R3697">
        <v>1</v>
      </c>
      <c r="S3697" t="s">
        <v>70</v>
      </c>
      <c r="T3697" t="s">
        <v>30</v>
      </c>
      <c r="U3697">
        <f>Table1[[#This Row],[campaign]]*Table1[[#This Row],[duration]]</f>
        <v>297</v>
      </c>
    </row>
    <row r="3698" spans="1:21" x14ac:dyDescent="0.25">
      <c r="A3698" t="s">
        <v>35</v>
      </c>
      <c r="B3698" t="s">
        <v>133</v>
      </c>
      <c r="C3698" t="s">
        <v>134</v>
      </c>
      <c r="D3698" t="s">
        <v>17</v>
      </c>
      <c r="E3698">
        <v>52</v>
      </c>
      <c r="F3698" t="s">
        <v>42</v>
      </c>
      <c r="G3698" t="s">
        <v>28</v>
      </c>
      <c r="H3698" s="2">
        <v>43082</v>
      </c>
      <c r="I3698" s="3">
        <v>28800.84</v>
      </c>
      <c r="J3698" t="s">
        <v>33</v>
      </c>
      <c r="K3698" t="str">
        <f>PROPER(Table1[[#This Row],[marital]])</f>
        <v>Single</v>
      </c>
      <c r="L3698" t="s">
        <v>29</v>
      </c>
      <c r="M3698" t="str">
        <f>UPPER(Table1[[#This Row],[education]])</f>
        <v>SECONDARY</v>
      </c>
      <c r="N3698" t="s">
        <v>30</v>
      </c>
      <c r="O3698" t="s">
        <v>30</v>
      </c>
      <c r="P3698" t="s">
        <v>24</v>
      </c>
      <c r="Q3698">
        <v>501</v>
      </c>
      <c r="R3698">
        <v>2</v>
      </c>
      <c r="S3698" t="s">
        <v>24</v>
      </c>
      <c r="T3698" t="s">
        <v>22</v>
      </c>
      <c r="U3698">
        <f>Table1[[#This Row],[campaign]]*Table1[[#This Row],[duration]]</f>
        <v>1002</v>
      </c>
    </row>
    <row r="3699" spans="1:21" x14ac:dyDescent="0.25">
      <c r="A3699" t="s">
        <v>66</v>
      </c>
      <c r="B3699" t="s">
        <v>185</v>
      </c>
      <c r="C3699" t="s">
        <v>186</v>
      </c>
      <c r="D3699" t="s">
        <v>17</v>
      </c>
      <c r="E3699">
        <v>50</v>
      </c>
      <c r="F3699" t="s">
        <v>42</v>
      </c>
      <c r="G3699" t="s">
        <v>28</v>
      </c>
      <c r="H3699" s="2">
        <v>43082</v>
      </c>
      <c r="I3699" s="3">
        <v>30827.75</v>
      </c>
      <c r="J3699" t="s">
        <v>50</v>
      </c>
      <c r="K3699" t="str">
        <f>PROPER(Table1[[#This Row],[marital]])</f>
        <v>Divorced</v>
      </c>
      <c r="L3699" t="s">
        <v>21</v>
      </c>
      <c r="M3699" t="str">
        <f>UPPER(Table1[[#This Row],[education]])</f>
        <v>PRIMARY</v>
      </c>
      <c r="N3699" t="s">
        <v>30</v>
      </c>
      <c r="O3699" t="s">
        <v>22</v>
      </c>
      <c r="P3699" t="s">
        <v>23</v>
      </c>
      <c r="Q3699">
        <v>67</v>
      </c>
      <c r="R3699">
        <v>1</v>
      </c>
      <c r="S3699" t="s">
        <v>31</v>
      </c>
      <c r="T3699" t="s">
        <v>22</v>
      </c>
      <c r="U3699">
        <f>Table1[[#This Row],[campaign]]*Table1[[#This Row],[duration]]</f>
        <v>67</v>
      </c>
    </row>
    <row r="3700" spans="1:21" x14ac:dyDescent="0.25">
      <c r="A3700" t="s">
        <v>64</v>
      </c>
      <c r="B3700" t="s">
        <v>181</v>
      </c>
      <c r="C3700" t="s">
        <v>182</v>
      </c>
      <c r="D3700" t="s">
        <v>17</v>
      </c>
      <c r="E3700">
        <v>48</v>
      </c>
      <c r="F3700" t="s">
        <v>42</v>
      </c>
      <c r="G3700" t="s">
        <v>28</v>
      </c>
      <c r="H3700" s="2">
        <v>43082</v>
      </c>
      <c r="I3700" s="3">
        <v>16468.669999999998</v>
      </c>
      <c r="J3700" t="s">
        <v>20</v>
      </c>
      <c r="K3700" t="str">
        <f>PROPER(Table1[[#This Row],[marital]])</f>
        <v>Married</v>
      </c>
      <c r="L3700" t="s">
        <v>21</v>
      </c>
      <c r="M3700" t="str">
        <f>UPPER(Table1[[#This Row],[education]])</f>
        <v>PRIMARY</v>
      </c>
      <c r="N3700" t="s">
        <v>30</v>
      </c>
      <c r="O3700" t="s">
        <v>22</v>
      </c>
      <c r="P3700" t="s">
        <v>24</v>
      </c>
      <c r="Q3700">
        <v>281</v>
      </c>
      <c r="R3700">
        <v>1</v>
      </c>
      <c r="S3700" t="s">
        <v>24</v>
      </c>
      <c r="T3700" t="s">
        <v>22</v>
      </c>
      <c r="U3700">
        <f>Table1[[#This Row],[campaign]]*Table1[[#This Row],[duration]]</f>
        <v>281</v>
      </c>
    </row>
    <row r="3701" spans="1:21" x14ac:dyDescent="0.25">
      <c r="A3701" t="s">
        <v>96</v>
      </c>
      <c r="B3701" t="s">
        <v>243</v>
      </c>
      <c r="C3701" t="s">
        <v>244</v>
      </c>
      <c r="D3701" t="s">
        <v>17</v>
      </c>
      <c r="E3701">
        <v>54</v>
      </c>
      <c r="F3701" t="s">
        <v>42</v>
      </c>
      <c r="G3701" t="s">
        <v>28</v>
      </c>
      <c r="H3701" s="2">
        <v>43082</v>
      </c>
      <c r="I3701" s="3">
        <v>40155.79</v>
      </c>
      <c r="J3701" t="s">
        <v>20</v>
      </c>
      <c r="K3701" t="str">
        <f>PROPER(Table1[[#This Row],[marital]])</f>
        <v>Married</v>
      </c>
      <c r="L3701" t="s">
        <v>29</v>
      </c>
      <c r="M3701" t="str">
        <f>UPPER(Table1[[#This Row],[education]])</f>
        <v>SECONDARY</v>
      </c>
      <c r="N3701" t="s">
        <v>30</v>
      </c>
      <c r="O3701" t="s">
        <v>30</v>
      </c>
      <c r="P3701" t="s">
        <v>23</v>
      </c>
      <c r="Q3701">
        <v>475</v>
      </c>
      <c r="R3701">
        <v>2</v>
      </c>
      <c r="S3701" t="s">
        <v>24</v>
      </c>
      <c r="T3701" t="s">
        <v>22</v>
      </c>
      <c r="U3701">
        <f>Table1[[#This Row],[campaign]]*Table1[[#This Row],[duration]]</f>
        <v>950</v>
      </c>
    </row>
    <row r="3702" spans="1:21" x14ac:dyDescent="0.25">
      <c r="A3702" t="s">
        <v>47</v>
      </c>
      <c r="B3702" t="s">
        <v>151</v>
      </c>
      <c r="C3702" t="s">
        <v>152</v>
      </c>
      <c r="D3702" t="s">
        <v>26</v>
      </c>
      <c r="E3702">
        <v>53</v>
      </c>
      <c r="F3702" t="s">
        <v>42</v>
      </c>
      <c r="G3702" t="s">
        <v>284</v>
      </c>
      <c r="H3702" s="2">
        <v>43082</v>
      </c>
      <c r="I3702" s="3">
        <v>107176.81</v>
      </c>
      <c r="J3702" t="s">
        <v>20</v>
      </c>
      <c r="K3702" t="str">
        <f>PROPER(Table1[[#This Row],[marital]])</f>
        <v>Married</v>
      </c>
      <c r="L3702" t="s">
        <v>21</v>
      </c>
      <c r="M3702" t="str">
        <f>UPPER(Table1[[#This Row],[education]])</f>
        <v>PRIMARY</v>
      </c>
      <c r="N3702" t="s">
        <v>22</v>
      </c>
      <c r="O3702" t="s">
        <v>22</v>
      </c>
      <c r="P3702" t="s">
        <v>23</v>
      </c>
      <c r="Q3702">
        <v>205</v>
      </c>
      <c r="R3702">
        <v>1</v>
      </c>
      <c r="S3702" t="s">
        <v>24</v>
      </c>
      <c r="T3702" t="s">
        <v>22</v>
      </c>
      <c r="U3702">
        <f>Table1[[#This Row],[campaign]]*Table1[[#This Row],[duration]]</f>
        <v>205</v>
      </c>
    </row>
    <row r="3703" spans="1:21" x14ac:dyDescent="0.25">
      <c r="A3703" t="s">
        <v>74</v>
      </c>
      <c r="B3703" t="s">
        <v>199</v>
      </c>
      <c r="C3703" t="s">
        <v>200</v>
      </c>
      <c r="D3703" t="s">
        <v>17</v>
      </c>
      <c r="E3703">
        <v>47</v>
      </c>
      <c r="F3703" t="s">
        <v>42</v>
      </c>
      <c r="G3703" t="s">
        <v>284</v>
      </c>
      <c r="H3703" s="2">
        <v>43082</v>
      </c>
      <c r="I3703" s="3">
        <v>55446.34</v>
      </c>
      <c r="J3703" t="s">
        <v>20</v>
      </c>
      <c r="K3703" t="str">
        <f>PROPER(Table1[[#This Row],[marital]])</f>
        <v>Married</v>
      </c>
      <c r="L3703" t="s">
        <v>34</v>
      </c>
      <c r="M3703" t="str">
        <f>UPPER(Table1[[#This Row],[education]])</f>
        <v>TERTIARY</v>
      </c>
      <c r="N3703" t="s">
        <v>30</v>
      </c>
      <c r="O3703" t="s">
        <v>22</v>
      </c>
      <c r="P3703" t="s">
        <v>23</v>
      </c>
      <c r="Q3703">
        <v>272</v>
      </c>
      <c r="R3703">
        <v>1</v>
      </c>
      <c r="S3703" t="s">
        <v>40</v>
      </c>
      <c r="T3703" t="s">
        <v>22</v>
      </c>
      <c r="U3703">
        <f>Table1[[#This Row],[campaign]]*Table1[[#This Row],[duration]]</f>
        <v>272</v>
      </c>
    </row>
    <row r="3704" spans="1:21" x14ac:dyDescent="0.25">
      <c r="A3704" t="s">
        <v>62</v>
      </c>
      <c r="B3704" t="s">
        <v>177</v>
      </c>
      <c r="C3704" t="s">
        <v>178</v>
      </c>
      <c r="D3704" t="s">
        <v>26</v>
      </c>
      <c r="E3704">
        <v>28</v>
      </c>
      <c r="F3704" t="s">
        <v>42</v>
      </c>
      <c r="G3704" t="s">
        <v>284</v>
      </c>
      <c r="H3704" s="2">
        <v>43082</v>
      </c>
      <c r="I3704" s="3">
        <v>50442.61</v>
      </c>
      <c r="J3704" t="s">
        <v>20</v>
      </c>
      <c r="K3704" t="str">
        <f>PROPER(Table1[[#This Row],[marital]])</f>
        <v>Married</v>
      </c>
      <c r="L3704" t="s">
        <v>29</v>
      </c>
      <c r="M3704" t="str">
        <f>UPPER(Table1[[#This Row],[education]])</f>
        <v>SECONDARY</v>
      </c>
      <c r="N3704" t="s">
        <v>30</v>
      </c>
      <c r="O3704" t="s">
        <v>22</v>
      </c>
      <c r="P3704" t="s">
        <v>23</v>
      </c>
      <c r="Q3704">
        <v>349</v>
      </c>
      <c r="R3704">
        <v>1</v>
      </c>
      <c r="S3704" t="s">
        <v>24</v>
      </c>
      <c r="T3704" t="s">
        <v>22</v>
      </c>
      <c r="U3704">
        <f>Table1[[#This Row],[campaign]]*Table1[[#This Row],[duration]]</f>
        <v>349</v>
      </c>
    </row>
    <row r="3705" spans="1:21" x14ac:dyDescent="0.25">
      <c r="A3705" t="s">
        <v>38</v>
      </c>
      <c r="B3705" t="s">
        <v>137</v>
      </c>
      <c r="C3705" t="s">
        <v>138</v>
      </c>
      <c r="D3705" t="s">
        <v>17</v>
      </c>
      <c r="E3705">
        <v>35</v>
      </c>
      <c r="F3705" t="s">
        <v>36</v>
      </c>
      <c r="G3705" t="s">
        <v>28</v>
      </c>
      <c r="H3705" s="2">
        <v>43082</v>
      </c>
      <c r="I3705" s="3">
        <v>19011.75</v>
      </c>
      <c r="J3705" t="s">
        <v>20</v>
      </c>
      <c r="K3705" t="str">
        <f>PROPER(Table1[[#This Row],[marital]])</f>
        <v>Married</v>
      </c>
      <c r="L3705" t="s">
        <v>21</v>
      </c>
      <c r="M3705" t="str">
        <f>UPPER(Table1[[#This Row],[education]])</f>
        <v>PRIMARY</v>
      </c>
      <c r="N3705" t="s">
        <v>30</v>
      </c>
      <c r="O3705" t="s">
        <v>22</v>
      </c>
      <c r="P3705" t="s">
        <v>23</v>
      </c>
      <c r="Q3705">
        <v>216</v>
      </c>
      <c r="R3705">
        <v>4</v>
      </c>
      <c r="S3705" t="s">
        <v>31</v>
      </c>
      <c r="T3705" t="s">
        <v>22</v>
      </c>
      <c r="U3705">
        <f>Table1[[#This Row],[campaign]]*Table1[[#This Row],[duration]]</f>
        <v>864</v>
      </c>
    </row>
    <row r="3706" spans="1:21" x14ac:dyDescent="0.25">
      <c r="A3706" t="s">
        <v>62</v>
      </c>
      <c r="B3706" t="s">
        <v>177</v>
      </c>
      <c r="C3706" t="s">
        <v>178</v>
      </c>
      <c r="D3706" t="s">
        <v>26</v>
      </c>
      <c r="E3706">
        <v>39</v>
      </c>
      <c r="F3706" t="s">
        <v>36</v>
      </c>
      <c r="G3706" t="s">
        <v>19</v>
      </c>
      <c r="H3706" s="2">
        <v>43082</v>
      </c>
      <c r="I3706" s="3">
        <v>5685.79</v>
      </c>
      <c r="J3706" t="s">
        <v>20</v>
      </c>
      <c r="K3706" t="str">
        <f>PROPER(Table1[[#This Row],[marital]])</f>
        <v>Married</v>
      </c>
      <c r="L3706" t="s">
        <v>29</v>
      </c>
      <c r="M3706" t="str">
        <f>UPPER(Table1[[#This Row],[education]])</f>
        <v>SECONDARY</v>
      </c>
      <c r="N3706" t="s">
        <v>30</v>
      </c>
      <c r="O3706" t="s">
        <v>22</v>
      </c>
      <c r="P3706" t="s">
        <v>23</v>
      </c>
      <c r="Q3706">
        <v>183</v>
      </c>
      <c r="R3706">
        <v>1</v>
      </c>
      <c r="S3706" t="s">
        <v>24</v>
      </c>
      <c r="T3706" t="s">
        <v>22</v>
      </c>
      <c r="U3706">
        <f>Table1[[#This Row],[campaign]]*Table1[[#This Row],[duration]]</f>
        <v>183</v>
      </c>
    </row>
    <row r="3707" spans="1:21" x14ac:dyDescent="0.25">
      <c r="A3707" t="s">
        <v>61</v>
      </c>
      <c r="B3707" t="s">
        <v>175</v>
      </c>
      <c r="C3707" t="s">
        <v>176</v>
      </c>
      <c r="D3707" t="s">
        <v>17</v>
      </c>
      <c r="E3707">
        <v>34</v>
      </c>
      <c r="F3707" t="s">
        <v>36</v>
      </c>
      <c r="G3707" t="s">
        <v>284</v>
      </c>
      <c r="H3707" s="2">
        <v>43082</v>
      </c>
      <c r="I3707" s="3">
        <v>23500.94</v>
      </c>
      <c r="J3707" t="s">
        <v>20</v>
      </c>
      <c r="K3707" t="str">
        <f>PROPER(Table1[[#This Row],[marital]])</f>
        <v>Married</v>
      </c>
      <c r="L3707" t="s">
        <v>34</v>
      </c>
      <c r="M3707" t="str">
        <f>UPPER(Table1[[#This Row],[education]])</f>
        <v>TERTIARY</v>
      </c>
      <c r="N3707" t="s">
        <v>30</v>
      </c>
      <c r="O3707" t="s">
        <v>22</v>
      </c>
      <c r="P3707" t="s">
        <v>23</v>
      </c>
      <c r="Q3707">
        <v>130</v>
      </c>
      <c r="R3707">
        <v>1</v>
      </c>
      <c r="S3707" t="s">
        <v>40</v>
      </c>
      <c r="T3707" t="s">
        <v>22</v>
      </c>
      <c r="U3707">
        <f>Table1[[#This Row],[campaign]]*Table1[[#This Row],[duration]]</f>
        <v>130</v>
      </c>
    </row>
    <row r="3708" spans="1:21" x14ac:dyDescent="0.25">
      <c r="A3708" t="s">
        <v>58</v>
      </c>
      <c r="B3708" t="s">
        <v>169</v>
      </c>
      <c r="C3708" t="s">
        <v>170</v>
      </c>
      <c r="D3708" t="s">
        <v>17</v>
      </c>
      <c r="E3708">
        <v>35</v>
      </c>
      <c r="F3708" t="s">
        <v>36</v>
      </c>
      <c r="G3708" t="s">
        <v>284</v>
      </c>
      <c r="H3708" s="2">
        <v>43082</v>
      </c>
      <c r="I3708" s="3">
        <v>156436.15</v>
      </c>
      <c r="J3708" t="s">
        <v>20</v>
      </c>
      <c r="K3708" t="str">
        <f>PROPER(Table1[[#This Row],[marital]])</f>
        <v>Married</v>
      </c>
      <c r="L3708" t="s">
        <v>21</v>
      </c>
      <c r="M3708" t="str">
        <f>UPPER(Table1[[#This Row],[education]])</f>
        <v>PRIMARY</v>
      </c>
      <c r="N3708" t="s">
        <v>30</v>
      </c>
      <c r="O3708" t="s">
        <v>30</v>
      </c>
      <c r="P3708" t="s">
        <v>24</v>
      </c>
      <c r="Q3708">
        <v>61</v>
      </c>
      <c r="R3708">
        <v>6</v>
      </c>
      <c r="S3708" t="s">
        <v>24</v>
      </c>
      <c r="T3708" t="s">
        <v>22</v>
      </c>
      <c r="U3708">
        <f>Table1[[#This Row],[campaign]]*Table1[[#This Row],[duration]]</f>
        <v>366</v>
      </c>
    </row>
    <row r="3709" spans="1:21" x14ac:dyDescent="0.25">
      <c r="A3709" t="s">
        <v>25</v>
      </c>
      <c r="B3709" t="s">
        <v>129</v>
      </c>
      <c r="C3709" t="s">
        <v>130</v>
      </c>
      <c r="D3709" t="s">
        <v>26</v>
      </c>
      <c r="E3709">
        <v>47</v>
      </c>
      <c r="F3709" t="s">
        <v>18</v>
      </c>
      <c r="G3709" t="s">
        <v>19</v>
      </c>
      <c r="H3709" s="2">
        <v>43083</v>
      </c>
      <c r="I3709" s="3">
        <v>96583.85</v>
      </c>
      <c r="J3709" t="s">
        <v>33</v>
      </c>
      <c r="K3709" t="str">
        <f>PROPER(Table1[[#This Row],[marital]])</f>
        <v>Single</v>
      </c>
      <c r="L3709" t="s">
        <v>29</v>
      </c>
      <c r="M3709" t="str">
        <f>UPPER(Table1[[#This Row],[education]])</f>
        <v>SECONDARY</v>
      </c>
      <c r="N3709" t="s">
        <v>30</v>
      </c>
      <c r="O3709" t="s">
        <v>22</v>
      </c>
      <c r="P3709" t="s">
        <v>24</v>
      </c>
      <c r="Q3709">
        <v>92</v>
      </c>
      <c r="R3709">
        <v>2</v>
      </c>
      <c r="S3709" t="s">
        <v>24</v>
      </c>
      <c r="T3709" t="s">
        <v>22</v>
      </c>
      <c r="U3709">
        <f>Table1[[#This Row],[campaign]]*Table1[[#This Row],[duration]]</f>
        <v>184</v>
      </c>
    </row>
    <row r="3710" spans="1:21" x14ac:dyDescent="0.25">
      <c r="A3710" t="s">
        <v>61</v>
      </c>
      <c r="B3710" t="s">
        <v>175</v>
      </c>
      <c r="C3710" t="s">
        <v>176</v>
      </c>
      <c r="D3710" t="s">
        <v>17</v>
      </c>
      <c r="E3710">
        <v>24</v>
      </c>
      <c r="F3710" t="s">
        <v>18</v>
      </c>
      <c r="G3710" t="s">
        <v>19</v>
      </c>
      <c r="H3710" s="2">
        <v>43083</v>
      </c>
      <c r="I3710" s="3">
        <v>38477.82</v>
      </c>
      <c r="J3710" t="s">
        <v>50</v>
      </c>
      <c r="K3710" t="str">
        <f>PROPER(Table1[[#This Row],[marital]])</f>
        <v>Divorced</v>
      </c>
      <c r="L3710" t="s">
        <v>34</v>
      </c>
      <c r="M3710" t="str">
        <f>UPPER(Table1[[#This Row],[education]])</f>
        <v>TERTIARY</v>
      </c>
      <c r="N3710" t="s">
        <v>22</v>
      </c>
      <c r="O3710" t="s">
        <v>30</v>
      </c>
      <c r="P3710" t="s">
        <v>23</v>
      </c>
      <c r="Q3710">
        <v>37</v>
      </c>
      <c r="R3710">
        <v>2</v>
      </c>
      <c r="S3710" t="s">
        <v>24</v>
      </c>
      <c r="T3710" t="s">
        <v>22</v>
      </c>
      <c r="U3710">
        <f>Table1[[#This Row],[campaign]]*Table1[[#This Row],[duration]]</f>
        <v>74</v>
      </c>
    </row>
    <row r="3711" spans="1:21" x14ac:dyDescent="0.25">
      <c r="A3711" t="s">
        <v>69</v>
      </c>
      <c r="B3711" t="s">
        <v>191</v>
      </c>
      <c r="C3711" t="s">
        <v>192</v>
      </c>
      <c r="D3711" t="s">
        <v>26</v>
      </c>
      <c r="E3711">
        <v>25</v>
      </c>
      <c r="F3711" t="s">
        <v>18</v>
      </c>
      <c r="G3711" t="s">
        <v>284</v>
      </c>
      <c r="H3711" s="2">
        <v>43083</v>
      </c>
      <c r="I3711" s="3">
        <v>58766.81</v>
      </c>
      <c r="J3711" t="s">
        <v>20</v>
      </c>
      <c r="K3711" t="str">
        <f>PROPER(Table1[[#This Row],[marital]])</f>
        <v>Married</v>
      </c>
      <c r="L3711" t="s">
        <v>29</v>
      </c>
      <c r="M3711" t="str">
        <f>UPPER(Table1[[#This Row],[education]])</f>
        <v>SECONDARY</v>
      </c>
      <c r="N3711" t="s">
        <v>30</v>
      </c>
      <c r="O3711" t="s">
        <v>22</v>
      </c>
      <c r="P3711" t="s">
        <v>23</v>
      </c>
      <c r="Q3711">
        <v>354</v>
      </c>
      <c r="R3711">
        <v>2</v>
      </c>
      <c r="S3711" t="s">
        <v>24</v>
      </c>
      <c r="T3711" t="s">
        <v>22</v>
      </c>
      <c r="U3711">
        <f>Table1[[#This Row],[campaign]]*Table1[[#This Row],[duration]]</f>
        <v>708</v>
      </c>
    </row>
    <row r="3712" spans="1:21" x14ac:dyDescent="0.25">
      <c r="A3712" t="s">
        <v>41</v>
      </c>
      <c r="B3712" t="s">
        <v>141</v>
      </c>
      <c r="C3712" t="s">
        <v>142</v>
      </c>
      <c r="D3712" t="s">
        <v>26</v>
      </c>
      <c r="E3712">
        <v>39</v>
      </c>
      <c r="F3712" t="s">
        <v>18</v>
      </c>
      <c r="G3712" t="s">
        <v>19</v>
      </c>
      <c r="H3712" s="2">
        <v>43083</v>
      </c>
      <c r="I3712" s="3">
        <v>41365.089999999997</v>
      </c>
      <c r="J3712" t="s">
        <v>20</v>
      </c>
      <c r="K3712" t="str">
        <f>PROPER(Table1[[#This Row],[marital]])</f>
        <v>Married</v>
      </c>
      <c r="L3712" t="s">
        <v>34</v>
      </c>
      <c r="M3712" t="str">
        <f>UPPER(Table1[[#This Row],[education]])</f>
        <v>TERTIARY</v>
      </c>
      <c r="N3712" t="s">
        <v>22</v>
      </c>
      <c r="O3712" t="s">
        <v>22</v>
      </c>
      <c r="P3712" t="s">
        <v>23</v>
      </c>
      <c r="Q3712">
        <v>203</v>
      </c>
      <c r="R3712">
        <v>1</v>
      </c>
      <c r="S3712" t="s">
        <v>40</v>
      </c>
      <c r="T3712" t="s">
        <v>22</v>
      </c>
      <c r="U3712">
        <f>Table1[[#This Row],[campaign]]*Table1[[#This Row],[duration]]</f>
        <v>203</v>
      </c>
    </row>
    <row r="3713" spans="1:21" x14ac:dyDescent="0.25">
      <c r="A3713" t="s">
        <v>47</v>
      </c>
      <c r="B3713" t="s">
        <v>151</v>
      </c>
      <c r="C3713" t="s">
        <v>152</v>
      </c>
      <c r="D3713" t="s">
        <v>26</v>
      </c>
      <c r="E3713">
        <v>41</v>
      </c>
      <c r="F3713" t="s">
        <v>18</v>
      </c>
      <c r="G3713" t="s">
        <v>19</v>
      </c>
      <c r="H3713" s="2">
        <v>43083</v>
      </c>
      <c r="I3713" s="3">
        <v>1367.01</v>
      </c>
      <c r="J3713" t="s">
        <v>20</v>
      </c>
      <c r="K3713" t="str">
        <f>PROPER(Table1[[#This Row],[marital]])</f>
        <v>Married</v>
      </c>
      <c r="L3713" t="s">
        <v>29</v>
      </c>
      <c r="M3713" t="str">
        <f>UPPER(Table1[[#This Row],[education]])</f>
        <v>SECONDARY</v>
      </c>
      <c r="N3713" t="s">
        <v>22</v>
      </c>
      <c r="O3713" t="s">
        <v>22</v>
      </c>
      <c r="P3713" t="s">
        <v>24</v>
      </c>
      <c r="Q3713">
        <v>152</v>
      </c>
      <c r="R3713">
        <v>1</v>
      </c>
      <c r="S3713" t="s">
        <v>24</v>
      </c>
      <c r="T3713" t="s">
        <v>22</v>
      </c>
      <c r="U3713">
        <f>Table1[[#This Row],[campaign]]*Table1[[#This Row],[duration]]</f>
        <v>152</v>
      </c>
    </row>
    <row r="3714" spans="1:21" x14ac:dyDescent="0.25">
      <c r="A3714" t="s">
        <v>46</v>
      </c>
      <c r="B3714" t="s">
        <v>149</v>
      </c>
      <c r="C3714" t="s">
        <v>150</v>
      </c>
      <c r="D3714" t="s">
        <v>26</v>
      </c>
      <c r="E3714">
        <v>35</v>
      </c>
      <c r="F3714" t="s">
        <v>18</v>
      </c>
      <c r="G3714" t="s">
        <v>19</v>
      </c>
      <c r="H3714" s="2">
        <v>43083</v>
      </c>
      <c r="I3714" s="3">
        <v>29636.720000000001</v>
      </c>
      <c r="J3714" t="s">
        <v>20</v>
      </c>
      <c r="K3714" t="str">
        <f>PROPER(Table1[[#This Row],[marital]])</f>
        <v>Married</v>
      </c>
      <c r="L3714" t="s">
        <v>21</v>
      </c>
      <c r="M3714" t="str">
        <f>UPPER(Table1[[#This Row],[education]])</f>
        <v>PRIMARY</v>
      </c>
      <c r="N3714" t="s">
        <v>30</v>
      </c>
      <c r="O3714" t="s">
        <v>22</v>
      </c>
      <c r="P3714" t="s">
        <v>24</v>
      </c>
      <c r="Q3714">
        <v>41</v>
      </c>
      <c r="R3714">
        <v>5</v>
      </c>
      <c r="S3714" t="s">
        <v>24</v>
      </c>
      <c r="T3714" t="s">
        <v>22</v>
      </c>
      <c r="U3714">
        <f>Table1[[#This Row],[campaign]]*Table1[[#This Row],[duration]]</f>
        <v>205</v>
      </c>
    </row>
    <row r="3715" spans="1:21" x14ac:dyDescent="0.25">
      <c r="A3715" t="s">
        <v>61</v>
      </c>
      <c r="B3715" t="s">
        <v>175</v>
      </c>
      <c r="C3715" t="s">
        <v>176</v>
      </c>
      <c r="D3715" t="s">
        <v>17</v>
      </c>
      <c r="E3715">
        <v>28</v>
      </c>
      <c r="F3715" t="s">
        <v>18</v>
      </c>
      <c r="G3715" t="s">
        <v>19</v>
      </c>
      <c r="H3715" s="2">
        <v>43083</v>
      </c>
      <c r="I3715" s="3">
        <v>77541.31</v>
      </c>
      <c r="J3715" t="s">
        <v>20</v>
      </c>
      <c r="K3715" t="str">
        <f>PROPER(Table1[[#This Row],[marital]])</f>
        <v>Married</v>
      </c>
      <c r="L3715" t="s">
        <v>29</v>
      </c>
      <c r="M3715" t="str">
        <f>UPPER(Table1[[#This Row],[education]])</f>
        <v>SECONDARY</v>
      </c>
      <c r="N3715" t="s">
        <v>22</v>
      </c>
      <c r="O3715" t="s">
        <v>22</v>
      </c>
      <c r="P3715" t="s">
        <v>23</v>
      </c>
      <c r="Q3715">
        <v>20</v>
      </c>
      <c r="R3715">
        <v>5</v>
      </c>
      <c r="S3715" t="s">
        <v>24</v>
      </c>
      <c r="T3715" t="s">
        <v>22</v>
      </c>
      <c r="U3715">
        <f>Table1[[#This Row],[campaign]]*Table1[[#This Row],[duration]]</f>
        <v>100</v>
      </c>
    </row>
    <row r="3716" spans="1:21" x14ac:dyDescent="0.25">
      <c r="A3716" t="s">
        <v>25</v>
      </c>
      <c r="B3716" t="s">
        <v>129</v>
      </c>
      <c r="C3716" t="s">
        <v>130</v>
      </c>
      <c r="D3716" t="s">
        <v>26</v>
      </c>
      <c r="E3716">
        <v>36</v>
      </c>
      <c r="F3716" t="s">
        <v>18</v>
      </c>
      <c r="G3716" t="s">
        <v>19</v>
      </c>
      <c r="H3716" s="2">
        <v>43083</v>
      </c>
      <c r="I3716" s="3">
        <v>187596.18</v>
      </c>
      <c r="J3716" t="s">
        <v>50</v>
      </c>
      <c r="K3716" t="str">
        <f>PROPER(Table1[[#This Row],[marital]])</f>
        <v>Divorced</v>
      </c>
      <c r="L3716" t="s">
        <v>34</v>
      </c>
      <c r="M3716" t="str">
        <f>UPPER(Table1[[#This Row],[education]])</f>
        <v>TERTIARY</v>
      </c>
      <c r="N3716" t="s">
        <v>30</v>
      </c>
      <c r="O3716" t="s">
        <v>22</v>
      </c>
      <c r="P3716" t="s">
        <v>23</v>
      </c>
      <c r="Q3716">
        <v>277</v>
      </c>
      <c r="R3716">
        <v>1</v>
      </c>
      <c r="S3716" t="s">
        <v>70</v>
      </c>
      <c r="T3716" t="s">
        <v>22</v>
      </c>
      <c r="U3716">
        <f>Table1[[#This Row],[campaign]]*Table1[[#This Row],[duration]]</f>
        <v>277</v>
      </c>
    </row>
    <row r="3717" spans="1:21" x14ac:dyDescent="0.25">
      <c r="A3717" t="s">
        <v>45</v>
      </c>
      <c r="B3717" t="s">
        <v>147</v>
      </c>
      <c r="C3717" t="s">
        <v>148</v>
      </c>
      <c r="D3717" t="s">
        <v>17</v>
      </c>
      <c r="E3717">
        <v>36</v>
      </c>
      <c r="F3717" t="s">
        <v>18</v>
      </c>
      <c r="G3717" t="s">
        <v>28</v>
      </c>
      <c r="H3717" s="2">
        <v>43083</v>
      </c>
      <c r="I3717" s="3">
        <v>70123.070000000007</v>
      </c>
      <c r="J3717" t="s">
        <v>20</v>
      </c>
      <c r="K3717" t="str">
        <f>PROPER(Table1[[#This Row],[marital]])</f>
        <v>Married</v>
      </c>
      <c r="L3717" t="s">
        <v>29</v>
      </c>
      <c r="M3717" t="str">
        <f>UPPER(Table1[[#This Row],[education]])</f>
        <v>SECONDARY</v>
      </c>
      <c r="N3717" t="s">
        <v>22</v>
      </c>
      <c r="O3717" t="s">
        <v>22</v>
      </c>
      <c r="P3717" t="s">
        <v>24</v>
      </c>
      <c r="Q3717">
        <v>83</v>
      </c>
      <c r="R3717">
        <v>2</v>
      </c>
      <c r="S3717" t="s">
        <v>24</v>
      </c>
      <c r="T3717" t="s">
        <v>22</v>
      </c>
      <c r="U3717">
        <f>Table1[[#This Row],[campaign]]*Table1[[#This Row],[duration]]</f>
        <v>166</v>
      </c>
    </row>
    <row r="3718" spans="1:21" x14ac:dyDescent="0.25">
      <c r="A3718" t="s">
        <v>95</v>
      </c>
      <c r="B3718" t="s">
        <v>241</v>
      </c>
      <c r="C3718" t="s">
        <v>242</v>
      </c>
      <c r="D3718" t="s">
        <v>17</v>
      </c>
      <c r="E3718">
        <v>38</v>
      </c>
      <c r="F3718" t="s">
        <v>42</v>
      </c>
      <c r="G3718" t="s">
        <v>284</v>
      </c>
      <c r="H3718" s="2">
        <v>43083</v>
      </c>
      <c r="I3718" s="3">
        <v>10772.84</v>
      </c>
      <c r="J3718" t="s">
        <v>50</v>
      </c>
      <c r="K3718" t="str">
        <f>PROPER(Table1[[#This Row],[marital]])</f>
        <v>Divorced</v>
      </c>
      <c r="L3718" t="s">
        <v>29</v>
      </c>
      <c r="M3718" t="str">
        <f>UPPER(Table1[[#This Row],[education]])</f>
        <v>SECONDARY</v>
      </c>
      <c r="N3718" t="s">
        <v>30</v>
      </c>
      <c r="O3718" t="s">
        <v>22</v>
      </c>
      <c r="P3718" t="s">
        <v>24</v>
      </c>
      <c r="Q3718">
        <v>531</v>
      </c>
      <c r="R3718">
        <v>1</v>
      </c>
      <c r="S3718" t="s">
        <v>24</v>
      </c>
      <c r="T3718" t="s">
        <v>22</v>
      </c>
      <c r="U3718">
        <f>Table1[[#This Row],[campaign]]*Table1[[#This Row],[duration]]</f>
        <v>531</v>
      </c>
    </row>
    <row r="3719" spans="1:21" x14ac:dyDescent="0.25">
      <c r="A3719" t="s">
        <v>35</v>
      </c>
      <c r="B3719" t="s">
        <v>133</v>
      </c>
      <c r="C3719" t="s">
        <v>134</v>
      </c>
      <c r="D3719" t="s">
        <v>17</v>
      </c>
      <c r="E3719">
        <v>38</v>
      </c>
      <c r="F3719" t="s">
        <v>42</v>
      </c>
      <c r="G3719" t="s">
        <v>284</v>
      </c>
      <c r="H3719" s="2">
        <v>43083</v>
      </c>
      <c r="I3719" s="3">
        <v>81831.899999999994</v>
      </c>
      <c r="J3719" t="s">
        <v>20</v>
      </c>
      <c r="K3719" t="str">
        <f>PROPER(Table1[[#This Row],[marital]])</f>
        <v>Married</v>
      </c>
      <c r="L3719" t="s">
        <v>34</v>
      </c>
      <c r="M3719" t="str">
        <f>UPPER(Table1[[#This Row],[education]])</f>
        <v>TERTIARY</v>
      </c>
      <c r="N3719" t="s">
        <v>22</v>
      </c>
      <c r="O3719" t="s">
        <v>22</v>
      </c>
      <c r="P3719" t="s">
        <v>54</v>
      </c>
      <c r="Q3719">
        <v>91</v>
      </c>
      <c r="R3719">
        <v>5</v>
      </c>
      <c r="S3719" t="s">
        <v>24</v>
      </c>
      <c r="T3719" t="s">
        <v>22</v>
      </c>
      <c r="U3719">
        <f>Table1[[#This Row],[campaign]]*Table1[[#This Row],[duration]]</f>
        <v>455</v>
      </c>
    </row>
    <row r="3720" spans="1:21" x14ac:dyDescent="0.25">
      <c r="A3720" t="s">
        <v>52</v>
      </c>
      <c r="B3720" t="s">
        <v>159</v>
      </c>
      <c r="C3720" t="s">
        <v>160</v>
      </c>
      <c r="D3720" t="s">
        <v>17</v>
      </c>
      <c r="E3720">
        <v>48</v>
      </c>
      <c r="F3720" t="s">
        <v>42</v>
      </c>
      <c r="G3720" t="s">
        <v>28</v>
      </c>
      <c r="H3720" s="2">
        <v>43083</v>
      </c>
      <c r="I3720" s="3">
        <v>48375.78</v>
      </c>
      <c r="J3720" t="s">
        <v>50</v>
      </c>
      <c r="K3720" t="str">
        <f>PROPER(Table1[[#This Row],[marital]])</f>
        <v>Divorced</v>
      </c>
      <c r="L3720" t="s">
        <v>24</v>
      </c>
      <c r="M3720" t="str">
        <f>UPPER(Table1[[#This Row],[education]])</f>
        <v>UNKNOWN</v>
      </c>
      <c r="N3720" t="s">
        <v>30</v>
      </c>
      <c r="O3720" t="s">
        <v>22</v>
      </c>
      <c r="P3720" t="s">
        <v>24</v>
      </c>
      <c r="Q3720">
        <v>315</v>
      </c>
      <c r="R3720">
        <v>1</v>
      </c>
      <c r="S3720" t="s">
        <v>24</v>
      </c>
      <c r="T3720" t="s">
        <v>22</v>
      </c>
      <c r="U3720">
        <f>Table1[[#This Row],[campaign]]*Table1[[#This Row],[duration]]</f>
        <v>315</v>
      </c>
    </row>
    <row r="3721" spans="1:21" x14ac:dyDescent="0.25">
      <c r="A3721" t="s">
        <v>44</v>
      </c>
      <c r="B3721" t="s">
        <v>145</v>
      </c>
      <c r="C3721" t="s">
        <v>146</v>
      </c>
      <c r="D3721" t="s">
        <v>17</v>
      </c>
      <c r="E3721">
        <v>49</v>
      </c>
      <c r="F3721" t="s">
        <v>42</v>
      </c>
      <c r="G3721" t="s">
        <v>284</v>
      </c>
      <c r="H3721" s="2">
        <v>43083</v>
      </c>
      <c r="I3721" s="3">
        <v>29732.69</v>
      </c>
      <c r="J3721" t="s">
        <v>33</v>
      </c>
      <c r="K3721" t="str">
        <f>PROPER(Table1[[#This Row],[marital]])</f>
        <v>Single</v>
      </c>
      <c r="L3721" t="s">
        <v>34</v>
      </c>
      <c r="M3721" t="str">
        <f>UPPER(Table1[[#This Row],[education]])</f>
        <v>TERTIARY</v>
      </c>
      <c r="N3721" t="s">
        <v>22</v>
      </c>
      <c r="O3721" t="s">
        <v>22</v>
      </c>
      <c r="P3721" t="s">
        <v>23</v>
      </c>
      <c r="Q3721">
        <v>70</v>
      </c>
      <c r="R3721">
        <v>9</v>
      </c>
      <c r="S3721" t="s">
        <v>24</v>
      </c>
      <c r="T3721" t="s">
        <v>22</v>
      </c>
      <c r="U3721">
        <f>Table1[[#This Row],[campaign]]*Table1[[#This Row],[duration]]</f>
        <v>630</v>
      </c>
    </row>
    <row r="3722" spans="1:21" x14ac:dyDescent="0.25">
      <c r="A3722" t="s">
        <v>63</v>
      </c>
      <c r="B3722" t="s">
        <v>179</v>
      </c>
      <c r="C3722" t="s">
        <v>180</v>
      </c>
      <c r="D3722" t="s">
        <v>17</v>
      </c>
      <c r="E3722">
        <v>57</v>
      </c>
      <c r="F3722" t="s">
        <v>42</v>
      </c>
      <c r="G3722" t="s">
        <v>28</v>
      </c>
      <c r="H3722" s="2">
        <v>43083</v>
      </c>
      <c r="I3722" s="3">
        <v>19189.13</v>
      </c>
      <c r="J3722" t="s">
        <v>20</v>
      </c>
      <c r="K3722" t="str">
        <f>PROPER(Table1[[#This Row],[marital]])</f>
        <v>Married</v>
      </c>
      <c r="L3722" t="s">
        <v>29</v>
      </c>
      <c r="M3722" t="str">
        <f>UPPER(Table1[[#This Row],[education]])</f>
        <v>SECONDARY</v>
      </c>
      <c r="N3722" t="s">
        <v>30</v>
      </c>
      <c r="O3722" t="s">
        <v>22</v>
      </c>
      <c r="P3722" t="s">
        <v>23</v>
      </c>
      <c r="Q3722">
        <v>384</v>
      </c>
      <c r="R3722">
        <v>1</v>
      </c>
      <c r="S3722" t="s">
        <v>24</v>
      </c>
      <c r="T3722" t="s">
        <v>22</v>
      </c>
      <c r="U3722">
        <f>Table1[[#This Row],[campaign]]*Table1[[#This Row],[duration]]</f>
        <v>384</v>
      </c>
    </row>
    <row r="3723" spans="1:21" x14ac:dyDescent="0.25">
      <c r="A3723" t="s">
        <v>65</v>
      </c>
      <c r="B3723" t="s">
        <v>183</v>
      </c>
      <c r="C3723" t="s">
        <v>184</v>
      </c>
      <c r="D3723" t="s">
        <v>17</v>
      </c>
      <c r="E3723">
        <v>37</v>
      </c>
      <c r="F3723" t="s">
        <v>42</v>
      </c>
      <c r="G3723" t="s">
        <v>28</v>
      </c>
      <c r="H3723" s="2">
        <v>43083</v>
      </c>
      <c r="I3723" s="3">
        <v>13756.22</v>
      </c>
      <c r="J3723" t="s">
        <v>20</v>
      </c>
      <c r="K3723" t="str">
        <f>PROPER(Table1[[#This Row],[marital]])</f>
        <v>Married</v>
      </c>
      <c r="L3723" t="s">
        <v>29</v>
      </c>
      <c r="M3723" t="str">
        <f>UPPER(Table1[[#This Row],[education]])</f>
        <v>SECONDARY</v>
      </c>
      <c r="N3723" t="s">
        <v>22</v>
      </c>
      <c r="O3723" t="s">
        <v>30</v>
      </c>
      <c r="P3723" t="s">
        <v>24</v>
      </c>
      <c r="Q3723">
        <v>105</v>
      </c>
      <c r="R3723">
        <v>3</v>
      </c>
      <c r="S3723" t="s">
        <v>24</v>
      </c>
      <c r="T3723" t="s">
        <v>22</v>
      </c>
      <c r="U3723">
        <f>Table1[[#This Row],[campaign]]*Table1[[#This Row],[duration]]</f>
        <v>315</v>
      </c>
    </row>
    <row r="3724" spans="1:21" x14ac:dyDescent="0.25">
      <c r="A3724" t="s">
        <v>37</v>
      </c>
      <c r="B3724" t="s">
        <v>135</v>
      </c>
      <c r="C3724" t="s">
        <v>136</v>
      </c>
      <c r="D3724" t="s">
        <v>17</v>
      </c>
      <c r="E3724">
        <v>61</v>
      </c>
      <c r="F3724" t="s">
        <v>42</v>
      </c>
      <c r="G3724" t="s">
        <v>28</v>
      </c>
      <c r="H3724" s="2">
        <v>43083</v>
      </c>
      <c r="I3724" s="3">
        <v>62762.85</v>
      </c>
      <c r="J3724" t="s">
        <v>20</v>
      </c>
      <c r="K3724" t="str">
        <f>PROPER(Table1[[#This Row],[marital]])</f>
        <v>Married</v>
      </c>
      <c r="L3724" t="s">
        <v>29</v>
      </c>
      <c r="M3724" t="str">
        <f>UPPER(Table1[[#This Row],[education]])</f>
        <v>SECONDARY</v>
      </c>
      <c r="N3724" t="s">
        <v>30</v>
      </c>
      <c r="O3724" t="s">
        <v>22</v>
      </c>
      <c r="P3724" t="s">
        <v>24</v>
      </c>
      <c r="Q3724">
        <v>305</v>
      </c>
      <c r="R3724">
        <v>2</v>
      </c>
      <c r="S3724" t="s">
        <v>24</v>
      </c>
      <c r="T3724" t="s">
        <v>22</v>
      </c>
      <c r="U3724">
        <f>Table1[[#This Row],[campaign]]*Table1[[#This Row],[duration]]</f>
        <v>610</v>
      </c>
    </row>
    <row r="3725" spans="1:21" x14ac:dyDescent="0.25">
      <c r="A3725" t="s">
        <v>74</v>
      </c>
      <c r="B3725" t="s">
        <v>199</v>
      </c>
      <c r="C3725" t="s">
        <v>200</v>
      </c>
      <c r="D3725" t="s">
        <v>17</v>
      </c>
      <c r="E3725">
        <v>46</v>
      </c>
      <c r="F3725" t="s">
        <v>36</v>
      </c>
      <c r="G3725" t="s">
        <v>28</v>
      </c>
      <c r="H3725" s="2">
        <v>43083</v>
      </c>
      <c r="I3725" s="3">
        <v>4479.42</v>
      </c>
      <c r="J3725" t="s">
        <v>33</v>
      </c>
      <c r="K3725" t="str">
        <f>PROPER(Table1[[#This Row],[marital]])</f>
        <v>Single</v>
      </c>
      <c r="L3725" t="s">
        <v>29</v>
      </c>
      <c r="M3725" t="str">
        <f>UPPER(Table1[[#This Row],[education]])</f>
        <v>SECONDARY</v>
      </c>
      <c r="N3725" t="s">
        <v>30</v>
      </c>
      <c r="O3725" t="s">
        <v>22</v>
      </c>
      <c r="P3725" t="s">
        <v>23</v>
      </c>
      <c r="Q3725">
        <v>158</v>
      </c>
      <c r="R3725">
        <v>2</v>
      </c>
      <c r="S3725" t="s">
        <v>24</v>
      </c>
      <c r="T3725" t="s">
        <v>30</v>
      </c>
      <c r="U3725">
        <f>Table1[[#This Row],[campaign]]*Table1[[#This Row],[duration]]</f>
        <v>316</v>
      </c>
    </row>
    <row r="3726" spans="1:21" x14ac:dyDescent="0.25">
      <c r="A3726" t="s">
        <v>106</v>
      </c>
      <c r="B3726" t="s">
        <v>263</v>
      </c>
      <c r="C3726" t="s">
        <v>264</v>
      </c>
      <c r="D3726" t="s">
        <v>26</v>
      </c>
      <c r="E3726">
        <v>36</v>
      </c>
      <c r="F3726" t="s">
        <v>36</v>
      </c>
      <c r="G3726" t="s">
        <v>19</v>
      </c>
      <c r="H3726" s="2">
        <v>43083</v>
      </c>
      <c r="I3726" s="3">
        <v>36985.21</v>
      </c>
      <c r="J3726" t="s">
        <v>50</v>
      </c>
      <c r="K3726" t="str">
        <f>PROPER(Table1[[#This Row],[marital]])</f>
        <v>Divorced</v>
      </c>
      <c r="L3726" t="s">
        <v>29</v>
      </c>
      <c r="M3726" t="str">
        <f>UPPER(Table1[[#This Row],[education]])</f>
        <v>SECONDARY</v>
      </c>
      <c r="N3726" t="s">
        <v>30</v>
      </c>
      <c r="O3726" t="s">
        <v>22</v>
      </c>
      <c r="P3726" t="s">
        <v>23</v>
      </c>
      <c r="Q3726">
        <v>199</v>
      </c>
      <c r="R3726">
        <v>1</v>
      </c>
      <c r="S3726" t="s">
        <v>31</v>
      </c>
      <c r="T3726" t="s">
        <v>22</v>
      </c>
      <c r="U3726">
        <f>Table1[[#This Row],[campaign]]*Table1[[#This Row],[duration]]</f>
        <v>199</v>
      </c>
    </row>
    <row r="3727" spans="1:21" x14ac:dyDescent="0.25">
      <c r="A3727" t="s">
        <v>90</v>
      </c>
      <c r="B3727" t="s">
        <v>231</v>
      </c>
      <c r="C3727" t="s">
        <v>232</v>
      </c>
      <c r="D3727" t="s">
        <v>26</v>
      </c>
      <c r="E3727">
        <v>38</v>
      </c>
      <c r="F3727" t="s">
        <v>36</v>
      </c>
      <c r="G3727" t="s">
        <v>19</v>
      </c>
      <c r="H3727" s="2">
        <v>43083</v>
      </c>
      <c r="I3727" s="3">
        <v>46110.42</v>
      </c>
      <c r="J3727" t="s">
        <v>20</v>
      </c>
      <c r="K3727" t="str">
        <f>PROPER(Table1[[#This Row],[marital]])</f>
        <v>Married</v>
      </c>
      <c r="L3727" t="s">
        <v>21</v>
      </c>
      <c r="M3727" t="str">
        <f>UPPER(Table1[[#This Row],[education]])</f>
        <v>PRIMARY</v>
      </c>
      <c r="N3727" t="s">
        <v>30</v>
      </c>
      <c r="O3727" t="s">
        <v>22</v>
      </c>
      <c r="P3727" t="s">
        <v>24</v>
      </c>
      <c r="Q3727">
        <v>25</v>
      </c>
      <c r="R3727">
        <v>1</v>
      </c>
      <c r="S3727" t="s">
        <v>24</v>
      </c>
      <c r="T3727" t="s">
        <v>22</v>
      </c>
      <c r="U3727">
        <f>Table1[[#This Row],[campaign]]*Table1[[#This Row],[duration]]</f>
        <v>25</v>
      </c>
    </row>
    <row r="3728" spans="1:21" x14ac:dyDescent="0.25">
      <c r="A3728" t="s">
        <v>73</v>
      </c>
      <c r="B3728" t="s">
        <v>197</v>
      </c>
      <c r="C3728" t="s">
        <v>198</v>
      </c>
      <c r="D3728" t="s">
        <v>17</v>
      </c>
      <c r="E3728">
        <v>31</v>
      </c>
      <c r="F3728" t="s">
        <v>18</v>
      </c>
      <c r="G3728" t="s">
        <v>19</v>
      </c>
      <c r="H3728" s="2">
        <v>43084</v>
      </c>
      <c r="I3728" s="3">
        <v>62759.55</v>
      </c>
      <c r="J3728" t="s">
        <v>20</v>
      </c>
      <c r="K3728" t="str">
        <f>PROPER(Table1[[#This Row],[marital]])</f>
        <v>Married</v>
      </c>
      <c r="L3728" t="s">
        <v>24</v>
      </c>
      <c r="M3728" t="str">
        <f>UPPER(Table1[[#This Row],[education]])</f>
        <v>UNKNOWN</v>
      </c>
      <c r="N3728" t="s">
        <v>30</v>
      </c>
      <c r="O3728" t="s">
        <v>22</v>
      </c>
      <c r="P3728" t="s">
        <v>24</v>
      </c>
      <c r="Q3728">
        <v>147</v>
      </c>
      <c r="R3728">
        <v>1</v>
      </c>
      <c r="S3728" t="s">
        <v>24</v>
      </c>
      <c r="T3728" t="s">
        <v>22</v>
      </c>
      <c r="U3728">
        <f>Table1[[#This Row],[campaign]]*Table1[[#This Row],[duration]]</f>
        <v>147</v>
      </c>
    </row>
    <row r="3729" spans="1:21" x14ac:dyDescent="0.25">
      <c r="A3729" t="s">
        <v>80</v>
      </c>
      <c r="B3729" t="s">
        <v>211</v>
      </c>
      <c r="C3729" t="s">
        <v>212</v>
      </c>
      <c r="D3729" t="s">
        <v>17</v>
      </c>
      <c r="E3729">
        <v>35</v>
      </c>
      <c r="F3729" t="s">
        <v>18</v>
      </c>
      <c r="G3729" t="s">
        <v>284</v>
      </c>
      <c r="H3729" s="2">
        <v>43084</v>
      </c>
      <c r="I3729" s="3">
        <v>39891.06</v>
      </c>
      <c r="J3729" t="s">
        <v>33</v>
      </c>
      <c r="K3729" t="str">
        <f>PROPER(Table1[[#This Row],[marital]])</f>
        <v>Single</v>
      </c>
      <c r="L3729" t="s">
        <v>29</v>
      </c>
      <c r="M3729" t="str">
        <f>UPPER(Table1[[#This Row],[education]])</f>
        <v>SECONDARY</v>
      </c>
      <c r="N3729" t="s">
        <v>30</v>
      </c>
      <c r="O3729" t="s">
        <v>22</v>
      </c>
      <c r="P3729" t="s">
        <v>23</v>
      </c>
      <c r="Q3729">
        <v>538</v>
      </c>
      <c r="R3729">
        <v>8</v>
      </c>
      <c r="S3729" t="s">
        <v>24</v>
      </c>
      <c r="T3729" t="s">
        <v>22</v>
      </c>
      <c r="U3729">
        <f>Table1[[#This Row],[campaign]]*Table1[[#This Row],[duration]]</f>
        <v>4304</v>
      </c>
    </row>
    <row r="3730" spans="1:21" x14ac:dyDescent="0.25">
      <c r="A3730" t="s">
        <v>37</v>
      </c>
      <c r="B3730" t="s">
        <v>135</v>
      </c>
      <c r="C3730" t="s">
        <v>136</v>
      </c>
      <c r="D3730" t="s">
        <v>17</v>
      </c>
      <c r="E3730">
        <v>33</v>
      </c>
      <c r="F3730" t="s">
        <v>18</v>
      </c>
      <c r="G3730" t="s">
        <v>19</v>
      </c>
      <c r="H3730" s="2">
        <v>43084</v>
      </c>
      <c r="I3730" s="3">
        <v>33504.22</v>
      </c>
      <c r="J3730" t="s">
        <v>20</v>
      </c>
      <c r="K3730" t="str">
        <f>PROPER(Table1[[#This Row],[marital]])</f>
        <v>Married</v>
      </c>
      <c r="L3730" t="s">
        <v>29</v>
      </c>
      <c r="M3730" t="str">
        <f>UPPER(Table1[[#This Row],[education]])</f>
        <v>SECONDARY</v>
      </c>
      <c r="N3730" t="s">
        <v>22</v>
      </c>
      <c r="O3730" t="s">
        <v>22</v>
      </c>
      <c r="P3730" t="s">
        <v>23</v>
      </c>
      <c r="Q3730">
        <v>77</v>
      </c>
      <c r="R3730">
        <v>9</v>
      </c>
      <c r="S3730" t="s">
        <v>24</v>
      </c>
      <c r="T3730" t="s">
        <v>22</v>
      </c>
      <c r="U3730">
        <f>Table1[[#This Row],[campaign]]*Table1[[#This Row],[duration]]</f>
        <v>693</v>
      </c>
    </row>
    <row r="3731" spans="1:21" x14ac:dyDescent="0.25">
      <c r="A3731" t="s">
        <v>65</v>
      </c>
      <c r="B3731" t="s">
        <v>183</v>
      </c>
      <c r="C3731" t="s">
        <v>184</v>
      </c>
      <c r="D3731" t="s">
        <v>26</v>
      </c>
      <c r="E3731">
        <v>40</v>
      </c>
      <c r="F3731" t="s">
        <v>18</v>
      </c>
      <c r="G3731" t="s">
        <v>19</v>
      </c>
      <c r="H3731" s="2">
        <v>43084</v>
      </c>
      <c r="I3731" s="3">
        <v>45991.64</v>
      </c>
      <c r="J3731" t="s">
        <v>20</v>
      </c>
      <c r="K3731" t="str">
        <f>PROPER(Table1[[#This Row],[marital]])</f>
        <v>Married</v>
      </c>
      <c r="L3731" t="s">
        <v>21</v>
      </c>
      <c r="M3731" t="str">
        <f>UPPER(Table1[[#This Row],[education]])</f>
        <v>PRIMARY</v>
      </c>
      <c r="N3731" t="s">
        <v>22</v>
      </c>
      <c r="O3731" t="s">
        <v>22</v>
      </c>
      <c r="P3731" t="s">
        <v>23</v>
      </c>
      <c r="Q3731">
        <v>94</v>
      </c>
      <c r="R3731">
        <v>2</v>
      </c>
      <c r="S3731" t="s">
        <v>24</v>
      </c>
      <c r="T3731" t="s">
        <v>22</v>
      </c>
      <c r="U3731">
        <f>Table1[[#This Row],[campaign]]*Table1[[#This Row],[duration]]</f>
        <v>188</v>
      </c>
    </row>
    <row r="3732" spans="1:21" x14ac:dyDescent="0.25">
      <c r="A3732" t="s">
        <v>47</v>
      </c>
      <c r="B3732" t="s">
        <v>151</v>
      </c>
      <c r="C3732" t="s">
        <v>152</v>
      </c>
      <c r="D3732" t="s">
        <v>26</v>
      </c>
      <c r="E3732">
        <v>42</v>
      </c>
      <c r="F3732" t="s">
        <v>18</v>
      </c>
      <c r="G3732" t="s">
        <v>19</v>
      </c>
      <c r="H3732" s="2">
        <v>43084</v>
      </c>
      <c r="I3732" s="3">
        <v>127174.54</v>
      </c>
      <c r="J3732" t="s">
        <v>20</v>
      </c>
      <c r="K3732" t="str">
        <f>PROPER(Table1[[#This Row],[marital]])</f>
        <v>Married</v>
      </c>
      <c r="L3732" t="s">
        <v>29</v>
      </c>
      <c r="M3732" t="str">
        <f>UPPER(Table1[[#This Row],[education]])</f>
        <v>SECONDARY</v>
      </c>
      <c r="N3732" t="s">
        <v>30</v>
      </c>
      <c r="O3732" t="s">
        <v>22</v>
      </c>
      <c r="P3732" t="s">
        <v>24</v>
      </c>
      <c r="Q3732">
        <v>1721</v>
      </c>
      <c r="R3732">
        <v>2</v>
      </c>
      <c r="S3732" t="s">
        <v>24</v>
      </c>
      <c r="T3732" t="s">
        <v>30</v>
      </c>
      <c r="U3732">
        <f>Table1[[#This Row],[campaign]]*Table1[[#This Row],[duration]]</f>
        <v>3442</v>
      </c>
    </row>
    <row r="3733" spans="1:21" x14ac:dyDescent="0.25">
      <c r="A3733" t="s">
        <v>108</v>
      </c>
      <c r="B3733" t="s">
        <v>267</v>
      </c>
      <c r="C3733" t="s">
        <v>268</v>
      </c>
      <c r="D3733" t="s">
        <v>26</v>
      </c>
      <c r="E3733">
        <v>34</v>
      </c>
      <c r="F3733" t="s">
        <v>18</v>
      </c>
      <c r="G3733" t="s">
        <v>19</v>
      </c>
      <c r="H3733" s="2">
        <v>43084</v>
      </c>
      <c r="I3733" s="3">
        <v>214744.22</v>
      </c>
      <c r="J3733" t="s">
        <v>20</v>
      </c>
      <c r="K3733" t="str">
        <f>PROPER(Table1[[#This Row],[marital]])</f>
        <v>Married</v>
      </c>
      <c r="L3733" t="s">
        <v>29</v>
      </c>
      <c r="M3733" t="str">
        <f>UPPER(Table1[[#This Row],[education]])</f>
        <v>SECONDARY</v>
      </c>
      <c r="N3733" t="s">
        <v>22</v>
      </c>
      <c r="O3733" t="s">
        <v>22</v>
      </c>
      <c r="P3733" t="s">
        <v>23</v>
      </c>
      <c r="Q3733">
        <v>143</v>
      </c>
      <c r="R3733">
        <v>1</v>
      </c>
      <c r="S3733" t="s">
        <v>31</v>
      </c>
      <c r="T3733" t="s">
        <v>22</v>
      </c>
      <c r="U3733">
        <f>Table1[[#This Row],[campaign]]*Table1[[#This Row],[duration]]</f>
        <v>143</v>
      </c>
    </row>
    <row r="3734" spans="1:21" x14ac:dyDescent="0.25">
      <c r="A3734" t="s">
        <v>100</v>
      </c>
      <c r="B3734" t="s">
        <v>251</v>
      </c>
      <c r="C3734" t="s">
        <v>252</v>
      </c>
      <c r="D3734" t="s">
        <v>26</v>
      </c>
      <c r="E3734">
        <v>28</v>
      </c>
      <c r="F3734" t="s">
        <v>18</v>
      </c>
      <c r="G3734" t="s">
        <v>28</v>
      </c>
      <c r="H3734" s="2">
        <v>43084</v>
      </c>
      <c r="I3734" s="3">
        <v>20324.97</v>
      </c>
      <c r="J3734" t="s">
        <v>33</v>
      </c>
      <c r="K3734" t="str">
        <f>PROPER(Table1[[#This Row],[marital]])</f>
        <v>Single</v>
      </c>
      <c r="L3734" t="s">
        <v>29</v>
      </c>
      <c r="M3734" t="str">
        <f>UPPER(Table1[[#This Row],[education]])</f>
        <v>SECONDARY</v>
      </c>
      <c r="N3734" t="s">
        <v>22</v>
      </c>
      <c r="O3734" t="s">
        <v>30</v>
      </c>
      <c r="P3734" t="s">
        <v>23</v>
      </c>
      <c r="Q3734">
        <v>104</v>
      </c>
      <c r="R3734">
        <v>1</v>
      </c>
      <c r="S3734" t="s">
        <v>24</v>
      </c>
      <c r="T3734" t="s">
        <v>22</v>
      </c>
      <c r="U3734">
        <f>Table1[[#This Row],[campaign]]*Table1[[#This Row],[duration]]</f>
        <v>104</v>
      </c>
    </row>
    <row r="3735" spans="1:21" x14ac:dyDescent="0.25">
      <c r="A3735" t="s">
        <v>44</v>
      </c>
      <c r="B3735" t="s">
        <v>145</v>
      </c>
      <c r="C3735" t="s">
        <v>146</v>
      </c>
      <c r="D3735" t="s">
        <v>17</v>
      </c>
      <c r="E3735">
        <v>43</v>
      </c>
      <c r="F3735" t="s">
        <v>18</v>
      </c>
      <c r="G3735" t="s">
        <v>19</v>
      </c>
      <c r="H3735" s="2">
        <v>43084</v>
      </c>
      <c r="I3735" s="3">
        <v>136521.75</v>
      </c>
      <c r="J3735" t="s">
        <v>50</v>
      </c>
      <c r="K3735" t="str">
        <f>PROPER(Table1[[#This Row],[marital]])</f>
        <v>Divorced</v>
      </c>
      <c r="L3735" t="s">
        <v>34</v>
      </c>
      <c r="M3735" t="str">
        <f>UPPER(Table1[[#This Row],[education]])</f>
        <v>TERTIARY</v>
      </c>
      <c r="N3735" t="s">
        <v>30</v>
      </c>
      <c r="O3735" t="s">
        <v>22</v>
      </c>
      <c r="P3735" t="s">
        <v>23</v>
      </c>
      <c r="Q3735">
        <v>587</v>
      </c>
      <c r="R3735">
        <v>2</v>
      </c>
      <c r="S3735" t="s">
        <v>24</v>
      </c>
      <c r="T3735" t="s">
        <v>30</v>
      </c>
      <c r="U3735">
        <f>Table1[[#This Row],[campaign]]*Table1[[#This Row],[duration]]</f>
        <v>1174</v>
      </c>
    </row>
    <row r="3736" spans="1:21" x14ac:dyDescent="0.25">
      <c r="A3736" t="s">
        <v>80</v>
      </c>
      <c r="B3736" t="s">
        <v>211</v>
      </c>
      <c r="C3736" t="s">
        <v>212</v>
      </c>
      <c r="D3736" t="s">
        <v>17</v>
      </c>
      <c r="E3736">
        <v>32</v>
      </c>
      <c r="F3736" t="s">
        <v>18</v>
      </c>
      <c r="G3736" t="s">
        <v>19</v>
      </c>
      <c r="H3736" s="2">
        <v>43084</v>
      </c>
      <c r="I3736" s="3">
        <v>94187.22</v>
      </c>
      <c r="J3736" t="s">
        <v>20</v>
      </c>
      <c r="K3736" t="str">
        <f>PROPER(Table1[[#This Row],[marital]])</f>
        <v>Married</v>
      </c>
      <c r="L3736" t="s">
        <v>29</v>
      </c>
      <c r="M3736" t="str">
        <f>UPPER(Table1[[#This Row],[education]])</f>
        <v>SECONDARY</v>
      </c>
      <c r="N3736" t="s">
        <v>30</v>
      </c>
      <c r="O3736" t="s">
        <v>22</v>
      </c>
      <c r="P3736" t="s">
        <v>23</v>
      </c>
      <c r="Q3736">
        <v>1608</v>
      </c>
      <c r="R3736">
        <v>13</v>
      </c>
      <c r="S3736" t="s">
        <v>24</v>
      </c>
      <c r="T3736" t="s">
        <v>30</v>
      </c>
      <c r="U3736">
        <f>Table1[[#This Row],[campaign]]*Table1[[#This Row],[duration]]</f>
        <v>20904</v>
      </c>
    </row>
    <row r="3737" spans="1:21" x14ac:dyDescent="0.25">
      <c r="A3737" t="s">
        <v>65</v>
      </c>
      <c r="B3737" t="s">
        <v>183</v>
      </c>
      <c r="C3737" t="s">
        <v>184</v>
      </c>
      <c r="D3737" t="s">
        <v>17</v>
      </c>
      <c r="E3737">
        <v>33</v>
      </c>
      <c r="F3737" t="s">
        <v>18</v>
      </c>
      <c r="G3737" t="s">
        <v>19</v>
      </c>
      <c r="H3737" s="2">
        <v>43084</v>
      </c>
      <c r="I3737" s="3">
        <v>99181.57</v>
      </c>
      <c r="J3737" t="s">
        <v>20</v>
      </c>
      <c r="K3737" t="str">
        <f>PROPER(Table1[[#This Row],[marital]])</f>
        <v>Married</v>
      </c>
      <c r="L3737" t="s">
        <v>34</v>
      </c>
      <c r="M3737" t="str">
        <f>UPPER(Table1[[#This Row],[education]])</f>
        <v>TERTIARY</v>
      </c>
      <c r="N3737" t="s">
        <v>30</v>
      </c>
      <c r="O3737" t="s">
        <v>22</v>
      </c>
      <c r="P3737" t="s">
        <v>23</v>
      </c>
      <c r="Q3737">
        <v>48</v>
      </c>
      <c r="R3737">
        <v>4</v>
      </c>
      <c r="S3737" t="s">
        <v>24</v>
      </c>
      <c r="T3737" t="s">
        <v>22</v>
      </c>
      <c r="U3737">
        <f>Table1[[#This Row],[campaign]]*Table1[[#This Row],[duration]]</f>
        <v>192</v>
      </c>
    </row>
    <row r="3738" spans="1:21" x14ac:dyDescent="0.25">
      <c r="A3738" t="s">
        <v>68</v>
      </c>
      <c r="B3738" t="s">
        <v>189</v>
      </c>
      <c r="C3738" t="s">
        <v>190</v>
      </c>
      <c r="D3738" t="s">
        <v>17</v>
      </c>
      <c r="E3738">
        <v>34</v>
      </c>
      <c r="F3738" t="s">
        <v>18</v>
      </c>
      <c r="G3738" t="s">
        <v>19</v>
      </c>
      <c r="H3738" s="2">
        <v>43084</v>
      </c>
      <c r="I3738" s="3">
        <v>5269.18</v>
      </c>
      <c r="J3738" t="s">
        <v>20</v>
      </c>
      <c r="K3738" t="str">
        <f>PROPER(Table1[[#This Row],[marital]])</f>
        <v>Married</v>
      </c>
      <c r="L3738" t="s">
        <v>34</v>
      </c>
      <c r="M3738" t="str">
        <f>UPPER(Table1[[#This Row],[education]])</f>
        <v>TERTIARY</v>
      </c>
      <c r="N3738" t="s">
        <v>30</v>
      </c>
      <c r="O3738" t="s">
        <v>22</v>
      </c>
      <c r="P3738" t="s">
        <v>23</v>
      </c>
      <c r="Q3738">
        <v>74</v>
      </c>
      <c r="R3738">
        <v>1</v>
      </c>
      <c r="S3738" t="s">
        <v>24</v>
      </c>
      <c r="T3738" t="s">
        <v>22</v>
      </c>
      <c r="U3738">
        <f>Table1[[#This Row],[campaign]]*Table1[[#This Row],[duration]]</f>
        <v>74</v>
      </c>
    </row>
    <row r="3739" spans="1:21" x14ac:dyDescent="0.25">
      <c r="A3739" t="s">
        <v>25</v>
      </c>
      <c r="B3739" t="s">
        <v>129</v>
      </c>
      <c r="C3739" t="s">
        <v>130</v>
      </c>
      <c r="D3739" t="s">
        <v>17</v>
      </c>
      <c r="E3739">
        <v>24</v>
      </c>
      <c r="F3739" t="s">
        <v>18</v>
      </c>
      <c r="G3739" t="s">
        <v>19</v>
      </c>
      <c r="H3739" s="2">
        <v>43084</v>
      </c>
      <c r="I3739" s="3">
        <v>97122.3</v>
      </c>
      <c r="J3739" t="s">
        <v>20</v>
      </c>
      <c r="K3739" t="str">
        <f>PROPER(Table1[[#This Row],[marital]])</f>
        <v>Married</v>
      </c>
      <c r="L3739" t="s">
        <v>29</v>
      </c>
      <c r="M3739" t="str">
        <f>UPPER(Table1[[#This Row],[education]])</f>
        <v>SECONDARY</v>
      </c>
      <c r="N3739" t="s">
        <v>22</v>
      </c>
      <c r="O3739" t="s">
        <v>22</v>
      </c>
      <c r="P3739" t="s">
        <v>23</v>
      </c>
      <c r="Q3739">
        <v>427</v>
      </c>
      <c r="R3739">
        <v>1</v>
      </c>
      <c r="S3739" t="s">
        <v>24</v>
      </c>
      <c r="T3739" t="s">
        <v>22</v>
      </c>
      <c r="U3739">
        <f>Table1[[#This Row],[campaign]]*Table1[[#This Row],[duration]]</f>
        <v>427</v>
      </c>
    </row>
    <row r="3740" spans="1:21" x14ac:dyDescent="0.25">
      <c r="A3740" t="s">
        <v>101</v>
      </c>
      <c r="B3740" t="s">
        <v>253</v>
      </c>
      <c r="C3740" t="s">
        <v>254</v>
      </c>
      <c r="D3740" t="s">
        <v>17</v>
      </c>
      <c r="E3740">
        <v>57</v>
      </c>
      <c r="F3740" t="s">
        <v>42</v>
      </c>
      <c r="G3740" t="s">
        <v>28</v>
      </c>
      <c r="H3740" s="2">
        <v>43084</v>
      </c>
      <c r="I3740" s="3">
        <v>94070.1</v>
      </c>
      <c r="J3740" t="s">
        <v>20</v>
      </c>
      <c r="K3740" t="str">
        <f>PROPER(Table1[[#This Row],[marital]])</f>
        <v>Married</v>
      </c>
      <c r="L3740" t="s">
        <v>21</v>
      </c>
      <c r="M3740" t="str">
        <f>UPPER(Table1[[#This Row],[education]])</f>
        <v>PRIMARY</v>
      </c>
      <c r="N3740" t="s">
        <v>30</v>
      </c>
      <c r="O3740" t="s">
        <v>22</v>
      </c>
      <c r="P3740" t="s">
        <v>23</v>
      </c>
      <c r="Q3740">
        <v>73</v>
      </c>
      <c r="R3740">
        <v>1</v>
      </c>
      <c r="S3740" t="s">
        <v>24</v>
      </c>
      <c r="T3740" t="s">
        <v>22</v>
      </c>
      <c r="U3740">
        <f>Table1[[#This Row],[campaign]]*Table1[[#This Row],[duration]]</f>
        <v>73</v>
      </c>
    </row>
    <row r="3741" spans="1:21" x14ac:dyDescent="0.25">
      <c r="A3741" t="s">
        <v>82</v>
      </c>
      <c r="B3741" t="s">
        <v>215</v>
      </c>
      <c r="C3741" t="s">
        <v>216</v>
      </c>
      <c r="D3741" t="s">
        <v>26</v>
      </c>
      <c r="E3741">
        <v>42</v>
      </c>
      <c r="F3741" t="s">
        <v>42</v>
      </c>
      <c r="G3741" t="s">
        <v>28</v>
      </c>
      <c r="H3741" s="2">
        <v>43084</v>
      </c>
      <c r="I3741" s="3">
        <v>22652.42</v>
      </c>
      <c r="J3741" t="s">
        <v>20</v>
      </c>
      <c r="K3741" t="str">
        <f>PROPER(Table1[[#This Row],[marital]])</f>
        <v>Married</v>
      </c>
      <c r="L3741" t="s">
        <v>34</v>
      </c>
      <c r="M3741" t="str">
        <f>UPPER(Table1[[#This Row],[education]])</f>
        <v>TERTIARY</v>
      </c>
      <c r="N3741" t="s">
        <v>30</v>
      </c>
      <c r="O3741" t="s">
        <v>22</v>
      </c>
      <c r="P3741" t="s">
        <v>24</v>
      </c>
      <c r="Q3741">
        <v>14</v>
      </c>
      <c r="R3741">
        <v>21</v>
      </c>
      <c r="S3741" t="s">
        <v>24</v>
      </c>
      <c r="T3741" t="s">
        <v>22</v>
      </c>
      <c r="U3741">
        <f>Table1[[#This Row],[campaign]]*Table1[[#This Row],[duration]]</f>
        <v>294</v>
      </c>
    </row>
    <row r="3742" spans="1:21" x14ac:dyDescent="0.25">
      <c r="A3742" t="s">
        <v>68</v>
      </c>
      <c r="B3742" t="s">
        <v>189</v>
      </c>
      <c r="C3742" t="s">
        <v>190</v>
      </c>
      <c r="D3742" t="s">
        <v>17</v>
      </c>
      <c r="E3742">
        <v>49</v>
      </c>
      <c r="F3742" t="s">
        <v>42</v>
      </c>
      <c r="G3742" t="s">
        <v>284</v>
      </c>
      <c r="H3742" s="2">
        <v>43084</v>
      </c>
      <c r="I3742" s="3">
        <v>128212.94</v>
      </c>
      <c r="J3742" t="s">
        <v>50</v>
      </c>
      <c r="K3742" t="str">
        <f>PROPER(Table1[[#This Row],[marital]])</f>
        <v>Divorced</v>
      </c>
      <c r="L3742" t="s">
        <v>21</v>
      </c>
      <c r="M3742" t="str">
        <f>UPPER(Table1[[#This Row],[education]])</f>
        <v>PRIMARY</v>
      </c>
      <c r="N3742" t="s">
        <v>30</v>
      </c>
      <c r="O3742" t="s">
        <v>22</v>
      </c>
      <c r="P3742" t="s">
        <v>23</v>
      </c>
      <c r="Q3742">
        <v>725</v>
      </c>
      <c r="R3742">
        <v>1</v>
      </c>
      <c r="S3742" t="s">
        <v>24</v>
      </c>
      <c r="T3742" t="s">
        <v>30</v>
      </c>
      <c r="U3742">
        <f>Table1[[#This Row],[campaign]]*Table1[[#This Row],[duration]]</f>
        <v>725</v>
      </c>
    </row>
    <row r="3743" spans="1:21" x14ac:dyDescent="0.25">
      <c r="A3743" t="s">
        <v>84</v>
      </c>
      <c r="B3743" t="s">
        <v>219</v>
      </c>
      <c r="C3743" t="s">
        <v>220</v>
      </c>
      <c r="D3743" t="s">
        <v>17</v>
      </c>
      <c r="E3743">
        <v>22</v>
      </c>
      <c r="F3743" t="s">
        <v>36</v>
      </c>
      <c r="G3743" t="s">
        <v>19</v>
      </c>
      <c r="H3743" s="2">
        <v>43084</v>
      </c>
      <c r="I3743" s="3">
        <v>60698.37</v>
      </c>
      <c r="J3743" t="s">
        <v>20</v>
      </c>
      <c r="K3743" t="str">
        <f>PROPER(Table1[[#This Row],[marital]])</f>
        <v>Married</v>
      </c>
      <c r="L3743" t="s">
        <v>21</v>
      </c>
      <c r="M3743" t="str">
        <f>UPPER(Table1[[#This Row],[education]])</f>
        <v>PRIMARY</v>
      </c>
      <c r="N3743" t="s">
        <v>30</v>
      </c>
      <c r="O3743" t="s">
        <v>22</v>
      </c>
      <c r="P3743" t="s">
        <v>23</v>
      </c>
      <c r="Q3743">
        <v>333</v>
      </c>
      <c r="R3743">
        <v>2</v>
      </c>
      <c r="S3743" t="s">
        <v>24</v>
      </c>
      <c r="T3743" t="s">
        <v>22</v>
      </c>
      <c r="U3743">
        <f>Table1[[#This Row],[campaign]]*Table1[[#This Row],[duration]]</f>
        <v>666</v>
      </c>
    </row>
    <row r="3744" spans="1:21" x14ac:dyDescent="0.25">
      <c r="A3744" t="s">
        <v>106</v>
      </c>
      <c r="B3744" t="s">
        <v>263</v>
      </c>
      <c r="C3744" t="s">
        <v>264</v>
      </c>
      <c r="D3744" t="s">
        <v>17</v>
      </c>
      <c r="E3744">
        <v>19</v>
      </c>
      <c r="F3744" t="s">
        <v>27</v>
      </c>
      <c r="G3744" t="s">
        <v>284</v>
      </c>
      <c r="H3744" s="2">
        <v>43084</v>
      </c>
      <c r="I3744" s="3">
        <v>75465.66</v>
      </c>
      <c r="J3744" t="s">
        <v>20</v>
      </c>
      <c r="K3744" t="str">
        <f>PROPER(Table1[[#This Row],[marital]])</f>
        <v>Married</v>
      </c>
      <c r="L3744" t="s">
        <v>34</v>
      </c>
      <c r="M3744" t="str">
        <f>UPPER(Table1[[#This Row],[education]])</f>
        <v>TERTIARY</v>
      </c>
      <c r="N3744" t="s">
        <v>22</v>
      </c>
      <c r="O3744" t="s">
        <v>22</v>
      </c>
      <c r="P3744" t="s">
        <v>23</v>
      </c>
      <c r="Q3744">
        <v>244</v>
      </c>
      <c r="R3744">
        <v>6</v>
      </c>
      <c r="S3744" t="s">
        <v>24</v>
      </c>
      <c r="T3744" t="s">
        <v>22</v>
      </c>
      <c r="U3744">
        <f>Table1[[#This Row],[campaign]]*Table1[[#This Row],[duration]]</f>
        <v>1464</v>
      </c>
    </row>
    <row r="3745" spans="1:21" x14ac:dyDescent="0.25">
      <c r="A3745" t="s">
        <v>79</v>
      </c>
      <c r="B3745" t="s">
        <v>209</v>
      </c>
      <c r="C3745" t="s">
        <v>210</v>
      </c>
      <c r="D3745" t="s">
        <v>17</v>
      </c>
      <c r="E3745">
        <v>36</v>
      </c>
      <c r="F3745" t="s">
        <v>18</v>
      </c>
      <c r="G3745" t="s">
        <v>19</v>
      </c>
      <c r="H3745" s="2">
        <v>43085</v>
      </c>
      <c r="I3745" s="3">
        <v>91083.63</v>
      </c>
      <c r="J3745" t="s">
        <v>33</v>
      </c>
      <c r="K3745" t="str">
        <f>PROPER(Table1[[#This Row],[marital]])</f>
        <v>Single</v>
      </c>
      <c r="L3745" t="s">
        <v>29</v>
      </c>
      <c r="M3745" t="str">
        <f>UPPER(Table1[[#This Row],[education]])</f>
        <v>SECONDARY</v>
      </c>
      <c r="N3745" t="s">
        <v>30</v>
      </c>
      <c r="O3745" t="s">
        <v>30</v>
      </c>
      <c r="P3745" t="s">
        <v>54</v>
      </c>
      <c r="Q3745">
        <v>519</v>
      </c>
      <c r="R3745">
        <v>1</v>
      </c>
      <c r="S3745" t="s">
        <v>40</v>
      </c>
      <c r="T3745" t="s">
        <v>30</v>
      </c>
      <c r="U3745">
        <f>Table1[[#This Row],[campaign]]*Table1[[#This Row],[duration]]</f>
        <v>519</v>
      </c>
    </row>
    <row r="3746" spans="1:21" x14ac:dyDescent="0.25">
      <c r="A3746" t="s">
        <v>48</v>
      </c>
      <c r="B3746" t="s">
        <v>153</v>
      </c>
      <c r="C3746" t="s">
        <v>154</v>
      </c>
      <c r="D3746" t="s">
        <v>26</v>
      </c>
      <c r="E3746">
        <v>26</v>
      </c>
      <c r="F3746" t="s">
        <v>18</v>
      </c>
      <c r="G3746" t="s">
        <v>19</v>
      </c>
      <c r="H3746" s="2">
        <v>43085</v>
      </c>
      <c r="I3746" s="3">
        <v>5929.93</v>
      </c>
      <c r="J3746" t="s">
        <v>33</v>
      </c>
      <c r="K3746" t="str">
        <f>PROPER(Table1[[#This Row],[marital]])</f>
        <v>Single</v>
      </c>
      <c r="L3746" t="s">
        <v>29</v>
      </c>
      <c r="M3746" t="str">
        <f>UPPER(Table1[[#This Row],[education]])</f>
        <v>SECONDARY</v>
      </c>
      <c r="N3746" t="s">
        <v>30</v>
      </c>
      <c r="O3746" t="s">
        <v>22</v>
      </c>
      <c r="P3746" t="s">
        <v>23</v>
      </c>
      <c r="Q3746">
        <v>242</v>
      </c>
      <c r="R3746">
        <v>7</v>
      </c>
      <c r="S3746" t="s">
        <v>24</v>
      </c>
      <c r="T3746" t="s">
        <v>22</v>
      </c>
      <c r="U3746">
        <f>Table1[[#This Row],[campaign]]*Table1[[#This Row],[duration]]</f>
        <v>1694</v>
      </c>
    </row>
    <row r="3747" spans="1:21" x14ac:dyDescent="0.25">
      <c r="A3747" t="s">
        <v>74</v>
      </c>
      <c r="B3747" t="s">
        <v>199</v>
      </c>
      <c r="C3747" t="s">
        <v>200</v>
      </c>
      <c r="D3747" t="s">
        <v>26</v>
      </c>
      <c r="E3747">
        <v>35</v>
      </c>
      <c r="F3747" t="s">
        <v>18</v>
      </c>
      <c r="G3747" t="s">
        <v>19</v>
      </c>
      <c r="H3747" s="2">
        <v>43085</v>
      </c>
      <c r="I3747" s="3">
        <v>42011.839999999997</v>
      </c>
      <c r="J3747" t="s">
        <v>33</v>
      </c>
      <c r="K3747" t="str">
        <f>PROPER(Table1[[#This Row],[marital]])</f>
        <v>Single</v>
      </c>
      <c r="L3747" t="s">
        <v>29</v>
      </c>
      <c r="M3747" t="str">
        <f>UPPER(Table1[[#This Row],[education]])</f>
        <v>SECONDARY</v>
      </c>
      <c r="N3747" t="s">
        <v>30</v>
      </c>
      <c r="O3747" t="s">
        <v>22</v>
      </c>
      <c r="P3747" t="s">
        <v>23</v>
      </c>
      <c r="Q3747">
        <v>222</v>
      </c>
      <c r="R3747">
        <v>1</v>
      </c>
      <c r="S3747" t="s">
        <v>24</v>
      </c>
      <c r="T3747" t="s">
        <v>22</v>
      </c>
      <c r="U3747">
        <f>Table1[[#This Row],[campaign]]*Table1[[#This Row],[duration]]</f>
        <v>222</v>
      </c>
    </row>
    <row r="3748" spans="1:21" x14ac:dyDescent="0.25">
      <c r="A3748" t="s">
        <v>94</v>
      </c>
      <c r="B3748" t="s">
        <v>239</v>
      </c>
      <c r="C3748" t="s">
        <v>240</v>
      </c>
      <c r="D3748" t="s">
        <v>26</v>
      </c>
      <c r="E3748">
        <v>37</v>
      </c>
      <c r="F3748" t="s">
        <v>18</v>
      </c>
      <c r="G3748" t="s">
        <v>28</v>
      </c>
      <c r="H3748" s="2">
        <v>43085</v>
      </c>
      <c r="I3748" s="3">
        <v>91250.22</v>
      </c>
      <c r="J3748" t="s">
        <v>20</v>
      </c>
      <c r="K3748" t="str">
        <f>PROPER(Table1[[#This Row],[marital]])</f>
        <v>Married</v>
      </c>
      <c r="L3748" t="s">
        <v>34</v>
      </c>
      <c r="M3748" t="str">
        <f>UPPER(Table1[[#This Row],[education]])</f>
        <v>TERTIARY</v>
      </c>
      <c r="N3748" t="s">
        <v>30</v>
      </c>
      <c r="O3748" t="s">
        <v>22</v>
      </c>
      <c r="P3748" t="s">
        <v>23</v>
      </c>
      <c r="Q3748">
        <v>130</v>
      </c>
      <c r="R3748">
        <v>2</v>
      </c>
      <c r="S3748" t="s">
        <v>31</v>
      </c>
      <c r="T3748" t="s">
        <v>22</v>
      </c>
      <c r="U3748">
        <f>Table1[[#This Row],[campaign]]*Table1[[#This Row],[duration]]</f>
        <v>260</v>
      </c>
    </row>
    <row r="3749" spans="1:21" x14ac:dyDescent="0.25">
      <c r="A3749" t="s">
        <v>91</v>
      </c>
      <c r="B3749" t="s">
        <v>233</v>
      </c>
      <c r="C3749" t="s">
        <v>234</v>
      </c>
      <c r="D3749" t="s">
        <v>17</v>
      </c>
      <c r="E3749">
        <v>38</v>
      </c>
      <c r="F3749" t="s">
        <v>18</v>
      </c>
      <c r="G3749" t="s">
        <v>284</v>
      </c>
      <c r="H3749" s="2">
        <v>43085</v>
      </c>
      <c r="I3749" s="3">
        <v>84351.72</v>
      </c>
      <c r="J3749" t="s">
        <v>20</v>
      </c>
      <c r="K3749" t="str">
        <f>PROPER(Table1[[#This Row],[marital]])</f>
        <v>Married</v>
      </c>
      <c r="L3749" t="s">
        <v>29</v>
      </c>
      <c r="M3749" t="str">
        <f>UPPER(Table1[[#This Row],[education]])</f>
        <v>SECONDARY</v>
      </c>
      <c r="N3749" t="s">
        <v>30</v>
      </c>
      <c r="O3749" t="s">
        <v>30</v>
      </c>
      <c r="P3749" t="s">
        <v>23</v>
      </c>
      <c r="Q3749">
        <v>490</v>
      </c>
      <c r="R3749">
        <v>1</v>
      </c>
      <c r="S3749" t="s">
        <v>24</v>
      </c>
      <c r="T3749" t="s">
        <v>22</v>
      </c>
      <c r="U3749">
        <f>Table1[[#This Row],[campaign]]*Table1[[#This Row],[duration]]</f>
        <v>490</v>
      </c>
    </row>
    <row r="3750" spans="1:21" x14ac:dyDescent="0.25">
      <c r="A3750" t="s">
        <v>80</v>
      </c>
      <c r="B3750" t="s">
        <v>211</v>
      </c>
      <c r="C3750" t="s">
        <v>212</v>
      </c>
      <c r="D3750" t="s">
        <v>26</v>
      </c>
      <c r="E3750">
        <v>45</v>
      </c>
      <c r="F3750" t="s">
        <v>18</v>
      </c>
      <c r="G3750" t="s">
        <v>284</v>
      </c>
      <c r="H3750" s="2">
        <v>43085</v>
      </c>
      <c r="I3750" s="3">
        <v>93326.18</v>
      </c>
      <c r="J3750" t="s">
        <v>20</v>
      </c>
      <c r="K3750" t="str">
        <f>PROPER(Table1[[#This Row],[marital]])</f>
        <v>Married</v>
      </c>
      <c r="L3750" t="s">
        <v>34</v>
      </c>
      <c r="M3750" t="str">
        <f>UPPER(Table1[[#This Row],[education]])</f>
        <v>TERTIARY</v>
      </c>
      <c r="N3750" t="s">
        <v>22</v>
      </c>
      <c r="O3750" t="s">
        <v>22</v>
      </c>
      <c r="P3750" t="s">
        <v>23</v>
      </c>
      <c r="Q3750">
        <v>258</v>
      </c>
      <c r="R3750">
        <v>2</v>
      </c>
      <c r="S3750" t="s">
        <v>24</v>
      </c>
      <c r="T3750" t="s">
        <v>22</v>
      </c>
      <c r="U3750">
        <f>Table1[[#This Row],[campaign]]*Table1[[#This Row],[duration]]</f>
        <v>516</v>
      </c>
    </row>
    <row r="3751" spans="1:21" x14ac:dyDescent="0.25">
      <c r="A3751" t="s">
        <v>79</v>
      </c>
      <c r="B3751" t="s">
        <v>209</v>
      </c>
      <c r="C3751" t="s">
        <v>210</v>
      </c>
      <c r="D3751" t="s">
        <v>17</v>
      </c>
      <c r="E3751">
        <v>29</v>
      </c>
      <c r="F3751" t="s">
        <v>18</v>
      </c>
      <c r="G3751" t="s">
        <v>19</v>
      </c>
      <c r="H3751" s="2">
        <v>43085</v>
      </c>
      <c r="I3751" s="3">
        <v>41767.42</v>
      </c>
      <c r="J3751" t="s">
        <v>20</v>
      </c>
      <c r="K3751" t="str">
        <f>PROPER(Table1[[#This Row],[marital]])</f>
        <v>Married</v>
      </c>
      <c r="L3751" t="s">
        <v>34</v>
      </c>
      <c r="M3751" t="str">
        <f>UPPER(Table1[[#This Row],[education]])</f>
        <v>TERTIARY</v>
      </c>
      <c r="N3751" t="s">
        <v>22</v>
      </c>
      <c r="O3751" t="s">
        <v>22</v>
      </c>
      <c r="P3751" t="s">
        <v>23</v>
      </c>
      <c r="Q3751">
        <v>337</v>
      </c>
      <c r="R3751">
        <v>2</v>
      </c>
      <c r="S3751" t="s">
        <v>24</v>
      </c>
      <c r="T3751" t="s">
        <v>22</v>
      </c>
      <c r="U3751">
        <f>Table1[[#This Row],[campaign]]*Table1[[#This Row],[duration]]</f>
        <v>674</v>
      </c>
    </row>
    <row r="3752" spans="1:21" x14ac:dyDescent="0.25">
      <c r="A3752" t="s">
        <v>79</v>
      </c>
      <c r="B3752" t="s">
        <v>209</v>
      </c>
      <c r="C3752" t="s">
        <v>210</v>
      </c>
      <c r="D3752" t="s">
        <v>26</v>
      </c>
      <c r="E3752">
        <v>37</v>
      </c>
      <c r="F3752" t="s">
        <v>18</v>
      </c>
      <c r="G3752" t="s">
        <v>19</v>
      </c>
      <c r="H3752" s="2">
        <v>43085</v>
      </c>
      <c r="I3752" s="3">
        <v>121466</v>
      </c>
      <c r="J3752" t="s">
        <v>50</v>
      </c>
      <c r="K3752" t="str">
        <f>PROPER(Table1[[#This Row],[marital]])</f>
        <v>Divorced</v>
      </c>
      <c r="L3752" t="s">
        <v>24</v>
      </c>
      <c r="M3752" t="str">
        <f>UPPER(Table1[[#This Row],[education]])</f>
        <v>UNKNOWN</v>
      </c>
      <c r="N3752" t="s">
        <v>22</v>
      </c>
      <c r="O3752" t="s">
        <v>22</v>
      </c>
      <c r="P3752" t="s">
        <v>54</v>
      </c>
      <c r="Q3752">
        <v>220</v>
      </c>
      <c r="R3752">
        <v>7</v>
      </c>
      <c r="S3752" t="s">
        <v>31</v>
      </c>
      <c r="T3752" t="s">
        <v>22</v>
      </c>
      <c r="U3752">
        <f>Table1[[#This Row],[campaign]]*Table1[[#This Row],[duration]]</f>
        <v>1540</v>
      </c>
    </row>
    <row r="3753" spans="1:21" x14ac:dyDescent="0.25">
      <c r="A3753" t="s">
        <v>91</v>
      </c>
      <c r="B3753" t="s">
        <v>233</v>
      </c>
      <c r="C3753" t="s">
        <v>234</v>
      </c>
      <c r="D3753" t="s">
        <v>26</v>
      </c>
      <c r="E3753">
        <v>33</v>
      </c>
      <c r="F3753" t="s">
        <v>18</v>
      </c>
      <c r="G3753" t="s">
        <v>19</v>
      </c>
      <c r="H3753" s="2">
        <v>43085</v>
      </c>
      <c r="I3753" s="3">
        <v>72707.820000000007</v>
      </c>
      <c r="J3753" t="s">
        <v>20</v>
      </c>
      <c r="K3753" t="str">
        <f>PROPER(Table1[[#This Row],[marital]])</f>
        <v>Married</v>
      </c>
      <c r="L3753" t="s">
        <v>29</v>
      </c>
      <c r="M3753" t="str">
        <f>UPPER(Table1[[#This Row],[education]])</f>
        <v>SECONDARY</v>
      </c>
      <c r="N3753" t="s">
        <v>22</v>
      </c>
      <c r="O3753" t="s">
        <v>22</v>
      </c>
      <c r="P3753" t="s">
        <v>23</v>
      </c>
      <c r="Q3753">
        <v>79</v>
      </c>
      <c r="R3753">
        <v>2</v>
      </c>
      <c r="S3753" t="s">
        <v>70</v>
      </c>
      <c r="T3753" t="s">
        <v>22</v>
      </c>
      <c r="U3753">
        <f>Table1[[#This Row],[campaign]]*Table1[[#This Row],[duration]]</f>
        <v>158</v>
      </c>
    </row>
    <row r="3754" spans="1:21" x14ac:dyDescent="0.25">
      <c r="A3754" t="s">
        <v>74</v>
      </c>
      <c r="B3754" t="s">
        <v>199</v>
      </c>
      <c r="C3754" t="s">
        <v>200</v>
      </c>
      <c r="D3754" t="s">
        <v>17</v>
      </c>
      <c r="E3754">
        <v>30</v>
      </c>
      <c r="F3754" t="s">
        <v>18</v>
      </c>
      <c r="G3754" t="s">
        <v>28</v>
      </c>
      <c r="H3754" s="2">
        <v>43085</v>
      </c>
      <c r="I3754" s="3">
        <v>10421.39</v>
      </c>
      <c r="J3754" t="s">
        <v>20</v>
      </c>
      <c r="K3754" t="str">
        <f>PROPER(Table1[[#This Row],[marital]])</f>
        <v>Married</v>
      </c>
      <c r="L3754" t="s">
        <v>29</v>
      </c>
      <c r="M3754" t="str">
        <f>UPPER(Table1[[#This Row],[education]])</f>
        <v>SECONDARY</v>
      </c>
      <c r="N3754" t="s">
        <v>30</v>
      </c>
      <c r="O3754" t="s">
        <v>22</v>
      </c>
      <c r="P3754" t="s">
        <v>54</v>
      </c>
      <c r="Q3754">
        <v>250</v>
      </c>
      <c r="R3754">
        <v>1</v>
      </c>
      <c r="S3754" t="s">
        <v>24</v>
      </c>
      <c r="T3754" t="s">
        <v>22</v>
      </c>
      <c r="U3754">
        <f>Table1[[#This Row],[campaign]]*Table1[[#This Row],[duration]]</f>
        <v>250</v>
      </c>
    </row>
    <row r="3755" spans="1:21" x14ac:dyDescent="0.25">
      <c r="A3755" t="s">
        <v>71</v>
      </c>
      <c r="B3755" t="s">
        <v>193</v>
      </c>
      <c r="C3755" t="s">
        <v>194</v>
      </c>
      <c r="D3755" t="s">
        <v>17</v>
      </c>
      <c r="E3755">
        <v>36</v>
      </c>
      <c r="F3755" t="s">
        <v>18</v>
      </c>
      <c r="G3755" t="s">
        <v>19</v>
      </c>
      <c r="H3755" s="2">
        <v>43085</v>
      </c>
      <c r="I3755" s="3">
        <v>99282.03</v>
      </c>
      <c r="J3755" t="s">
        <v>20</v>
      </c>
      <c r="K3755" t="str">
        <f>PROPER(Table1[[#This Row],[marital]])</f>
        <v>Married</v>
      </c>
      <c r="L3755" t="s">
        <v>29</v>
      </c>
      <c r="M3755" t="str">
        <f>UPPER(Table1[[#This Row],[education]])</f>
        <v>SECONDARY</v>
      </c>
      <c r="N3755" t="s">
        <v>30</v>
      </c>
      <c r="O3755" t="s">
        <v>22</v>
      </c>
      <c r="P3755" t="s">
        <v>23</v>
      </c>
      <c r="Q3755">
        <v>130</v>
      </c>
      <c r="R3755">
        <v>1</v>
      </c>
      <c r="S3755" t="s">
        <v>24</v>
      </c>
      <c r="T3755" t="s">
        <v>22</v>
      </c>
      <c r="U3755">
        <f>Table1[[#This Row],[campaign]]*Table1[[#This Row],[duration]]</f>
        <v>130</v>
      </c>
    </row>
    <row r="3756" spans="1:21" x14ac:dyDescent="0.25">
      <c r="A3756" t="s">
        <v>98</v>
      </c>
      <c r="B3756" t="s">
        <v>247</v>
      </c>
      <c r="C3756" t="s">
        <v>248</v>
      </c>
      <c r="D3756" t="s">
        <v>26</v>
      </c>
      <c r="E3756">
        <v>45</v>
      </c>
      <c r="F3756" t="s">
        <v>18</v>
      </c>
      <c r="G3756" t="s">
        <v>19</v>
      </c>
      <c r="H3756" s="2">
        <v>43085</v>
      </c>
      <c r="I3756" s="3">
        <v>104185.76</v>
      </c>
      <c r="J3756" t="s">
        <v>33</v>
      </c>
      <c r="K3756" t="str">
        <f>PROPER(Table1[[#This Row],[marital]])</f>
        <v>Single</v>
      </c>
      <c r="L3756" t="s">
        <v>34</v>
      </c>
      <c r="M3756" t="str">
        <f>UPPER(Table1[[#This Row],[education]])</f>
        <v>TERTIARY</v>
      </c>
      <c r="N3756" t="s">
        <v>22</v>
      </c>
      <c r="O3756" t="s">
        <v>22</v>
      </c>
      <c r="P3756" t="s">
        <v>23</v>
      </c>
      <c r="Q3756">
        <v>882</v>
      </c>
      <c r="R3756">
        <v>8</v>
      </c>
      <c r="S3756" t="s">
        <v>24</v>
      </c>
      <c r="T3756" t="s">
        <v>30</v>
      </c>
      <c r="U3756">
        <f>Table1[[#This Row],[campaign]]*Table1[[#This Row],[duration]]</f>
        <v>7056</v>
      </c>
    </row>
    <row r="3757" spans="1:21" x14ac:dyDescent="0.25">
      <c r="A3757" t="s">
        <v>39</v>
      </c>
      <c r="B3757" t="s">
        <v>139</v>
      </c>
      <c r="C3757" t="s">
        <v>140</v>
      </c>
      <c r="D3757" t="s">
        <v>26</v>
      </c>
      <c r="E3757">
        <v>45</v>
      </c>
      <c r="F3757" t="s">
        <v>18</v>
      </c>
      <c r="G3757" t="s">
        <v>19</v>
      </c>
      <c r="H3757" s="2">
        <v>43085</v>
      </c>
      <c r="I3757" s="3">
        <v>2146.5100000000002</v>
      </c>
      <c r="J3757" t="s">
        <v>33</v>
      </c>
      <c r="K3757" t="str">
        <f>PROPER(Table1[[#This Row],[marital]])</f>
        <v>Single</v>
      </c>
      <c r="L3757" t="s">
        <v>29</v>
      </c>
      <c r="M3757" t="str">
        <f>UPPER(Table1[[#This Row],[education]])</f>
        <v>SECONDARY</v>
      </c>
      <c r="N3757" t="s">
        <v>30</v>
      </c>
      <c r="O3757" t="s">
        <v>30</v>
      </c>
      <c r="P3757" t="s">
        <v>23</v>
      </c>
      <c r="Q3757">
        <v>515</v>
      </c>
      <c r="R3757">
        <v>1</v>
      </c>
      <c r="S3757" t="s">
        <v>40</v>
      </c>
      <c r="T3757" t="s">
        <v>22</v>
      </c>
      <c r="U3757">
        <f>Table1[[#This Row],[campaign]]*Table1[[#This Row],[duration]]</f>
        <v>515</v>
      </c>
    </row>
    <row r="3758" spans="1:21" x14ac:dyDescent="0.25">
      <c r="A3758" t="s">
        <v>35</v>
      </c>
      <c r="B3758" t="s">
        <v>133</v>
      </c>
      <c r="C3758" t="s">
        <v>134</v>
      </c>
      <c r="D3758" t="s">
        <v>26</v>
      </c>
      <c r="E3758">
        <v>38</v>
      </c>
      <c r="F3758" t="s">
        <v>18</v>
      </c>
      <c r="G3758" t="s">
        <v>19</v>
      </c>
      <c r="H3758" s="2">
        <v>43085</v>
      </c>
      <c r="I3758" s="3">
        <v>5784</v>
      </c>
      <c r="J3758" t="s">
        <v>20</v>
      </c>
      <c r="K3758" t="str">
        <f>PROPER(Table1[[#This Row],[marital]])</f>
        <v>Married</v>
      </c>
      <c r="L3758" t="s">
        <v>29</v>
      </c>
      <c r="M3758" t="str">
        <f>UPPER(Table1[[#This Row],[education]])</f>
        <v>SECONDARY</v>
      </c>
      <c r="N3758" t="s">
        <v>30</v>
      </c>
      <c r="O3758" t="s">
        <v>22</v>
      </c>
      <c r="P3758" t="s">
        <v>23</v>
      </c>
      <c r="Q3758">
        <v>238</v>
      </c>
      <c r="R3758">
        <v>3</v>
      </c>
      <c r="S3758" t="s">
        <v>31</v>
      </c>
      <c r="T3758" t="s">
        <v>22</v>
      </c>
      <c r="U3758">
        <f>Table1[[#This Row],[campaign]]*Table1[[#This Row],[duration]]</f>
        <v>714</v>
      </c>
    </row>
    <row r="3759" spans="1:21" x14ac:dyDescent="0.25">
      <c r="A3759" t="s">
        <v>47</v>
      </c>
      <c r="B3759" t="s">
        <v>151</v>
      </c>
      <c r="C3759" t="s">
        <v>152</v>
      </c>
      <c r="D3759" t="s">
        <v>17</v>
      </c>
      <c r="E3759">
        <v>30</v>
      </c>
      <c r="F3759" t="s">
        <v>18</v>
      </c>
      <c r="G3759" t="s">
        <v>19</v>
      </c>
      <c r="H3759" s="2">
        <v>43085</v>
      </c>
      <c r="I3759" s="3">
        <v>43929.33</v>
      </c>
      <c r="J3759" t="s">
        <v>33</v>
      </c>
      <c r="K3759" t="str">
        <f>PROPER(Table1[[#This Row],[marital]])</f>
        <v>Single</v>
      </c>
      <c r="L3759" t="s">
        <v>34</v>
      </c>
      <c r="M3759" t="str">
        <f>UPPER(Table1[[#This Row],[education]])</f>
        <v>TERTIARY</v>
      </c>
      <c r="N3759" t="s">
        <v>22</v>
      </c>
      <c r="O3759" t="s">
        <v>22</v>
      </c>
      <c r="P3759" t="s">
        <v>54</v>
      </c>
      <c r="Q3759">
        <v>32</v>
      </c>
      <c r="R3759">
        <v>2</v>
      </c>
      <c r="S3759" t="s">
        <v>24</v>
      </c>
      <c r="T3759" t="s">
        <v>22</v>
      </c>
      <c r="U3759">
        <f>Table1[[#This Row],[campaign]]*Table1[[#This Row],[duration]]</f>
        <v>64</v>
      </c>
    </row>
    <row r="3760" spans="1:21" x14ac:dyDescent="0.25">
      <c r="A3760" t="s">
        <v>37</v>
      </c>
      <c r="B3760" t="s">
        <v>135</v>
      </c>
      <c r="C3760" t="s">
        <v>136</v>
      </c>
      <c r="D3760" t="s">
        <v>26</v>
      </c>
      <c r="E3760">
        <v>34</v>
      </c>
      <c r="F3760" t="s">
        <v>18</v>
      </c>
      <c r="G3760" t="s">
        <v>28</v>
      </c>
      <c r="H3760" s="2">
        <v>43085</v>
      </c>
      <c r="I3760" s="3">
        <v>136303.69</v>
      </c>
      <c r="J3760" t="s">
        <v>20</v>
      </c>
      <c r="K3760" t="str">
        <f>PROPER(Table1[[#This Row],[marital]])</f>
        <v>Married</v>
      </c>
      <c r="L3760" t="s">
        <v>29</v>
      </c>
      <c r="M3760" t="str">
        <f>UPPER(Table1[[#This Row],[education]])</f>
        <v>SECONDARY</v>
      </c>
      <c r="N3760" t="s">
        <v>30</v>
      </c>
      <c r="O3760" t="s">
        <v>22</v>
      </c>
      <c r="P3760" t="s">
        <v>24</v>
      </c>
      <c r="Q3760">
        <v>907</v>
      </c>
      <c r="R3760">
        <v>2</v>
      </c>
      <c r="S3760" t="s">
        <v>24</v>
      </c>
      <c r="T3760" t="s">
        <v>22</v>
      </c>
      <c r="U3760">
        <f>Table1[[#This Row],[campaign]]*Table1[[#This Row],[duration]]</f>
        <v>1814</v>
      </c>
    </row>
    <row r="3761" spans="1:21" x14ac:dyDescent="0.25">
      <c r="A3761" t="s">
        <v>84</v>
      </c>
      <c r="B3761" t="s">
        <v>219</v>
      </c>
      <c r="C3761" t="s">
        <v>220</v>
      </c>
      <c r="D3761" t="s">
        <v>26</v>
      </c>
      <c r="E3761">
        <v>27</v>
      </c>
      <c r="F3761" t="s">
        <v>18</v>
      </c>
      <c r="G3761" t="s">
        <v>19</v>
      </c>
      <c r="H3761" s="2">
        <v>43085</v>
      </c>
      <c r="I3761" s="3">
        <v>64031.01</v>
      </c>
      <c r="J3761" t="s">
        <v>20</v>
      </c>
      <c r="K3761" t="str">
        <f>PROPER(Table1[[#This Row],[marital]])</f>
        <v>Married</v>
      </c>
      <c r="L3761" t="s">
        <v>21</v>
      </c>
      <c r="M3761" t="str">
        <f>UPPER(Table1[[#This Row],[education]])</f>
        <v>PRIMARY</v>
      </c>
      <c r="N3761" t="s">
        <v>22</v>
      </c>
      <c r="O3761" t="s">
        <v>22</v>
      </c>
      <c r="P3761" t="s">
        <v>24</v>
      </c>
      <c r="Q3761">
        <v>162</v>
      </c>
      <c r="R3761">
        <v>1</v>
      </c>
      <c r="S3761" t="s">
        <v>24</v>
      </c>
      <c r="T3761" t="s">
        <v>22</v>
      </c>
      <c r="U3761">
        <f>Table1[[#This Row],[campaign]]*Table1[[#This Row],[duration]]</f>
        <v>162</v>
      </c>
    </row>
    <row r="3762" spans="1:21" x14ac:dyDescent="0.25">
      <c r="A3762" t="s">
        <v>37</v>
      </c>
      <c r="B3762" t="s">
        <v>135</v>
      </c>
      <c r="C3762" t="s">
        <v>136</v>
      </c>
      <c r="D3762" t="s">
        <v>17</v>
      </c>
      <c r="E3762">
        <v>33</v>
      </c>
      <c r="F3762" t="s">
        <v>18</v>
      </c>
      <c r="G3762" t="s">
        <v>19</v>
      </c>
      <c r="H3762" s="2">
        <v>43085</v>
      </c>
      <c r="I3762" s="3">
        <v>173994.96</v>
      </c>
      <c r="J3762" t="s">
        <v>20</v>
      </c>
      <c r="K3762" t="str">
        <f>PROPER(Table1[[#This Row],[marital]])</f>
        <v>Married</v>
      </c>
      <c r="L3762" t="s">
        <v>34</v>
      </c>
      <c r="M3762" t="str">
        <f>UPPER(Table1[[#This Row],[education]])</f>
        <v>TERTIARY</v>
      </c>
      <c r="N3762" t="s">
        <v>22</v>
      </c>
      <c r="O3762" t="s">
        <v>22</v>
      </c>
      <c r="P3762" t="s">
        <v>24</v>
      </c>
      <c r="Q3762">
        <v>70</v>
      </c>
      <c r="R3762">
        <v>2</v>
      </c>
      <c r="S3762" t="s">
        <v>24</v>
      </c>
      <c r="T3762" t="s">
        <v>22</v>
      </c>
      <c r="U3762">
        <f>Table1[[#This Row],[campaign]]*Table1[[#This Row],[duration]]</f>
        <v>140</v>
      </c>
    </row>
    <row r="3763" spans="1:21" x14ac:dyDescent="0.25">
      <c r="A3763" t="s">
        <v>105</v>
      </c>
      <c r="B3763" t="s">
        <v>261</v>
      </c>
      <c r="C3763" t="s">
        <v>262</v>
      </c>
      <c r="D3763" t="s">
        <v>17</v>
      </c>
      <c r="E3763">
        <v>35</v>
      </c>
      <c r="F3763" t="s">
        <v>18</v>
      </c>
      <c r="G3763" t="s">
        <v>19</v>
      </c>
      <c r="H3763" s="2">
        <v>43085</v>
      </c>
      <c r="I3763" s="3">
        <v>51308.07</v>
      </c>
      <c r="J3763" t="s">
        <v>33</v>
      </c>
      <c r="K3763" t="str">
        <f>PROPER(Table1[[#This Row],[marital]])</f>
        <v>Single</v>
      </c>
      <c r="L3763" t="s">
        <v>29</v>
      </c>
      <c r="M3763" t="str">
        <f>UPPER(Table1[[#This Row],[education]])</f>
        <v>SECONDARY</v>
      </c>
      <c r="N3763" t="s">
        <v>30</v>
      </c>
      <c r="O3763" t="s">
        <v>22</v>
      </c>
      <c r="P3763" t="s">
        <v>24</v>
      </c>
      <c r="Q3763">
        <v>99</v>
      </c>
      <c r="R3763">
        <v>6</v>
      </c>
      <c r="S3763" t="s">
        <v>24</v>
      </c>
      <c r="T3763" t="s">
        <v>22</v>
      </c>
      <c r="U3763">
        <f>Table1[[#This Row],[campaign]]*Table1[[#This Row],[duration]]</f>
        <v>594</v>
      </c>
    </row>
    <row r="3764" spans="1:21" x14ac:dyDescent="0.25">
      <c r="A3764" t="s">
        <v>106</v>
      </c>
      <c r="B3764" t="s">
        <v>263</v>
      </c>
      <c r="C3764" t="s">
        <v>264</v>
      </c>
      <c r="D3764" t="s">
        <v>26</v>
      </c>
      <c r="E3764">
        <v>44</v>
      </c>
      <c r="F3764" t="s">
        <v>18</v>
      </c>
      <c r="G3764" t="s">
        <v>284</v>
      </c>
      <c r="H3764" s="2">
        <v>43085</v>
      </c>
      <c r="I3764" s="3">
        <v>21735.64</v>
      </c>
      <c r="J3764" t="s">
        <v>20</v>
      </c>
      <c r="K3764" t="str">
        <f>PROPER(Table1[[#This Row],[marital]])</f>
        <v>Married</v>
      </c>
      <c r="L3764" t="s">
        <v>29</v>
      </c>
      <c r="M3764" t="str">
        <f>UPPER(Table1[[#This Row],[education]])</f>
        <v>SECONDARY</v>
      </c>
      <c r="N3764" t="s">
        <v>30</v>
      </c>
      <c r="O3764" t="s">
        <v>22</v>
      </c>
      <c r="P3764" t="s">
        <v>24</v>
      </c>
      <c r="Q3764">
        <v>325</v>
      </c>
      <c r="R3764">
        <v>1</v>
      </c>
      <c r="S3764" t="s">
        <v>24</v>
      </c>
      <c r="T3764" t="s">
        <v>22</v>
      </c>
      <c r="U3764">
        <f>Table1[[#This Row],[campaign]]*Table1[[#This Row],[duration]]</f>
        <v>325</v>
      </c>
    </row>
    <row r="3765" spans="1:21" x14ac:dyDescent="0.25">
      <c r="A3765" t="s">
        <v>83</v>
      </c>
      <c r="B3765" t="s">
        <v>217</v>
      </c>
      <c r="C3765" t="s">
        <v>218</v>
      </c>
      <c r="D3765" t="s">
        <v>26</v>
      </c>
      <c r="E3765">
        <v>34</v>
      </c>
      <c r="F3765" t="s">
        <v>18</v>
      </c>
      <c r="G3765" t="s">
        <v>28</v>
      </c>
      <c r="H3765" s="2">
        <v>43085</v>
      </c>
      <c r="I3765" s="3">
        <v>61288.6</v>
      </c>
      <c r="J3765" t="s">
        <v>20</v>
      </c>
      <c r="K3765" t="str">
        <f>PROPER(Table1[[#This Row],[marital]])</f>
        <v>Married</v>
      </c>
      <c r="L3765" t="s">
        <v>29</v>
      </c>
      <c r="M3765" t="str">
        <f>UPPER(Table1[[#This Row],[education]])</f>
        <v>SECONDARY</v>
      </c>
      <c r="N3765" t="s">
        <v>22</v>
      </c>
      <c r="O3765" t="s">
        <v>30</v>
      </c>
      <c r="P3765" t="s">
        <v>23</v>
      </c>
      <c r="Q3765">
        <v>305</v>
      </c>
      <c r="R3765">
        <v>12</v>
      </c>
      <c r="S3765" t="s">
        <v>24</v>
      </c>
      <c r="T3765" t="s">
        <v>22</v>
      </c>
      <c r="U3765">
        <f>Table1[[#This Row],[campaign]]*Table1[[#This Row],[duration]]</f>
        <v>3660</v>
      </c>
    </row>
    <row r="3766" spans="1:21" x14ac:dyDescent="0.25">
      <c r="A3766" t="s">
        <v>93</v>
      </c>
      <c r="B3766" t="s">
        <v>237</v>
      </c>
      <c r="C3766" t="s">
        <v>238</v>
      </c>
      <c r="D3766" t="s">
        <v>17</v>
      </c>
      <c r="E3766">
        <v>33</v>
      </c>
      <c r="F3766" t="s">
        <v>18</v>
      </c>
      <c r="G3766" t="s">
        <v>19</v>
      </c>
      <c r="H3766" s="2">
        <v>43085</v>
      </c>
      <c r="I3766" s="3">
        <v>103604.76</v>
      </c>
      <c r="J3766" t="s">
        <v>20</v>
      </c>
      <c r="K3766" t="str">
        <f>PROPER(Table1[[#This Row],[marital]])</f>
        <v>Married</v>
      </c>
      <c r="L3766" t="s">
        <v>29</v>
      </c>
      <c r="M3766" t="str">
        <f>UPPER(Table1[[#This Row],[education]])</f>
        <v>SECONDARY</v>
      </c>
      <c r="N3766" t="s">
        <v>30</v>
      </c>
      <c r="O3766" t="s">
        <v>22</v>
      </c>
      <c r="P3766" t="s">
        <v>23</v>
      </c>
      <c r="Q3766">
        <v>631</v>
      </c>
      <c r="R3766">
        <v>1</v>
      </c>
      <c r="S3766" t="s">
        <v>24</v>
      </c>
      <c r="T3766" t="s">
        <v>22</v>
      </c>
      <c r="U3766">
        <f>Table1[[#This Row],[campaign]]*Table1[[#This Row],[duration]]</f>
        <v>631</v>
      </c>
    </row>
    <row r="3767" spans="1:21" x14ac:dyDescent="0.25">
      <c r="A3767" t="s">
        <v>25</v>
      </c>
      <c r="B3767" t="s">
        <v>129</v>
      </c>
      <c r="C3767" t="s">
        <v>130</v>
      </c>
      <c r="D3767" t="s">
        <v>26</v>
      </c>
      <c r="E3767">
        <v>60</v>
      </c>
      <c r="F3767" t="s">
        <v>42</v>
      </c>
      <c r="G3767" t="s">
        <v>284</v>
      </c>
      <c r="H3767" s="2">
        <v>43085</v>
      </c>
      <c r="I3767" s="3">
        <v>101362.49</v>
      </c>
      <c r="J3767" t="s">
        <v>50</v>
      </c>
      <c r="K3767" t="str">
        <f>PROPER(Table1[[#This Row],[marital]])</f>
        <v>Divorced</v>
      </c>
      <c r="L3767" t="s">
        <v>29</v>
      </c>
      <c r="M3767" t="str">
        <f>UPPER(Table1[[#This Row],[education]])</f>
        <v>SECONDARY</v>
      </c>
      <c r="N3767" t="s">
        <v>22</v>
      </c>
      <c r="O3767" t="s">
        <v>22</v>
      </c>
      <c r="P3767" t="s">
        <v>23</v>
      </c>
      <c r="Q3767">
        <v>169</v>
      </c>
      <c r="R3767">
        <v>1</v>
      </c>
      <c r="S3767" t="s">
        <v>31</v>
      </c>
      <c r="T3767" t="s">
        <v>30</v>
      </c>
      <c r="U3767">
        <f>Table1[[#This Row],[campaign]]*Table1[[#This Row],[duration]]</f>
        <v>169</v>
      </c>
    </row>
    <row r="3768" spans="1:21" x14ac:dyDescent="0.25">
      <c r="A3768" t="s">
        <v>77</v>
      </c>
      <c r="B3768" t="s">
        <v>205</v>
      </c>
      <c r="C3768" t="s">
        <v>206</v>
      </c>
      <c r="D3768" t="s">
        <v>26</v>
      </c>
      <c r="E3768">
        <v>40</v>
      </c>
      <c r="F3768" t="s">
        <v>42</v>
      </c>
      <c r="G3768" t="s">
        <v>284</v>
      </c>
      <c r="H3768" s="2">
        <v>43085</v>
      </c>
      <c r="I3768" s="3">
        <v>24579.52</v>
      </c>
      <c r="J3768" t="s">
        <v>33</v>
      </c>
      <c r="K3768" t="str">
        <f>PROPER(Table1[[#This Row],[marital]])</f>
        <v>Single</v>
      </c>
      <c r="L3768" t="s">
        <v>29</v>
      </c>
      <c r="M3768" t="str">
        <f>UPPER(Table1[[#This Row],[education]])</f>
        <v>SECONDARY</v>
      </c>
      <c r="N3768" t="s">
        <v>30</v>
      </c>
      <c r="O3768" t="s">
        <v>22</v>
      </c>
      <c r="P3768" t="s">
        <v>23</v>
      </c>
      <c r="Q3768">
        <v>61</v>
      </c>
      <c r="R3768">
        <v>2</v>
      </c>
      <c r="S3768" t="s">
        <v>24</v>
      </c>
      <c r="T3768" t="s">
        <v>22</v>
      </c>
      <c r="U3768">
        <f>Table1[[#This Row],[campaign]]*Table1[[#This Row],[duration]]</f>
        <v>122</v>
      </c>
    </row>
    <row r="3769" spans="1:21" x14ac:dyDescent="0.25">
      <c r="A3769" t="s">
        <v>71</v>
      </c>
      <c r="B3769" t="s">
        <v>193</v>
      </c>
      <c r="C3769" t="s">
        <v>194</v>
      </c>
      <c r="D3769" t="s">
        <v>17</v>
      </c>
      <c r="E3769">
        <v>56</v>
      </c>
      <c r="F3769" t="s">
        <v>42</v>
      </c>
      <c r="G3769" t="s">
        <v>28</v>
      </c>
      <c r="H3769" s="2">
        <v>43085</v>
      </c>
      <c r="I3769" s="3">
        <v>139049.70000000001</v>
      </c>
      <c r="J3769" t="s">
        <v>20</v>
      </c>
      <c r="K3769" t="str">
        <f>PROPER(Table1[[#This Row],[marital]])</f>
        <v>Married</v>
      </c>
      <c r="L3769" t="s">
        <v>29</v>
      </c>
      <c r="M3769" t="str">
        <f>UPPER(Table1[[#This Row],[education]])</f>
        <v>SECONDARY</v>
      </c>
      <c r="N3769" t="s">
        <v>22</v>
      </c>
      <c r="O3769" t="s">
        <v>22</v>
      </c>
      <c r="P3769" t="s">
        <v>23</v>
      </c>
      <c r="Q3769">
        <v>256</v>
      </c>
      <c r="R3769">
        <v>2</v>
      </c>
      <c r="S3769" t="s">
        <v>24</v>
      </c>
      <c r="T3769" t="s">
        <v>22</v>
      </c>
      <c r="U3769">
        <f>Table1[[#This Row],[campaign]]*Table1[[#This Row],[duration]]</f>
        <v>512</v>
      </c>
    </row>
    <row r="3770" spans="1:21" x14ac:dyDescent="0.25">
      <c r="A3770" t="s">
        <v>88</v>
      </c>
      <c r="B3770" t="s">
        <v>227</v>
      </c>
      <c r="C3770" t="s">
        <v>228</v>
      </c>
      <c r="D3770" t="s">
        <v>17</v>
      </c>
      <c r="E3770">
        <v>61</v>
      </c>
      <c r="F3770" t="s">
        <v>42</v>
      </c>
      <c r="G3770" t="s">
        <v>284</v>
      </c>
      <c r="H3770" s="2">
        <v>43085</v>
      </c>
      <c r="I3770" s="3">
        <v>82717.100000000006</v>
      </c>
      <c r="J3770" t="s">
        <v>33</v>
      </c>
      <c r="K3770" t="str">
        <f>PROPER(Table1[[#This Row],[marital]])</f>
        <v>Single</v>
      </c>
      <c r="L3770" t="s">
        <v>34</v>
      </c>
      <c r="M3770" t="str">
        <f>UPPER(Table1[[#This Row],[education]])</f>
        <v>TERTIARY</v>
      </c>
      <c r="N3770" t="s">
        <v>22</v>
      </c>
      <c r="O3770" t="s">
        <v>22</v>
      </c>
      <c r="P3770" t="s">
        <v>24</v>
      </c>
      <c r="Q3770">
        <v>58</v>
      </c>
      <c r="R3770">
        <v>3</v>
      </c>
      <c r="S3770" t="s">
        <v>24</v>
      </c>
      <c r="T3770" t="s">
        <v>22</v>
      </c>
      <c r="U3770">
        <f>Table1[[#This Row],[campaign]]*Table1[[#This Row],[duration]]</f>
        <v>174</v>
      </c>
    </row>
    <row r="3771" spans="1:21" x14ac:dyDescent="0.25">
      <c r="A3771" t="s">
        <v>55</v>
      </c>
      <c r="B3771" t="s">
        <v>163</v>
      </c>
      <c r="C3771" t="s">
        <v>164</v>
      </c>
      <c r="D3771" t="s">
        <v>26</v>
      </c>
      <c r="E3771">
        <v>55</v>
      </c>
      <c r="F3771" t="s">
        <v>42</v>
      </c>
      <c r="G3771" t="s">
        <v>28</v>
      </c>
      <c r="H3771" s="2">
        <v>43085</v>
      </c>
      <c r="I3771" s="3">
        <v>49939.67</v>
      </c>
      <c r="J3771" t="s">
        <v>20</v>
      </c>
      <c r="K3771" t="str">
        <f>PROPER(Table1[[#This Row],[marital]])</f>
        <v>Married</v>
      </c>
      <c r="L3771" t="s">
        <v>21</v>
      </c>
      <c r="M3771" t="str">
        <f>UPPER(Table1[[#This Row],[education]])</f>
        <v>PRIMARY</v>
      </c>
      <c r="N3771" t="s">
        <v>30</v>
      </c>
      <c r="O3771" t="s">
        <v>22</v>
      </c>
      <c r="P3771" t="s">
        <v>24</v>
      </c>
      <c r="Q3771">
        <v>142</v>
      </c>
      <c r="R3771">
        <v>3</v>
      </c>
      <c r="S3771" t="s">
        <v>24</v>
      </c>
      <c r="T3771" t="s">
        <v>22</v>
      </c>
      <c r="U3771">
        <f>Table1[[#This Row],[campaign]]*Table1[[#This Row],[duration]]</f>
        <v>426</v>
      </c>
    </row>
    <row r="3772" spans="1:21" x14ac:dyDescent="0.25">
      <c r="A3772" t="s">
        <v>41</v>
      </c>
      <c r="B3772" t="s">
        <v>141</v>
      </c>
      <c r="C3772" t="s">
        <v>142</v>
      </c>
      <c r="D3772" t="s">
        <v>17</v>
      </c>
      <c r="E3772">
        <v>25</v>
      </c>
      <c r="F3772" t="s">
        <v>42</v>
      </c>
      <c r="G3772" t="s">
        <v>28</v>
      </c>
      <c r="H3772" s="2">
        <v>43085</v>
      </c>
      <c r="I3772" s="3">
        <v>18348.580000000002</v>
      </c>
      <c r="J3772" t="s">
        <v>33</v>
      </c>
      <c r="K3772" t="str">
        <f>PROPER(Table1[[#This Row],[marital]])</f>
        <v>Single</v>
      </c>
      <c r="L3772" t="s">
        <v>34</v>
      </c>
      <c r="M3772" t="str">
        <f>UPPER(Table1[[#This Row],[education]])</f>
        <v>TERTIARY</v>
      </c>
      <c r="N3772" t="s">
        <v>30</v>
      </c>
      <c r="O3772" t="s">
        <v>22</v>
      </c>
      <c r="P3772" t="s">
        <v>54</v>
      </c>
      <c r="Q3772">
        <v>36</v>
      </c>
      <c r="R3772">
        <v>6</v>
      </c>
      <c r="S3772" t="s">
        <v>40</v>
      </c>
      <c r="T3772" t="s">
        <v>22</v>
      </c>
      <c r="U3772">
        <f>Table1[[#This Row],[campaign]]*Table1[[#This Row],[duration]]</f>
        <v>216</v>
      </c>
    </row>
    <row r="3773" spans="1:21" x14ac:dyDescent="0.25">
      <c r="A3773" t="s">
        <v>45</v>
      </c>
      <c r="B3773" t="s">
        <v>147</v>
      </c>
      <c r="C3773" t="s">
        <v>148</v>
      </c>
      <c r="D3773" t="s">
        <v>17</v>
      </c>
      <c r="E3773">
        <v>53</v>
      </c>
      <c r="F3773" t="s">
        <v>42</v>
      </c>
      <c r="G3773" t="s">
        <v>28</v>
      </c>
      <c r="H3773" s="2">
        <v>43085</v>
      </c>
      <c r="I3773" s="3">
        <v>170237.16</v>
      </c>
      <c r="J3773" t="s">
        <v>20</v>
      </c>
      <c r="K3773" t="str">
        <f>PROPER(Table1[[#This Row],[marital]])</f>
        <v>Married</v>
      </c>
      <c r="L3773" t="s">
        <v>34</v>
      </c>
      <c r="M3773" t="str">
        <f>UPPER(Table1[[#This Row],[education]])</f>
        <v>TERTIARY</v>
      </c>
      <c r="N3773" t="s">
        <v>22</v>
      </c>
      <c r="O3773" t="s">
        <v>22</v>
      </c>
      <c r="P3773" t="s">
        <v>23</v>
      </c>
      <c r="Q3773">
        <v>106</v>
      </c>
      <c r="R3773">
        <v>1</v>
      </c>
      <c r="S3773" t="s">
        <v>24</v>
      </c>
      <c r="T3773" t="s">
        <v>30</v>
      </c>
      <c r="U3773">
        <f>Table1[[#This Row],[campaign]]*Table1[[#This Row],[duration]]</f>
        <v>106</v>
      </c>
    </row>
    <row r="3774" spans="1:21" x14ac:dyDescent="0.25">
      <c r="A3774" t="s">
        <v>96</v>
      </c>
      <c r="B3774" t="s">
        <v>243</v>
      </c>
      <c r="C3774" t="s">
        <v>244</v>
      </c>
      <c r="D3774" t="s">
        <v>17</v>
      </c>
      <c r="E3774">
        <v>43</v>
      </c>
      <c r="F3774" t="s">
        <v>42</v>
      </c>
      <c r="G3774" t="s">
        <v>28</v>
      </c>
      <c r="H3774" s="2">
        <v>43085</v>
      </c>
      <c r="I3774" s="3">
        <v>66225.009999999995</v>
      </c>
      <c r="J3774" t="s">
        <v>33</v>
      </c>
      <c r="K3774" t="str">
        <f>PROPER(Table1[[#This Row],[marital]])</f>
        <v>Single</v>
      </c>
      <c r="L3774" t="s">
        <v>34</v>
      </c>
      <c r="M3774" t="str">
        <f>UPPER(Table1[[#This Row],[education]])</f>
        <v>TERTIARY</v>
      </c>
      <c r="N3774" t="s">
        <v>22</v>
      </c>
      <c r="O3774" t="s">
        <v>22</v>
      </c>
      <c r="P3774" t="s">
        <v>23</v>
      </c>
      <c r="Q3774">
        <v>71</v>
      </c>
      <c r="R3774">
        <v>4</v>
      </c>
      <c r="S3774" t="s">
        <v>24</v>
      </c>
      <c r="T3774" t="s">
        <v>22</v>
      </c>
      <c r="U3774">
        <f>Table1[[#This Row],[campaign]]*Table1[[#This Row],[duration]]</f>
        <v>284</v>
      </c>
    </row>
    <row r="3775" spans="1:21" x14ac:dyDescent="0.25">
      <c r="A3775" t="s">
        <v>59</v>
      </c>
      <c r="B3775" t="s">
        <v>171</v>
      </c>
      <c r="C3775" t="s">
        <v>172</v>
      </c>
      <c r="D3775" t="s">
        <v>17</v>
      </c>
      <c r="E3775">
        <v>51</v>
      </c>
      <c r="F3775" t="s">
        <v>42</v>
      </c>
      <c r="G3775" t="s">
        <v>28</v>
      </c>
      <c r="H3775" s="2">
        <v>43085</v>
      </c>
      <c r="I3775" s="3">
        <v>80856.55</v>
      </c>
      <c r="J3775" t="s">
        <v>20</v>
      </c>
      <c r="K3775" t="str">
        <f>PROPER(Table1[[#This Row],[marital]])</f>
        <v>Married</v>
      </c>
      <c r="L3775" t="s">
        <v>29</v>
      </c>
      <c r="M3775" t="str">
        <f>UPPER(Table1[[#This Row],[education]])</f>
        <v>SECONDARY</v>
      </c>
      <c r="N3775" t="s">
        <v>22</v>
      </c>
      <c r="O3775" t="s">
        <v>22</v>
      </c>
      <c r="P3775" t="s">
        <v>23</v>
      </c>
      <c r="Q3775">
        <v>132</v>
      </c>
      <c r="R3775">
        <v>6</v>
      </c>
      <c r="S3775" t="s">
        <v>24</v>
      </c>
      <c r="T3775" t="s">
        <v>22</v>
      </c>
      <c r="U3775">
        <f>Table1[[#This Row],[campaign]]*Table1[[#This Row],[duration]]</f>
        <v>792</v>
      </c>
    </row>
    <row r="3776" spans="1:21" x14ac:dyDescent="0.25">
      <c r="A3776" t="s">
        <v>84</v>
      </c>
      <c r="B3776" t="s">
        <v>219</v>
      </c>
      <c r="C3776" t="s">
        <v>220</v>
      </c>
      <c r="D3776" t="s">
        <v>17</v>
      </c>
      <c r="E3776">
        <v>29</v>
      </c>
      <c r="F3776" t="s">
        <v>36</v>
      </c>
      <c r="G3776" t="s">
        <v>28</v>
      </c>
      <c r="H3776" s="2">
        <v>43085</v>
      </c>
      <c r="I3776" s="3">
        <v>44638.87</v>
      </c>
      <c r="J3776" t="s">
        <v>20</v>
      </c>
      <c r="K3776" t="str">
        <f>PROPER(Table1[[#This Row],[marital]])</f>
        <v>Married</v>
      </c>
      <c r="L3776" t="s">
        <v>29</v>
      </c>
      <c r="M3776" t="str">
        <f>UPPER(Table1[[#This Row],[education]])</f>
        <v>SECONDARY</v>
      </c>
      <c r="N3776" t="s">
        <v>30</v>
      </c>
      <c r="O3776" t="s">
        <v>22</v>
      </c>
      <c r="P3776" t="s">
        <v>24</v>
      </c>
      <c r="Q3776">
        <v>120</v>
      </c>
      <c r="R3776">
        <v>1</v>
      </c>
      <c r="S3776" t="s">
        <v>24</v>
      </c>
      <c r="T3776" t="s">
        <v>22</v>
      </c>
      <c r="U3776">
        <f>Table1[[#This Row],[campaign]]*Table1[[#This Row],[duration]]</f>
        <v>120</v>
      </c>
    </row>
    <row r="3777" spans="1:21" x14ac:dyDescent="0.25">
      <c r="A3777" t="s">
        <v>94</v>
      </c>
      <c r="B3777" t="s">
        <v>239</v>
      </c>
      <c r="C3777" t="s">
        <v>240</v>
      </c>
      <c r="D3777" t="s">
        <v>26</v>
      </c>
      <c r="E3777">
        <v>37</v>
      </c>
      <c r="F3777" t="s">
        <v>36</v>
      </c>
      <c r="G3777" t="s">
        <v>19</v>
      </c>
      <c r="H3777" s="2">
        <v>43085</v>
      </c>
      <c r="I3777" s="3">
        <v>138734.81</v>
      </c>
      <c r="J3777" t="s">
        <v>50</v>
      </c>
      <c r="K3777" t="str">
        <f>PROPER(Table1[[#This Row],[marital]])</f>
        <v>Divorced</v>
      </c>
      <c r="L3777" t="s">
        <v>34</v>
      </c>
      <c r="M3777" t="str">
        <f>UPPER(Table1[[#This Row],[education]])</f>
        <v>TERTIARY</v>
      </c>
      <c r="N3777" t="s">
        <v>22</v>
      </c>
      <c r="O3777" t="s">
        <v>22</v>
      </c>
      <c r="P3777" t="s">
        <v>23</v>
      </c>
      <c r="Q3777">
        <v>181</v>
      </c>
      <c r="R3777">
        <v>2</v>
      </c>
      <c r="S3777" t="s">
        <v>31</v>
      </c>
      <c r="T3777" t="s">
        <v>22</v>
      </c>
      <c r="U3777">
        <f>Table1[[#This Row],[campaign]]*Table1[[#This Row],[duration]]</f>
        <v>362</v>
      </c>
    </row>
    <row r="3778" spans="1:21" x14ac:dyDescent="0.25">
      <c r="A3778" t="s">
        <v>96</v>
      </c>
      <c r="B3778" t="s">
        <v>243</v>
      </c>
      <c r="C3778" t="s">
        <v>244</v>
      </c>
      <c r="D3778" t="s">
        <v>26</v>
      </c>
      <c r="E3778">
        <v>36</v>
      </c>
      <c r="F3778" t="s">
        <v>36</v>
      </c>
      <c r="G3778" t="s">
        <v>284</v>
      </c>
      <c r="H3778" s="2">
        <v>43085</v>
      </c>
      <c r="I3778" s="3">
        <v>90210.19</v>
      </c>
      <c r="J3778" t="s">
        <v>50</v>
      </c>
      <c r="K3778" t="str">
        <f>PROPER(Table1[[#This Row],[marital]])</f>
        <v>Divorced</v>
      </c>
      <c r="L3778" t="s">
        <v>29</v>
      </c>
      <c r="M3778" t="str">
        <f>UPPER(Table1[[#This Row],[education]])</f>
        <v>SECONDARY</v>
      </c>
      <c r="N3778" t="s">
        <v>22</v>
      </c>
      <c r="O3778" t="s">
        <v>22</v>
      </c>
      <c r="P3778" t="s">
        <v>24</v>
      </c>
      <c r="Q3778">
        <v>152</v>
      </c>
      <c r="R3778">
        <v>2</v>
      </c>
      <c r="S3778" t="s">
        <v>24</v>
      </c>
      <c r="T3778" t="s">
        <v>22</v>
      </c>
      <c r="U3778">
        <f>Table1[[#This Row],[campaign]]*Table1[[#This Row],[duration]]</f>
        <v>304</v>
      </c>
    </row>
    <row r="3779" spans="1:21" x14ac:dyDescent="0.25">
      <c r="A3779" t="s">
        <v>38</v>
      </c>
      <c r="B3779" t="s">
        <v>137</v>
      </c>
      <c r="C3779" t="s">
        <v>138</v>
      </c>
      <c r="D3779" t="s">
        <v>26</v>
      </c>
      <c r="E3779">
        <v>45</v>
      </c>
      <c r="F3779" t="s">
        <v>36</v>
      </c>
      <c r="G3779" t="s">
        <v>284</v>
      </c>
      <c r="H3779" s="2">
        <v>43085</v>
      </c>
      <c r="I3779" s="3">
        <v>129066.88</v>
      </c>
      <c r="J3779" t="s">
        <v>33</v>
      </c>
      <c r="K3779" t="str">
        <f>PROPER(Table1[[#This Row],[marital]])</f>
        <v>Single</v>
      </c>
      <c r="L3779" t="s">
        <v>29</v>
      </c>
      <c r="M3779" t="str">
        <f>UPPER(Table1[[#This Row],[education]])</f>
        <v>SECONDARY</v>
      </c>
      <c r="N3779" t="s">
        <v>30</v>
      </c>
      <c r="O3779" t="s">
        <v>22</v>
      </c>
      <c r="P3779" t="s">
        <v>24</v>
      </c>
      <c r="Q3779">
        <v>302</v>
      </c>
      <c r="R3779">
        <v>1</v>
      </c>
      <c r="S3779" t="s">
        <v>24</v>
      </c>
      <c r="T3779" t="s">
        <v>22</v>
      </c>
      <c r="U3779">
        <f>Table1[[#This Row],[campaign]]*Table1[[#This Row],[duration]]</f>
        <v>302</v>
      </c>
    </row>
    <row r="3780" spans="1:21" x14ac:dyDescent="0.25">
      <c r="A3780" t="s">
        <v>108</v>
      </c>
      <c r="B3780" t="s">
        <v>267</v>
      </c>
      <c r="C3780" t="s">
        <v>268</v>
      </c>
      <c r="D3780" t="s">
        <v>26</v>
      </c>
      <c r="E3780">
        <v>32</v>
      </c>
      <c r="F3780" t="s">
        <v>36</v>
      </c>
      <c r="G3780" t="s">
        <v>19</v>
      </c>
      <c r="H3780" s="2">
        <v>43085</v>
      </c>
      <c r="I3780" s="3">
        <v>40707.43</v>
      </c>
      <c r="J3780" t="s">
        <v>20</v>
      </c>
      <c r="K3780" t="str">
        <f>PROPER(Table1[[#This Row],[marital]])</f>
        <v>Married</v>
      </c>
      <c r="L3780" t="s">
        <v>34</v>
      </c>
      <c r="M3780" t="str">
        <f>UPPER(Table1[[#This Row],[education]])</f>
        <v>TERTIARY</v>
      </c>
      <c r="N3780" t="s">
        <v>22</v>
      </c>
      <c r="O3780" t="s">
        <v>22</v>
      </c>
      <c r="P3780" t="s">
        <v>23</v>
      </c>
      <c r="Q3780">
        <v>93</v>
      </c>
      <c r="R3780">
        <v>3</v>
      </c>
      <c r="S3780" t="s">
        <v>24</v>
      </c>
      <c r="T3780" t="s">
        <v>30</v>
      </c>
      <c r="U3780">
        <f>Table1[[#This Row],[campaign]]*Table1[[#This Row],[duration]]</f>
        <v>279</v>
      </c>
    </row>
    <row r="3781" spans="1:21" x14ac:dyDescent="0.25">
      <c r="A3781" t="s">
        <v>49</v>
      </c>
      <c r="B3781" t="s">
        <v>155</v>
      </c>
      <c r="C3781" t="s">
        <v>156</v>
      </c>
      <c r="D3781" t="s">
        <v>17</v>
      </c>
      <c r="E3781">
        <v>36</v>
      </c>
      <c r="F3781" t="s">
        <v>18</v>
      </c>
      <c r="G3781" t="s">
        <v>28</v>
      </c>
      <c r="H3781" s="2">
        <v>43086</v>
      </c>
      <c r="I3781" s="3">
        <v>60787.57</v>
      </c>
      <c r="J3781" t="s">
        <v>20</v>
      </c>
      <c r="K3781" t="str">
        <f>PROPER(Table1[[#This Row],[marital]])</f>
        <v>Married</v>
      </c>
      <c r="L3781" t="s">
        <v>29</v>
      </c>
      <c r="M3781" t="str">
        <f>UPPER(Table1[[#This Row],[education]])</f>
        <v>SECONDARY</v>
      </c>
      <c r="N3781" t="s">
        <v>22</v>
      </c>
      <c r="O3781" t="s">
        <v>22</v>
      </c>
      <c r="P3781" t="s">
        <v>24</v>
      </c>
      <c r="Q3781">
        <v>235</v>
      </c>
      <c r="R3781">
        <v>2</v>
      </c>
      <c r="S3781" t="s">
        <v>24</v>
      </c>
      <c r="T3781" t="s">
        <v>22</v>
      </c>
      <c r="U3781">
        <f>Table1[[#This Row],[campaign]]*Table1[[#This Row],[duration]]</f>
        <v>470</v>
      </c>
    </row>
    <row r="3782" spans="1:21" x14ac:dyDescent="0.25">
      <c r="A3782" t="s">
        <v>38</v>
      </c>
      <c r="B3782" t="s">
        <v>137</v>
      </c>
      <c r="C3782" t="s">
        <v>138</v>
      </c>
      <c r="D3782" t="s">
        <v>17</v>
      </c>
      <c r="E3782">
        <v>32</v>
      </c>
      <c r="F3782" t="s">
        <v>18</v>
      </c>
      <c r="G3782" t="s">
        <v>19</v>
      </c>
      <c r="H3782" s="2">
        <v>43086</v>
      </c>
      <c r="I3782" s="3">
        <v>64113.1</v>
      </c>
      <c r="J3782" t="s">
        <v>33</v>
      </c>
      <c r="K3782" t="str">
        <f>PROPER(Table1[[#This Row],[marital]])</f>
        <v>Single</v>
      </c>
      <c r="L3782" t="s">
        <v>34</v>
      </c>
      <c r="M3782" t="str">
        <f>UPPER(Table1[[#This Row],[education]])</f>
        <v>TERTIARY</v>
      </c>
      <c r="N3782" t="s">
        <v>22</v>
      </c>
      <c r="O3782" t="s">
        <v>22</v>
      </c>
      <c r="P3782" t="s">
        <v>23</v>
      </c>
      <c r="Q3782">
        <v>129</v>
      </c>
      <c r="R3782">
        <v>1</v>
      </c>
      <c r="S3782" t="s">
        <v>24</v>
      </c>
      <c r="T3782" t="s">
        <v>30</v>
      </c>
      <c r="U3782">
        <f>Table1[[#This Row],[campaign]]*Table1[[#This Row],[duration]]</f>
        <v>129</v>
      </c>
    </row>
    <row r="3783" spans="1:21" x14ac:dyDescent="0.25">
      <c r="A3783" t="s">
        <v>52</v>
      </c>
      <c r="B3783" t="s">
        <v>159</v>
      </c>
      <c r="C3783" t="s">
        <v>160</v>
      </c>
      <c r="D3783" t="s">
        <v>26</v>
      </c>
      <c r="E3783">
        <v>32</v>
      </c>
      <c r="F3783" t="s">
        <v>18</v>
      </c>
      <c r="G3783" t="s">
        <v>19</v>
      </c>
      <c r="H3783" s="2">
        <v>43086</v>
      </c>
      <c r="I3783" s="3">
        <v>76827.12</v>
      </c>
      <c r="J3783" t="s">
        <v>20</v>
      </c>
      <c r="K3783" t="str">
        <f>PROPER(Table1[[#This Row],[marital]])</f>
        <v>Married</v>
      </c>
      <c r="L3783" t="s">
        <v>21</v>
      </c>
      <c r="M3783" t="str">
        <f>UPPER(Table1[[#This Row],[education]])</f>
        <v>PRIMARY</v>
      </c>
      <c r="N3783" t="s">
        <v>30</v>
      </c>
      <c r="O3783" t="s">
        <v>22</v>
      </c>
      <c r="P3783" t="s">
        <v>23</v>
      </c>
      <c r="Q3783">
        <v>94</v>
      </c>
      <c r="R3783">
        <v>2</v>
      </c>
      <c r="S3783" t="s">
        <v>24</v>
      </c>
      <c r="T3783" t="s">
        <v>22</v>
      </c>
      <c r="U3783">
        <f>Table1[[#This Row],[campaign]]*Table1[[#This Row],[duration]]</f>
        <v>188</v>
      </c>
    </row>
    <row r="3784" spans="1:21" x14ac:dyDescent="0.25">
      <c r="A3784" t="s">
        <v>79</v>
      </c>
      <c r="B3784" t="s">
        <v>209</v>
      </c>
      <c r="C3784" t="s">
        <v>210</v>
      </c>
      <c r="D3784" t="s">
        <v>17</v>
      </c>
      <c r="E3784">
        <v>32</v>
      </c>
      <c r="F3784" t="s">
        <v>18</v>
      </c>
      <c r="G3784" t="s">
        <v>19</v>
      </c>
      <c r="H3784" s="2">
        <v>43086</v>
      </c>
      <c r="I3784" s="3">
        <v>54895.34</v>
      </c>
      <c r="J3784" t="s">
        <v>20</v>
      </c>
      <c r="K3784" t="str">
        <f>PROPER(Table1[[#This Row],[marital]])</f>
        <v>Married</v>
      </c>
      <c r="L3784" t="s">
        <v>29</v>
      </c>
      <c r="M3784" t="str">
        <f>UPPER(Table1[[#This Row],[education]])</f>
        <v>SECONDARY</v>
      </c>
      <c r="N3784" t="s">
        <v>30</v>
      </c>
      <c r="O3784" t="s">
        <v>22</v>
      </c>
      <c r="P3784" t="s">
        <v>23</v>
      </c>
      <c r="Q3784">
        <v>310</v>
      </c>
      <c r="R3784">
        <v>1</v>
      </c>
      <c r="S3784" t="s">
        <v>24</v>
      </c>
      <c r="T3784" t="s">
        <v>22</v>
      </c>
      <c r="U3784">
        <f>Table1[[#This Row],[campaign]]*Table1[[#This Row],[duration]]</f>
        <v>310</v>
      </c>
    </row>
    <row r="3785" spans="1:21" x14ac:dyDescent="0.25">
      <c r="A3785" t="s">
        <v>35</v>
      </c>
      <c r="B3785" t="s">
        <v>133</v>
      </c>
      <c r="C3785" t="s">
        <v>134</v>
      </c>
      <c r="D3785" t="s">
        <v>17</v>
      </c>
      <c r="E3785">
        <v>40</v>
      </c>
      <c r="F3785" t="s">
        <v>18</v>
      </c>
      <c r="G3785" t="s">
        <v>19</v>
      </c>
      <c r="H3785" s="2">
        <v>43086</v>
      </c>
      <c r="I3785" s="3">
        <v>5805.28</v>
      </c>
      <c r="J3785" t="s">
        <v>20</v>
      </c>
      <c r="K3785" t="str">
        <f>PROPER(Table1[[#This Row],[marital]])</f>
        <v>Married</v>
      </c>
      <c r="L3785" t="s">
        <v>29</v>
      </c>
      <c r="M3785" t="str">
        <f>UPPER(Table1[[#This Row],[education]])</f>
        <v>SECONDARY</v>
      </c>
      <c r="N3785" t="s">
        <v>30</v>
      </c>
      <c r="O3785" t="s">
        <v>22</v>
      </c>
      <c r="P3785" t="s">
        <v>23</v>
      </c>
      <c r="Q3785">
        <v>195</v>
      </c>
      <c r="R3785">
        <v>7</v>
      </c>
      <c r="S3785" t="s">
        <v>24</v>
      </c>
      <c r="T3785" t="s">
        <v>22</v>
      </c>
      <c r="U3785">
        <f>Table1[[#This Row],[campaign]]*Table1[[#This Row],[duration]]</f>
        <v>1365</v>
      </c>
    </row>
    <row r="3786" spans="1:21" x14ac:dyDescent="0.25">
      <c r="A3786" t="s">
        <v>25</v>
      </c>
      <c r="B3786" t="s">
        <v>129</v>
      </c>
      <c r="C3786" t="s">
        <v>130</v>
      </c>
      <c r="D3786" t="s">
        <v>26</v>
      </c>
      <c r="E3786">
        <v>26</v>
      </c>
      <c r="F3786" t="s">
        <v>18</v>
      </c>
      <c r="G3786" t="s">
        <v>19</v>
      </c>
      <c r="H3786" s="2">
        <v>43086</v>
      </c>
      <c r="I3786" s="3">
        <v>124434.88</v>
      </c>
      <c r="J3786" t="s">
        <v>33</v>
      </c>
      <c r="K3786" t="str">
        <f>PROPER(Table1[[#This Row],[marital]])</f>
        <v>Single</v>
      </c>
      <c r="L3786" t="s">
        <v>29</v>
      </c>
      <c r="M3786" t="str">
        <f>UPPER(Table1[[#This Row],[education]])</f>
        <v>SECONDARY</v>
      </c>
      <c r="N3786" t="s">
        <v>30</v>
      </c>
      <c r="O3786" t="s">
        <v>22</v>
      </c>
      <c r="P3786" t="s">
        <v>24</v>
      </c>
      <c r="Q3786">
        <v>196</v>
      </c>
      <c r="R3786">
        <v>1</v>
      </c>
      <c r="S3786" t="s">
        <v>24</v>
      </c>
      <c r="T3786" t="s">
        <v>22</v>
      </c>
      <c r="U3786">
        <f>Table1[[#This Row],[campaign]]*Table1[[#This Row],[duration]]</f>
        <v>196</v>
      </c>
    </row>
    <row r="3787" spans="1:21" x14ac:dyDescent="0.25">
      <c r="A3787" t="s">
        <v>98</v>
      </c>
      <c r="B3787" t="s">
        <v>247</v>
      </c>
      <c r="C3787" t="s">
        <v>248</v>
      </c>
      <c r="D3787" t="s">
        <v>17</v>
      </c>
      <c r="E3787">
        <v>35</v>
      </c>
      <c r="F3787" t="s">
        <v>18</v>
      </c>
      <c r="G3787" t="s">
        <v>19</v>
      </c>
      <c r="H3787" s="2">
        <v>43086</v>
      </c>
      <c r="I3787" s="3">
        <v>205941.24</v>
      </c>
      <c r="J3787" t="s">
        <v>33</v>
      </c>
      <c r="K3787" t="str">
        <f>PROPER(Table1[[#This Row],[marital]])</f>
        <v>Single</v>
      </c>
      <c r="L3787" t="s">
        <v>21</v>
      </c>
      <c r="M3787" t="str">
        <f>UPPER(Table1[[#This Row],[education]])</f>
        <v>PRIMARY</v>
      </c>
      <c r="N3787" t="s">
        <v>30</v>
      </c>
      <c r="O3787" t="s">
        <v>22</v>
      </c>
      <c r="P3787" t="s">
        <v>24</v>
      </c>
      <c r="Q3787">
        <v>93</v>
      </c>
      <c r="R3787">
        <v>1</v>
      </c>
      <c r="S3787" t="s">
        <v>24</v>
      </c>
      <c r="T3787" t="s">
        <v>22</v>
      </c>
      <c r="U3787">
        <f>Table1[[#This Row],[campaign]]*Table1[[#This Row],[duration]]</f>
        <v>93</v>
      </c>
    </row>
    <row r="3788" spans="1:21" x14ac:dyDescent="0.25">
      <c r="A3788" t="s">
        <v>80</v>
      </c>
      <c r="B3788" t="s">
        <v>211</v>
      </c>
      <c r="C3788" t="s">
        <v>212</v>
      </c>
      <c r="D3788" t="s">
        <v>17</v>
      </c>
      <c r="E3788">
        <v>32</v>
      </c>
      <c r="F3788" t="s">
        <v>18</v>
      </c>
      <c r="G3788" t="s">
        <v>28</v>
      </c>
      <c r="H3788" s="2">
        <v>43086</v>
      </c>
      <c r="I3788" s="3">
        <v>25456.43</v>
      </c>
      <c r="J3788" t="s">
        <v>20</v>
      </c>
      <c r="K3788" t="str">
        <f>PROPER(Table1[[#This Row],[marital]])</f>
        <v>Married</v>
      </c>
      <c r="L3788" t="s">
        <v>29</v>
      </c>
      <c r="M3788" t="str">
        <f>UPPER(Table1[[#This Row],[education]])</f>
        <v>SECONDARY</v>
      </c>
      <c r="N3788" t="s">
        <v>22</v>
      </c>
      <c r="O3788" t="s">
        <v>22</v>
      </c>
      <c r="P3788" t="s">
        <v>54</v>
      </c>
      <c r="Q3788">
        <v>394</v>
      </c>
      <c r="R3788">
        <v>2</v>
      </c>
      <c r="S3788" t="s">
        <v>24</v>
      </c>
      <c r="T3788" t="s">
        <v>30</v>
      </c>
      <c r="U3788">
        <f>Table1[[#This Row],[campaign]]*Table1[[#This Row],[duration]]</f>
        <v>788</v>
      </c>
    </row>
    <row r="3789" spans="1:21" x14ac:dyDescent="0.25">
      <c r="A3789" t="s">
        <v>69</v>
      </c>
      <c r="B3789" t="s">
        <v>191</v>
      </c>
      <c r="C3789" t="s">
        <v>192</v>
      </c>
      <c r="D3789" t="s">
        <v>26</v>
      </c>
      <c r="E3789">
        <v>29</v>
      </c>
      <c r="F3789" t="s">
        <v>18</v>
      </c>
      <c r="G3789" t="s">
        <v>19</v>
      </c>
      <c r="H3789" s="2">
        <v>43086</v>
      </c>
      <c r="I3789" s="3">
        <v>7926.99</v>
      </c>
      <c r="J3789" t="s">
        <v>20</v>
      </c>
      <c r="K3789" t="str">
        <f>PROPER(Table1[[#This Row],[marital]])</f>
        <v>Married</v>
      </c>
      <c r="L3789" t="s">
        <v>29</v>
      </c>
      <c r="M3789" t="str">
        <f>UPPER(Table1[[#This Row],[education]])</f>
        <v>SECONDARY</v>
      </c>
      <c r="N3789" t="s">
        <v>30</v>
      </c>
      <c r="O3789" t="s">
        <v>22</v>
      </c>
      <c r="P3789" t="s">
        <v>23</v>
      </c>
      <c r="Q3789">
        <v>288</v>
      </c>
      <c r="R3789">
        <v>3</v>
      </c>
      <c r="S3789" t="s">
        <v>24</v>
      </c>
      <c r="T3789" t="s">
        <v>22</v>
      </c>
      <c r="U3789">
        <f>Table1[[#This Row],[campaign]]*Table1[[#This Row],[duration]]</f>
        <v>864</v>
      </c>
    </row>
    <row r="3790" spans="1:21" x14ac:dyDescent="0.25">
      <c r="A3790" t="s">
        <v>35</v>
      </c>
      <c r="B3790" t="s">
        <v>133</v>
      </c>
      <c r="C3790" t="s">
        <v>134</v>
      </c>
      <c r="D3790" t="s">
        <v>17</v>
      </c>
      <c r="E3790">
        <v>25</v>
      </c>
      <c r="F3790" t="s">
        <v>18</v>
      </c>
      <c r="G3790" t="s">
        <v>284</v>
      </c>
      <c r="H3790" s="2">
        <v>43086</v>
      </c>
      <c r="I3790" s="3">
        <v>66439.3</v>
      </c>
      <c r="J3790" t="s">
        <v>20</v>
      </c>
      <c r="K3790" t="str">
        <f>PROPER(Table1[[#This Row],[marital]])</f>
        <v>Married</v>
      </c>
      <c r="L3790" t="s">
        <v>29</v>
      </c>
      <c r="M3790" t="str">
        <f>UPPER(Table1[[#This Row],[education]])</f>
        <v>SECONDARY</v>
      </c>
      <c r="N3790" t="s">
        <v>30</v>
      </c>
      <c r="O3790" t="s">
        <v>22</v>
      </c>
      <c r="P3790" t="s">
        <v>23</v>
      </c>
      <c r="Q3790">
        <v>208</v>
      </c>
      <c r="R3790">
        <v>2</v>
      </c>
      <c r="S3790" t="s">
        <v>24</v>
      </c>
      <c r="T3790" t="s">
        <v>22</v>
      </c>
      <c r="U3790">
        <f>Table1[[#This Row],[campaign]]*Table1[[#This Row],[duration]]</f>
        <v>416</v>
      </c>
    </row>
    <row r="3791" spans="1:21" x14ac:dyDescent="0.25">
      <c r="A3791" t="s">
        <v>60</v>
      </c>
      <c r="B3791" t="s">
        <v>173</v>
      </c>
      <c r="C3791" t="s">
        <v>174</v>
      </c>
      <c r="D3791" t="s">
        <v>26</v>
      </c>
      <c r="E3791">
        <v>49</v>
      </c>
      <c r="F3791" t="s">
        <v>42</v>
      </c>
      <c r="G3791" t="s">
        <v>284</v>
      </c>
      <c r="H3791" s="2">
        <v>43086</v>
      </c>
      <c r="I3791" s="3">
        <v>11750.64</v>
      </c>
      <c r="J3791" t="s">
        <v>20</v>
      </c>
      <c r="K3791" t="str">
        <f>PROPER(Table1[[#This Row],[marital]])</f>
        <v>Married</v>
      </c>
      <c r="L3791" t="s">
        <v>34</v>
      </c>
      <c r="M3791" t="str">
        <f>UPPER(Table1[[#This Row],[education]])</f>
        <v>TERTIARY</v>
      </c>
      <c r="N3791" t="s">
        <v>22</v>
      </c>
      <c r="O3791" t="s">
        <v>22</v>
      </c>
      <c r="P3791" t="s">
        <v>23</v>
      </c>
      <c r="Q3791">
        <v>508</v>
      </c>
      <c r="R3791">
        <v>1</v>
      </c>
      <c r="S3791" t="s">
        <v>24</v>
      </c>
      <c r="T3791" t="s">
        <v>30</v>
      </c>
      <c r="U3791">
        <f>Table1[[#This Row],[campaign]]*Table1[[#This Row],[duration]]</f>
        <v>508</v>
      </c>
    </row>
    <row r="3792" spans="1:21" x14ac:dyDescent="0.25">
      <c r="A3792" t="s">
        <v>41</v>
      </c>
      <c r="B3792" t="s">
        <v>141</v>
      </c>
      <c r="C3792" t="s">
        <v>142</v>
      </c>
      <c r="D3792" t="s">
        <v>26</v>
      </c>
      <c r="E3792">
        <v>49</v>
      </c>
      <c r="F3792" t="s">
        <v>42</v>
      </c>
      <c r="G3792" t="s">
        <v>284</v>
      </c>
      <c r="H3792" s="2">
        <v>43086</v>
      </c>
      <c r="I3792" s="3">
        <v>8926</v>
      </c>
      <c r="J3792" t="s">
        <v>33</v>
      </c>
      <c r="K3792" t="str">
        <f>PROPER(Table1[[#This Row],[marital]])</f>
        <v>Single</v>
      </c>
      <c r="L3792" t="s">
        <v>21</v>
      </c>
      <c r="M3792" t="str">
        <f>UPPER(Table1[[#This Row],[education]])</f>
        <v>PRIMARY</v>
      </c>
      <c r="N3792" t="s">
        <v>22</v>
      </c>
      <c r="O3792" t="s">
        <v>22</v>
      </c>
      <c r="P3792" t="s">
        <v>23</v>
      </c>
      <c r="Q3792">
        <v>86</v>
      </c>
      <c r="R3792">
        <v>2</v>
      </c>
      <c r="S3792" t="s">
        <v>24</v>
      </c>
      <c r="T3792" t="s">
        <v>22</v>
      </c>
      <c r="U3792">
        <f>Table1[[#This Row],[campaign]]*Table1[[#This Row],[duration]]</f>
        <v>172</v>
      </c>
    </row>
    <row r="3793" spans="1:21" x14ac:dyDescent="0.25">
      <c r="A3793" t="s">
        <v>107</v>
      </c>
      <c r="B3793" t="s">
        <v>265</v>
      </c>
      <c r="C3793" t="s">
        <v>266</v>
      </c>
      <c r="D3793" t="s">
        <v>17</v>
      </c>
      <c r="E3793">
        <v>54</v>
      </c>
      <c r="F3793" t="s">
        <v>42</v>
      </c>
      <c r="G3793" t="s">
        <v>28</v>
      </c>
      <c r="H3793" s="2">
        <v>43086</v>
      </c>
      <c r="I3793" s="3">
        <v>38456.480000000003</v>
      </c>
      <c r="J3793" t="s">
        <v>20</v>
      </c>
      <c r="K3793" t="str">
        <f>PROPER(Table1[[#This Row],[marital]])</f>
        <v>Married</v>
      </c>
      <c r="L3793" t="s">
        <v>29</v>
      </c>
      <c r="M3793" t="str">
        <f>UPPER(Table1[[#This Row],[education]])</f>
        <v>SECONDARY</v>
      </c>
      <c r="N3793" t="s">
        <v>30</v>
      </c>
      <c r="O3793" t="s">
        <v>22</v>
      </c>
      <c r="P3793" t="s">
        <v>23</v>
      </c>
      <c r="Q3793">
        <v>189</v>
      </c>
      <c r="R3793">
        <v>1</v>
      </c>
      <c r="S3793" t="s">
        <v>24</v>
      </c>
      <c r="T3793" t="s">
        <v>22</v>
      </c>
      <c r="U3793">
        <f>Table1[[#This Row],[campaign]]*Table1[[#This Row],[duration]]</f>
        <v>189</v>
      </c>
    </row>
    <row r="3794" spans="1:21" x14ac:dyDescent="0.25">
      <c r="A3794" t="s">
        <v>65</v>
      </c>
      <c r="B3794" t="s">
        <v>183</v>
      </c>
      <c r="C3794" t="s">
        <v>184</v>
      </c>
      <c r="D3794" t="s">
        <v>26</v>
      </c>
      <c r="E3794">
        <v>55</v>
      </c>
      <c r="F3794" t="s">
        <v>42</v>
      </c>
      <c r="G3794" t="s">
        <v>284</v>
      </c>
      <c r="H3794" s="2">
        <v>43086</v>
      </c>
      <c r="I3794" s="3">
        <v>150737.4</v>
      </c>
      <c r="J3794" t="s">
        <v>20</v>
      </c>
      <c r="K3794" t="str">
        <f>PROPER(Table1[[#This Row],[marital]])</f>
        <v>Married</v>
      </c>
      <c r="L3794" t="s">
        <v>29</v>
      </c>
      <c r="M3794" t="str">
        <f>UPPER(Table1[[#This Row],[education]])</f>
        <v>SECONDARY</v>
      </c>
      <c r="N3794" t="s">
        <v>22</v>
      </c>
      <c r="O3794" t="s">
        <v>22</v>
      </c>
      <c r="P3794" t="s">
        <v>24</v>
      </c>
      <c r="Q3794">
        <v>249</v>
      </c>
      <c r="R3794">
        <v>2</v>
      </c>
      <c r="S3794" t="s">
        <v>24</v>
      </c>
      <c r="T3794" t="s">
        <v>22</v>
      </c>
      <c r="U3794">
        <f>Table1[[#This Row],[campaign]]*Table1[[#This Row],[duration]]</f>
        <v>498</v>
      </c>
    </row>
    <row r="3795" spans="1:21" x14ac:dyDescent="0.25">
      <c r="A3795" t="s">
        <v>98</v>
      </c>
      <c r="B3795" t="s">
        <v>247</v>
      </c>
      <c r="C3795" t="s">
        <v>248</v>
      </c>
      <c r="D3795" t="s">
        <v>17</v>
      </c>
      <c r="E3795">
        <v>60</v>
      </c>
      <c r="F3795" t="s">
        <v>42</v>
      </c>
      <c r="G3795" t="s">
        <v>28</v>
      </c>
      <c r="H3795" s="2">
        <v>43086</v>
      </c>
      <c r="I3795" s="3">
        <v>33011.85</v>
      </c>
      <c r="J3795" t="s">
        <v>20</v>
      </c>
      <c r="K3795" t="str">
        <f>PROPER(Table1[[#This Row],[marital]])</f>
        <v>Married</v>
      </c>
      <c r="L3795" t="s">
        <v>21</v>
      </c>
      <c r="M3795" t="str">
        <f>UPPER(Table1[[#This Row],[education]])</f>
        <v>PRIMARY</v>
      </c>
      <c r="N3795" t="s">
        <v>30</v>
      </c>
      <c r="O3795" t="s">
        <v>22</v>
      </c>
      <c r="P3795" t="s">
        <v>23</v>
      </c>
      <c r="Q3795">
        <v>450</v>
      </c>
      <c r="R3795">
        <v>1</v>
      </c>
      <c r="S3795" t="s">
        <v>24</v>
      </c>
      <c r="T3795" t="s">
        <v>22</v>
      </c>
      <c r="U3795">
        <f>Table1[[#This Row],[campaign]]*Table1[[#This Row],[duration]]</f>
        <v>450</v>
      </c>
    </row>
    <row r="3796" spans="1:21" x14ac:dyDescent="0.25">
      <c r="A3796" t="s">
        <v>44</v>
      </c>
      <c r="B3796" t="s">
        <v>145</v>
      </c>
      <c r="C3796" t="s">
        <v>146</v>
      </c>
      <c r="D3796" t="s">
        <v>17</v>
      </c>
      <c r="E3796">
        <v>48</v>
      </c>
      <c r="F3796" t="s">
        <v>42</v>
      </c>
      <c r="G3796" t="s">
        <v>28</v>
      </c>
      <c r="H3796" s="2">
        <v>43086</v>
      </c>
      <c r="I3796" s="3">
        <v>4238.4799999999996</v>
      </c>
      <c r="J3796" t="s">
        <v>33</v>
      </c>
      <c r="K3796" t="str">
        <f>PROPER(Table1[[#This Row],[marital]])</f>
        <v>Single</v>
      </c>
      <c r="L3796" t="s">
        <v>24</v>
      </c>
      <c r="M3796" t="str">
        <f>UPPER(Table1[[#This Row],[education]])</f>
        <v>UNKNOWN</v>
      </c>
      <c r="N3796" t="s">
        <v>30</v>
      </c>
      <c r="O3796" t="s">
        <v>22</v>
      </c>
      <c r="P3796" t="s">
        <v>23</v>
      </c>
      <c r="Q3796">
        <v>680</v>
      </c>
      <c r="R3796">
        <v>1</v>
      </c>
      <c r="S3796" t="s">
        <v>31</v>
      </c>
      <c r="T3796" t="s">
        <v>22</v>
      </c>
      <c r="U3796">
        <f>Table1[[#This Row],[campaign]]*Table1[[#This Row],[duration]]</f>
        <v>680</v>
      </c>
    </row>
    <row r="3797" spans="1:21" x14ac:dyDescent="0.25">
      <c r="A3797" t="s">
        <v>64</v>
      </c>
      <c r="B3797" t="s">
        <v>181</v>
      </c>
      <c r="C3797" t="s">
        <v>182</v>
      </c>
      <c r="D3797" t="s">
        <v>17</v>
      </c>
      <c r="E3797">
        <v>48</v>
      </c>
      <c r="F3797" t="s">
        <v>42</v>
      </c>
      <c r="G3797" t="s">
        <v>284</v>
      </c>
      <c r="H3797" s="2">
        <v>43086</v>
      </c>
      <c r="I3797" s="3">
        <v>81502.64</v>
      </c>
      <c r="J3797" t="s">
        <v>20</v>
      </c>
      <c r="K3797" t="str">
        <f>PROPER(Table1[[#This Row],[marital]])</f>
        <v>Married</v>
      </c>
      <c r="L3797" t="s">
        <v>29</v>
      </c>
      <c r="M3797" t="str">
        <f>UPPER(Table1[[#This Row],[education]])</f>
        <v>SECONDARY</v>
      </c>
      <c r="N3797" t="s">
        <v>30</v>
      </c>
      <c r="O3797" t="s">
        <v>22</v>
      </c>
      <c r="P3797" t="s">
        <v>24</v>
      </c>
      <c r="Q3797">
        <v>175</v>
      </c>
      <c r="R3797">
        <v>2</v>
      </c>
      <c r="S3797" t="s">
        <v>24</v>
      </c>
      <c r="T3797" t="s">
        <v>22</v>
      </c>
      <c r="U3797">
        <f>Table1[[#This Row],[campaign]]*Table1[[#This Row],[duration]]</f>
        <v>350</v>
      </c>
    </row>
    <row r="3798" spans="1:21" x14ac:dyDescent="0.25">
      <c r="A3798" t="s">
        <v>63</v>
      </c>
      <c r="B3798" t="s">
        <v>179</v>
      </c>
      <c r="C3798" t="s">
        <v>180</v>
      </c>
      <c r="D3798" t="s">
        <v>17</v>
      </c>
      <c r="E3798">
        <v>39</v>
      </c>
      <c r="F3798" t="s">
        <v>18</v>
      </c>
      <c r="G3798" t="s">
        <v>19</v>
      </c>
      <c r="H3798" s="2">
        <v>43087</v>
      </c>
      <c r="I3798" s="3">
        <v>82767.12</v>
      </c>
      <c r="J3798" t="s">
        <v>20</v>
      </c>
      <c r="K3798" t="str">
        <f>PROPER(Table1[[#This Row],[marital]])</f>
        <v>Married</v>
      </c>
      <c r="L3798" t="s">
        <v>21</v>
      </c>
      <c r="M3798" t="str">
        <f>UPPER(Table1[[#This Row],[education]])</f>
        <v>PRIMARY</v>
      </c>
      <c r="N3798" t="s">
        <v>22</v>
      </c>
      <c r="O3798" t="s">
        <v>22</v>
      </c>
      <c r="P3798" t="s">
        <v>23</v>
      </c>
      <c r="Q3798">
        <v>479</v>
      </c>
      <c r="R3798">
        <v>1</v>
      </c>
      <c r="S3798" t="s">
        <v>24</v>
      </c>
      <c r="T3798" t="s">
        <v>30</v>
      </c>
      <c r="U3798">
        <f>Table1[[#This Row],[campaign]]*Table1[[#This Row],[duration]]</f>
        <v>479</v>
      </c>
    </row>
    <row r="3799" spans="1:21" x14ac:dyDescent="0.25">
      <c r="A3799" t="s">
        <v>96</v>
      </c>
      <c r="B3799" t="s">
        <v>243</v>
      </c>
      <c r="C3799" t="s">
        <v>244</v>
      </c>
      <c r="D3799" t="s">
        <v>17</v>
      </c>
      <c r="E3799">
        <v>31</v>
      </c>
      <c r="F3799" t="s">
        <v>18</v>
      </c>
      <c r="G3799" t="s">
        <v>19</v>
      </c>
      <c r="H3799" s="2">
        <v>43087</v>
      </c>
      <c r="I3799" s="3">
        <v>48197.19</v>
      </c>
      <c r="J3799" t="s">
        <v>33</v>
      </c>
      <c r="K3799" t="str">
        <f>PROPER(Table1[[#This Row],[marital]])</f>
        <v>Single</v>
      </c>
      <c r="L3799" t="s">
        <v>34</v>
      </c>
      <c r="M3799" t="str">
        <f>UPPER(Table1[[#This Row],[education]])</f>
        <v>TERTIARY</v>
      </c>
      <c r="N3799" t="s">
        <v>22</v>
      </c>
      <c r="O3799" t="s">
        <v>22</v>
      </c>
      <c r="P3799" t="s">
        <v>23</v>
      </c>
      <c r="Q3799">
        <v>270</v>
      </c>
      <c r="R3799">
        <v>3</v>
      </c>
      <c r="S3799" t="s">
        <v>40</v>
      </c>
      <c r="T3799" t="s">
        <v>22</v>
      </c>
      <c r="U3799">
        <f>Table1[[#This Row],[campaign]]*Table1[[#This Row],[duration]]</f>
        <v>810</v>
      </c>
    </row>
    <row r="3800" spans="1:21" x14ac:dyDescent="0.25">
      <c r="A3800" t="s">
        <v>35</v>
      </c>
      <c r="B3800" t="s">
        <v>133</v>
      </c>
      <c r="C3800" t="s">
        <v>134</v>
      </c>
      <c r="D3800" t="s">
        <v>26</v>
      </c>
      <c r="E3800">
        <v>36</v>
      </c>
      <c r="F3800" t="s">
        <v>18</v>
      </c>
      <c r="G3800" t="s">
        <v>19</v>
      </c>
      <c r="H3800" s="2">
        <v>43087</v>
      </c>
      <c r="I3800" s="3">
        <v>30229.06</v>
      </c>
      <c r="J3800" t="s">
        <v>33</v>
      </c>
      <c r="K3800" t="str">
        <f>PROPER(Table1[[#This Row],[marital]])</f>
        <v>Single</v>
      </c>
      <c r="L3800" t="s">
        <v>34</v>
      </c>
      <c r="M3800" t="str">
        <f>UPPER(Table1[[#This Row],[education]])</f>
        <v>TERTIARY</v>
      </c>
      <c r="N3800" t="s">
        <v>22</v>
      </c>
      <c r="O3800" t="s">
        <v>22</v>
      </c>
      <c r="P3800" t="s">
        <v>23</v>
      </c>
      <c r="Q3800">
        <v>164</v>
      </c>
      <c r="R3800">
        <v>1</v>
      </c>
      <c r="S3800" t="s">
        <v>24</v>
      </c>
      <c r="T3800" t="s">
        <v>22</v>
      </c>
      <c r="U3800">
        <f>Table1[[#This Row],[campaign]]*Table1[[#This Row],[duration]]</f>
        <v>164</v>
      </c>
    </row>
    <row r="3801" spans="1:21" x14ac:dyDescent="0.25">
      <c r="A3801" t="s">
        <v>38</v>
      </c>
      <c r="B3801" t="s">
        <v>137</v>
      </c>
      <c r="C3801" t="s">
        <v>138</v>
      </c>
      <c r="D3801" t="s">
        <v>17</v>
      </c>
      <c r="E3801">
        <v>32</v>
      </c>
      <c r="F3801" t="s">
        <v>18</v>
      </c>
      <c r="G3801" t="s">
        <v>284</v>
      </c>
      <c r="H3801" s="2">
        <v>43087</v>
      </c>
      <c r="I3801" s="3">
        <v>7437.22</v>
      </c>
      <c r="J3801" t="s">
        <v>20</v>
      </c>
      <c r="K3801" t="str">
        <f>PROPER(Table1[[#This Row],[marital]])</f>
        <v>Married</v>
      </c>
      <c r="L3801" t="s">
        <v>29</v>
      </c>
      <c r="M3801" t="str">
        <f>UPPER(Table1[[#This Row],[education]])</f>
        <v>SECONDARY</v>
      </c>
      <c r="N3801" t="s">
        <v>30</v>
      </c>
      <c r="O3801" t="s">
        <v>22</v>
      </c>
      <c r="P3801" t="s">
        <v>23</v>
      </c>
      <c r="Q3801">
        <v>158</v>
      </c>
      <c r="R3801">
        <v>1</v>
      </c>
      <c r="S3801" t="s">
        <v>70</v>
      </c>
      <c r="T3801" t="s">
        <v>22</v>
      </c>
      <c r="U3801">
        <f>Table1[[#This Row],[campaign]]*Table1[[#This Row],[duration]]</f>
        <v>158</v>
      </c>
    </row>
    <row r="3802" spans="1:21" x14ac:dyDescent="0.25">
      <c r="A3802" t="s">
        <v>82</v>
      </c>
      <c r="B3802" t="s">
        <v>215</v>
      </c>
      <c r="C3802" t="s">
        <v>216</v>
      </c>
      <c r="D3802" t="s">
        <v>26</v>
      </c>
      <c r="E3802">
        <v>54</v>
      </c>
      <c r="F3802" t="s">
        <v>42</v>
      </c>
      <c r="G3802" t="s">
        <v>284</v>
      </c>
      <c r="H3802" s="2">
        <v>43087</v>
      </c>
      <c r="I3802" s="3">
        <v>91699.36</v>
      </c>
      <c r="J3802" t="s">
        <v>20</v>
      </c>
      <c r="K3802" t="str">
        <f>PROPER(Table1[[#This Row],[marital]])</f>
        <v>Married</v>
      </c>
      <c r="L3802" t="s">
        <v>29</v>
      </c>
      <c r="M3802" t="str">
        <f>UPPER(Table1[[#This Row],[education]])</f>
        <v>SECONDARY</v>
      </c>
      <c r="N3802" t="s">
        <v>22</v>
      </c>
      <c r="O3802" t="s">
        <v>22</v>
      </c>
      <c r="P3802" t="s">
        <v>23</v>
      </c>
      <c r="Q3802">
        <v>50</v>
      </c>
      <c r="R3802">
        <v>4</v>
      </c>
      <c r="S3802" t="s">
        <v>24</v>
      </c>
      <c r="T3802" t="s">
        <v>22</v>
      </c>
      <c r="U3802">
        <f>Table1[[#This Row],[campaign]]*Table1[[#This Row],[duration]]</f>
        <v>200</v>
      </c>
    </row>
    <row r="3803" spans="1:21" x14ac:dyDescent="0.25">
      <c r="A3803" t="s">
        <v>90</v>
      </c>
      <c r="B3803" t="s">
        <v>231</v>
      </c>
      <c r="C3803" t="s">
        <v>232</v>
      </c>
      <c r="D3803" t="s">
        <v>26</v>
      </c>
      <c r="E3803">
        <v>46</v>
      </c>
      <c r="F3803" t="s">
        <v>42</v>
      </c>
      <c r="G3803" t="s">
        <v>19</v>
      </c>
      <c r="H3803" s="2">
        <v>43087</v>
      </c>
      <c r="I3803" s="3">
        <v>15512.37</v>
      </c>
      <c r="J3803" t="s">
        <v>20</v>
      </c>
      <c r="K3803" t="str">
        <f>PROPER(Table1[[#This Row],[marital]])</f>
        <v>Married</v>
      </c>
      <c r="L3803" t="s">
        <v>29</v>
      </c>
      <c r="M3803" t="str">
        <f>UPPER(Table1[[#This Row],[education]])</f>
        <v>SECONDARY</v>
      </c>
      <c r="N3803" t="s">
        <v>22</v>
      </c>
      <c r="O3803" t="s">
        <v>22</v>
      </c>
      <c r="P3803" t="s">
        <v>23</v>
      </c>
      <c r="Q3803">
        <v>80</v>
      </c>
      <c r="R3803">
        <v>2</v>
      </c>
      <c r="S3803" t="s">
        <v>24</v>
      </c>
      <c r="T3803" t="s">
        <v>22</v>
      </c>
      <c r="U3803">
        <f>Table1[[#This Row],[campaign]]*Table1[[#This Row],[duration]]</f>
        <v>160</v>
      </c>
    </row>
    <row r="3804" spans="1:21" x14ac:dyDescent="0.25">
      <c r="A3804" t="s">
        <v>47</v>
      </c>
      <c r="B3804" t="s">
        <v>151</v>
      </c>
      <c r="C3804" t="s">
        <v>152</v>
      </c>
      <c r="D3804" t="s">
        <v>26</v>
      </c>
      <c r="E3804">
        <v>44</v>
      </c>
      <c r="F3804" t="s">
        <v>42</v>
      </c>
      <c r="G3804" t="s">
        <v>284</v>
      </c>
      <c r="H3804" s="2">
        <v>43087</v>
      </c>
      <c r="I3804" s="3">
        <v>90214.49</v>
      </c>
      <c r="J3804" t="s">
        <v>20</v>
      </c>
      <c r="K3804" t="str">
        <f>PROPER(Table1[[#This Row],[marital]])</f>
        <v>Married</v>
      </c>
      <c r="L3804" t="s">
        <v>34</v>
      </c>
      <c r="M3804" t="str">
        <f>UPPER(Table1[[#This Row],[education]])</f>
        <v>TERTIARY</v>
      </c>
      <c r="N3804" t="s">
        <v>22</v>
      </c>
      <c r="O3804" t="s">
        <v>22</v>
      </c>
      <c r="P3804" t="s">
        <v>23</v>
      </c>
      <c r="Q3804">
        <v>45</v>
      </c>
      <c r="R3804">
        <v>1</v>
      </c>
      <c r="S3804" t="s">
        <v>24</v>
      </c>
      <c r="T3804" t="s">
        <v>22</v>
      </c>
      <c r="U3804">
        <f>Table1[[#This Row],[campaign]]*Table1[[#This Row],[duration]]</f>
        <v>45</v>
      </c>
    </row>
    <row r="3805" spans="1:21" x14ac:dyDescent="0.25">
      <c r="A3805" t="s">
        <v>83</v>
      </c>
      <c r="B3805" t="s">
        <v>217</v>
      </c>
      <c r="C3805" t="s">
        <v>218</v>
      </c>
      <c r="D3805" t="s">
        <v>17</v>
      </c>
      <c r="E3805">
        <v>34</v>
      </c>
      <c r="F3805" t="s">
        <v>36</v>
      </c>
      <c r="G3805" t="s">
        <v>19</v>
      </c>
      <c r="H3805" s="2">
        <v>43087</v>
      </c>
      <c r="I3805" s="3">
        <v>60267.28</v>
      </c>
      <c r="J3805" t="s">
        <v>33</v>
      </c>
      <c r="K3805" t="str">
        <f>PROPER(Table1[[#This Row],[marital]])</f>
        <v>Single</v>
      </c>
      <c r="L3805" t="s">
        <v>29</v>
      </c>
      <c r="M3805" t="str">
        <f>UPPER(Table1[[#This Row],[education]])</f>
        <v>SECONDARY</v>
      </c>
      <c r="N3805" t="s">
        <v>22</v>
      </c>
      <c r="O3805" t="s">
        <v>22</v>
      </c>
      <c r="P3805" t="s">
        <v>23</v>
      </c>
      <c r="Q3805">
        <v>220</v>
      </c>
      <c r="R3805">
        <v>2</v>
      </c>
      <c r="S3805" t="s">
        <v>24</v>
      </c>
      <c r="T3805" t="s">
        <v>22</v>
      </c>
      <c r="U3805">
        <f>Table1[[#This Row],[campaign]]*Table1[[#This Row],[duration]]</f>
        <v>440</v>
      </c>
    </row>
    <row r="3806" spans="1:21" x14ac:dyDescent="0.25">
      <c r="A3806" t="s">
        <v>61</v>
      </c>
      <c r="B3806" t="s">
        <v>175</v>
      </c>
      <c r="C3806" t="s">
        <v>176</v>
      </c>
      <c r="D3806" t="s">
        <v>26</v>
      </c>
      <c r="E3806">
        <v>36</v>
      </c>
      <c r="F3806" t="s">
        <v>18</v>
      </c>
      <c r="G3806" t="s">
        <v>28</v>
      </c>
      <c r="H3806" s="2">
        <v>43088</v>
      </c>
      <c r="I3806" s="3">
        <v>132770.85</v>
      </c>
      <c r="J3806" t="s">
        <v>33</v>
      </c>
      <c r="K3806" t="str">
        <f>PROPER(Table1[[#This Row],[marital]])</f>
        <v>Single</v>
      </c>
      <c r="L3806" t="s">
        <v>29</v>
      </c>
      <c r="M3806" t="str">
        <f>UPPER(Table1[[#This Row],[education]])</f>
        <v>SECONDARY</v>
      </c>
      <c r="N3806" t="s">
        <v>30</v>
      </c>
      <c r="O3806" t="s">
        <v>22</v>
      </c>
      <c r="P3806" t="s">
        <v>24</v>
      </c>
      <c r="Q3806">
        <v>161</v>
      </c>
      <c r="R3806">
        <v>2</v>
      </c>
      <c r="S3806" t="s">
        <v>24</v>
      </c>
      <c r="T3806" t="s">
        <v>22</v>
      </c>
      <c r="U3806">
        <f>Table1[[#This Row],[campaign]]*Table1[[#This Row],[duration]]</f>
        <v>322</v>
      </c>
    </row>
    <row r="3807" spans="1:21" x14ac:dyDescent="0.25">
      <c r="A3807" t="s">
        <v>64</v>
      </c>
      <c r="B3807" t="s">
        <v>181</v>
      </c>
      <c r="C3807" t="s">
        <v>182</v>
      </c>
      <c r="D3807" t="s">
        <v>26</v>
      </c>
      <c r="E3807">
        <v>22</v>
      </c>
      <c r="F3807" t="s">
        <v>18</v>
      </c>
      <c r="G3807" t="s">
        <v>19</v>
      </c>
      <c r="H3807" s="2">
        <v>43088</v>
      </c>
      <c r="I3807" s="3">
        <v>23301.599999999999</v>
      </c>
      <c r="J3807" t="s">
        <v>20</v>
      </c>
      <c r="K3807" t="str">
        <f>PROPER(Table1[[#This Row],[marital]])</f>
        <v>Married</v>
      </c>
      <c r="L3807" t="s">
        <v>29</v>
      </c>
      <c r="M3807" t="str">
        <f>UPPER(Table1[[#This Row],[education]])</f>
        <v>SECONDARY</v>
      </c>
      <c r="N3807" t="s">
        <v>22</v>
      </c>
      <c r="O3807" t="s">
        <v>22</v>
      </c>
      <c r="P3807" t="s">
        <v>24</v>
      </c>
      <c r="Q3807">
        <v>98</v>
      </c>
      <c r="R3807">
        <v>1</v>
      </c>
      <c r="S3807" t="s">
        <v>24</v>
      </c>
      <c r="T3807" t="s">
        <v>22</v>
      </c>
      <c r="U3807">
        <f>Table1[[#This Row],[campaign]]*Table1[[#This Row],[duration]]</f>
        <v>98</v>
      </c>
    </row>
    <row r="3808" spans="1:21" x14ac:dyDescent="0.25">
      <c r="A3808" t="s">
        <v>25</v>
      </c>
      <c r="B3808" t="s">
        <v>129</v>
      </c>
      <c r="C3808" t="s">
        <v>130</v>
      </c>
      <c r="D3808" t="s">
        <v>17</v>
      </c>
      <c r="E3808">
        <v>23</v>
      </c>
      <c r="F3808" t="s">
        <v>18</v>
      </c>
      <c r="G3808" t="s">
        <v>19</v>
      </c>
      <c r="H3808" s="2">
        <v>43088</v>
      </c>
      <c r="I3808" s="3">
        <v>102250.57</v>
      </c>
      <c r="J3808" t="s">
        <v>20</v>
      </c>
      <c r="K3808" t="str">
        <f>PROPER(Table1[[#This Row],[marital]])</f>
        <v>Married</v>
      </c>
      <c r="L3808" t="s">
        <v>29</v>
      </c>
      <c r="M3808" t="str">
        <f>UPPER(Table1[[#This Row],[education]])</f>
        <v>SECONDARY</v>
      </c>
      <c r="N3808" t="s">
        <v>22</v>
      </c>
      <c r="O3808" t="s">
        <v>30</v>
      </c>
      <c r="P3808" t="s">
        <v>24</v>
      </c>
      <c r="Q3808">
        <v>79</v>
      </c>
      <c r="R3808">
        <v>1</v>
      </c>
      <c r="S3808" t="s">
        <v>24</v>
      </c>
      <c r="T3808" t="s">
        <v>22</v>
      </c>
      <c r="U3808">
        <f>Table1[[#This Row],[campaign]]*Table1[[#This Row],[duration]]</f>
        <v>79</v>
      </c>
    </row>
    <row r="3809" spans="1:21" x14ac:dyDescent="0.25">
      <c r="A3809" t="s">
        <v>89</v>
      </c>
      <c r="B3809" t="s">
        <v>229</v>
      </c>
      <c r="C3809" t="s">
        <v>230</v>
      </c>
      <c r="D3809" t="s">
        <v>17</v>
      </c>
      <c r="E3809">
        <v>35</v>
      </c>
      <c r="F3809" t="s">
        <v>18</v>
      </c>
      <c r="G3809" t="s">
        <v>19</v>
      </c>
      <c r="H3809" s="2">
        <v>43088</v>
      </c>
      <c r="I3809" s="3">
        <v>60162.51</v>
      </c>
      <c r="J3809" t="s">
        <v>20</v>
      </c>
      <c r="K3809" t="str">
        <f>PROPER(Table1[[#This Row],[marital]])</f>
        <v>Married</v>
      </c>
      <c r="L3809" t="s">
        <v>21</v>
      </c>
      <c r="M3809" t="str">
        <f>UPPER(Table1[[#This Row],[education]])</f>
        <v>PRIMARY</v>
      </c>
      <c r="N3809" t="s">
        <v>30</v>
      </c>
      <c r="O3809" t="s">
        <v>30</v>
      </c>
      <c r="P3809" t="s">
        <v>24</v>
      </c>
      <c r="Q3809">
        <v>157</v>
      </c>
      <c r="R3809">
        <v>2</v>
      </c>
      <c r="S3809" t="s">
        <v>24</v>
      </c>
      <c r="T3809" t="s">
        <v>22</v>
      </c>
      <c r="U3809">
        <f>Table1[[#This Row],[campaign]]*Table1[[#This Row],[duration]]</f>
        <v>314</v>
      </c>
    </row>
    <row r="3810" spans="1:21" x14ac:dyDescent="0.25">
      <c r="A3810" t="s">
        <v>60</v>
      </c>
      <c r="B3810" t="s">
        <v>173</v>
      </c>
      <c r="C3810" t="s">
        <v>174</v>
      </c>
      <c r="D3810" t="s">
        <v>26</v>
      </c>
      <c r="E3810">
        <v>37</v>
      </c>
      <c r="F3810" t="s">
        <v>18</v>
      </c>
      <c r="G3810" t="s">
        <v>19</v>
      </c>
      <c r="H3810" s="2">
        <v>43088</v>
      </c>
      <c r="I3810" s="3">
        <v>47957.57</v>
      </c>
      <c r="J3810" t="s">
        <v>33</v>
      </c>
      <c r="K3810" t="str">
        <f>PROPER(Table1[[#This Row],[marital]])</f>
        <v>Single</v>
      </c>
      <c r="L3810" t="s">
        <v>29</v>
      </c>
      <c r="M3810" t="str">
        <f>UPPER(Table1[[#This Row],[education]])</f>
        <v>SECONDARY</v>
      </c>
      <c r="N3810" t="s">
        <v>30</v>
      </c>
      <c r="O3810" t="s">
        <v>22</v>
      </c>
      <c r="P3810" t="s">
        <v>23</v>
      </c>
      <c r="Q3810">
        <v>339</v>
      </c>
      <c r="R3810">
        <v>1</v>
      </c>
      <c r="S3810" t="s">
        <v>24</v>
      </c>
      <c r="T3810" t="s">
        <v>22</v>
      </c>
      <c r="U3810">
        <f>Table1[[#This Row],[campaign]]*Table1[[#This Row],[duration]]</f>
        <v>339</v>
      </c>
    </row>
    <row r="3811" spans="1:21" x14ac:dyDescent="0.25">
      <c r="A3811" t="s">
        <v>37</v>
      </c>
      <c r="B3811" t="s">
        <v>135</v>
      </c>
      <c r="C3811" t="s">
        <v>136</v>
      </c>
      <c r="D3811" t="s">
        <v>26</v>
      </c>
      <c r="E3811">
        <v>23</v>
      </c>
      <c r="F3811" t="s">
        <v>18</v>
      </c>
      <c r="G3811" t="s">
        <v>19</v>
      </c>
      <c r="H3811" s="2">
        <v>43088</v>
      </c>
      <c r="I3811" s="3">
        <v>70318.149999999994</v>
      </c>
      <c r="J3811" t="s">
        <v>20</v>
      </c>
      <c r="K3811" t="str">
        <f>PROPER(Table1[[#This Row],[marital]])</f>
        <v>Married</v>
      </c>
      <c r="L3811" t="s">
        <v>29</v>
      </c>
      <c r="M3811" t="str">
        <f>UPPER(Table1[[#This Row],[education]])</f>
        <v>SECONDARY</v>
      </c>
      <c r="N3811" t="s">
        <v>30</v>
      </c>
      <c r="O3811" t="s">
        <v>22</v>
      </c>
      <c r="P3811" t="s">
        <v>24</v>
      </c>
      <c r="Q3811">
        <v>274</v>
      </c>
      <c r="R3811">
        <v>2</v>
      </c>
      <c r="S3811" t="s">
        <v>24</v>
      </c>
      <c r="T3811" t="s">
        <v>22</v>
      </c>
      <c r="U3811">
        <f>Table1[[#This Row],[campaign]]*Table1[[#This Row],[duration]]</f>
        <v>548</v>
      </c>
    </row>
    <row r="3812" spans="1:21" x14ac:dyDescent="0.25">
      <c r="A3812" t="s">
        <v>53</v>
      </c>
      <c r="B3812" t="s">
        <v>161</v>
      </c>
      <c r="C3812" t="s">
        <v>162</v>
      </c>
      <c r="D3812" t="s">
        <v>26</v>
      </c>
      <c r="E3812">
        <v>30</v>
      </c>
      <c r="F3812" t="s">
        <v>18</v>
      </c>
      <c r="G3812" t="s">
        <v>19</v>
      </c>
      <c r="H3812" s="2">
        <v>43088</v>
      </c>
      <c r="I3812" s="3">
        <v>24928.58</v>
      </c>
      <c r="J3812" t="s">
        <v>20</v>
      </c>
      <c r="K3812" t="str">
        <f>PROPER(Table1[[#This Row],[marital]])</f>
        <v>Married</v>
      </c>
      <c r="L3812" t="s">
        <v>21</v>
      </c>
      <c r="M3812" t="str">
        <f>UPPER(Table1[[#This Row],[education]])</f>
        <v>PRIMARY</v>
      </c>
      <c r="N3812" t="s">
        <v>30</v>
      </c>
      <c r="O3812" t="s">
        <v>22</v>
      </c>
      <c r="P3812" t="s">
        <v>24</v>
      </c>
      <c r="Q3812">
        <v>977</v>
      </c>
      <c r="R3812">
        <v>1</v>
      </c>
      <c r="S3812" t="s">
        <v>24</v>
      </c>
      <c r="T3812" t="s">
        <v>22</v>
      </c>
      <c r="U3812">
        <f>Table1[[#This Row],[campaign]]*Table1[[#This Row],[duration]]</f>
        <v>977</v>
      </c>
    </row>
    <row r="3813" spans="1:21" x14ac:dyDescent="0.25">
      <c r="A3813" t="s">
        <v>98</v>
      </c>
      <c r="B3813" t="s">
        <v>247</v>
      </c>
      <c r="C3813" t="s">
        <v>248</v>
      </c>
      <c r="D3813" t="s">
        <v>17</v>
      </c>
      <c r="E3813">
        <v>32</v>
      </c>
      <c r="F3813" t="s">
        <v>18</v>
      </c>
      <c r="G3813" t="s">
        <v>19</v>
      </c>
      <c r="H3813" s="2">
        <v>43088</v>
      </c>
      <c r="I3813" s="3">
        <v>83929.34</v>
      </c>
      <c r="J3813" t="s">
        <v>50</v>
      </c>
      <c r="K3813" t="str">
        <f>PROPER(Table1[[#This Row],[marital]])</f>
        <v>Divorced</v>
      </c>
      <c r="L3813" t="s">
        <v>34</v>
      </c>
      <c r="M3813" t="str">
        <f>UPPER(Table1[[#This Row],[education]])</f>
        <v>TERTIARY</v>
      </c>
      <c r="N3813" t="s">
        <v>22</v>
      </c>
      <c r="O3813" t="s">
        <v>30</v>
      </c>
      <c r="P3813" t="s">
        <v>24</v>
      </c>
      <c r="Q3813">
        <v>127</v>
      </c>
      <c r="R3813">
        <v>2</v>
      </c>
      <c r="S3813" t="s">
        <v>24</v>
      </c>
      <c r="T3813" t="s">
        <v>22</v>
      </c>
      <c r="U3813">
        <f>Table1[[#This Row],[campaign]]*Table1[[#This Row],[duration]]</f>
        <v>254</v>
      </c>
    </row>
    <row r="3814" spans="1:21" x14ac:dyDescent="0.25">
      <c r="A3814" t="s">
        <v>80</v>
      </c>
      <c r="B3814" t="s">
        <v>211</v>
      </c>
      <c r="C3814" t="s">
        <v>212</v>
      </c>
      <c r="D3814" t="s">
        <v>26</v>
      </c>
      <c r="E3814">
        <v>48</v>
      </c>
      <c r="F3814" t="s">
        <v>18</v>
      </c>
      <c r="G3814" t="s">
        <v>19</v>
      </c>
      <c r="H3814" s="2">
        <v>43088</v>
      </c>
      <c r="I3814" s="3">
        <v>67411.600000000006</v>
      </c>
      <c r="J3814" t="s">
        <v>33</v>
      </c>
      <c r="K3814" t="str">
        <f>PROPER(Table1[[#This Row],[marital]])</f>
        <v>Single</v>
      </c>
      <c r="L3814" t="s">
        <v>21</v>
      </c>
      <c r="M3814" t="str">
        <f>UPPER(Table1[[#This Row],[education]])</f>
        <v>PRIMARY</v>
      </c>
      <c r="N3814" t="s">
        <v>30</v>
      </c>
      <c r="O3814" t="s">
        <v>22</v>
      </c>
      <c r="P3814" t="s">
        <v>24</v>
      </c>
      <c r="Q3814">
        <v>329</v>
      </c>
      <c r="R3814">
        <v>4</v>
      </c>
      <c r="S3814" t="s">
        <v>24</v>
      </c>
      <c r="T3814" t="s">
        <v>22</v>
      </c>
      <c r="U3814">
        <f>Table1[[#This Row],[campaign]]*Table1[[#This Row],[duration]]</f>
        <v>1316</v>
      </c>
    </row>
    <row r="3815" spans="1:21" x14ac:dyDescent="0.25">
      <c r="A3815" t="s">
        <v>57</v>
      </c>
      <c r="B3815" t="s">
        <v>167</v>
      </c>
      <c r="C3815" t="s">
        <v>168</v>
      </c>
      <c r="D3815" t="s">
        <v>17</v>
      </c>
      <c r="E3815">
        <v>29</v>
      </c>
      <c r="F3815" t="s">
        <v>18</v>
      </c>
      <c r="G3815" t="s">
        <v>19</v>
      </c>
      <c r="H3815" s="2">
        <v>43088</v>
      </c>
      <c r="I3815" s="3">
        <v>38305.629999999997</v>
      </c>
      <c r="J3815" t="s">
        <v>33</v>
      </c>
      <c r="K3815" t="str">
        <f>PROPER(Table1[[#This Row],[marital]])</f>
        <v>Single</v>
      </c>
      <c r="L3815" t="s">
        <v>29</v>
      </c>
      <c r="M3815" t="str">
        <f>UPPER(Table1[[#This Row],[education]])</f>
        <v>SECONDARY</v>
      </c>
      <c r="N3815" t="s">
        <v>22</v>
      </c>
      <c r="O3815" t="s">
        <v>22</v>
      </c>
      <c r="P3815" t="s">
        <v>54</v>
      </c>
      <c r="Q3815">
        <v>1441</v>
      </c>
      <c r="R3815">
        <v>3</v>
      </c>
      <c r="S3815" t="s">
        <v>24</v>
      </c>
      <c r="T3815" t="s">
        <v>22</v>
      </c>
      <c r="U3815">
        <f>Table1[[#This Row],[campaign]]*Table1[[#This Row],[duration]]</f>
        <v>4323</v>
      </c>
    </row>
    <row r="3816" spans="1:21" x14ac:dyDescent="0.25">
      <c r="A3816" t="s">
        <v>68</v>
      </c>
      <c r="B3816" t="s">
        <v>189</v>
      </c>
      <c r="C3816" t="s">
        <v>190</v>
      </c>
      <c r="D3816" t="s">
        <v>26</v>
      </c>
      <c r="E3816">
        <v>36</v>
      </c>
      <c r="F3816" t="s">
        <v>18</v>
      </c>
      <c r="G3816" t="s">
        <v>19</v>
      </c>
      <c r="H3816" s="2">
        <v>43088</v>
      </c>
      <c r="I3816" s="3">
        <v>45676.55</v>
      </c>
      <c r="J3816" t="s">
        <v>33</v>
      </c>
      <c r="K3816" t="str">
        <f>PROPER(Table1[[#This Row],[marital]])</f>
        <v>Single</v>
      </c>
      <c r="L3816" t="s">
        <v>29</v>
      </c>
      <c r="M3816" t="str">
        <f>UPPER(Table1[[#This Row],[education]])</f>
        <v>SECONDARY</v>
      </c>
      <c r="N3816" t="s">
        <v>30</v>
      </c>
      <c r="O3816" t="s">
        <v>22</v>
      </c>
      <c r="P3816" t="s">
        <v>24</v>
      </c>
      <c r="Q3816">
        <v>231</v>
      </c>
      <c r="R3816">
        <v>1</v>
      </c>
      <c r="S3816" t="s">
        <v>24</v>
      </c>
      <c r="T3816" t="s">
        <v>22</v>
      </c>
      <c r="U3816">
        <f>Table1[[#This Row],[campaign]]*Table1[[#This Row],[duration]]</f>
        <v>231</v>
      </c>
    </row>
    <row r="3817" spans="1:21" x14ac:dyDescent="0.25">
      <c r="A3817" t="s">
        <v>106</v>
      </c>
      <c r="B3817" t="s">
        <v>263</v>
      </c>
      <c r="C3817" t="s">
        <v>264</v>
      </c>
      <c r="D3817" t="s">
        <v>26</v>
      </c>
      <c r="E3817">
        <v>37</v>
      </c>
      <c r="F3817" t="s">
        <v>18</v>
      </c>
      <c r="G3817" t="s">
        <v>19</v>
      </c>
      <c r="H3817" s="2">
        <v>43088</v>
      </c>
      <c r="I3817" s="3">
        <v>41729.339999999997</v>
      </c>
      <c r="J3817" t="s">
        <v>20</v>
      </c>
      <c r="K3817" t="str">
        <f>PROPER(Table1[[#This Row],[marital]])</f>
        <v>Married</v>
      </c>
      <c r="L3817" t="s">
        <v>34</v>
      </c>
      <c r="M3817" t="str">
        <f>UPPER(Table1[[#This Row],[education]])</f>
        <v>TERTIARY</v>
      </c>
      <c r="N3817" t="s">
        <v>30</v>
      </c>
      <c r="O3817" t="s">
        <v>22</v>
      </c>
      <c r="P3817" t="s">
        <v>23</v>
      </c>
      <c r="Q3817">
        <v>96</v>
      </c>
      <c r="R3817">
        <v>2</v>
      </c>
      <c r="S3817" t="s">
        <v>31</v>
      </c>
      <c r="T3817" t="s">
        <v>22</v>
      </c>
      <c r="U3817">
        <f>Table1[[#This Row],[campaign]]*Table1[[#This Row],[duration]]</f>
        <v>192</v>
      </c>
    </row>
    <row r="3818" spans="1:21" x14ac:dyDescent="0.25">
      <c r="A3818" t="s">
        <v>81</v>
      </c>
      <c r="B3818" t="s">
        <v>213</v>
      </c>
      <c r="C3818" t="s">
        <v>214</v>
      </c>
      <c r="D3818" t="s">
        <v>17</v>
      </c>
      <c r="E3818">
        <v>29</v>
      </c>
      <c r="F3818" t="s">
        <v>18</v>
      </c>
      <c r="G3818" t="s">
        <v>19</v>
      </c>
      <c r="H3818" s="2">
        <v>43088</v>
      </c>
      <c r="I3818" s="3">
        <v>76475.009999999995</v>
      </c>
      <c r="J3818" t="s">
        <v>20</v>
      </c>
      <c r="K3818" t="str">
        <f>PROPER(Table1[[#This Row],[marital]])</f>
        <v>Married</v>
      </c>
      <c r="L3818" t="s">
        <v>29</v>
      </c>
      <c r="M3818" t="str">
        <f>UPPER(Table1[[#This Row],[education]])</f>
        <v>SECONDARY</v>
      </c>
      <c r="N3818" t="s">
        <v>30</v>
      </c>
      <c r="O3818" t="s">
        <v>22</v>
      </c>
      <c r="P3818" t="s">
        <v>23</v>
      </c>
      <c r="Q3818">
        <v>213</v>
      </c>
      <c r="R3818">
        <v>1</v>
      </c>
      <c r="S3818" t="s">
        <v>31</v>
      </c>
      <c r="T3818" t="s">
        <v>22</v>
      </c>
      <c r="U3818">
        <f>Table1[[#This Row],[campaign]]*Table1[[#This Row],[duration]]</f>
        <v>213</v>
      </c>
    </row>
    <row r="3819" spans="1:21" x14ac:dyDescent="0.25">
      <c r="A3819" t="s">
        <v>100</v>
      </c>
      <c r="B3819" t="s">
        <v>251</v>
      </c>
      <c r="C3819" t="s">
        <v>252</v>
      </c>
      <c r="D3819" t="s">
        <v>26</v>
      </c>
      <c r="E3819">
        <v>46</v>
      </c>
      <c r="F3819" t="s">
        <v>18</v>
      </c>
      <c r="G3819" t="s">
        <v>284</v>
      </c>
      <c r="H3819" s="2">
        <v>43088</v>
      </c>
      <c r="I3819" s="3">
        <v>106352.31</v>
      </c>
      <c r="J3819" t="s">
        <v>20</v>
      </c>
      <c r="K3819" t="str">
        <f>PROPER(Table1[[#This Row],[marital]])</f>
        <v>Married</v>
      </c>
      <c r="L3819" t="s">
        <v>29</v>
      </c>
      <c r="M3819" t="str">
        <f>UPPER(Table1[[#This Row],[education]])</f>
        <v>SECONDARY</v>
      </c>
      <c r="N3819" t="s">
        <v>30</v>
      </c>
      <c r="O3819" t="s">
        <v>22</v>
      </c>
      <c r="P3819" t="s">
        <v>23</v>
      </c>
      <c r="Q3819">
        <v>335</v>
      </c>
      <c r="R3819">
        <v>1</v>
      </c>
      <c r="S3819" t="s">
        <v>24</v>
      </c>
      <c r="T3819" t="s">
        <v>30</v>
      </c>
      <c r="U3819">
        <f>Table1[[#This Row],[campaign]]*Table1[[#This Row],[duration]]</f>
        <v>335</v>
      </c>
    </row>
    <row r="3820" spans="1:21" x14ac:dyDescent="0.25">
      <c r="A3820" t="s">
        <v>90</v>
      </c>
      <c r="B3820" t="s">
        <v>231</v>
      </c>
      <c r="C3820" t="s">
        <v>232</v>
      </c>
      <c r="D3820" t="s">
        <v>17</v>
      </c>
      <c r="E3820">
        <v>40</v>
      </c>
      <c r="F3820" t="s">
        <v>18</v>
      </c>
      <c r="G3820" t="s">
        <v>19</v>
      </c>
      <c r="H3820" s="2">
        <v>43088</v>
      </c>
      <c r="I3820" s="3">
        <v>14603.66</v>
      </c>
      <c r="J3820" t="s">
        <v>50</v>
      </c>
      <c r="K3820" t="str">
        <f>PROPER(Table1[[#This Row],[marital]])</f>
        <v>Divorced</v>
      </c>
      <c r="L3820" t="s">
        <v>29</v>
      </c>
      <c r="M3820" t="str">
        <f>UPPER(Table1[[#This Row],[education]])</f>
        <v>SECONDARY</v>
      </c>
      <c r="N3820" t="s">
        <v>30</v>
      </c>
      <c r="O3820" t="s">
        <v>22</v>
      </c>
      <c r="P3820" t="s">
        <v>23</v>
      </c>
      <c r="Q3820">
        <v>959</v>
      </c>
      <c r="R3820">
        <v>3</v>
      </c>
      <c r="S3820" t="s">
        <v>40</v>
      </c>
      <c r="T3820" t="s">
        <v>30</v>
      </c>
      <c r="U3820">
        <f>Table1[[#This Row],[campaign]]*Table1[[#This Row],[duration]]</f>
        <v>2877</v>
      </c>
    </row>
    <row r="3821" spans="1:21" x14ac:dyDescent="0.25">
      <c r="A3821" t="s">
        <v>52</v>
      </c>
      <c r="B3821" t="s">
        <v>159</v>
      </c>
      <c r="C3821" t="s">
        <v>160</v>
      </c>
      <c r="D3821" t="s">
        <v>17</v>
      </c>
      <c r="E3821">
        <v>39</v>
      </c>
      <c r="F3821" t="s">
        <v>18</v>
      </c>
      <c r="G3821" t="s">
        <v>19</v>
      </c>
      <c r="H3821" s="2">
        <v>43088</v>
      </c>
      <c r="I3821" s="3">
        <v>16453.37</v>
      </c>
      <c r="J3821" t="s">
        <v>50</v>
      </c>
      <c r="K3821" t="str">
        <f>PROPER(Table1[[#This Row],[marital]])</f>
        <v>Divorced</v>
      </c>
      <c r="L3821" t="s">
        <v>29</v>
      </c>
      <c r="M3821" t="str">
        <f>UPPER(Table1[[#This Row],[education]])</f>
        <v>SECONDARY</v>
      </c>
      <c r="N3821" t="s">
        <v>30</v>
      </c>
      <c r="O3821" t="s">
        <v>22</v>
      </c>
      <c r="P3821" t="s">
        <v>23</v>
      </c>
      <c r="Q3821">
        <v>429</v>
      </c>
      <c r="R3821">
        <v>3</v>
      </c>
      <c r="S3821" t="s">
        <v>24</v>
      </c>
      <c r="T3821" t="s">
        <v>30</v>
      </c>
      <c r="U3821">
        <f>Table1[[#This Row],[campaign]]*Table1[[#This Row],[duration]]</f>
        <v>1287</v>
      </c>
    </row>
    <row r="3822" spans="1:21" x14ac:dyDescent="0.25">
      <c r="A3822" t="s">
        <v>74</v>
      </c>
      <c r="B3822" t="s">
        <v>199</v>
      </c>
      <c r="C3822" t="s">
        <v>200</v>
      </c>
      <c r="D3822" t="s">
        <v>17</v>
      </c>
      <c r="E3822">
        <v>45</v>
      </c>
      <c r="F3822" t="s">
        <v>42</v>
      </c>
      <c r="G3822" t="s">
        <v>28</v>
      </c>
      <c r="H3822" s="2">
        <v>43088</v>
      </c>
      <c r="I3822" s="3">
        <v>3854.87</v>
      </c>
      <c r="J3822" t="s">
        <v>33</v>
      </c>
      <c r="K3822" t="str">
        <f>PROPER(Table1[[#This Row],[marital]])</f>
        <v>Single</v>
      </c>
      <c r="L3822" t="s">
        <v>34</v>
      </c>
      <c r="M3822" t="str">
        <f>UPPER(Table1[[#This Row],[education]])</f>
        <v>TERTIARY</v>
      </c>
      <c r="N3822" t="s">
        <v>22</v>
      </c>
      <c r="O3822" t="s">
        <v>22</v>
      </c>
      <c r="P3822" t="s">
        <v>23</v>
      </c>
      <c r="Q3822">
        <v>383</v>
      </c>
      <c r="R3822">
        <v>6</v>
      </c>
      <c r="S3822" t="s">
        <v>24</v>
      </c>
      <c r="T3822" t="s">
        <v>22</v>
      </c>
      <c r="U3822">
        <f>Table1[[#This Row],[campaign]]*Table1[[#This Row],[duration]]</f>
        <v>2298</v>
      </c>
    </row>
    <row r="3823" spans="1:21" x14ac:dyDescent="0.25">
      <c r="A3823" t="s">
        <v>89</v>
      </c>
      <c r="B3823" t="s">
        <v>229</v>
      </c>
      <c r="C3823" t="s">
        <v>230</v>
      </c>
      <c r="D3823" t="s">
        <v>17</v>
      </c>
      <c r="E3823">
        <v>53</v>
      </c>
      <c r="F3823" t="s">
        <v>42</v>
      </c>
      <c r="G3823" t="s">
        <v>19</v>
      </c>
      <c r="H3823" s="2">
        <v>43088</v>
      </c>
      <c r="I3823" s="3">
        <v>64717.52</v>
      </c>
      <c r="J3823" t="s">
        <v>20</v>
      </c>
      <c r="K3823" t="str">
        <f>PROPER(Table1[[#This Row],[marital]])</f>
        <v>Married</v>
      </c>
      <c r="L3823" t="s">
        <v>29</v>
      </c>
      <c r="M3823" t="str">
        <f>UPPER(Table1[[#This Row],[education]])</f>
        <v>SECONDARY</v>
      </c>
      <c r="N3823" t="s">
        <v>30</v>
      </c>
      <c r="O3823" t="s">
        <v>22</v>
      </c>
      <c r="P3823" t="s">
        <v>24</v>
      </c>
      <c r="Q3823">
        <v>40</v>
      </c>
      <c r="R3823">
        <v>1</v>
      </c>
      <c r="S3823" t="s">
        <v>24</v>
      </c>
      <c r="T3823" t="s">
        <v>22</v>
      </c>
      <c r="U3823">
        <f>Table1[[#This Row],[campaign]]*Table1[[#This Row],[duration]]</f>
        <v>40</v>
      </c>
    </row>
    <row r="3824" spans="1:21" x14ac:dyDescent="0.25">
      <c r="A3824" t="s">
        <v>32</v>
      </c>
      <c r="B3824" t="s">
        <v>131</v>
      </c>
      <c r="C3824" t="s">
        <v>132</v>
      </c>
      <c r="D3824" t="s">
        <v>17</v>
      </c>
      <c r="E3824">
        <v>42</v>
      </c>
      <c r="F3824" t="s">
        <v>42</v>
      </c>
      <c r="G3824" t="s">
        <v>284</v>
      </c>
      <c r="H3824" s="2">
        <v>43088</v>
      </c>
      <c r="I3824" s="3">
        <v>46152.85</v>
      </c>
      <c r="J3824" t="s">
        <v>20</v>
      </c>
      <c r="K3824" t="str">
        <f>PROPER(Table1[[#This Row],[marital]])</f>
        <v>Married</v>
      </c>
      <c r="L3824" t="s">
        <v>21</v>
      </c>
      <c r="M3824" t="str">
        <f>UPPER(Table1[[#This Row],[education]])</f>
        <v>PRIMARY</v>
      </c>
      <c r="N3824" t="s">
        <v>30</v>
      </c>
      <c r="O3824" t="s">
        <v>22</v>
      </c>
      <c r="P3824" t="s">
        <v>24</v>
      </c>
      <c r="Q3824">
        <v>110</v>
      </c>
      <c r="R3824">
        <v>2</v>
      </c>
      <c r="S3824" t="s">
        <v>24</v>
      </c>
      <c r="T3824" t="s">
        <v>22</v>
      </c>
      <c r="U3824">
        <f>Table1[[#This Row],[campaign]]*Table1[[#This Row],[duration]]</f>
        <v>220</v>
      </c>
    </row>
    <row r="3825" spans="1:21" x14ac:dyDescent="0.25">
      <c r="A3825" t="s">
        <v>45</v>
      </c>
      <c r="B3825" t="s">
        <v>147</v>
      </c>
      <c r="C3825" t="s">
        <v>148</v>
      </c>
      <c r="D3825" t="s">
        <v>26</v>
      </c>
      <c r="E3825">
        <v>42</v>
      </c>
      <c r="F3825" t="s">
        <v>42</v>
      </c>
      <c r="G3825" t="s">
        <v>284</v>
      </c>
      <c r="H3825" s="2">
        <v>43088</v>
      </c>
      <c r="I3825" s="3">
        <v>83782.37</v>
      </c>
      <c r="J3825" t="s">
        <v>20</v>
      </c>
      <c r="K3825" t="str">
        <f>PROPER(Table1[[#This Row],[marital]])</f>
        <v>Married</v>
      </c>
      <c r="L3825" t="s">
        <v>29</v>
      </c>
      <c r="M3825" t="str">
        <f>UPPER(Table1[[#This Row],[education]])</f>
        <v>SECONDARY</v>
      </c>
      <c r="N3825" t="s">
        <v>22</v>
      </c>
      <c r="O3825" t="s">
        <v>22</v>
      </c>
      <c r="P3825" t="s">
        <v>24</v>
      </c>
      <c r="Q3825">
        <v>326</v>
      </c>
      <c r="R3825">
        <v>1</v>
      </c>
      <c r="S3825" t="s">
        <v>24</v>
      </c>
      <c r="T3825" t="s">
        <v>22</v>
      </c>
      <c r="U3825">
        <f>Table1[[#This Row],[campaign]]*Table1[[#This Row],[duration]]</f>
        <v>326</v>
      </c>
    </row>
    <row r="3826" spans="1:21" x14ac:dyDescent="0.25">
      <c r="A3826" t="s">
        <v>76</v>
      </c>
      <c r="B3826" t="s">
        <v>203</v>
      </c>
      <c r="C3826" t="s">
        <v>204</v>
      </c>
      <c r="D3826" t="s">
        <v>17</v>
      </c>
      <c r="E3826">
        <v>58</v>
      </c>
      <c r="F3826" t="s">
        <v>42</v>
      </c>
      <c r="G3826" t="s">
        <v>28</v>
      </c>
      <c r="H3826" s="2">
        <v>43088</v>
      </c>
      <c r="I3826" s="3">
        <v>15274.93</v>
      </c>
      <c r="J3826" t="s">
        <v>50</v>
      </c>
      <c r="K3826" t="str">
        <f>PROPER(Table1[[#This Row],[marital]])</f>
        <v>Divorced</v>
      </c>
      <c r="L3826" t="s">
        <v>24</v>
      </c>
      <c r="M3826" t="str">
        <f>UPPER(Table1[[#This Row],[education]])</f>
        <v>UNKNOWN</v>
      </c>
      <c r="N3826" t="s">
        <v>30</v>
      </c>
      <c r="O3826" t="s">
        <v>22</v>
      </c>
      <c r="P3826" t="s">
        <v>24</v>
      </c>
      <c r="Q3826">
        <v>179</v>
      </c>
      <c r="R3826">
        <v>3</v>
      </c>
      <c r="S3826" t="s">
        <v>24</v>
      </c>
      <c r="T3826" t="s">
        <v>22</v>
      </c>
      <c r="U3826">
        <f>Table1[[#This Row],[campaign]]*Table1[[#This Row],[duration]]</f>
        <v>537</v>
      </c>
    </row>
    <row r="3827" spans="1:21" x14ac:dyDescent="0.25">
      <c r="A3827" t="s">
        <v>82</v>
      </c>
      <c r="B3827" t="s">
        <v>215</v>
      </c>
      <c r="C3827" t="s">
        <v>216</v>
      </c>
      <c r="D3827" t="s">
        <v>26</v>
      </c>
      <c r="E3827">
        <v>33</v>
      </c>
      <c r="F3827" t="s">
        <v>36</v>
      </c>
      <c r="G3827" t="s">
        <v>19</v>
      </c>
      <c r="H3827" s="2">
        <v>43088</v>
      </c>
      <c r="I3827" s="3">
        <v>114369.69</v>
      </c>
      <c r="J3827" t="s">
        <v>20</v>
      </c>
      <c r="K3827" t="str">
        <f>PROPER(Table1[[#This Row],[marital]])</f>
        <v>Married</v>
      </c>
      <c r="L3827" t="s">
        <v>29</v>
      </c>
      <c r="M3827" t="str">
        <f>UPPER(Table1[[#This Row],[education]])</f>
        <v>SECONDARY</v>
      </c>
      <c r="N3827" t="s">
        <v>30</v>
      </c>
      <c r="O3827" t="s">
        <v>30</v>
      </c>
      <c r="P3827" t="s">
        <v>23</v>
      </c>
      <c r="Q3827">
        <v>132</v>
      </c>
      <c r="R3827">
        <v>8</v>
      </c>
      <c r="S3827" t="s">
        <v>24</v>
      </c>
      <c r="T3827" t="s">
        <v>22</v>
      </c>
      <c r="U3827">
        <f>Table1[[#This Row],[campaign]]*Table1[[#This Row],[duration]]</f>
        <v>1056</v>
      </c>
    </row>
    <row r="3828" spans="1:21" x14ac:dyDescent="0.25">
      <c r="A3828" t="s">
        <v>96</v>
      </c>
      <c r="B3828" t="s">
        <v>243</v>
      </c>
      <c r="C3828" t="s">
        <v>244</v>
      </c>
      <c r="D3828" t="s">
        <v>26</v>
      </c>
      <c r="E3828">
        <v>28</v>
      </c>
      <c r="F3828" t="s">
        <v>36</v>
      </c>
      <c r="G3828" t="s">
        <v>19</v>
      </c>
      <c r="H3828" s="2">
        <v>43088</v>
      </c>
      <c r="I3828" s="3">
        <v>73235.210000000006</v>
      </c>
      <c r="J3828" t="s">
        <v>20</v>
      </c>
      <c r="K3828" t="str">
        <f>PROPER(Table1[[#This Row],[marital]])</f>
        <v>Married</v>
      </c>
      <c r="L3828" t="s">
        <v>29</v>
      </c>
      <c r="M3828" t="str">
        <f>UPPER(Table1[[#This Row],[education]])</f>
        <v>SECONDARY</v>
      </c>
      <c r="N3828" t="s">
        <v>30</v>
      </c>
      <c r="O3828" t="s">
        <v>30</v>
      </c>
      <c r="P3828" t="s">
        <v>23</v>
      </c>
      <c r="Q3828">
        <v>95</v>
      </c>
      <c r="R3828">
        <v>1</v>
      </c>
      <c r="S3828" t="s">
        <v>24</v>
      </c>
      <c r="T3828" t="s">
        <v>22</v>
      </c>
      <c r="U3828">
        <f>Table1[[#This Row],[campaign]]*Table1[[#This Row],[duration]]</f>
        <v>95</v>
      </c>
    </row>
    <row r="3829" spans="1:21" x14ac:dyDescent="0.25">
      <c r="A3829" t="s">
        <v>80</v>
      </c>
      <c r="B3829" t="s">
        <v>211</v>
      </c>
      <c r="C3829" t="s">
        <v>212</v>
      </c>
      <c r="D3829" t="s">
        <v>26</v>
      </c>
      <c r="E3829">
        <v>42</v>
      </c>
      <c r="F3829" t="s">
        <v>18</v>
      </c>
      <c r="G3829" t="s">
        <v>284</v>
      </c>
      <c r="H3829" s="2">
        <v>43089</v>
      </c>
      <c r="I3829" s="3">
        <v>91691.82</v>
      </c>
      <c r="J3829" t="s">
        <v>20</v>
      </c>
      <c r="K3829" t="str">
        <f>PROPER(Table1[[#This Row],[marital]])</f>
        <v>Married</v>
      </c>
      <c r="L3829" t="s">
        <v>34</v>
      </c>
      <c r="M3829" t="str">
        <f>UPPER(Table1[[#This Row],[education]])</f>
        <v>TERTIARY</v>
      </c>
      <c r="N3829" t="s">
        <v>30</v>
      </c>
      <c r="O3829" t="s">
        <v>30</v>
      </c>
      <c r="P3829" t="s">
        <v>23</v>
      </c>
      <c r="Q3829">
        <v>248</v>
      </c>
      <c r="R3829">
        <v>2</v>
      </c>
      <c r="S3829" t="s">
        <v>24</v>
      </c>
      <c r="T3829" t="s">
        <v>22</v>
      </c>
      <c r="U3829">
        <f>Table1[[#This Row],[campaign]]*Table1[[#This Row],[duration]]</f>
        <v>496</v>
      </c>
    </row>
    <row r="3830" spans="1:21" x14ac:dyDescent="0.25">
      <c r="A3830" t="s">
        <v>79</v>
      </c>
      <c r="B3830" t="s">
        <v>209</v>
      </c>
      <c r="C3830" t="s">
        <v>210</v>
      </c>
      <c r="D3830" t="s">
        <v>26</v>
      </c>
      <c r="E3830">
        <v>34</v>
      </c>
      <c r="F3830" t="s">
        <v>18</v>
      </c>
      <c r="G3830" t="s">
        <v>19</v>
      </c>
      <c r="H3830" s="2">
        <v>43089</v>
      </c>
      <c r="I3830" s="3">
        <v>5495.39</v>
      </c>
      <c r="J3830" t="s">
        <v>20</v>
      </c>
      <c r="K3830" t="str">
        <f>PROPER(Table1[[#This Row],[marital]])</f>
        <v>Married</v>
      </c>
      <c r="L3830" t="s">
        <v>24</v>
      </c>
      <c r="M3830" t="str">
        <f>UPPER(Table1[[#This Row],[education]])</f>
        <v>UNKNOWN</v>
      </c>
      <c r="N3830" t="s">
        <v>30</v>
      </c>
      <c r="O3830" t="s">
        <v>22</v>
      </c>
      <c r="P3830" t="s">
        <v>23</v>
      </c>
      <c r="Q3830">
        <v>100</v>
      </c>
      <c r="R3830">
        <v>3</v>
      </c>
      <c r="S3830" t="s">
        <v>31</v>
      </c>
      <c r="T3830" t="s">
        <v>22</v>
      </c>
      <c r="U3830">
        <f>Table1[[#This Row],[campaign]]*Table1[[#This Row],[duration]]</f>
        <v>300</v>
      </c>
    </row>
    <row r="3831" spans="1:21" x14ac:dyDescent="0.25">
      <c r="A3831" t="s">
        <v>52</v>
      </c>
      <c r="B3831" t="s">
        <v>159</v>
      </c>
      <c r="C3831" t="s">
        <v>160</v>
      </c>
      <c r="D3831" t="s">
        <v>26</v>
      </c>
      <c r="E3831">
        <v>24</v>
      </c>
      <c r="F3831" t="s">
        <v>18</v>
      </c>
      <c r="G3831" t="s">
        <v>19</v>
      </c>
      <c r="H3831" s="2">
        <v>43089</v>
      </c>
      <c r="I3831" s="3">
        <v>88949.4</v>
      </c>
      <c r="J3831" t="s">
        <v>50</v>
      </c>
      <c r="K3831" t="str">
        <f>PROPER(Table1[[#This Row],[marital]])</f>
        <v>Divorced</v>
      </c>
      <c r="L3831" t="s">
        <v>29</v>
      </c>
      <c r="M3831" t="str">
        <f>UPPER(Table1[[#This Row],[education]])</f>
        <v>SECONDARY</v>
      </c>
      <c r="N3831" t="s">
        <v>30</v>
      </c>
      <c r="O3831" t="s">
        <v>22</v>
      </c>
      <c r="P3831" t="s">
        <v>24</v>
      </c>
      <c r="Q3831">
        <v>226</v>
      </c>
      <c r="R3831">
        <v>10</v>
      </c>
      <c r="S3831" t="s">
        <v>24</v>
      </c>
      <c r="T3831" t="s">
        <v>22</v>
      </c>
      <c r="U3831">
        <f>Table1[[#This Row],[campaign]]*Table1[[#This Row],[duration]]</f>
        <v>2260</v>
      </c>
    </row>
    <row r="3832" spans="1:21" x14ac:dyDescent="0.25">
      <c r="A3832" t="s">
        <v>44</v>
      </c>
      <c r="B3832" t="s">
        <v>145</v>
      </c>
      <c r="C3832" t="s">
        <v>146</v>
      </c>
      <c r="D3832" t="s">
        <v>26</v>
      </c>
      <c r="E3832">
        <v>36</v>
      </c>
      <c r="F3832" t="s">
        <v>18</v>
      </c>
      <c r="G3832" t="s">
        <v>19</v>
      </c>
      <c r="H3832" s="2">
        <v>43089</v>
      </c>
      <c r="I3832" s="3">
        <v>23588.61</v>
      </c>
      <c r="J3832" t="s">
        <v>20</v>
      </c>
      <c r="K3832" t="str">
        <f>PROPER(Table1[[#This Row],[marital]])</f>
        <v>Married</v>
      </c>
      <c r="L3832" t="s">
        <v>34</v>
      </c>
      <c r="M3832" t="str">
        <f>UPPER(Table1[[#This Row],[education]])</f>
        <v>TERTIARY</v>
      </c>
      <c r="N3832" t="s">
        <v>22</v>
      </c>
      <c r="O3832" t="s">
        <v>30</v>
      </c>
      <c r="P3832" t="s">
        <v>24</v>
      </c>
      <c r="Q3832">
        <v>174</v>
      </c>
      <c r="R3832">
        <v>3</v>
      </c>
      <c r="S3832" t="s">
        <v>24</v>
      </c>
      <c r="T3832" t="s">
        <v>22</v>
      </c>
      <c r="U3832">
        <f>Table1[[#This Row],[campaign]]*Table1[[#This Row],[duration]]</f>
        <v>522</v>
      </c>
    </row>
    <row r="3833" spans="1:21" x14ac:dyDescent="0.25">
      <c r="A3833" t="s">
        <v>80</v>
      </c>
      <c r="B3833" t="s">
        <v>211</v>
      </c>
      <c r="C3833" t="s">
        <v>212</v>
      </c>
      <c r="D3833" t="s">
        <v>17</v>
      </c>
      <c r="E3833">
        <v>44</v>
      </c>
      <c r="F3833" t="s">
        <v>18</v>
      </c>
      <c r="G3833" t="s">
        <v>28</v>
      </c>
      <c r="H3833" s="2">
        <v>43089</v>
      </c>
      <c r="I3833" s="3">
        <v>241069.9</v>
      </c>
      <c r="J3833" t="s">
        <v>33</v>
      </c>
      <c r="K3833" t="str">
        <f>PROPER(Table1[[#This Row],[marital]])</f>
        <v>Single</v>
      </c>
      <c r="L3833" t="s">
        <v>34</v>
      </c>
      <c r="M3833" t="str">
        <f>UPPER(Table1[[#This Row],[education]])</f>
        <v>TERTIARY</v>
      </c>
      <c r="N3833" t="s">
        <v>30</v>
      </c>
      <c r="O3833" t="s">
        <v>22</v>
      </c>
      <c r="P3833" t="s">
        <v>23</v>
      </c>
      <c r="Q3833">
        <v>29</v>
      </c>
      <c r="R3833">
        <v>3</v>
      </c>
      <c r="S3833" t="s">
        <v>31</v>
      </c>
      <c r="T3833" t="s">
        <v>22</v>
      </c>
      <c r="U3833">
        <f>Table1[[#This Row],[campaign]]*Table1[[#This Row],[duration]]</f>
        <v>87</v>
      </c>
    </row>
    <row r="3834" spans="1:21" x14ac:dyDescent="0.25">
      <c r="A3834" t="s">
        <v>37</v>
      </c>
      <c r="B3834" t="s">
        <v>135</v>
      </c>
      <c r="C3834" t="s">
        <v>136</v>
      </c>
      <c r="D3834" t="s">
        <v>26</v>
      </c>
      <c r="E3834">
        <v>34</v>
      </c>
      <c r="F3834" t="s">
        <v>18</v>
      </c>
      <c r="G3834" t="s">
        <v>19</v>
      </c>
      <c r="H3834" s="2">
        <v>43089</v>
      </c>
      <c r="I3834" s="3">
        <v>6417.84</v>
      </c>
      <c r="J3834" t="s">
        <v>20</v>
      </c>
      <c r="K3834" t="str">
        <f>PROPER(Table1[[#This Row],[marital]])</f>
        <v>Married</v>
      </c>
      <c r="L3834" t="s">
        <v>29</v>
      </c>
      <c r="M3834" t="str">
        <f>UPPER(Table1[[#This Row],[education]])</f>
        <v>SECONDARY</v>
      </c>
      <c r="N3834" t="s">
        <v>30</v>
      </c>
      <c r="O3834" t="s">
        <v>22</v>
      </c>
      <c r="P3834" t="s">
        <v>24</v>
      </c>
      <c r="Q3834">
        <v>176</v>
      </c>
      <c r="R3834">
        <v>2</v>
      </c>
      <c r="S3834" t="s">
        <v>24</v>
      </c>
      <c r="T3834" t="s">
        <v>22</v>
      </c>
      <c r="U3834">
        <f>Table1[[#This Row],[campaign]]*Table1[[#This Row],[duration]]</f>
        <v>352</v>
      </c>
    </row>
    <row r="3835" spans="1:21" x14ac:dyDescent="0.25">
      <c r="A3835" t="s">
        <v>82</v>
      </c>
      <c r="B3835" t="s">
        <v>215</v>
      </c>
      <c r="C3835" t="s">
        <v>216</v>
      </c>
      <c r="D3835" t="s">
        <v>26</v>
      </c>
      <c r="E3835">
        <v>28</v>
      </c>
      <c r="F3835" t="s">
        <v>18</v>
      </c>
      <c r="G3835" t="s">
        <v>284</v>
      </c>
      <c r="H3835" s="2">
        <v>43089</v>
      </c>
      <c r="I3835" s="3">
        <v>102683.76</v>
      </c>
      <c r="J3835" t="s">
        <v>50</v>
      </c>
      <c r="K3835" t="str">
        <f>PROPER(Table1[[#This Row],[marital]])</f>
        <v>Divorced</v>
      </c>
      <c r="L3835" t="s">
        <v>29</v>
      </c>
      <c r="M3835" t="str">
        <f>UPPER(Table1[[#This Row],[education]])</f>
        <v>SECONDARY</v>
      </c>
      <c r="N3835" t="s">
        <v>30</v>
      </c>
      <c r="O3835" t="s">
        <v>22</v>
      </c>
      <c r="P3835" t="s">
        <v>23</v>
      </c>
      <c r="Q3835">
        <v>106</v>
      </c>
      <c r="R3835">
        <v>2</v>
      </c>
      <c r="S3835" t="s">
        <v>24</v>
      </c>
      <c r="T3835" t="s">
        <v>22</v>
      </c>
      <c r="U3835">
        <f>Table1[[#This Row],[campaign]]*Table1[[#This Row],[duration]]</f>
        <v>212</v>
      </c>
    </row>
    <row r="3836" spans="1:21" x14ac:dyDescent="0.25">
      <c r="A3836" t="s">
        <v>51</v>
      </c>
      <c r="B3836" t="s">
        <v>157</v>
      </c>
      <c r="C3836" t="s">
        <v>158</v>
      </c>
      <c r="D3836" t="s">
        <v>26</v>
      </c>
      <c r="E3836">
        <v>27</v>
      </c>
      <c r="F3836" t="s">
        <v>18</v>
      </c>
      <c r="G3836" t="s">
        <v>19</v>
      </c>
      <c r="H3836" s="2">
        <v>43089</v>
      </c>
      <c r="I3836" s="3">
        <v>83031.03</v>
      </c>
      <c r="J3836" t="s">
        <v>20</v>
      </c>
      <c r="K3836" t="str">
        <f>PROPER(Table1[[#This Row],[marital]])</f>
        <v>Married</v>
      </c>
      <c r="L3836" t="s">
        <v>29</v>
      </c>
      <c r="M3836" t="str">
        <f>UPPER(Table1[[#This Row],[education]])</f>
        <v>SECONDARY</v>
      </c>
      <c r="N3836" t="s">
        <v>30</v>
      </c>
      <c r="O3836" t="s">
        <v>22</v>
      </c>
      <c r="P3836" t="s">
        <v>23</v>
      </c>
      <c r="Q3836">
        <v>136</v>
      </c>
      <c r="R3836">
        <v>1</v>
      </c>
      <c r="S3836" t="s">
        <v>31</v>
      </c>
      <c r="T3836" t="s">
        <v>22</v>
      </c>
      <c r="U3836">
        <f>Table1[[#This Row],[campaign]]*Table1[[#This Row],[duration]]</f>
        <v>136</v>
      </c>
    </row>
    <row r="3837" spans="1:21" x14ac:dyDescent="0.25">
      <c r="A3837" t="s">
        <v>68</v>
      </c>
      <c r="B3837" t="s">
        <v>189</v>
      </c>
      <c r="C3837" t="s">
        <v>190</v>
      </c>
      <c r="D3837" t="s">
        <v>26</v>
      </c>
      <c r="E3837">
        <v>34</v>
      </c>
      <c r="F3837" t="s">
        <v>18</v>
      </c>
      <c r="G3837" t="s">
        <v>28</v>
      </c>
      <c r="H3837" s="2">
        <v>43089</v>
      </c>
      <c r="I3837" s="3">
        <v>23382.959999999999</v>
      </c>
      <c r="J3837" t="s">
        <v>33</v>
      </c>
      <c r="K3837" t="str">
        <f>PROPER(Table1[[#This Row],[marital]])</f>
        <v>Single</v>
      </c>
      <c r="L3837" t="s">
        <v>34</v>
      </c>
      <c r="M3837" t="str">
        <f>UPPER(Table1[[#This Row],[education]])</f>
        <v>TERTIARY</v>
      </c>
      <c r="N3837" t="s">
        <v>22</v>
      </c>
      <c r="O3837" t="s">
        <v>22</v>
      </c>
      <c r="P3837" t="s">
        <v>23</v>
      </c>
      <c r="Q3837">
        <v>110</v>
      </c>
      <c r="R3837">
        <v>2</v>
      </c>
      <c r="S3837" t="s">
        <v>70</v>
      </c>
      <c r="T3837" t="s">
        <v>30</v>
      </c>
      <c r="U3837">
        <f>Table1[[#This Row],[campaign]]*Table1[[#This Row],[duration]]</f>
        <v>220</v>
      </c>
    </row>
    <row r="3838" spans="1:21" x14ac:dyDescent="0.25">
      <c r="A3838" t="s">
        <v>63</v>
      </c>
      <c r="B3838" t="s">
        <v>179</v>
      </c>
      <c r="C3838" t="s">
        <v>180</v>
      </c>
      <c r="D3838" t="s">
        <v>26</v>
      </c>
      <c r="E3838">
        <v>31</v>
      </c>
      <c r="F3838" t="s">
        <v>18</v>
      </c>
      <c r="G3838" t="s">
        <v>19</v>
      </c>
      <c r="H3838" s="2">
        <v>43089</v>
      </c>
      <c r="I3838" s="3">
        <v>73024.61</v>
      </c>
      <c r="J3838" t="s">
        <v>20</v>
      </c>
      <c r="K3838" t="str">
        <f>PROPER(Table1[[#This Row],[marital]])</f>
        <v>Married</v>
      </c>
      <c r="L3838" t="s">
        <v>29</v>
      </c>
      <c r="M3838" t="str">
        <f>UPPER(Table1[[#This Row],[education]])</f>
        <v>SECONDARY</v>
      </c>
      <c r="N3838" t="s">
        <v>22</v>
      </c>
      <c r="O3838" t="s">
        <v>22</v>
      </c>
      <c r="P3838" t="s">
        <v>23</v>
      </c>
      <c r="Q3838">
        <v>230</v>
      </c>
      <c r="R3838">
        <v>3</v>
      </c>
      <c r="S3838" t="s">
        <v>24</v>
      </c>
      <c r="T3838" t="s">
        <v>22</v>
      </c>
      <c r="U3838">
        <f>Table1[[#This Row],[campaign]]*Table1[[#This Row],[duration]]</f>
        <v>690</v>
      </c>
    </row>
    <row r="3839" spans="1:21" x14ac:dyDescent="0.25">
      <c r="A3839" t="s">
        <v>75</v>
      </c>
      <c r="B3839" t="s">
        <v>201</v>
      </c>
      <c r="C3839" t="s">
        <v>202</v>
      </c>
      <c r="D3839" t="s">
        <v>17</v>
      </c>
      <c r="E3839">
        <v>36</v>
      </c>
      <c r="F3839" t="s">
        <v>18</v>
      </c>
      <c r="G3839" t="s">
        <v>19</v>
      </c>
      <c r="H3839" s="2">
        <v>43089</v>
      </c>
      <c r="I3839" s="3">
        <v>62926.12</v>
      </c>
      <c r="J3839" t="s">
        <v>33</v>
      </c>
      <c r="K3839" t="str">
        <f>PROPER(Table1[[#This Row],[marital]])</f>
        <v>Single</v>
      </c>
      <c r="L3839" t="s">
        <v>24</v>
      </c>
      <c r="M3839" t="str">
        <f>UPPER(Table1[[#This Row],[education]])</f>
        <v>UNKNOWN</v>
      </c>
      <c r="N3839" t="s">
        <v>22</v>
      </c>
      <c r="O3839" t="s">
        <v>22</v>
      </c>
      <c r="P3839" t="s">
        <v>24</v>
      </c>
      <c r="Q3839">
        <v>140</v>
      </c>
      <c r="R3839">
        <v>7</v>
      </c>
      <c r="S3839" t="s">
        <v>24</v>
      </c>
      <c r="T3839" t="s">
        <v>22</v>
      </c>
      <c r="U3839">
        <f>Table1[[#This Row],[campaign]]*Table1[[#This Row],[duration]]</f>
        <v>980</v>
      </c>
    </row>
    <row r="3840" spans="1:21" x14ac:dyDescent="0.25">
      <c r="A3840" t="s">
        <v>16</v>
      </c>
      <c r="B3840" t="s">
        <v>127</v>
      </c>
      <c r="C3840" t="s">
        <v>128</v>
      </c>
      <c r="D3840" t="s">
        <v>17</v>
      </c>
      <c r="E3840">
        <v>49</v>
      </c>
      <c r="F3840" t="s">
        <v>42</v>
      </c>
      <c r="G3840" t="s">
        <v>284</v>
      </c>
      <c r="H3840" s="2">
        <v>43089</v>
      </c>
      <c r="I3840" s="3">
        <v>66045.009999999995</v>
      </c>
      <c r="J3840" t="s">
        <v>20</v>
      </c>
      <c r="K3840" t="str">
        <f>PROPER(Table1[[#This Row],[marital]])</f>
        <v>Married</v>
      </c>
      <c r="L3840" t="s">
        <v>29</v>
      </c>
      <c r="M3840" t="str">
        <f>UPPER(Table1[[#This Row],[education]])</f>
        <v>SECONDARY</v>
      </c>
      <c r="N3840" t="s">
        <v>30</v>
      </c>
      <c r="O3840" t="s">
        <v>22</v>
      </c>
      <c r="P3840" t="s">
        <v>24</v>
      </c>
      <c r="Q3840">
        <v>118</v>
      </c>
      <c r="R3840">
        <v>2</v>
      </c>
      <c r="S3840" t="s">
        <v>24</v>
      </c>
      <c r="T3840" t="s">
        <v>22</v>
      </c>
      <c r="U3840">
        <f>Table1[[#This Row],[campaign]]*Table1[[#This Row],[duration]]</f>
        <v>236</v>
      </c>
    </row>
    <row r="3841" spans="1:21" x14ac:dyDescent="0.25">
      <c r="A3841" t="s">
        <v>64</v>
      </c>
      <c r="B3841" t="s">
        <v>181</v>
      </c>
      <c r="C3841" t="s">
        <v>182</v>
      </c>
      <c r="D3841" t="s">
        <v>26</v>
      </c>
      <c r="E3841">
        <v>46</v>
      </c>
      <c r="F3841" t="s">
        <v>42</v>
      </c>
      <c r="G3841" t="s">
        <v>284</v>
      </c>
      <c r="H3841" s="2">
        <v>43089</v>
      </c>
      <c r="I3841" s="3">
        <v>23102.13</v>
      </c>
      <c r="J3841" t="s">
        <v>50</v>
      </c>
      <c r="K3841" t="str">
        <f>PROPER(Table1[[#This Row],[marital]])</f>
        <v>Divorced</v>
      </c>
      <c r="L3841" t="s">
        <v>29</v>
      </c>
      <c r="M3841" t="str">
        <f>UPPER(Table1[[#This Row],[education]])</f>
        <v>SECONDARY</v>
      </c>
      <c r="N3841" t="s">
        <v>30</v>
      </c>
      <c r="O3841" t="s">
        <v>30</v>
      </c>
      <c r="P3841" t="s">
        <v>23</v>
      </c>
      <c r="Q3841">
        <v>151</v>
      </c>
      <c r="R3841">
        <v>10</v>
      </c>
      <c r="S3841" t="s">
        <v>24</v>
      </c>
      <c r="T3841" t="s">
        <v>22</v>
      </c>
      <c r="U3841">
        <f>Table1[[#This Row],[campaign]]*Table1[[#This Row],[duration]]</f>
        <v>1510</v>
      </c>
    </row>
    <row r="3842" spans="1:21" x14ac:dyDescent="0.25">
      <c r="A3842" t="s">
        <v>45</v>
      </c>
      <c r="B3842" t="s">
        <v>147</v>
      </c>
      <c r="C3842" t="s">
        <v>148</v>
      </c>
      <c r="D3842" t="s">
        <v>17</v>
      </c>
      <c r="E3842">
        <v>46</v>
      </c>
      <c r="F3842" t="s">
        <v>42</v>
      </c>
      <c r="G3842" t="s">
        <v>28</v>
      </c>
      <c r="H3842" s="2">
        <v>43089</v>
      </c>
      <c r="I3842" s="3">
        <v>130573.09</v>
      </c>
      <c r="J3842" t="s">
        <v>20</v>
      </c>
      <c r="K3842" t="str">
        <f>PROPER(Table1[[#This Row],[marital]])</f>
        <v>Married</v>
      </c>
      <c r="L3842" t="s">
        <v>29</v>
      </c>
      <c r="M3842" t="str">
        <f>UPPER(Table1[[#This Row],[education]])</f>
        <v>SECONDARY</v>
      </c>
      <c r="N3842" t="s">
        <v>30</v>
      </c>
      <c r="O3842" t="s">
        <v>22</v>
      </c>
      <c r="P3842" t="s">
        <v>54</v>
      </c>
      <c r="Q3842">
        <v>693</v>
      </c>
      <c r="R3842">
        <v>2</v>
      </c>
      <c r="S3842" t="s">
        <v>24</v>
      </c>
      <c r="T3842" t="s">
        <v>22</v>
      </c>
      <c r="U3842">
        <f>Table1[[#This Row],[campaign]]*Table1[[#This Row],[duration]]</f>
        <v>1386</v>
      </c>
    </row>
    <row r="3843" spans="1:21" x14ac:dyDescent="0.25">
      <c r="A3843" t="s">
        <v>104</v>
      </c>
      <c r="B3843" t="s">
        <v>259</v>
      </c>
      <c r="C3843" t="s">
        <v>260</v>
      </c>
      <c r="D3843" t="s">
        <v>17</v>
      </c>
      <c r="E3843">
        <v>54</v>
      </c>
      <c r="F3843" t="s">
        <v>42</v>
      </c>
      <c r="G3843" t="s">
        <v>28</v>
      </c>
      <c r="H3843" s="2">
        <v>43089</v>
      </c>
      <c r="I3843" s="3">
        <v>12261.55</v>
      </c>
      <c r="J3843" t="s">
        <v>20</v>
      </c>
      <c r="K3843" t="str">
        <f>PROPER(Table1[[#This Row],[marital]])</f>
        <v>Married</v>
      </c>
      <c r="L3843" t="s">
        <v>29</v>
      </c>
      <c r="M3843" t="str">
        <f>UPPER(Table1[[#This Row],[education]])</f>
        <v>SECONDARY</v>
      </c>
      <c r="N3843" t="s">
        <v>22</v>
      </c>
      <c r="O3843" t="s">
        <v>22</v>
      </c>
      <c r="P3843" t="s">
        <v>23</v>
      </c>
      <c r="Q3843">
        <v>31</v>
      </c>
      <c r="R3843">
        <v>1</v>
      </c>
      <c r="S3843" t="s">
        <v>24</v>
      </c>
      <c r="T3843" t="s">
        <v>22</v>
      </c>
      <c r="U3843">
        <f>Table1[[#This Row],[campaign]]*Table1[[#This Row],[duration]]</f>
        <v>31</v>
      </c>
    </row>
    <row r="3844" spans="1:21" x14ac:dyDescent="0.25">
      <c r="A3844" t="s">
        <v>71</v>
      </c>
      <c r="B3844" t="s">
        <v>193</v>
      </c>
      <c r="C3844" t="s">
        <v>194</v>
      </c>
      <c r="D3844" t="s">
        <v>17</v>
      </c>
      <c r="E3844">
        <v>39</v>
      </c>
      <c r="F3844" t="s">
        <v>42</v>
      </c>
      <c r="G3844" t="s">
        <v>28</v>
      </c>
      <c r="H3844" s="2">
        <v>43089</v>
      </c>
      <c r="I3844" s="3">
        <v>263.12</v>
      </c>
      <c r="J3844" t="s">
        <v>50</v>
      </c>
      <c r="K3844" t="str">
        <f>PROPER(Table1[[#This Row],[marital]])</f>
        <v>Divorced</v>
      </c>
      <c r="L3844" t="s">
        <v>34</v>
      </c>
      <c r="M3844" t="str">
        <f>UPPER(Table1[[#This Row],[education]])</f>
        <v>TERTIARY</v>
      </c>
      <c r="N3844" t="s">
        <v>22</v>
      </c>
      <c r="O3844" t="s">
        <v>22</v>
      </c>
      <c r="P3844" t="s">
        <v>23</v>
      </c>
      <c r="Q3844">
        <v>125</v>
      </c>
      <c r="R3844">
        <v>2</v>
      </c>
      <c r="S3844" t="s">
        <v>24</v>
      </c>
      <c r="T3844" t="s">
        <v>22</v>
      </c>
      <c r="U3844">
        <f>Table1[[#This Row],[campaign]]*Table1[[#This Row],[duration]]</f>
        <v>250</v>
      </c>
    </row>
    <row r="3845" spans="1:21" x14ac:dyDescent="0.25">
      <c r="A3845" t="s">
        <v>41</v>
      </c>
      <c r="B3845" t="s">
        <v>141</v>
      </c>
      <c r="C3845" t="s">
        <v>142</v>
      </c>
      <c r="D3845" t="s">
        <v>26</v>
      </c>
      <c r="E3845">
        <v>42</v>
      </c>
      <c r="F3845" t="s">
        <v>42</v>
      </c>
      <c r="G3845" t="s">
        <v>284</v>
      </c>
      <c r="H3845" s="2">
        <v>43089</v>
      </c>
      <c r="I3845" s="3">
        <v>1585.39</v>
      </c>
      <c r="J3845" t="s">
        <v>20</v>
      </c>
      <c r="K3845" t="str">
        <f>PROPER(Table1[[#This Row],[marital]])</f>
        <v>Married</v>
      </c>
      <c r="L3845" t="s">
        <v>21</v>
      </c>
      <c r="M3845" t="str">
        <f>UPPER(Table1[[#This Row],[education]])</f>
        <v>PRIMARY</v>
      </c>
      <c r="N3845" t="s">
        <v>30</v>
      </c>
      <c r="O3845" t="s">
        <v>30</v>
      </c>
      <c r="P3845" t="s">
        <v>23</v>
      </c>
      <c r="Q3845">
        <v>670</v>
      </c>
      <c r="R3845">
        <v>4</v>
      </c>
      <c r="S3845" t="s">
        <v>70</v>
      </c>
      <c r="T3845" t="s">
        <v>30</v>
      </c>
      <c r="U3845">
        <f>Table1[[#This Row],[campaign]]*Table1[[#This Row],[duration]]</f>
        <v>2680</v>
      </c>
    </row>
    <row r="3846" spans="1:21" x14ac:dyDescent="0.25">
      <c r="A3846" t="s">
        <v>45</v>
      </c>
      <c r="B3846" t="s">
        <v>147</v>
      </c>
      <c r="C3846" t="s">
        <v>148</v>
      </c>
      <c r="D3846" t="s">
        <v>17</v>
      </c>
      <c r="E3846">
        <v>34</v>
      </c>
      <c r="F3846" t="s">
        <v>36</v>
      </c>
      <c r="G3846" t="s">
        <v>19</v>
      </c>
      <c r="H3846" s="2">
        <v>43089</v>
      </c>
      <c r="I3846" s="3">
        <v>93023.45</v>
      </c>
      <c r="J3846" t="s">
        <v>20</v>
      </c>
      <c r="K3846" t="str">
        <f>PROPER(Table1[[#This Row],[marital]])</f>
        <v>Married</v>
      </c>
      <c r="L3846" t="s">
        <v>29</v>
      </c>
      <c r="M3846" t="str">
        <f>UPPER(Table1[[#This Row],[education]])</f>
        <v>SECONDARY</v>
      </c>
      <c r="N3846" t="s">
        <v>30</v>
      </c>
      <c r="O3846" t="s">
        <v>22</v>
      </c>
      <c r="P3846" t="s">
        <v>23</v>
      </c>
      <c r="Q3846">
        <v>454</v>
      </c>
      <c r="R3846">
        <v>2</v>
      </c>
      <c r="S3846" t="s">
        <v>31</v>
      </c>
      <c r="T3846" t="s">
        <v>30</v>
      </c>
      <c r="U3846">
        <f>Table1[[#This Row],[campaign]]*Table1[[#This Row],[duration]]</f>
        <v>908</v>
      </c>
    </row>
    <row r="3847" spans="1:21" x14ac:dyDescent="0.25">
      <c r="A3847" t="s">
        <v>44</v>
      </c>
      <c r="B3847" t="s">
        <v>145</v>
      </c>
      <c r="C3847" t="s">
        <v>146</v>
      </c>
      <c r="D3847" t="s">
        <v>26</v>
      </c>
      <c r="E3847">
        <v>35</v>
      </c>
      <c r="F3847" t="s">
        <v>36</v>
      </c>
      <c r="G3847" t="s">
        <v>284</v>
      </c>
      <c r="H3847" s="2">
        <v>43089</v>
      </c>
      <c r="I3847" s="3">
        <v>63794.04</v>
      </c>
      <c r="J3847" t="s">
        <v>20</v>
      </c>
      <c r="K3847" t="str">
        <f>PROPER(Table1[[#This Row],[marital]])</f>
        <v>Married</v>
      </c>
      <c r="L3847" t="s">
        <v>29</v>
      </c>
      <c r="M3847" t="str">
        <f>UPPER(Table1[[#This Row],[education]])</f>
        <v>SECONDARY</v>
      </c>
      <c r="N3847" t="s">
        <v>30</v>
      </c>
      <c r="O3847" t="s">
        <v>30</v>
      </c>
      <c r="P3847" t="s">
        <v>24</v>
      </c>
      <c r="Q3847">
        <v>159</v>
      </c>
      <c r="R3847">
        <v>3</v>
      </c>
      <c r="S3847" t="s">
        <v>24</v>
      </c>
      <c r="T3847" t="s">
        <v>22</v>
      </c>
      <c r="U3847">
        <f>Table1[[#This Row],[campaign]]*Table1[[#This Row],[duration]]</f>
        <v>477</v>
      </c>
    </row>
    <row r="3848" spans="1:21" x14ac:dyDescent="0.25">
      <c r="A3848" t="s">
        <v>107</v>
      </c>
      <c r="B3848" t="s">
        <v>265</v>
      </c>
      <c r="C3848" t="s">
        <v>266</v>
      </c>
      <c r="D3848" t="s">
        <v>26</v>
      </c>
      <c r="E3848">
        <v>34</v>
      </c>
      <c r="F3848" t="s">
        <v>27</v>
      </c>
      <c r="G3848" t="s">
        <v>19</v>
      </c>
      <c r="H3848" s="2">
        <v>43089</v>
      </c>
      <c r="I3848" s="3">
        <v>130840.54</v>
      </c>
      <c r="J3848" t="s">
        <v>20</v>
      </c>
      <c r="K3848" t="str">
        <f>PROPER(Table1[[#This Row],[marital]])</f>
        <v>Married</v>
      </c>
      <c r="L3848" t="s">
        <v>29</v>
      </c>
      <c r="M3848" t="str">
        <f>UPPER(Table1[[#This Row],[education]])</f>
        <v>SECONDARY</v>
      </c>
      <c r="N3848" t="s">
        <v>22</v>
      </c>
      <c r="O3848" t="s">
        <v>22</v>
      </c>
      <c r="P3848" t="s">
        <v>23</v>
      </c>
      <c r="Q3848">
        <v>504</v>
      </c>
      <c r="R3848">
        <v>2</v>
      </c>
      <c r="S3848" t="s">
        <v>24</v>
      </c>
      <c r="T3848" t="s">
        <v>22</v>
      </c>
      <c r="U3848">
        <f>Table1[[#This Row],[campaign]]*Table1[[#This Row],[duration]]</f>
        <v>1008</v>
      </c>
    </row>
    <row r="3849" spans="1:21" x14ac:dyDescent="0.25">
      <c r="A3849" t="s">
        <v>79</v>
      </c>
      <c r="B3849" t="s">
        <v>209</v>
      </c>
      <c r="C3849" t="s">
        <v>210</v>
      </c>
      <c r="D3849" t="s">
        <v>26</v>
      </c>
      <c r="E3849">
        <v>52</v>
      </c>
      <c r="F3849" t="s">
        <v>27</v>
      </c>
      <c r="G3849" t="s">
        <v>284</v>
      </c>
      <c r="H3849" s="2">
        <v>43089</v>
      </c>
      <c r="I3849" s="3">
        <v>177128.3</v>
      </c>
      <c r="J3849" t="s">
        <v>50</v>
      </c>
      <c r="K3849" t="str">
        <f>PROPER(Table1[[#This Row],[marital]])</f>
        <v>Divorced</v>
      </c>
      <c r="L3849" t="s">
        <v>29</v>
      </c>
      <c r="M3849" t="str">
        <f>UPPER(Table1[[#This Row],[education]])</f>
        <v>SECONDARY</v>
      </c>
      <c r="N3849" t="s">
        <v>22</v>
      </c>
      <c r="O3849" t="s">
        <v>22</v>
      </c>
      <c r="P3849" t="s">
        <v>54</v>
      </c>
      <c r="Q3849">
        <v>29</v>
      </c>
      <c r="R3849">
        <v>28</v>
      </c>
      <c r="S3849" t="s">
        <v>24</v>
      </c>
      <c r="T3849" t="s">
        <v>22</v>
      </c>
      <c r="U3849">
        <f>Table1[[#This Row],[campaign]]*Table1[[#This Row],[duration]]</f>
        <v>812</v>
      </c>
    </row>
    <row r="3850" spans="1:21" x14ac:dyDescent="0.25">
      <c r="A3850" t="s">
        <v>80</v>
      </c>
      <c r="B3850" t="s">
        <v>211</v>
      </c>
      <c r="C3850" t="s">
        <v>212</v>
      </c>
      <c r="D3850" t="s">
        <v>26</v>
      </c>
      <c r="E3850">
        <v>32</v>
      </c>
      <c r="F3850" t="s">
        <v>18</v>
      </c>
      <c r="G3850" t="s">
        <v>28</v>
      </c>
      <c r="H3850" s="2">
        <v>43090</v>
      </c>
      <c r="I3850" s="3">
        <v>15652.88</v>
      </c>
      <c r="J3850" t="s">
        <v>33</v>
      </c>
      <c r="K3850" t="str">
        <f>PROPER(Table1[[#This Row],[marital]])</f>
        <v>Single</v>
      </c>
      <c r="L3850" t="s">
        <v>34</v>
      </c>
      <c r="M3850" t="str">
        <f>UPPER(Table1[[#This Row],[education]])</f>
        <v>TERTIARY</v>
      </c>
      <c r="N3850" t="s">
        <v>30</v>
      </c>
      <c r="O3850" t="s">
        <v>22</v>
      </c>
      <c r="P3850" t="s">
        <v>23</v>
      </c>
      <c r="Q3850">
        <v>190</v>
      </c>
      <c r="R3850">
        <v>1</v>
      </c>
      <c r="S3850" t="s">
        <v>31</v>
      </c>
      <c r="T3850" t="s">
        <v>22</v>
      </c>
      <c r="U3850">
        <f>Table1[[#This Row],[campaign]]*Table1[[#This Row],[duration]]</f>
        <v>190</v>
      </c>
    </row>
    <row r="3851" spans="1:21" x14ac:dyDescent="0.25">
      <c r="A3851" t="s">
        <v>37</v>
      </c>
      <c r="B3851" t="s">
        <v>135</v>
      </c>
      <c r="C3851" t="s">
        <v>136</v>
      </c>
      <c r="D3851" t="s">
        <v>26</v>
      </c>
      <c r="E3851">
        <v>38</v>
      </c>
      <c r="F3851" t="s">
        <v>18</v>
      </c>
      <c r="G3851" t="s">
        <v>19</v>
      </c>
      <c r="H3851" s="2">
        <v>43090</v>
      </c>
      <c r="I3851" s="3">
        <v>4244.84</v>
      </c>
      <c r="J3851" t="s">
        <v>20</v>
      </c>
      <c r="K3851" t="str">
        <f>PROPER(Table1[[#This Row],[marital]])</f>
        <v>Married</v>
      </c>
      <c r="L3851" t="s">
        <v>29</v>
      </c>
      <c r="M3851" t="str">
        <f>UPPER(Table1[[#This Row],[education]])</f>
        <v>SECONDARY</v>
      </c>
      <c r="N3851" t="s">
        <v>30</v>
      </c>
      <c r="O3851" t="s">
        <v>22</v>
      </c>
      <c r="P3851" t="s">
        <v>24</v>
      </c>
      <c r="Q3851">
        <v>332</v>
      </c>
      <c r="R3851">
        <v>2</v>
      </c>
      <c r="S3851" t="s">
        <v>24</v>
      </c>
      <c r="T3851" t="s">
        <v>22</v>
      </c>
      <c r="U3851">
        <f>Table1[[#This Row],[campaign]]*Table1[[#This Row],[duration]]</f>
        <v>664</v>
      </c>
    </row>
    <row r="3852" spans="1:21" x14ac:dyDescent="0.25">
      <c r="A3852" t="s">
        <v>93</v>
      </c>
      <c r="B3852" t="s">
        <v>237</v>
      </c>
      <c r="C3852" t="s">
        <v>238</v>
      </c>
      <c r="D3852" t="s">
        <v>26</v>
      </c>
      <c r="E3852">
        <v>26</v>
      </c>
      <c r="F3852" t="s">
        <v>18</v>
      </c>
      <c r="G3852" t="s">
        <v>19</v>
      </c>
      <c r="H3852" s="2">
        <v>43090</v>
      </c>
      <c r="I3852" s="3">
        <v>81977.84</v>
      </c>
      <c r="J3852" t="s">
        <v>20</v>
      </c>
      <c r="K3852" t="str">
        <f>PROPER(Table1[[#This Row],[marital]])</f>
        <v>Married</v>
      </c>
      <c r="L3852" t="s">
        <v>21</v>
      </c>
      <c r="M3852" t="str">
        <f>UPPER(Table1[[#This Row],[education]])</f>
        <v>PRIMARY</v>
      </c>
      <c r="N3852" t="s">
        <v>30</v>
      </c>
      <c r="O3852" t="s">
        <v>22</v>
      </c>
      <c r="P3852" t="s">
        <v>54</v>
      </c>
      <c r="Q3852">
        <v>143</v>
      </c>
      <c r="R3852">
        <v>4</v>
      </c>
      <c r="S3852" t="s">
        <v>31</v>
      </c>
      <c r="T3852" t="s">
        <v>22</v>
      </c>
      <c r="U3852">
        <f>Table1[[#This Row],[campaign]]*Table1[[#This Row],[duration]]</f>
        <v>572</v>
      </c>
    </row>
    <row r="3853" spans="1:21" x14ac:dyDescent="0.25">
      <c r="A3853" t="s">
        <v>45</v>
      </c>
      <c r="B3853" t="s">
        <v>147</v>
      </c>
      <c r="C3853" t="s">
        <v>148</v>
      </c>
      <c r="D3853" t="s">
        <v>17</v>
      </c>
      <c r="E3853">
        <v>34</v>
      </c>
      <c r="F3853" t="s">
        <v>18</v>
      </c>
      <c r="G3853" t="s">
        <v>28</v>
      </c>
      <c r="H3853" s="2">
        <v>43090</v>
      </c>
      <c r="I3853" s="3">
        <v>53760.49</v>
      </c>
      <c r="J3853" t="s">
        <v>33</v>
      </c>
      <c r="K3853" t="str">
        <f>PROPER(Table1[[#This Row],[marital]])</f>
        <v>Single</v>
      </c>
      <c r="L3853" t="s">
        <v>29</v>
      </c>
      <c r="M3853" t="str">
        <f>UPPER(Table1[[#This Row],[education]])</f>
        <v>SECONDARY</v>
      </c>
      <c r="N3853" t="s">
        <v>22</v>
      </c>
      <c r="O3853" t="s">
        <v>22</v>
      </c>
      <c r="P3853" t="s">
        <v>23</v>
      </c>
      <c r="Q3853">
        <v>77</v>
      </c>
      <c r="R3853">
        <v>1</v>
      </c>
      <c r="S3853" t="s">
        <v>40</v>
      </c>
      <c r="T3853" t="s">
        <v>22</v>
      </c>
      <c r="U3853">
        <f>Table1[[#This Row],[campaign]]*Table1[[#This Row],[duration]]</f>
        <v>77</v>
      </c>
    </row>
    <row r="3854" spans="1:21" x14ac:dyDescent="0.25">
      <c r="A3854" t="s">
        <v>37</v>
      </c>
      <c r="B3854" t="s">
        <v>135</v>
      </c>
      <c r="C3854" t="s">
        <v>136</v>
      </c>
      <c r="D3854" t="s">
        <v>17</v>
      </c>
      <c r="E3854">
        <v>28</v>
      </c>
      <c r="F3854" t="s">
        <v>18</v>
      </c>
      <c r="G3854" t="s">
        <v>28</v>
      </c>
      <c r="H3854" s="2">
        <v>43090</v>
      </c>
      <c r="I3854" s="3">
        <v>81279.929999999993</v>
      </c>
      <c r="J3854" t="s">
        <v>20</v>
      </c>
      <c r="K3854" t="str">
        <f>PROPER(Table1[[#This Row],[marital]])</f>
        <v>Married</v>
      </c>
      <c r="L3854" t="s">
        <v>29</v>
      </c>
      <c r="M3854" t="str">
        <f>UPPER(Table1[[#This Row],[education]])</f>
        <v>SECONDARY</v>
      </c>
      <c r="N3854" t="s">
        <v>22</v>
      </c>
      <c r="O3854" t="s">
        <v>22</v>
      </c>
      <c r="P3854" t="s">
        <v>23</v>
      </c>
      <c r="Q3854">
        <v>517</v>
      </c>
      <c r="R3854">
        <v>4</v>
      </c>
      <c r="S3854" t="s">
        <v>24</v>
      </c>
      <c r="T3854" t="s">
        <v>22</v>
      </c>
      <c r="U3854">
        <f>Table1[[#This Row],[campaign]]*Table1[[#This Row],[duration]]</f>
        <v>2068</v>
      </c>
    </row>
    <row r="3855" spans="1:21" x14ac:dyDescent="0.25">
      <c r="A3855" t="s">
        <v>90</v>
      </c>
      <c r="B3855" t="s">
        <v>231</v>
      </c>
      <c r="C3855" t="s">
        <v>232</v>
      </c>
      <c r="D3855" t="s">
        <v>26</v>
      </c>
      <c r="E3855">
        <v>22</v>
      </c>
      <c r="F3855" t="s">
        <v>18</v>
      </c>
      <c r="G3855" t="s">
        <v>19</v>
      </c>
      <c r="H3855" s="2">
        <v>43090</v>
      </c>
      <c r="I3855" s="3">
        <v>120398</v>
      </c>
      <c r="J3855" t="s">
        <v>20</v>
      </c>
      <c r="K3855" t="str">
        <f>PROPER(Table1[[#This Row],[marital]])</f>
        <v>Married</v>
      </c>
      <c r="L3855" t="s">
        <v>29</v>
      </c>
      <c r="M3855" t="str">
        <f>UPPER(Table1[[#This Row],[education]])</f>
        <v>SECONDARY</v>
      </c>
      <c r="N3855" t="s">
        <v>22</v>
      </c>
      <c r="O3855" t="s">
        <v>30</v>
      </c>
      <c r="P3855" t="s">
        <v>23</v>
      </c>
      <c r="Q3855">
        <v>2029</v>
      </c>
      <c r="R3855">
        <v>1</v>
      </c>
      <c r="S3855" t="s">
        <v>24</v>
      </c>
      <c r="T3855" t="s">
        <v>30</v>
      </c>
      <c r="U3855">
        <f>Table1[[#This Row],[campaign]]*Table1[[#This Row],[duration]]</f>
        <v>2029</v>
      </c>
    </row>
    <row r="3856" spans="1:21" x14ac:dyDescent="0.25">
      <c r="A3856" t="s">
        <v>49</v>
      </c>
      <c r="B3856" t="s">
        <v>155</v>
      </c>
      <c r="C3856" t="s">
        <v>156</v>
      </c>
      <c r="D3856" t="s">
        <v>17</v>
      </c>
      <c r="E3856">
        <v>27</v>
      </c>
      <c r="F3856" t="s">
        <v>18</v>
      </c>
      <c r="G3856" t="s">
        <v>19</v>
      </c>
      <c r="H3856" s="2">
        <v>43090</v>
      </c>
      <c r="I3856" s="3">
        <v>33618.61</v>
      </c>
      <c r="J3856" t="s">
        <v>20</v>
      </c>
      <c r="K3856" t="str">
        <f>PROPER(Table1[[#This Row],[marital]])</f>
        <v>Married</v>
      </c>
      <c r="L3856" t="s">
        <v>34</v>
      </c>
      <c r="M3856" t="str">
        <f>UPPER(Table1[[#This Row],[education]])</f>
        <v>TERTIARY</v>
      </c>
      <c r="N3856" t="s">
        <v>30</v>
      </c>
      <c r="O3856" t="s">
        <v>22</v>
      </c>
      <c r="P3856" t="s">
        <v>23</v>
      </c>
      <c r="Q3856">
        <v>269</v>
      </c>
      <c r="R3856">
        <v>1</v>
      </c>
      <c r="S3856" t="s">
        <v>24</v>
      </c>
      <c r="T3856" t="s">
        <v>22</v>
      </c>
      <c r="U3856">
        <f>Table1[[#This Row],[campaign]]*Table1[[#This Row],[duration]]</f>
        <v>269</v>
      </c>
    </row>
    <row r="3857" spans="1:21" x14ac:dyDescent="0.25">
      <c r="A3857" t="s">
        <v>74</v>
      </c>
      <c r="B3857" t="s">
        <v>199</v>
      </c>
      <c r="C3857" t="s">
        <v>200</v>
      </c>
      <c r="D3857" t="s">
        <v>17</v>
      </c>
      <c r="E3857">
        <v>37</v>
      </c>
      <c r="F3857" t="s">
        <v>18</v>
      </c>
      <c r="G3857" t="s">
        <v>28</v>
      </c>
      <c r="H3857" s="2">
        <v>43090</v>
      </c>
      <c r="I3857" s="3">
        <v>34489.39</v>
      </c>
      <c r="J3857" t="s">
        <v>20</v>
      </c>
      <c r="K3857" t="str">
        <f>PROPER(Table1[[#This Row],[marital]])</f>
        <v>Married</v>
      </c>
      <c r="L3857" t="s">
        <v>29</v>
      </c>
      <c r="M3857" t="str">
        <f>UPPER(Table1[[#This Row],[education]])</f>
        <v>SECONDARY</v>
      </c>
      <c r="N3857" t="s">
        <v>22</v>
      </c>
      <c r="O3857" t="s">
        <v>22</v>
      </c>
      <c r="P3857" t="s">
        <v>23</v>
      </c>
      <c r="Q3857">
        <v>457</v>
      </c>
      <c r="R3857">
        <v>2</v>
      </c>
      <c r="S3857" t="s">
        <v>24</v>
      </c>
      <c r="T3857" t="s">
        <v>22</v>
      </c>
      <c r="U3857">
        <f>Table1[[#This Row],[campaign]]*Table1[[#This Row],[duration]]</f>
        <v>914</v>
      </c>
    </row>
    <row r="3858" spans="1:21" x14ac:dyDescent="0.25">
      <c r="A3858" t="s">
        <v>73</v>
      </c>
      <c r="B3858" t="s">
        <v>197</v>
      </c>
      <c r="C3858" t="s">
        <v>198</v>
      </c>
      <c r="D3858" t="s">
        <v>17</v>
      </c>
      <c r="E3858">
        <v>50</v>
      </c>
      <c r="F3858" t="s">
        <v>42</v>
      </c>
      <c r="G3858" t="s">
        <v>28</v>
      </c>
      <c r="H3858" s="2">
        <v>43090</v>
      </c>
      <c r="I3858" s="3">
        <v>56398.73</v>
      </c>
      <c r="J3858" t="s">
        <v>20</v>
      </c>
      <c r="K3858" t="str">
        <f>PROPER(Table1[[#This Row],[marital]])</f>
        <v>Married</v>
      </c>
      <c r="L3858" t="s">
        <v>21</v>
      </c>
      <c r="M3858" t="str">
        <f>UPPER(Table1[[#This Row],[education]])</f>
        <v>PRIMARY</v>
      </c>
      <c r="N3858" t="s">
        <v>22</v>
      </c>
      <c r="O3858" t="s">
        <v>30</v>
      </c>
      <c r="P3858" t="s">
        <v>23</v>
      </c>
      <c r="Q3858">
        <v>184</v>
      </c>
      <c r="R3858">
        <v>1</v>
      </c>
      <c r="S3858" t="s">
        <v>24</v>
      </c>
      <c r="T3858" t="s">
        <v>22</v>
      </c>
      <c r="U3858">
        <f>Table1[[#This Row],[campaign]]*Table1[[#This Row],[duration]]</f>
        <v>184</v>
      </c>
    </row>
    <row r="3859" spans="1:21" x14ac:dyDescent="0.25">
      <c r="A3859" t="s">
        <v>72</v>
      </c>
      <c r="B3859" t="s">
        <v>195</v>
      </c>
      <c r="C3859" t="s">
        <v>196</v>
      </c>
      <c r="D3859" t="s">
        <v>26</v>
      </c>
      <c r="E3859">
        <v>43</v>
      </c>
      <c r="F3859" t="s">
        <v>42</v>
      </c>
      <c r="G3859" t="s">
        <v>284</v>
      </c>
      <c r="H3859" s="2">
        <v>43090</v>
      </c>
      <c r="I3859" s="3">
        <v>4919.8999999999996</v>
      </c>
      <c r="J3859" t="s">
        <v>20</v>
      </c>
      <c r="K3859" t="str">
        <f>PROPER(Table1[[#This Row],[marital]])</f>
        <v>Married</v>
      </c>
      <c r="L3859" t="s">
        <v>34</v>
      </c>
      <c r="M3859" t="str">
        <f>UPPER(Table1[[#This Row],[education]])</f>
        <v>TERTIARY</v>
      </c>
      <c r="N3859" t="s">
        <v>30</v>
      </c>
      <c r="O3859" t="s">
        <v>22</v>
      </c>
      <c r="P3859" t="s">
        <v>23</v>
      </c>
      <c r="Q3859">
        <v>47</v>
      </c>
      <c r="R3859">
        <v>4</v>
      </c>
      <c r="S3859" t="s">
        <v>24</v>
      </c>
      <c r="T3859" t="s">
        <v>22</v>
      </c>
      <c r="U3859">
        <f>Table1[[#This Row],[campaign]]*Table1[[#This Row],[duration]]</f>
        <v>188</v>
      </c>
    </row>
    <row r="3860" spans="1:21" x14ac:dyDescent="0.25">
      <c r="A3860" t="s">
        <v>68</v>
      </c>
      <c r="B3860" t="s">
        <v>189</v>
      </c>
      <c r="C3860" t="s">
        <v>190</v>
      </c>
      <c r="D3860" t="s">
        <v>17</v>
      </c>
      <c r="E3860">
        <v>33</v>
      </c>
      <c r="F3860" t="s">
        <v>42</v>
      </c>
      <c r="G3860" t="s">
        <v>19</v>
      </c>
      <c r="H3860" s="2">
        <v>43090</v>
      </c>
      <c r="I3860" s="3">
        <v>976.67</v>
      </c>
      <c r="J3860" t="s">
        <v>20</v>
      </c>
      <c r="K3860" t="str">
        <f>PROPER(Table1[[#This Row],[marital]])</f>
        <v>Married</v>
      </c>
      <c r="L3860" t="s">
        <v>29</v>
      </c>
      <c r="M3860" t="str">
        <f>UPPER(Table1[[#This Row],[education]])</f>
        <v>SECONDARY</v>
      </c>
      <c r="N3860" t="s">
        <v>30</v>
      </c>
      <c r="O3860" t="s">
        <v>22</v>
      </c>
      <c r="P3860" t="s">
        <v>24</v>
      </c>
      <c r="Q3860">
        <v>158</v>
      </c>
      <c r="R3860">
        <v>2</v>
      </c>
      <c r="S3860" t="s">
        <v>24</v>
      </c>
      <c r="T3860" t="s">
        <v>22</v>
      </c>
      <c r="U3860">
        <f>Table1[[#This Row],[campaign]]*Table1[[#This Row],[duration]]</f>
        <v>316</v>
      </c>
    </row>
    <row r="3861" spans="1:21" x14ac:dyDescent="0.25">
      <c r="A3861" t="s">
        <v>100</v>
      </c>
      <c r="B3861" t="s">
        <v>251</v>
      </c>
      <c r="C3861" t="s">
        <v>252</v>
      </c>
      <c r="D3861" t="s">
        <v>17</v>
      </c>
      <c r="E3861">
        <v>61</v>
      </c>
      <c r="F3861" t="s">
        <v>42</v>
      </c>
      <c r="G3861" t="s">
        <v>28</v>
      </c>
      <c r="H3861" s="2">
        <v>43090</v>
      </c>
      <c r="I3861" s="3">
        <v>53952.75</v>
      </c>
      <c r="J3861" t="s">
        <v>20</v>
      </c>
      <c r="K3861" t="str">
        <f>PROPER(Table1[[#This Row],[marital]])</f>
        <v>Married</v>
      </c>
      <c r="L3861" t="s">
        <v>21</v>
      </c>
      <c r="M3861" t="str">
        <f>UPPER(Table1[[#This Row],[education]])</f>
        <v>PRIMARY</v>
      </c>
      <c r="N3861" t="s">
        <v>22</v>
      </c>
      <c r="O3861" t="s">
        <v>22</v>
      </c>
      <c r="P3861" t="s">
        <v>54</v>
      </c>
      <c r="Q3861">
        <v>168</v>
      </c>
      <c r="R3861">
        <v>3</v>
      </c>
      <c r="S3861" t="s">
        <v>24</v>
      </c>
      <c r="T3861" t="s">
        <v>22</v>
      </c>
      <c r="U3861">
        <f>Table1[[#This Row],[campaign]]*Table1[[#This Row],[duration]]</f>
        <v>504</v>
      </c>
    </row>
    <row r="3862" spans="1:21" x14ac:dyDescent="0.25">
      <c r="A3862" t="s">
        <v>76</v>
      </c>
      <c r="B3862" t="s">
        <v>203</v>
      </c>
      <c r="C3862" t="s">
        <v>204</v>
      </c>
      <c r="D3862" t="s">
        <v>17</v>
      </c>
      <c r="E3862">
        <v>56</v>
      </c>
      <c r="F3862" t="s">
        <v>42</v>
      </c>
      <c r="G3862" t="s">
        <v>28</v>
      </c>
      <c r="H3862" s="2">
        <v>43090</v>
      </c>
      <c r="I3862" s="3">
        <v>1103.3</v>
      </c>
      <c r="J3862" t="s">
        <v>20</v>
      </c>
      <c r="K3862" t="str">
        <f>PROPER(Table1[[#This Row],[marital]])</f>
        <v>Married</v>
      </c>
      <c r="L3862" t="s">
        <v>29</v>
      </c>
      <c r="M3862" t="str">
        <f>UPPER(Table1[[#This Row],[education]])</f>
        <v>SECONDARY</v>
      </c>
      <c r="N3862" t="s">
        <v>30</v>
      </c>
      <c r="O3862" t="s">
        <v>22</v>
      </c>
      <c r="P3862" t="s">
        <v>23</v>
      </c>
      <c r="Q3862">
        <v>50</v>
      </c>
      <c r="R3862">
        <v>1</v>
      </c>
      <c r="S3862" t="s">
        <v>24</v>
      </c>
      <c r="T3862" t="s">
        <v>22</v>
      </c>
      <c r="U3862">
        <f>Table1[[#This Row],[campaign]]*Table1[[#This Row],[duration]]</f>
        <v>50</v>
      </c>
    </row>
    <row r="3863" spans="1:21" x14ac:dyDescent="0.25">
      <c r="A3863" t="s">
        <v>37</v>
      </c>
      <c r="B3863" t="s">
        <v>135</v>
      </c>
      <c r="C3863" t="s">
        <v>136</v>
      </c>
      <c r="D3863" t="s">
        <v>17</v>
      </c>
      <c r="E3863">
        <v>42</v>
      </c>
      <c r="F3863" t="s">
        <v>42</v>
      </c>
      <c r="G3863" t="s">
        <v>28</v>
      </c>
      <c r="H3863" s="2">
        <v>43090</v>
      </c>
      <c r="I3863" s="3">
        <v>62669.33</v>
      </c>
      <c r="J3863" t="s">
        <v>20</v>
      </c>
      <c r="K3863" t="str">
        <f>PROPER(Table1[[#This Row],[marital]])</f>
        <v>Married</v>
      </c>
      <c r="L3863" t="s">
        <v>29</v>
      </c>
      <c r="M3863" t="str">
        <f>UPPER(Table1[[#This Row],[education]])</f>
        <v>SECONDARY</v>
      </c>
      <c r="N3863" t="s">
        <v>22</v>
      </c>
      <c r="O3863" t="s">
        <v>30</v>
      </c>
      <c r="P3863" t="s">
        <v>23</v>
      </c>
      <c r="Q3863">
        <v>757</v>
      </c>
      <c r="R3863">
        <v>4</v>
      </c>
      <c r="S3863" t="s">
        <v>24</v>
      </c>
      <c r="T3863" t="s">
        <v>22</v>
      </c>
      <c r="U3863">
        <f>Table1[[#This Row],[campaign]]*Table1[[#This Row],[duration]]</f>
        <v>3028</v>
      </c>
    </row>
    <row r="3864" spans="1:21" x14ac:dyDescent="0.25">
      <c r="A3864" t="s">
        <v>80</v>
      </c>
      <c r="B3864" t="s">
        <v>211</v>
      </c>
      <c r="C3864" t="s">
        <v>212</v>
      </c>
      <c r="D3864" t="s">
        <v>17</v>
      </c>
      <c r="E3864">
        <v>54</v>
      </c>
      <c r="F3864" t="s">
        <v>42</v>
      </c>
      <c r="G3864" t="s">
        <v>28</v>
      </c>
      <c r="H3864" s="2">
        <v>43090</v>
      </c>
      <c r="I3864" s="3">
        <v>44431.33</v>
      </c>
      <c r="J3864" t="s">
        <v>20</v>
      </c>
      <c r="K3864" t="str">
        <f>PROPER(Table1[[#This Row],[marital]])</f>
        <v>Married</v>
      </c>
      <c r="L3864" t="s">
        <v>29</v>
      </c>
      <c r="M3864" t="str">
        <f>UPPER(Table1[[#This Row],[education]])</f>
        <v>SECONDARY</v>
      </c>
      <c r="N3864" t="s">
        <v>30</v>
      </c>
      <c r="O3864" t="s">
        <v>30</v>
      </c>
      <c r="P3864" t="s">
        <v>23</v>
      </c>
      <c r="Q3864">
        <v>93</v>
      </c>
      <c r="R3864">
        <v>4</v>
      </c>
      <c r="S3864" t="s">
        <v>24</v>
      </c>
      <c r="T3864" t="s">
        <v>22</v>
      </c>
      <c r="U3864">
        <f>Table1[[#This Row],[campaign]]*Table1[[#This Row],[duration]]</f>
        <v>372</v>
      </c>
    </row>
    <row r="3865" spans="1:21" x14ac:dyDescent="0.25">
      <c r="A3865" t="s">
        <v>49</v>
      </c>
      <c r="B3865" t="s">
        <v>155</v>
      </c>
      <c r="C3865" t="s">
        <v>156</v>
      </c>
      <c r="D3865" t="s">
        <v>26</v>
      </c>
      <c r="E3865">
        <v>37</v>
      </c>
      <c r="F3865" t="s">
        <v>36</v>
      </c>
      <c r="G3865" t="s">
        <v>28</v>
      </c>
      <c r="H3865" s="2">
        <v>43090</v>
      </c>
      <c r="I3865" s="3">
        <v>151539.9</v>
      </c>
      <c r="J3865" t="s">
        <v>20</v>
      </c>
      <c r="K3865" t="str">
        <f>PROPER(Table1[[#This Row],[marital]])</f>
        <v>Married</v>
      </c>
      <c r="L3865" t="s">
        <v>29</v>
      </c>
      <c r="M3865" t="str">
        <f>UPPER(Table1[[#This Row],[education]])</f>
        <v>SECONDARY</v>
      </c>
      <c r="N3865" t="s">
        <v>22</v>
      </c>
      <c r="O3865" t="s">
        <v>22</v>
      </c>
      <c r="P3865" t="s">
        <v>23</v>
      </c>
      <c r="Q3865">
        <v>285</v>
      </c>
      <c r="R3865">
        <v>2</v>
      </c>
      <c r="S3865" t="s">
        <v>24</v>
      </c>
      <c r="T3865" t="s">
        <v>22</v>
      </c>
      <c r="U3865">
        <f>Table1[[#This Row],[campaign]]*Table1[[#This Row],[duration]]</f>
        <v>570</v>
      </c>
    </row>
    <row r="3866" spans="1:21" x14ac:dyDescent="0.25">
      <c r="A3866" t="s">
        <v>72</v>
      </c>
      <c r="B3866" t="s">
        <v>195</v>
      </c>
      <c r="C3866" t="s">
        <v>196</v>
      </c>
      <c r="D3866" t="s">
        <v>17</v>
      </c>
      <c r="E3866">
        <v>36</v>
      </c>
      <c r="F3866" t="s">
        <v>18</v>
      </c>
      <c r="G3866" t="s">
        <v>19</v>
      </c>
      <c r="H3866" s="2">
        <v>43091</v>
      </c>
      <c r="I3866" s="3">
        <v>11535.57</v>
      </c>
      <c r="J3866" t="s">
        <v>20</v>
      </c>
      <c r="K3866" t="str">
        <f>PROPER(Table1[[#This Row],[marital]])</f>
        <v>Married</v>
      </c>
      <c r="L3866" t="s">
        <v>29</v>
      </c>
      <c r="M3866" t="str">
        <f>UPPER(Table1[[#This Row],[education]])</f>
        <v>SECONDARY</v>
      </c>
      <c r="N3866" t="s">
        <v>30</v>
      </c>
      <c r="O3866" t="s">
        <v>22</v>
      </c>
      <c r="P3866" t="s">
        <v>23</v>
      </c>
      <c r="Q3866">
        <v>390</v>
      </c>
      <c r="R3866">
        <v>1</v>
      </c>
      <c r="S3866" t="s">
        <v>24</v>
      </c>
      <c r="T3866" t="s">
        <v>22</v>
      </c>
      <c r="U3866">
        <f>Table1[[#This Row],[campaign]]*Table1[[#This Row],[duration]]</f>
        <v>390</v>
      </c>
    </row>
    <row r="3867" spans="1:21" x14ac:dyDescent="0.25">
      <c r="A3867" t="s">
        <v>71</v>
      </c>
      <c r="B3867" t="s">
        <v>193</v>
      </c>
      <c r="C3867" t="s">
        <v>194</v>
      </c>
      <c r="D3867" t="s">
        <v>26</v>
      </c>
      <c r="E3867">
        <v>38</v>
      </c>
      <c r="F3867" t="s">
        <v>18</v>
      </c>
      <c r="G3867" t="s">
        <v>28</v>
      </c>
      <c r="H3867" s="2">
        <v>43091</v>
      </c>
      <c r="I3867" s="3">
        <v>140535.35999999999</v>
      </c>
      <c r="J3867" t="s">
        <v>20</v>
      </c>
      <c r="K3867" t="str">
        <f>PROPER(Table1[[#This Row],[marital]])</f>
        <v>Married</v>
      </c>
      <c r="L3867" t="s">
        <v>29</v>
      </c>
      <c r="M3867" t="str">
        <f>UPPER(Table1[[#This Row],[education]])</f>
        <v>SECONDARY</v>
      </c>
      <c r="N3867" t="s">
        <v>30</v>
      </c>
      <c r="O3867" t="s">
        <v>22</v>
      </c>
      <c r="P3867" t="s">
        <v>23</v>
      </c>
      <c r="Q3867">
        <v>146</v>
      </c>
      <c r="R3867">
        <v>2</v>
      </c>
      <c r="S3867" t="s">
        <v>24</v>
      </c>
      <c r="T3867" t="s">
        <v>22</v>
      </c>
      <c r="U3867">
        <f>Table1[[#This Row],[campaign]]*Table1[[#This Row],[duration]]</f>
        <v>292</v>
      </c>
    </row>
    <row r="3868" spans="1:21" x14ac:dyDescent="0.25">
      <c r="A3868" t="s">
        <v>38</v>
      </c>
      <c r="B3868" t="s">
        <v>137</v>
      </c>
      <c r="C3868" t="s">
        <v>138</v>
      </c>
      <c r="D3868" t="s">
        <v>17</v>
      </c>
      <c r="E3868">
        <v>30</v>
      </c>
      <c r="F3868" t="s">
        <v>18</v>
      </c>
      <c r="G3868" t="s">
        <v>28</v>
      </c>
      <c r="H3868" s="2">
        <v>43091</v>
      </c>
      <c r="I3868" s="3">
        <v>161528.19</v>
      </c>
      <c r="J3868" t="s">
        <v>33</v>
      </c>
      <c r="K3868" t="str">
        <f>PROPER(Table1[[#This Row],[marital]])</f>
        <v>Single</v>
      </c>
      <c r="L3868" t="s">
        <v>29</v>
      </c>
      <c r="M3868" t="str">
        <f>UPPER(Table1[[#This Row],[education]])</f>
        <v>SECONDARY</v>
      </c>
      <c r="N3868" t="s">
        <v>30</v>
      </c>
      <c r="O3868" t="s">
        <v>22</v>
      </c>
      <c r="P3868" t="s">
        <v>24</v>
      </c>
      <c r="Q3868">
        <v>386</v>
      </c>
      <c r="R3868">
        <v>1</v>
      </c>
      <c r="S3868" t="s">
        <v>24</v>
      </c>
      <c r="T3868" t="s">
        <v>22</v>
      </c>
      <c r="U3868">
        <f>Table1[[#This Row],[campaign]]*Table1[[#This Row],[duration]]</f>
        <v>386</v>
      </c>
    </row>
    <row r="3869" spans="1:21" x14ac:dyDescent="0.25">
      <c r="A3869" t="s">
        <v>85</v>
      </c>
      <c r="B3869" t="s">
        <v>221</v>
      </c>
      <c r="C3869" t="s">
        <v>222</v>
      </c>
      <c r="D3869" t="s">
        <v>17</v>
      </c>
      <c r="E3869">
        <v>37</v>
      </c>
      <c r="F3869" t="s">
        <v>18</v>
      </c>
      <c r="G3869" t="s">
        <v>28</v>
      </c>
      <c r="H3869" s="2">
        <v>43091</v>
      </c>
      <c r="I3869" s="3">
        <v>25866.240000000002</v>
      </c>
      <c r="J3869" t="s">
        <v>20</v>
      </c>
      <c r="K3869" t="str">
        <f>PROPER(Table1[[#This Row],[marital]])</f>
        <v>Married</v>
      </c>
      <c r="L3869" t="s">
        <v>34</v>
      </c>
      <c r="M3869" t="str">
        <f>UPPER(Table1[[#This Row],[education]])</f>
        <v>TERTIARY</v>
      </c>
      <c r="N3869" t="s">
        <v>22</v>
      </c>
      <c r="O3869" t="s">
        <v>22</v>
      </c>
      <c r="P3869" t="s">
        <v>23</v>
      </c>
      <c r="Q3869">
        <v>145</v>
      </c>
      <c r="R3869">
        <v>7</v>
      </c>
      <c r="S3869" t="s">
        <v>24</v>
      </c>
      <c r="T3869" t="s">
        <v>22</v>
      </c>
      <c r="U3869">
        <f>Table1[[#This Row],[campaign]]*Table1[[#This Row],[duration]]</f>
        <v>1015</v>
      </c>
    </row>
    <row r="3870" spans="1:21" x14ac:dyDescent="0.25">
      <c r="A3870" t="s">
        <v>32</v>
      </c>
      <c r="B3870" t="s">
        <v>131</v>
      </c>
      <c r="C3870" t="s">
        <v>132</v>
      </c>
      <c r="D3870" t="s">
        <v>17</v>
      </c>
      <c r="E3870">
        <v>27</v>
      </c>
      <c r="F3870" t="s">
        <v>18</v>
      </c>
      <c r="G3870" t="s">
        <v>19</v>
      </c>
      <c r="H3870" s="2">
        <v>43091</v>
      </c>
      <c r="I3870" s="3">
        <v>52911.01</v>
      </c>
      <c r="J3870" t="s">
        <v>33</v>
      </c>
      <c r="K3870" t="str">
        <f>PROPER(Table1[[#This Row],[marital]])</f>
        <v>Single</v>
      </c>
      <c r="L3870" t="s">
        <v>29</v>
      </c>
      <c r="M3870" t="str">
        <f>UPPER(Table1[[#This Row],[education]])</f>
        <v>SECONDARY</v>
      </c>
      <c r="N3870" t="s">
        <v>22</v>
      </c>
      <c r="O3870" t="s">
        <v>30</v>
      </c>
      <c r="P3870" t="s">
        <v>23</v>
      </c>
      <c r="Q3870">
        <v>230</v>
      </c>
      <c r="R3870">
        <v>1</v>
      </c>
      <c r="S3870" t="s">
        <v>24</v>
      </c>
      <c r="T3870" t="s">
        <v>22</v>
      </c>
      <c r="U3870">
        <f>Table1[[#This Row],[campaign]]*Table1[[#This Row],[duration]]</f>
        <v>230</v>
      </c>
    </row>
    <row r="3871" spans="1:21" x14ac:dyDescent="0.25">
      <c r="A3871" t="s">
        <v>74</v>
      </c>
      <c r="B3871" t="s">
        <v>199</v>
      </c>
      <c r="C3871" t="s">
        <v>200</v>
      </c>
      <c r="D3871" t="s">
        <v>26</v>
      </c>
      <c r="E3871">
        <v>60</v>
      </c>
      <c r="F3871" t="s">
        <v>42</v>
      </c>
      <c r="G3871" t="s">
        <v>284</v>
      </c>
      <c r="H3871" s="2">
        <v>43091</v>
      </c>
      <c r="I3871" s="3">
        <v>42597.24</v>
      </c>
      <c r="J3871" t="s">
        <v>50</v>
      </c>
      <c r="K3871" t="str">
        <f>PROPER(Table1[[#This Row],[marital]])</f>
        <v>Divorced</v>
      </c>
      <c r="L3871" t="s">
        <v>34</v>
      </c>
      <c r="M3871" t="str">
        <f>UPPER(Table1[[#This Row],[education]])</f>
        <v>TERTIARY</v>
      </c>
      <c r="N3871" t="s">
        <v>22</v>
      </c>
      <c r="O3871" t="s">
        <v>22</v>
      </c>
      <c r="P3871" t="s">
        <v>23</v>
      </c>
      <c r="Q3871">
        <v>237</v>
      </c>
      <c r="R3871">
        <v>2</v>
      </c>
      <c r="S3871" t="s">
        <v>31</v>
      </c>
      <c r="T3871" t="s">
        <v>22</v>
      </c>
      <c r="U3871">
        <f>Table1[[#This Row],[campaign]]*Table1[[#This Row],[duration]]</f>
        <v>474</v>
      </c>
    </row>
    <row r="3872" spans="1:21" x14ac:dyDescent="0.25">
      <c r="A3872" t="s">
        <v>73</v>
      </c>
      <c r="B3872" t="s">
        <v>197</v>
      </c>
      <c r="C3872" t="s">
        <v>198</v>
      </c>
      <c r="D3872" t="s">
        <v>26</v>
      </c>
      <c r="E3872">
        <v>44</v>
      </c>
      <c r="F3872" t="s">
        <v>42</v>
      </c>
      <c r="G3872" t="s">
        <v>284</v>
      </c>
      <c r="H3872" s="2">
        <v>43091</v>
      </c>
      <c r="I3872" s="3">
        <v>21842.34</v>
      </c>
      <c r="J3872" t="s">
        <v>33</v>
      </c>
      <c r="K3872" t="str">
        <f>PROPER(Table1[[#This Row],[marital]])</f>
        <v>Single</v>
      </c>
      <c r="L3872" t="s">
        <v>21</v>
      </c>
      <c r="M3872" t="str">
        <f>UPPER(Table1[[#This Row],[education]])</f>
        <v>PRIMARY</v>
      </c>
      <c r="N3872" t="s">
        <v>22</v>
      </c>
      <c r="O3872" t="s">
        <v>22</v>
      </c>
      <c r="P3872" t="s">
        <v>23</v>
      </c>
      <c r="Q3872">
        <v>474</v>
      </c>
      <c r="R3872">
        <v>2</v>
      </c>
      <c r="S3872" t="s">
        <v>24</v>
      </c>
      <c r="T3872" t="s">
        <v>22</v>
      </c>
      <c r="U3872">
        <f>Table1[[#This Row],[campaign]]*Table1[[#This Row],[duration]]</f>
        <v>948</v>
      </c>
    </row>
    <row r="3873" spans="1:21" x14ac:dyDescent="0.25">
      <c r="A3873" t="s">
        <v>16</v>
      </c>
      <c r="B3873" t="s">
        <v>127</v>
      </c>
      <c r="C3873" t="s">
        <v>128</v>
      </c>
      <c r="D3873" t="s">
        <v>17</v>
      </c>
      <c r="E3873">
        <v>45</v>
      </c>
      <c r="F3873" t="s">
        <v>36</v>
      </c>
      <c r="G3873" t="s">
        <v>19</v>
      </c>
      <c r="H3873" s="2">
        <v>43091</v>
      </c>
      <c r="I3873" s="3">
        <v>42510.84</v>
      </c>
      <c r="J3873" t="s">
        <v>20</v>
      </c>
      <c r="K3873" t="str">
        <f>PROPER(Table1[[#This Row],[marital]])</f>
        <v>Married</v>
      </c>
      <c r="L3873" t="s">
        <v>29</v>
      </c>
      <c r="M3873" t="str">
        <f>UPPER(Table1[[#This Row],[education]])</f>
        <v>SECONDARY</v>
      </c>
      <c r="N3873" t="s">
        <v>30</v>
      </c>
      <c r="O3873" t="s">
        <v>22</v>
      </c>
      <c r="P3873" t="s">
        <v>24</v>
      </c>
      <c r="Q3873">
        <v>350</v>
      </c>
      <c r="R3873">
        <v>4</v>
      </c>
      <c r="S3873" t="s">
        <v>24</v>
      </c>
      <c r="T3873" t="s">
        <v>22</v>
      </c>
      <c r="U3873">
        <f>Table1[[#This Row],[campaign]]*Table1[[#This Row],[duration]]</f>
        <v>1400</v>
      </c>
    </row>
    <row r="3874" spans="1:21" x14ac:dyDescent="0.25">
      <c r="A3874" t="s">
        <v>103</v>
      </c>
      <c r="B3874" t="s">
        <v>257</v>
      </c>
      <c r="C3874" t="s">
        <v>258</v>
      </c>
      <c r="D3874" t="s">
        <v>17</v>
      </c>
      <c r="E3874">
        <v>38</v>
      </c>
      <c r="F3874" t="s">
        <v>18</v>
      </c>
      <c r="G3874" t="s">
        <v>19</v>
      </c>
      <c r="H3874" s="2">
        <v>43092</v>
      </c>
      <c r="I3874" s="3">
        <v>107986.6</v>
      </c>
      <c r="J3874" t="s">
        <v>33</v>
      </c>
      <c r="K3874" t="str">
        <f>PROPER(Table1[[#This Row],[marital]])</f>
        <v>Single</v>
      </c>
      <c r="L3874" t="s">
        <v>29</v>
      </c>
      <c r="M3874" t="str">
        <f>UPPER(Table1[[#This Row],[education]])</f>
        <v>SECONDARY</v>
      </c>
      <c r="N3874" t="s">
        <v>30</v>
      </c>
      <c r="O3874" t="s">
        <v>22</v>
      </c>
      <c r="P3874" t="s">
        <v>23</v>
      </c>
      <c r="Q3874">
        <v>487</v>
      </c>
      <c r="R3874">
        <v>7</v>
      </c>
      <c r="S3874" t="s">
        <v>24</v>
      </c>
      <c r="T3874" t="s">
        <v>22</v>
      </c>
      <c r="U3874">
        <f>Table1[[#This Row],[campaign]]*Table1[[#This Row],[duration]]</f>
        <v>3409</v>
      </c>
    </row>
    <row r="3875" spans="1:21" x14ac:dyDescent="0.25">
      <c r="A3875" t="s">
        <v>59</v>
      </c>
      <c r="B3875" t="s">
        <v>171</v>
      </c>
      <c r="C3875" t="s">
        <v>172</v>
      </c>
      <c r="D3875" t="s">
        <v>26</v>
      </c>
      <c r="E3875">
        <v>34</v>
      </c>
      <c r="F3875" t="s">
        <v>18</v>
      </c>
      <c r="G3875" t="s">
        <v>28</v>
      </c>
      <c r="H3875" s="2">
        <v>43092</v>
      </c>
      <c r="I3875" s="3">
        <v>48804.54</v>
      </c>
      <c r="J3875" t="s">
        <v>20</v>
      </c>
      <c r="K3875" t="str">
        <f>PROPER(Table1[[#This Row],[marital]])</f>
        <v>Married</v>
      </c>
      <c r="L3875" t="s">
        <v>24</v>
      </c>
      <c r="M3875" t="str">
        <f>UPPER(Table1[[#This Row],[education]])</f>
        <v>UNKNOWN</v>
      </c>
      <c r="N3875" t="s">
        <v>22</v>
      </c>
      <c r="O3875" t="s">
        <v>22</v>
      </c>
      <c r="P3875" t="s">
        <v>24</v>
      </c>
      <c r="Q3875">
        <v>1009</v>
      </c>
      <c r="R3875">
        <v>2</v>
      </c>
      <c r="S3875" t="s">
        <v>24</v>
      </c>
      <c r="T3875" t="s">
        <v>22</v>
      </c>
      <c r="U3875">
        <f>Table1[[#This Row],[campaign]]*Table1[[#This Row],[duration]]</f>
        <v>2018</v>
      </c>
    </row>
    <row r="3876" spans="1:21" x14ac:dyDescent="0.25">
      <c r="A3876" t="s">
        <v>80</v>
      </c>
      <c r="B3876" t="s">
        <v>211</v>
      </c>
      <c r="C3876" t="s">
        <v>212</v>
      </c>
      <c r="D3876" t="s">
        <v>26</v>
      </c>
      <c r="E3876">
        <v>37</v>
      </c>
      <c r="F3876" t="s">
        <v>18</v>
      </c>
      <c r="G3876" t="s">
        <v>19</v>
      </c>
      <c r="H3876" s="2">
        <v>43092</v>
      </c>
      <c r="I3876" s="3">
        <v>9118.2999999999993</v>
      </c>
      <c r="J3876" t="s">
        <v>33</v>
      </c>
      <c r="K3876" t="str">
        <f>PROPER(Table1[[#This Row],[marital]])</f>
        <v>Single</v>
      </c>
      <c r="L3876" t="s">
        <v>34</v>
      </c>
      <c r="M3876" t="str">
        <f>UPPER(Table1[[#This Row],[education]])</f>
        <v>TERTIARY</v>
      </c>
      <c r="N3876" t="s">
        <v>22</v>
      </c>
      <c r="O3876" t="s">
        <v>22</v>
      </c>
      <c r="P3876" t="s">
        <v>23</v>
      </c>
      <c r="Q3876">
        <v>87</v>
      </c>
      <c r="R3876">
        <v>1</v>
      </c>
      <c r="S3876" t="s">
        <v>70</v>
      </c>
      <c r="T3876" t="s">
        <v>30</v>
      </c>
      <c r="U3876">
        <f>Table1[[#This Row],[campaign]]*Table1[[#This Row],[duration]]</f>
        <v>87</v>
      </c>
    </row>
    <row r="3877" spans="1:21" x14ac:dyDescent="0.25">
      <c r="A3877" t="s">
        <v>47</v>
      </c>
      <c r="B3877" t="s">
        <v>151</v>
      </c>
      <c r="C3877" t="s">
        <v>152</v>
      </c>
      <c r="D3877" t="s">
        <v>17</v>
      </c>
      <c r="E3877">
        <v>26</v>
      </c>
      <c r="F3877" t="s">
        <v>18</v>
      </c>
      <c r="G3877" t="s">
        <v>284</v>
      </c>
      <c r="H3877" s="2">
        <v>43092</v>
      </c>
      <c r="I3877" s="3">
        <v>148718.12</v>
      </c>
      <c r="J3877" t="s">
        <v>20</v>
      </c>
      <c r="K3877" t="str">
        <f>PROPER(Table1[[#This Row],[marital]])</f>
        <v>Married</v>
      </c>
      <c r="L3877" t="s">
        <v>29</v>
      </c>
      <c r="M3877" t="str">
        <f>UPPER(Table1[[#This Row],[education]])</f>
        <v>SECONDARY</v>
      </c>
      <c r="N3877" t="s">
        <v>30</v>
      </c>
      <c r="O3877" t="s">
        <v>30</v>
      </c>
      <c r="P3877" t="s">
        <v>54</v>
      </c>
      <c r="Q3877">
        <v>82</v>
      </c>
      <c r="R3877">
        <v>3</v>
      </c>
      <c r="S3877" t="s">
        <v>24</v>
      </c>
      <c r="T3877" t="s">
        <v>22</v>
      </c>
      <c r="U3877">
        <f>Table1[[#This Row],[campaign]]*Table1[[#This Row],[duration]]</f>
        <v>246</v>
      </c>
    </row>
    <row r="3878" spans="1:21" x14ac:dyDescent="0.25">
      <c r="A3878" t="s">
        <v>58</v>
      </c>
      <c r="B3878" t="s">
        <v>169</v>
      </c>
      <c r="C3878" t="s">
        <v>170</v>
      </c>
      <c r="D3878" t="s">
        <v>17</v>
      </c>
      <c r="E3878">
        <v>29</v>
      </c>
      <c r="F3878" t="s">
        <v>18</v>
      </c>
      <c r="G3878" t="s">
        <v>19</v>
      </c>
      <c r="H3878" s="2">
        <v>43092</v>
      </c>
      <c r="I3878" s="3">
        <v>35764.6</v>
      </c>
      <c r="J3878" t="s">
        <v>33</v>
      </c>
      <c r="K3878" t="str">
        <f>PROPER(Table1[[#This Row],[marital]])</f>
        <v>Single</v>
      </c>
      <c r="L3878" t="s">
        <v>29</v>
      </c>
      <c r="M3878" t="str">
        <f>UPPER(Table1[[#This Row],[education]])</f>
        <v>SECONDARY</v>
      </c>
      <c r="N3878" t="s">
        <v>30</v>
      </c>
      <c r="O3878" t="s">
        <v>22</v>
      </c>
      <c r="P3878" t="s">
        <v>23</v>
      </c>
      <c r="Q3878">
        <v>183</v>
      </c>
      <c r="R3878">
        <v>1</v>
      </c>
      <c r="S3878" t="s">
        <v>24</v>
      </c>
      <c r="T3878" t="s">
        <v>22</v>
      </c>
      <c r="U3878">
        <f>Table1[[#This Row],[campaign]]*Table1[[#This Row],[duration]]</f>
        <v>183</v>
      </c>
    </row>
    <row r="3879" spans="1:21" x14ac:dyDescent="0.25">
      <c r="A3879" t="s">
        <v>48</v>
      </c>
      <c r="B3879" t="s">
        <v>153</v>
      </c>
      <c r="C3879" t="s">
        <v>154</v>
      </c>
      <c r="D3879" t="s">
        <v>26</v>
      </c>
      <c r="E3879">
        <v>25</v>
      </c>
      <c r="F3879" t="s">
        <v>18</v>
      </c>
      <c r="G3879" t="s">
        <v>19</v>
      </c>
      <c r="H3879" s="2">
        <v>43092</v>
      </c>
      <c r="I3879" s="3">
        <v>7642.06</v>
      </c>
      <c r="J3879" t="s">
        <v>20</v>
      </c>
      <c r="K3879" t="str">
        <f>PROPER(Table1[[#This Row],[marital]])</f>
        <v>Married</v>
      </c>
      <c r="L3879" t="s">
        <v>29</v>
      </c>
      <c r="M3879" t="str">
        <f>UPPER(Table1[[#This Row],[education]])</f>
        <v>SECONDARY</v>
      </c>
      <c r="N3879" t="s">
        <v>22</v>
      </c>
      <c r="O3879" t="s">
        <v>22</v>
      </c>
      <c r="P3879" t="s">
        <v>54</v>
      </c>
      <c r="Q3879">
        <v>139</v>
      </c>
      <c r="R3879">
        <v>5</v>
      </c>
      <c r="S3879" t="s">
        <v>24</v>
      </c>
      <c r="T3879" t="s">
        <v>22</v>
      </c>
      <c r="U3879">
        <f>Table1[[#This Row],[campaign]]*Table1[[#This Row],[duration]]</f>
        <v>695</v>
      </c>
    </row>
    <row r="3880" spans="1:21" x14ac:dyDescent="0.25">
      <c r="A3880" t="s">
        <v>87</v>
      </c>
      <c r="B3880" t="s">
        <v>225</v>
      </c>
      <c r="C3880" t="s">
        <v>226</v>
      </c>
      <c r="D3880" t="s">
        <v>26</v>
      </c>
      <c r="E3880">
        <v>36</v>
      </c>
      <c r="F3880" t="s">
        <v>18</v>
      </c>
      <c r="G3880" t="s">
        <v>19</v>
      </c>
      <c r="H3880" s="2">
        <v>43092</v>
      </c>
      <c r="I3880" s="3">
        <v>56244.36</v>
      </c>
      <c r="J3880" t="s">
        <v>33</v>
      </c>
      <c r="K3880" t="str">
        <f>PROPER(Table1[[#This Row],[marital]])</f>
        <v>Single</v>
      </c>
      <c r="L3880" t="s">
        <v>29</v>
      </c>
      <c r="M3880" t="str">
        <f>UPPER(Table1[[#This Row],[education]])</f>
        <v>SECONDARY</v>
      </c>
      <c r="N3880" t="s">
        <v>30</v>
      </c>
      <c r="O3880" t="s">
        <v>22</v>
      </c>
      <c r="P3880" t="s">
        <v>24</v>
      </c>
      <c r="Q3880">
        <v>115</v>
      </c>
      <c r="R3880">
        <v>3</v>
      </c>
      <c r="S3880" t="s">
        <v>24</v>
      </c>
      <c r="T3880" t="s">
        <v>22</v>
      </c>
      <c r="U3880">
        <f>Table1[[#This Row],[campaign]]*Table1[[#This Row],[duration]]</f>
        <v>345</v>
      </c>
    </row>
    <row r="3881" spans="1:21" x14ac:dyDescent="0.25">
      <c r="A3881" t="s">
        <v>58</v>
      </c>
      <c r="B3881" t="s">
        <v>169</v>
      </c>
      <c r="C3881" t="s">
        <v>170</v>
      </c>
      <c r="D3881" t="s">
        <v>17</v>
      </c>
      <c r="E3881">
        <v>21</v>
      </c>
      <c r="F3881" t="s">
        <v>18</v>
      </c>
      <c r="G3881" t="s">
        <v>19</v>
      </c>
      <c r="H3881" s="2">
        <v>43092</v>
      </c>
      <c r="I3881" s="3">
        <v>27622.57</v>
      </c>
      <c r="J3881" t="s">
        <v>33</v>
      </c>
      <c r="K3881" t="str">
        <f>PROPER(Table1[[#This Row],[marital]])</f>
        <v>Single</v>
      </c>
      <c r="L3881" t="s">
        <v>34</v>
      </c>
      <c r="M3881" t="str">
        <f>UPPER(Table1[[#This Row],[education]])</f>
        <v>TERTIARY</v>
      </c>
      <c r="N3881" t="s">
        <v>22</v>
      </c>
      <c r="O3881" t="s">
        <v>22</v>
      </c>
      <c r="P3881" t="s">
        <v>23</v>
      </c>
      <c r="Q3881">
        <v>124</v>
      </c>
      <c r="R3881">
        <v>2</v>
      </c>
      <c r="S3881" t="s">
        <v>24</v>
      </c>
      <c r="T3881" t="s">
        <v>22</v>
      </c>
      <c r="U3881">
        <f>Table1[[#This Row],[campaign]]*Table1[[#This Row],[duration]]</f>
        <v>248</v>
      </c>
    </row>
    <row r="3882" spans="1:21" x14ac:dyDescent="0.25">
      <c r="A3882" t="s">
        <v>58</v>
      </c>
      <c r="B3882" t="s">
        <v>169</v>
      </c>
      <c r="C3882" t="s">
        <v>170</v>
      </c>
      <c r="D3882" t="s">
        <v>26</v>
      </c>
      <c r="E3882">
        <v>36</v>
      </c>
      <c r="F3882" t="s">
        <v>18</v>
      </c>
      <c r="G3882" t="s">
        <v>19</v>
      </c>
      <c r="H3882" s="2">
        <v>43092</v>
      </c>
      <c r="I3882" s="3">
        <v>70733.69</v>
      </c>
      <c r="J3882" t="s">
        <v>33</v>
      </c>
      <c r="K3882" t="str">
        <f>PROPER(Table1[[#This Row],[marital]])</f>
        <v>Single</v>
      </c>
      <c r="L3882" t="s">
        <v>34</v>
      </c>
      <c r="M3882" t="str">
        <f>UPPER(Table1[[#This Row],[education]])</f>
        <v>TERTIARY</v>
      </c>
      <c r="N3882" t="s">
        <v>30</v>
      </c>
      <c r="O3882" t="s">
        <v>22</v>
      </c>
      <c r="P3882" t="s">
        <v>24</v>
      </c>
      <c r="Q3882">
        <v>633</v>
      </c>
      <c r="R3882">
        <v>28</v>
      </c>
      <c r="S3882" t="s">
        <v>24</v>
      </c>
      <c r="T3882" t="s">
        <v>22</v>
      </c>
      <c r="U3882">
        <f>Table1[[#This Row],[campaign]]*Table1[[#This Row],[duration]]</f>
        <v>17724</v>
      </c>
    </row>
    <row r="3883" spans="1:21" x14ac:dyDescent="0.25">
      <c r="A3883" t="s">
        <v>43</v>
      </c>
      <c r="B3883" t="s">
        <v>143</v>
      </c>
      <c r="C3883" t="s">
        <v>144</v>
      </c>
      <c r="D3883" t="s">
        <v>26</v>
      </c>
      <c r="E3883">
        <v>35</v>
      </c>
      <c r="F3883" t="s">
        <v>18</v>
      </c>
      <c r="G3883" t="s">
        <v>28</v>
      </c>
      <c r="H3883" s="2">
        <v>43092</v>
      </c>
      <c r="I3883" s="3">
        <v>249.54</v>
      </c>
      <c r="J3883" t="s">
        <v>33</v>
      </c>
      <c r="K3883" t="str">
        <f>PROPER(Table1[[#This Row],[marital]])</f>
        <v>Single</v>
      </c>
      <c r="L3883" t="s">
        <v>29</v>
      </c>
      <c r="M3883" t="str">
        <f>UPPER(Table1[[#This Row],[education]])</f>
        <v>SECONDARY</v>
      </c>
      <c r="N3883" t="s">
        <v>22</v>
      </c>
      <c r="O3883" t="s">
        <v>22</v>
      </c>
      <c r="P3883" t="s">
        <v>54</v>
      </c>
      <c r="Q3883">
        <v>718</v>
      </c>
      <c r="R3883">
        <v>1</v>
      </c>
      <c r="S3883" t="s">
        <v>24</v>
      </c>
      <c r="T3883" t="s">
        <v>30</v>
      </c>
      <c r="U3883">
        <f>Table1[[#This Row],[campaign]]*Table1[[#This Row],[duration]]</f>
        <v>718</v>
      </c>
    </row>
    <row r="3884" spans="1:21" x14ac:dyDescent="0.25">
      <c r="A3884" t="s">
        <v>68</v>
      </c>
      <c r="B3884" t="s">
        <v>189</v>
      </c>
      <c r="C3884" t="s">
        <v>190</v>
      </c>
      <c r="D3884" t="s">
        <v>17</v>
      </c>
      <c r="E3884">
        <v>38</v>
      </c>
      <c r="F3884" t="s">
        <v>18</v>
      </c>
      <c r="G3884" t="s">
        <v>19</v>
      </c>
      <c r="H3884" s="2">
        <v>43092</v>
      </c>
      <c r="I3884" s="3">
        <v>41766.160000000003</v>
      </c>
      <c r="J3884" t="s">
        <v>20</v>
      </c>
      <c r="K3884" t="str">
        <f>PROPER(Table1[[#This Row],[marital]])</f>
        <v>Married</v>
      </c>
      <c r="L3884" t="s">
        <v>34</v>
      </c>
      <c r="M3884" t="str">
        <f>UPPER(Table1[[#This Row],[education]])</f>
        <v>TERTIARY</v>
      </c>
      <c r="N3884" t="s">
        <v>30</v>
      </c>
      <c r="O3884" t="s">
        <v>22</v>
      </c>
      <c r="P3884" t="s">
        <v>23</v>
      </c>
      <c r="Q3884">
        <v>63</v>
      </c>
      <c r="R3884">
        <v>1</v>
      </c>
      <c r="S3884" t="s">
        <v>24</v>
      </c>
      <c r="T3884" t="s">
        <v>22</v>
      </c>
      <c r="U3884">
        <f>Table1[[#This Row],[campaign]]*Table1[[#This Row],[duration]]</f>
        <v>63</v>
      </c>
    </row>
    <row r="3885" spans="1:21" x14ac:dyDescent="0.25">
      <c r="A3885" t="s">
        <v>52</v>
      </c>
      <c r="B3885" t="s">
        <v>159</v>
      </c>
      <c r="C3885" t="s">
        <v>160</v>
      </c>
      <c r="D3885" t="s">
        <v>26</v>
      </c>
      <c r="E3885">
        <v>30</v>
      </c>
      <c r="F3885" t="s">
        <v>18</v>
      </c>
      <c r="G3885" t="s">
        <v>19</v>
      </c>
      <c r="H3885" s="2">
        <v>43092</v>
      </c>
      <c r="I3885" s="3">
        <v>25652.57</v>
      </c>
      <c r="J3885" t="s">
        <v>20</v>
      </c>
      <c r="K3885" t="str">
        <f>PROPER(Table1[[#This Row],[marital]])</f>
        <v>Married</v>
      </c>
      <c r="L3885" t="s">
        <v>29</v>
      </c>
      <c r="M3885" t="str">
        <f>UPPER(Table1[[#This Row],[education]])</f>
        <v>SECONDARY</v>
      </c>
      <c r="N3885" t="s">
        <v>22</v>
      </c>
      <c r="O3885" t="s">
        <v>22</v>
      </c>
      <c r="P3885" t="s">
        <v>23</v>
      </c>
      <c r="Q3885">
        <v>180</v>
      </c>
      <c r="R3885">
        <v>1</v>
      </c>
      <c r="S3885" t="s">
        <v>31</v>
      </c>
      <c r="T3885" t="s">
        <v>22</v>
      </c>
      <c r="U3885">
        <f>Table1[[#This Row],[campaign]]*Table1[[#This Row],[duration]]</f>
        <v>180</v>
      </c>
    </row>
    <row r="3886" spans="1:21" x14ac:dyDescent="0.25">
      <c r="A3886" t="s">
        <v>46</v>
      </c>
      <c r="B3886" t="s">
        <v>149</v>
      </c>
      <c r="C3886" t="s">
        <v>150</v>
      </c>
      <c r="D3886" t="s">
        <v>26</v>
      </c>
      <c r="E3886">
        <v>29</v>
      </c>
      <c r="F3886" t="s">
        <v>18</v>
      </c>
      <c r="G3886" t="s">
        <v>19</v>
      </c>
      <c r="H3886" s="2">
        <v>43092</v>
      </c>
      <c r="I3886" s="3">
        <v>145.81</v>
      </c>
      <c r="J3886" t="s">
        <v>20</v>
      </c>
      <c r="K3886" t="str">
        <f>PROPER(Table1[[#This Row],[marital]])</f>
        <v>Married</v>
      </c>
      <c r="L3886" t="s">
        <v>34</v>
      </c>
      <c r="M3886" t="str">
        <f>UPPER(Table1[[#This Row],[education]])</f>
        <v>TERTIARY</v>
      </c>
      <c r="N3886" t="s">
        <v>22</v>
      </c>
      <c r="O3886" t="s">
        <v>22</v>
      </c>
      <c r="P3886" t="s">
        <v>23</v>
      </c>
      <c r="Q3886">
        <v>47</v>
      </c>
      <c r="R3886">
        <v>1</v>
      </c>
      <c r="S3886" t="s">
        <v>31</v>
      </c>
      <c r="T3886" t="s">
        <v>22</v>
      </c>
      <c r="U3886">
        <f>Table1[[#This Row],[campaign]]*Table1[[#This Row],[duration]]</f>
        <v>47</v>
      </c>
    </row>
    <row r="3887" spans="1:21" x14ac:dyDescent="0.25">
      <c r="A3887" t="s">
        <v>39</v>
      </c>
      <c r="B3887" t="s">
        <v>139</v>
      </c>
      <c r="C3887" t="s">
        <v>140</v>
      </c>
      <c r="D3887" t="s">
        <v>26</v>
      </c>
      <c r="E3887">
        <v>33</v>
      </c>
      <c r="F3887" t="s">
        <v>18</v>
      </c>
      <c r="G3887" t="s">
        <v>28</v>
      </c>
      <c r="H3887" s="2">
        <v>43092</v>
      </c>
      <c r="I3887" s="3">
        <v>67963.929999999993</v>
      </c>
      <c r="J3887" t="s">
        <v>20</v>
      </c>
      <c r="K3887" t="str">
        <f>PROPER(Table1[[#This Row],[marital]])</f>
        <v>Married</v>
      </c>
      <c r="L3887" t="s">
        <v>29</v>
      </c>
      <c r="M3887" t="str">
        <f>UPPER(Table1[[#This Row],[education]])</f>
        <v>SECONDARY</v>
      </c>
      <c r="N3887" t="s">
        <v>30</v>
      </c>
      <c r="O3887" t="s">
        <v>22</v>
      </c>
      <c r="P3887" t="s">
        <v>23</v>
      </c>
      <c r="Q3887">
        <v>391</v>
      </c>
      <c r="R3887">
        <v>1</v>
      </c>
      <c r="S3887" t="s">
        <v>24</v>
      </c>
      <c r="T3887" t="s">
        <v>22</v>
      </c>
      <c r="U3887">
        <f>Table1[[#This Row],[campaign]]*Table1[[#This Row],[duration]]</f>
        <v>391</v>
      </c>
    </row>
    <row r="3888" spans="1:21" x14ac:dyDescent="0.25">
      <c r="A3888" t="s">
        <v>80</v>
      </c>
      <c r="B3888" t="s">
        <v>211</v>
      </c>
      <c r="C3888" t="s">
        <v>212</v>
      </c>
      <c r="D3888" t="s">
        <v>26</v>
      </c>
      <c r="E3888">
        <v>38</v>
      </c>
      <c r="F3888" t="s">
        <v>18</v>
      </c>
      <c r="G3888" t="s">
        <v>19</v>
      </c>
      <c r="H3888" s="2">
        <v>43092</v>
      </c>
      <c r="I3888" s="3">
        <v>45822.07</v>
      </c>
      <c r="J3888" t="s">
        <v>33</v>
      </c>
      <c r="K3888" t="str">
        <f>PROPER(Table1[[#This Row],[marital]])</f>
        <v>Single</v>
      </c>
      <c r="L3888" t="s">
        <v>34</v>
      </c>
      <c r="M3888" t="str">
        <f>UPPER(Table1[[#This Row],[education]])</f>
        <v>TERTIARY</v>
      </c>
      <c r="N3888" t="s">
        <v>22</v>
      </c>
      <c r="O3888" t="s">
        <v>30</v>
      </c>
      <c r="P3888" t="s">
        <v>24</v>
      </c>
      <c r="Q3888">
        <v>85</v>
      </c>
      <c r="R3888">
        <v>3</v>
      </c>
      <c r="S3888" t="s">
        <v>24</v>
      </c>
      <c r="T3888" t="s">
        <v>22</v>
      </c>
      <c r="U3888">
        <f>Table1[[#This Row],[campaign]]*Table1[[#This Row],[duration]]</f>
        <v>255</v>
      </c>
    </row>
    <row r="3889" spans="1:21" x14ac:dyDescent="0.25">
      <c r="A3889" t="s">
        <v>52</v>
      </c>
      <c r="B3889" t="s">
        <v>159</v>
      </c>
      <c r="C3889" t="s">
        <v>160</v>
      </c>
      <c r="D3889" t="s">
        <v>17</v>
      </c>
      <c r="E3889">
        <v>31</v>
      </c>
      <c r="F3889" t="s">
        <v>18</v>
      </c>
      <c r="G3889" t="s">
        <v>19</v>
      </c>
      <c r="H3889" s="2">
        <v>43092</v>
      </c>
      <c r="I3889" s="3">
        <v>73032.09</v>
      </c>
      <c r="J3889" t="s">
        <v>33</v>
      </c>
      <c r="K3889" t="str">
        <f>PROPER(Table1[[#This Row],[marital]])</f>
        <v>Single</v>
      </c>
      <c r="L3889" t="s">
        <v>34</v>
      </c>
      <c r="M3889" t="str">
        <f>UPPER(Table1[[#This Row],[education]])</f>
        <v>TERTIARY</v>
      </c>
      <c r="N3889" t="s">
        <v>30</v>
      </c>
      <c r="O3889" t="s">
        <v>22</v>
      </c>
      <c r="P3889" t="s">
        <v>23</v>
      </c>
      <c r="Q3889">
        <v>373</v>
      </c>
      <c r="R3889">
        <v>1</v>
      </c>
      <c r="S3889" t="s">
        <v>24</v>
      </c>
      <c r="T3889" t="s">
        <v>22</v>
      </c>
      <c r="U3889">
        <f>Table1[[#This Row],[campaign]]*Table1[[#This Row],[duration]]</f>
        <v>373</v>
      </c>
    </row>
    <row r="3890" spans="1:21" x14ac:dyDescent="0.25">
      <c r="A3890" t="s">
        <v>69</v>
      </c>
      <c r="B3890" t="s">
        <v>191</v>
      </c>
      <c r="C3890" t="s">
        <v>192</v>
      </c>
      <c r="D3890" t="s">
        <v>26</v>
      </c>
      <c r="E3890">
        <v>36</v>
      </c>
      <c r="F3890" t="s">
        <v>18</v>
      </c>
      <c r="G3890" t="s">
        <v>19</v>
      </c>
      <c r="H3890" s="2">
        <v>43092</v>
      </c>
      <c r="I3890" s="3">
        <v>7262.81</v>
      </c>
      <c r="J3890" t="s">
        <v>50</v>
      </c>
      <c r="K3890" t="str">
        <f>PROPER(Table1[[#This Row],[marital]])</f>
        <v>Divorced</v>
      </c>
      <c r="L3890" t="s">
        <v>29</v>
      </c>
      <c r="M3890" t="str">
        <f>UPPER(Table1[[#This Row],[education]])</f>
        <v>SECONDARY</v>
      </c>
      <c r="N3890" t="s">
        <v>22</v>
      </c>
      <c r="O3890" t="s">
        <v>22</v>
      </c>
      <c r="P3890" t="s">
        <v>23</v>
      </c>
      <c r="Q3890">
        <v>289</v>
      </c>
      <c r="R3890">
        <v>2</v>
      </c>
      <c r="S3890" t="s">
        <v>24</v>
      </c>
      <c r="T3890" t="s">
        <v>22</v>
      </c>
      <c r="U3890">
        <f>Table1[[#This Row],[campaign]]*Table1[[#This Row],[duration]]</f>
        <v>578</v>
      </c>
    </row>
    <row r="3891" spans="1:21" x14ac:dyDescent="0.25">
      <c r="A3891" t="s">
        <v>90</v>
      </c>
      <c r="B3891" t="s">
        <v>231</v>
      </c>
      <c r="C3891" t="s">
        <v>232</v>
      </c>
      <c r="D3891" t="s">
        <v>17</v>
      </c>
      <c r="E3891">
        <v>40</v>
      </c>
      <c r="F3891" t="s">
        <v>18</v>
      </c>
      <c r="G3891" t="s">
        <v>19</v>
      </c>
      <c r="H3891" s="2">
        <v>43092</v>
      </c>
      <c r="I3891" s="3">
        <v>94507.1</v>
      </c>
      <c r="J3891" t="s">
        <v>33</v>
      </c>
      <c r="K3891" t="str">
        <f>PROPER(Table1[[#This Row],[marital]])</f>
        <v>Single</v>
      </c>
      <c r="L3891" t="s">
        <v>34</v>
      </c>
      <c r="M3891" t="str">
        <f>UPPER(Table1[[#This Row],[education]])</f>
        <v>TERTIARY</v>
      </c>
      <c r="N3891" t="s">
        <v>22</v>
      </c>
      <c r="O3891" t="s">
        <v>22</v>
      </c>
      <c r="P3891" t="s">
        <v>54</v>
      </c>
      <c r="Q3891">
        <v>805</v>
      </c>
      <c r="R3891">
        <v>1</v>
      </c>
      <c r="S3891" t="s">
        <v>40</v>
      </c>
      <c r="T3891" t="s">
        <v>30</v>
      </c>
      <c r="U3891">
        <f>Table1[[#This Row],[campaign]]*Table1[[#This Row],[duration]]</f>
        <v>805</v>
      </c>
    </row>
    <row r="3892" spans="1:21" x14ac:dyDescent="0.25">
      <c r="A3892" t="s">
        <v>97</v>
      </c>
      <c r="B3892" t="s">
        <v>245</v>
      </c>
      <c r="C3892" t="s">
        <v>246</v>
      </c>
      <c r="D3892" t="s">
        <v>26</v>
      </c>
      <c r="E3892">
        <v>37</v>
      </c>
      <c r="F3892" t="s">
        <v>18</v>
      </c>
      <c r="G3892" t="s">
        <v>19</v>
      </c>
      <c r="H3892" s="2">
        <v>43092</v>
      </c>
      <c r="I3892" s="3">
        <v>59213.21</v>
      </c>
      <c r="J3892" t="s">
        <v>50</v>
      </c>
      <c r="K3892" t="str">
        <f>PROPER(Table1[[#This Row],[marital]])</f>
        <v>Divorced</v>
      </c>
      <c r="L3892" t="s">
        <v>21</v>
      </c>
      <c r="M3892" t="str">
        <f>UPPER(Table1[[#This Row],[education]])</f>
        <v>PRIMARY</v>
      </c>
      <c r="N3892" t="s">
        <v>30</v>
      </c>
      <c r="O3892" t="s">
        <v>22</v>
      </c>
      <c r="P3892" t="s">
        <v>23</v>
      </c>
      <c r="Q3892">
        <v>623</v>
      </c>
      <c r="R3892">
        <v>1</v>
      </c>
      <c r="S3892" t="s">
        <v>70</v>
      </c>
      <c r="T3892" t="s">
        <v>30</v>
      </c>
      <c r="U3892">
        <f>Table1[[#This Row],[campaign]]*Table1[[#This Row],[duration]]</f>
        <v>623</v>
      </c>
    </row>
    <row r="3893" spans="1:21" x14ac:dyDescent="0.25">
      <c r="A3893" t="s">
        <v>63</v>
      </c>
      <c r="B3893" t="s">
        <v>179</v>
      </c>
      <c r="C3893" t="s">
        <v>180</v>
      </c>
      <c r="D3893" t="s">
        <v>26</v>
      </c>
      <c r="E3893">
        <v>35</v>
      </c>
      <c r="F3893" t="s">
        <v>18</v>
      </c>
      <c r="G3893" t="s">
        <v>19</v>
      </c>
      <c r="H3893" s="2">
        <v>43092</v>
      </c>
      <c r="I3893" s="3">
        <v>38970.82</v>
      </c>
      <c r="J3893" t="s">
        <v>20</v>
      </c>
      <c r="K3893" t="str">
        <f>PROPER(Table1[[#This Row],[marital]])</f>
        <v>Married</v>
      </c>
      <c r="L3893" t="s">
        <v>29</v>
      </c>
      <c r="M3893" t="str">
        <f>UPPER(Table1[[#This Row],[education]])</f>
        <v>SECONDARY</v>
      </c>
      <c r="N3893" t="s">
        <v>30</v>
      </c>
      <c r="O3893" t="s">
        <v>22</v>
      </c>
      <c r="P3893" t="s">
        <v>24</v>
      </c>
      <c r="Q3893">
        <v>483</v>
      </c>
      <c r="R3893">
        <v>1</v>
      </c>
      <c r="S3893" t="s">
        <v>24</v>
      </c>
      <c r="T3893" t="s">
        <v>22</v>
      </c>
      <c r="U3893">
        <f>Table1[[#This Row],[campaign]]*Table1[[#This Row],[duration]]</f>
        <v>483</v>
      </c>
    </row>
    <row r="3894" spans="1:21" x14ac:dyDescent="0.25">
      <c r="A3894" t="s">
        <v>45</v>
      </c>
      <c r="B3894" t="s">
        <v>147</v>
      </c>
      <c r="C3894" t="s">
        <v>148</v>
      </c>
      <c r="D3894" t="s">
        <v>26</v>
      </c>
      <c r="E3894">
        <v>20</v>
      </c>
      <c r="F3894" t="s">
        <v>18</v>
      </c>
      <c r="G3894" t="s">
        <v>19</v>
      </c>
      <c r="H3894" s="2">
        <v>43092</v>
      </c>
      <c r="I3894" s="3">
        <v>51532.9</v>
      </c>
      <c r="J3894" t="s">
        <v>50</v>
      </c>
      <c r="K3894" t="str">
        <f>PROPER(Table1[[#This Row],[marital]])</f>
        <v>Divorced</v>
      </c>
      <c r="L3894" t="s">
        <v>34</v>
      </c>
      <c r="M3894" t="str">
        <f>UPPER(Table1[[#This Row],[education]])</f>
        <v>TERTIARY</v>
      </c>
      <c r="N3894" t="s">
        <v>30</v>
      </c>
      <c r="O3894" t="s">
        <v>22</v>
      </c>
      <c r="P3894" t="s">
        <v>24</v>
      </c>
      <c r="Q3894">
        <v>26</v>
      </c>
      <c r="R3894">
        <v>2</v>
      </c>
      <c r="S3894" t="s">
        <v>24</v>
      </c>
      <c r="T3894" t="s">
        <v>22</v>
      </c>
      <c r="U3894">
        <f>Table1[[#This Row],[campaign]]*Table1[[#This Row],[duration]]</f>
        <v>52</v>
      </c>
    </row>
    <row r="3895" spans="1:21" x14ac:dyDescent="0.25">
      <c r="A3895" t="s">
        <v>102</v>
      </c>
      <c r="B3895" t="s">
        <v>255</v>
      </c>
      <c r="C3895" t="s">
        <v>256</v>
      </c>
      <c r="D3895" t="s">
        <v>17</v>
      </c>
      <c r="E3895">
        <v>38</v>
      </c>
      <c r="F3895" t="s">
        <v>18</v>
      </c>
      <c r="G3895" t="s">
        <v>19</v>
      </c>
      <c r="H3895" s="2">
        <v>43092</v>
      </c>
      <c r="I3895" s="3">
        <v>69645.070000000007</v>
      </c>
      <c r="J3895" t="s">
        <v>20</v>
      </c>
      <c r="K3895" t="str">
        <f>PROPER(Table1[[#This Row],[marital]])</f>
        <v>Married</v>
      </c>
      <c r="L3895" t="s">
        <v>29</v>
      </c>
      <c r="M3895" t="str">
        <f>UPPER(Table1[[#This Row],[education]])</f>
        <v>SECONDARY</v>
      </c>
      <c r="N3895" t="s">
        <v>30</v>
      </c>
      <c r="O3895" t="s">
        <v>22</v>
      </c>
      <c r="P3895" t="s">
        <v>24</v>
      </c>
      <c r="Q3895">
        <v>112</v>
      </c>
      <c r="R3895">
        <v>3</v>
      </c>
      <c r="S3895" t="s">
        <v>24</v>
      </c>
      <c r="T3895" t="s">
        <v>22</v>
      </c>
      <c r="U3895">
        <f>Table1[[#This Row],[campaign]]*Table1[[#This Row],[duration]]</f>
        <v>336</v>
      </c>
    </row>
    <row r="3896" spans="1:21" x14ac:dyDescent="0.25">
      <c r="A3896" t="s">
        <v>94</v>
      </c>
      <c r="B3896" t="s">
        <v>239</v>
      </c>
      <c r="C3896" t="s">
        <v>240</v>
      </c>
      <c r="D3896" t="s">
        <v>17</v>
      </c>
      <c r="E3896">
        <v>38</v>
      </c>
      <c r="F3896" t="s">
        <v>18</v>
      </c>
      <c r="G3896" t="s">
        <v>19</v>
      </c>
      <c r="H3896" s="2">
        <v>43092</v>
      </c>
      <c r="I3896" s="3">
        <v>46750.67</v>
      </c>
      <c r="J3896" t="s">
        <v>33</v>
      </c>
      <c r="K3896" t="str">
        <f>PROPER(Table1[[#This Row],[marital]])</f>
        <v>Single</v>
      </c>
      <c r="L3896" t="s">
        <v>34</v>
      </c>
      <c r="M3896" t="str">
        <f>UPPER(Table1[[#This Row],[education]])</f>
        <v>TERTIARY</v>
      </c>
      <c r="N3896" t="s">
        <v>30</v>
      </c>
      <c r="O3896" t="s">
        <v>22</v>
      </c>
      <c r="P3896" t="s">
        <v>23</v>
      </c>
      <c r="Q3896">
        <v>213</v>
      </c>
      <c r="R3896">
        <v>2</v>
      </c>
      <c r="S3896" t="s">
        <v>24</v>
      </c>
      <c r="T3896" t="s">
        <v>22</v>
      </c>
      <c r="U3896">
        <f>Table1[[#This Row],[campaign]]*Table1[[#This Row],[duration]]</f>
        <v>426</v>
      </c>
    </row>
    <row r="3897" spans="1:21" x14ac:dyDescent="0.25">
      <c r="A3897" t="s">
        <v>55</v>
      </c>
      <c r="B3897" t="s">
        <v>163</v>
      </c>
      <c r="C3897" t="s">
        <v>164</v>
      </c>
      <c r="D3897" t="s">
        <v>17</v>
      </c>
      <c r="E3897">
        <v>31</v>
      </c>
      <c r="F3897" t="s">
        <v>18</v>
      </c>
      <c r="G3897" t="s">
        <v>19</v>
      </c>
      <c r="H3897" s="2">
        <v>43092</v>
      </c>
      <c r="I3897" s="3">
        <v>114072.87</v>
      </c>
      <c r="J3897" t="s">
        <v>20</v>
      </c>
      <c r="K3897" t="str">
        <f>PROPER(Table1[[#This Row],[marital]])</f>
        <v>Married</v>
      </c>
      <c r="L3897" t="s">
        <v>29</v>
      </c>
      <c r="M3897" t="str">
        <f>UPPER(Table1[[#This Row],[education]])</f>
        <v>SECONDARY</v>
      </c>
      <c r="N3897" t="s">
        <v>30</v>
      </c>
      <c r="O3897" t="s">
        <v>22</v>
      </c>
      <c r="P3897" t="s">
        <v>23</v>
      </c>
      <c r="Q3897">
        <v>129</v>
      </c>
      <c r="R3897">
        <v>1</v>
      </c>
      <c r="S3897" t="s">
        <v>24</v>
      </c>
      <c r="T3897" t="s">
        <v>22</v>
      </c>
      <c r="U3897">
        <f>Table1[[#This Row],[campaign]]*Table1[[#This Row],[duration]]</f>
        <v>129</v>
      </c>
    </row>
    <row r="3898" spans="1:21" x14ac:dyDescent="0.25">
      <c r="A3898" t="s">
        <v>82</v>
      </c>
      <c r="B3898" t="s">
        <v>215</v>
      </c>
      <c r="C3898" t="s">
        <v>216</v>
      </c>
      <c r="D3898" t="s">
        <v>17</v>
      </c>
      <c r="E3898">
        <v>48</v>
      </c>
      <c r="F3898" t="s">
        <v>42</v>
      </c>
      <c r="G3898" t="s">
        <v>28</v>
      </c>
      <c r="H3898" s="2">
        <v>43092</v>
      </c>
      <c r="I3898" s="3">
        <v>4463.6899999999996</v>
      </c>
      <c r="J3898" t="s">
        <v>20</v>
      </c>
      <c r="K3898" t="str">
        <f>PROPER(Table1[[#This Row],[marital]])</f>
        <v>Married</v>
      </c>
      <c r="L3898" t="s">
        <v>21</v>
      </c>
      <c r="M3898" t="str">
        <f>UPPER(Table1[[#This Row],[education]])</f>
        <v>PRIMARY</v>
      </c>
      <c r="N3898" t="s">
        <v>22</v>
      </c>
      <c r="O3898" t="s">
        <v>22</v>
      </c>
      <c r="P3898" t="s">
        <v>23</v>
      </c>
      <c r="Q3898">
        <v>330</v>
      </c>
      <c r="R3898">
        <v>1</v>
      </c>
      <c r="S3898" t="s">
        <v>70</v>
      </c>
      <c r="T3898" t="s">
        <v>30</v>
      </c>
      <c r="U3898">
        <f>Table1[[#This Row],[campaign]]*Table1[[#This Row],[duration]]</f>
        <v>330</v>
      </c>
    </row>
    <row r="3899" spans="1:21" x14ac:dyDescent="0.25">
      <c r="A3899" t="s">
        <v>104</v>
      </c>
      <c r="B3899" t="s">
        <v>259</v>
      </c>
      <c r="C3899" t="s">
        <v>260</v>
      </c>
      <c r="D3899" t="s">
        <v>17</v>
      </c>
      <c r="E3899">
        <v>58</v>
      </c>
      <c r="F3899" t="s">
        <v>42</v>
      </c>
      <c r="G3899" t="s">
        <v>28</v>
      </c>
      <c r="H3899" s="2">
        <v>43092</v>
      </c>
      <c r="I3899" s="3">
        <v>17797.099999999999</v>
      </c>
      <c r="J3899" t="s">
        <v>20</v>
      </c>
      <c r="K3899" t="str">
        <f>PROPER(Table1[[#This Row],[marital]])</f>
        <v>Married</v>
      </c>
      <c r="L3899" t="s">
        <v>21</v>
      </c>
      <c r="M3899" t="str">
        <f>UPPER(Table1[[#This Row],[education]])</f>
        <v>PRIMARY</v>
      </c>
      <c r="N3899" t="s">
        <v>22</v>
      </c>
      <c r="O3899" t="s">
        <v>22</v>
      </c>
      <c r="P3899" t="s">
        <v>24</v>
      </c>
      <c r="Q3899">
        <v>104</v>
      </c>
      <c r="R3899">
        <v>1</v>
      </c>
      <c r="S3899" t="s">
        <v>24</v>
      </c>
      <c r="T3899" t="s">
        <v>22</v>
      </c>
      <c r="U3899">
        <f>Table1[[#This Row],[campaign]]*Table1[[#This Row],[duration]]</f>
        <v>104</v>
      </c>
    </row>
    <row r="3900" spans="1:21" x14ac:dyDescent="0.25">
      <c r="A3900" t="s">
        <v>37</v>
      </c>
      <c r="B3900" t="s">
        <v>135</v>
      </c>
      <c r="C3900" t="s">
        <v>136</v>
      </c>
      <c r="D3900" t="s">
        <v>17</v>
      </c>
      <c r="E3900">
        <v>53</v>
      </c>
      <c r="F3900" t="s">
        <v>42</v>
      </c>
      <c r="G3900" t="s">
        <v>28</v>
      </c>
      <c r="H3900" s="2">
        <v>43092</v>
      </c>
      <c r="I3900" s="3">
        <v>1014.27</v>
      </c>
      <c r="J3900" t="s">
        <v>20</v>
      </c>
      <c r="K3900" t="str">
        <f>PROPER(Table1[[#This Row],[marital]])</f>
        <v>Married</v>
      </c>
      <c r="L3900" t="s">
        <v>21</v>
      </c>
      <c r="M3900" t="str">
        <f>UPPER(Table1[[#This Row],[education]])</f>
        <v>PRIMARY</v>
      </c>
      <c r="N3900" t="s">
        <v>22</v>
      </c>
      <c r="O3900" t="s">
        <v>22</v>
      </c>
      <c r="P3900" t="s">
        <v>24</v>
      </c>
      <c r="Q3900">
        <v>184</v>
      </c>
      <c r="R3900">
        <v>1</v>
      </c>
      <c r="S3900" t="s">
        <v>24</v>
      </c>
      <c r="T3900" t="s">
        <v>22</v>
      </c>
      <c r="U3900">
        <f>Table1[[#This Row],[campaign]]*Table1[[#This Row],[duration]]</f>
        <v>184</v>
      </c>
    </row>
    <row r="3901" spans="1:21" x14ac:dyDescent="0.25">
      <c r="A3901" t="s">
        <v>74</v>
      </c>
      <c r="B3901" t="s">
        <v>199</v>
      </c>
      <c r="C3901" t="s">
        <v>200</v>
      </c>
      <c r="D3901" t="s">
        <v>17</v>
      </c>
      <c r="E3901">
        <v>30</v>
      </c>
      <c r="F3901" t="s">
        <v>42</v>
      </c>
      <c r="G3901" t="s">
        <v>284</v>
      </c>
      <c r="H3901" s="2">
        <v>43092</v>
      </c>
      <c r="I3901" s="3">
        <v>40026.06</v>
      </c>
      <c r="J3901" t="s">
        <v>33</v>
      </c>
      <c r="K3901" t="str">
        <f>PROPER(Table1[[#This Row],[marital]])</f>
        <v>Single</v>
      </c>
      <c r="L3901" t="s">
        <v>34</v>
      </c>
      <c r="M3901" t="str">
        <f>UPPER(Table1[[#This Row],[education]])</f>
        <v>TERTIARY</v>
      </c>
      <c r="N3901" t="s">
        <v>22</v>
      </c>
      <c r="O3901" t="s">
        <v>22</v>
      </c>
      <c r="P3901" t="s">
        <v>23</v>
      </c>
      <c r="Q3901">
        <v>120</v>
      </c>
      <c r="R3901">
        <v>3</v>
      </c>
      <c r="S3901" t="s">
        <v>24</v>
      </c>
      <c r="T3901" t="s">
        <v>22</v>
      </c>
      <c r="U3901">
        <f>Table1[[#This Row],[campaign]]*Table1[[#This Row],[duration]]</f>
        <v>360</v>
      </c>
    </row>
    <row r="3902" spans="1:21" x14ac:dyDescent="0.25">
      <c r="A3902" t="s">
        <v>81</v>
      </c>
      <c r="B3902" t="s">
        <v>213</v>
      </c>
      <c r="C3902" t="s">
        <v>214</v>
      </c>
      <c r="D3902" t="s">
        <v>17</v>
      </c>
      <c r="E3902">
        <v>45</v>
      </c>
      <c r="F3902" t="s">
        <v>42</v>
      </c>
      <c r="G3902" t="s">
        <v>28</v>
      </c>
      <c r="H3902" s="2">
        <v>43092</v>
      </c>
      <c r="I3902" s="3">
        <v>4554.34</v>
      </c>
      <c r="J3902" t="s">
        <v>33</v>
      </c>
      <c r="K3902" t="str">
        <f>PROPER(Table1[[#This Row],[marital]])</f>
        <v>Single</v>
      </c>
      <c r="L3902" t="s">
        <v>29</v>
      </c>
      <c r="M3902" t="str">
        <f>UPPER(Table1[[#This Row],[education]])</f>
        <v>SECONDARY</v>
      </c>
      <c r="N3902" t="s">
        <v>30</v>
      </c>
      <c r="O3902" t="s">
        <v>22</v>
      </c>
      <c r="P3902" t="s">
        <v>24</v>
      </c>
      <c r="Q3902">
        <v>159</v>
      </c>
      <c r="R3902">
        <v>4</v>
      </c>
      <c r="S3902" t="s">
        <v>24</v>
      </c>
      <c r="T3902" t="s">
        <v>22</v>
      </c>
      <c r="U3902">
        <f>Table1[[#This Row],[campaign]]*Table1[[#This Row],[duration]]</f>
        <v>636</v>
      </c>
    </row>
    <row r="3903" spans="1:21" x14ac:dyDescent="0.25">
      <c r="A3903" t="s">
        <v>57</v>
      </c>
      <c r="B3903" t="s">
        <v>167</v>
      </c>
      <c r="C3903" t="s">
        <v>168</v>
      </c>
      <c r="D3903" t="s">
        <v>26</v>
      </c>
      <c r="E3903">
        <v>56</v>
      </c>
      <c r="F3903" t="s">
        <v>42</v>
      </c>
      <c r="G3903" t="s">
        <v>284</v>
      </c>
      <c r="H3903" s="2">
        <v>43092</v>
      </c>
      <c r="I3903" s="3">
        <v>98821.33</v>
      </c>
      <c r="J3903" t="s">
        <v>20</v>
      </c>
      <c r="K3903" t="str">
        <f>PROPER(Table1[[#This Row],[marital]])</f>
        <v>Married</v>
      </c>
      <c r="L3903" t="s">
        <v>29</v>
      </c>
      <c r="M3903" t="str">
        <f>UPPER(Table1[[#This Row],[education]])</f>
        <v>SECONDARY</v>
      </c>
      <c r="N3903" t="s">
        <v>30</v>
      </c>
      <c r="O3903" t="s">
        <v>22</v>
      </c>
      <c r="P3903" t="s">
        <v>24</v>
      </c>
      <c r="Q3903">
        <v>391</v>
      </c>
      <c r="R3903">
        <v>3</v>
      </c>
      <c r="S3903" t="s">
        <v>24</v>
      </c>
      <c r="T3903" t="s">
        <v>22</v>
      </c>
      <c r="U3903">
        <f>Table1[[#This Row],[campaign]]*Table1[[#This Row],[duration]]</f>
        <v>1173</v>
      </c>
    </row>
    <row r="3904" spans="1:21" x14ac:dyDescent="0.25">
      <c r="A3904" t="s">
        <v>35</v>
      </c>
      <c r="B3904" t="s">
        <v>133</v>
      </c>
      <c r="C3904" t="s">
        <v>134</v>
      </c>
      <c r="D3904" t="s">
        <v>26</v>
      </c>
      <c r="E3904">
        <v>37</v>
      </c>
      <c r="F3904" t="s">
        <v>42</v>
      </c>
      <c r="G3904" t="s">
        <v>284</v>
      </c>
      <c r="H3904" s="2">
        <v>43092</v>
      </c>
      <c r="I3904" s="3">
        <v>89037.01</v>
      </c>
      <c r="J3904" t="s">
        <v>20</v>
      </c>
      <c r="K3904" t="str">
        <f>PROPER(Table1[[#This Row],[marital]])</f>
        <v>Married</v>
      </c>
      <c r="L3904" t="s">
        <v>29</v>
      </c>
      <c r="M3904" t="str">
        <f>UPPER(Table1[[#This Row],[education]])</f>
        <v>SECONDARY</v>
      </c>
      <c r="N3904" t="s">
        <v>30</v>
      </c>
      <c r="O3904" t="s">
        <v>22</v>
      </c>
      <c r="P3904" t="s">
        <v>23</v>
      </c>
      <c r="Q3904">
        <v>112</v>
      </c>
      <c r="R3904">
        <v>2</v>
      </c>
      <c r="S3904" t="s">
        <v>24</v>
      </c>
      <c r="T3904" t="s">
        <v>22</v>
      </c>
      <c r="U3904">
        <f>Table1[[#This Row],[campaign]]*Table1[[#This Row],[duration]]</f>
        <v>224</v>
      </c>
    </row>
    <row r="3905" spans="1:21" x14ac:dyDescent="0.25">
      <c r="A3905" t="s">
        <v>86</v>
      </c>
      <c r="B3905" t="s">
        <v>223</v>
      </c>
      <c r="C3905" t="s">
        <v>224</v>
      </c>
      <c r="D3905" t="s">
        <v>26</v>
      </c>
      <c r="E3905">
        <v>57</v>
      </c>
      <c r="F3905" t="s">
        <v>42</v>
      </c>
      <c r="G3905" t="s">
        <v>284</v>
      </c>
      <c r="H3905" s="2">
        <v>43092</v>
      </c>
      <c r="I3905" s="3">
        <v>57512.18</v>
      </c>
      <c r="J3905" t="s">
        <v>20</v>
      </c>
      <c r="K3905" t="str">
        <f>PROPER(Table1[[#This Row],[marital]])</f>
        <v>Married</v>
      </c>
      <c r="L3905" t="s">
        <v>21</v>
      </c>
      <c r="M3905" t="str">
        <f>UPPER(Table1[[#This Row],[education]])</f>
        <v>PRIMARY</v>
      </c>
      <c r="N3905" t="s">
        <v>30</v>
      </c>
      <c r="O3905" t="s">
        <v>22</v>
      </c>
      <c r="P3905" t="s">
        <v>24</v>
      </c>
      <c r="Q3905">
        <v>76</v>
      </c>
      <c r="R3905">
        <v>1</v>
      </c>
      <c r="S3905" t="s">
        <v>24</v>
      </c>
      <c r="T3905" t="s">
        <v>22</v>
      </c>
      <c r="U3905">
        <f>Table1[[#This Row],[campaign]]*Table1[[#This Row],[duration]]</f>
        <v>76</v>
      </c>
    </row>
    <row r="3906" spans="1:21" x14ac:dyDescent="0.25">
      <c r="A3906" t="s">
        <v>80</v>
      </c>
      <c r="B3906" t="s">
        <v>211</v>
      </c>
      <c r="C3906" t="s">
        <v>212</v>
      </c>
      <c r="D3906" t="s">
        <v>17</v>
      </c>
      <c r="E3906">
        <v>44</v>
      </c>
      <c r="F3906" t="s">
        <v>42</v>
      </c>
      <c r="G3906" t="s">
        <v>28</v>
      </c>
      <c r="H3906" s="2">
        <v>43092</v>
      </c>
      <c r="I3906" s="3">
        <v>6881.28</v>
      </c>
      <c r="J3906" t="s">
        <v>20</v>
      </c>
      <c r="K3906" t="str">
        <f>PROPER(Table1[[#This Row],[marital]])</f>
        <v>Married</v>
      </c>
      <c r="L3906" t="s">
        <v>29</v>
      </c>
      <c r="M3906" t="str">
        <f>UPPER(Table1[[#This Row],[education]])</f>
        <v>SECONDARY</v>
      </c>
      <c r="N3906" t="s">
        <v>30</v>
      </c>
      <c r="O3906" t="s">
        <v>22</v>
      </c>
      <c r="P3906" t="s">
        <v>24</v>
      </c>
      <c r="Q3906">
        <v>189</v>
      </c>
      <c r="R3906">
        <v>2</v>
      </c>
      <c r="S3906" t="s">
        <v>24</v>
      </c>
      <c r="T3906" t="s">
        <v>22</v>
      </c>
      <c r="U3906">
        <f>Table1[[#This Row],[campaign]]*Table1[[#This Row],[duration]]</f>
        <v>378</v>
      </c>
    </row>
    <row r="3907" spans="1:21" x14ac:dyDescent="0.25">
      <c r="A3907" t="s">
        <v>109</v>
      </c>
      <c r="B3907" t="s">
        <v>269</v>
      </c>
      <c r="C3907" t="s">
        <v>270</v>
      </c>
      <c r="D3907" t="s">
        <v>26</v>
      </c>
      <c r="E3907">
        <v>58</v>
      </c>
      <c r="F3907" t="s">
        <v>42</v>
      </c>
      <c r="G3907" t="s">
        <v>284</v>
      </c>
      <c r="H3907" s="2">
        <v>43092</v>
      </c>
      <c r="I3907" s="3">
        <v>89463.72</v>
      </c>
      <c r="J3907" t="s">
        <v>20</v>
      </c>
      <c r="K3907" t="str">
        <f>PROPER(Table1[[#This Row],[marital]])</f>
        <v>Married</v>
      </c>
      <c r="L3907" t="s">
        <v>29</v>
      </c>
      <c r="M3907" t="str">
        <f>UPPER(Table1[[#This Row],[education]])</f>
        <v>SECONDARY</v>
      </c>
      <c r="N3907" t="s">
        <v>22</v>
      </c>
      <c r="O3907" t="s">
        <v>22</v>
      </c>
      <c r="P3907" t="s">
        <v>24</v>
      </c>
      <c r="Q3907">
        <v>94</v>
      </c>
      <c r="R3907">
        <v>1</v>
      </c>
      <c r="S3907" t="s">
        <v>24</v>
      </c>
      <c r="T3907" t="s">
        <v>22</v>
      </c>
      <c r="U3907">
        <f>Table1[[#This Row],[campaign]]*Table1[[#This Row],[duration]]</f>
        <v>94</v>
      </c>
    </row>
    <row r="3908" spans="1:21" x14ac:dyDescent="0.25">
      <c r="A3908" t="s">
        <v>73</v>
      </c>
      <c r="B3908" t="s">
        <v>197</v>
      </c>
      <c r="C3908" t="s">
        <v>198</v>
      </c>
      <c r="D3908" t="s">
        <v>17</v>
      </c>
      <c r="E3908">
        <v>56</v>
      </c>
      <c r="F3908" t="s">
        <v>42</v>
      </c>
      <c r="G3908" t="s">
        <v>284</v>
      </c>
      <c r="H3908" s="2">
        <v>43092</v>
      </c>
      <c r="I3908" s="3">
        <v>113846.84</v>
      </c>
      <c r="J3908" t="s">
        <v>20</v>
      </c>
      <c r="K3908" t="str">
        <f>PROPER(Table1[[#This Row],[marital]])</f>
        <v>Married</v>
      </c>
      <c r="L3908" t="s">
        <v>21</v>
      </c>
      <c r="M3908" t="str">
        <f>UPPER(Table1[[#This Row],[education]])</f>
        <v>PRIMARY</v>
      </c>
      <c r="N3908" t="s">
        <v>30</v>
      </c>
      <c r="O3908" t="s">
        <v>22</v>
      </c>
      <c r="P3908" t="s">
        <v>24</v>
      </c>
      <c r="Q3908">
        <v>184</v>
      </c>
      <c r="R3908">
        <v>3</v>
      </c>
      <c r="S3908" t="s">
        <v>24</v>
      </c>
      <c r="T3908" t="s">
        <v>22</v>
      </c>
      <c r="U3908">
        <f>Table1[[#This Row],[campaign]]*Table1[[#This Row],[duration]]</f>
        <v>552</v>
      </c>
    </row>
    <row r="3909" spans="1:21" x14ac:dyDescent="0.25">
      <c r="A3909" t="s">
        <v>101</v>
      </c>
      <c r="B3909" t="s">
        <v>253</v>
      </c>
      <c r="C3909" t="s">
        <v>254</v>
      </c>
      <c r="D3909" t="s">
        <v>26</v>
      </c>
      <c r="E3909">
        <v>28</v>
      </c>
      <c r="F3909" t="s">
        <v>36</v>
      </c>
      <c r="G3909" t="s">
        <v>19</v>
      </c>
      <c r="H3909" s="2">
        <v>43092</v>
      </c>
      <c r="I3909" s="3">
        <v>53084.58</v>
      </c>
      <c r="J3909" t="s">
        <v>20</v>
      </c>
      <c r="K3909" t="str">
        <f>PROPER(Table1[[#This Row],[marital]])</f>
        <v>Married</v>
      </c>
      <c r="L3909" t="s">
        <v>34</v>
      </c>
      <c r="M3909" t="str">
        <f>UPPER(Table1[[#This Row],[education]])</f>
        <v>TERTIARY</v>
      </c>
      <c r="N3909" t="s">
        <v>30</v>
      </c>
      <c r="O3909" t="s">
        <v>22</v>
      </c>
      <c r="P3909" t="s">
        <v>23</v>
      </c>
      <c r="Q3909">
        <v>100</v>
      </c>
      <c r="R3909">
        <v>2</v>
      </c>
      <c r="S3909" t="s">
        <v>24</v>
      </c>
      <c r="T3909" t="s">
        <v>22</v>
      </c>
      <c r="U3909">
        <f>Table1[[#This Row],[campaign]]*Table1[[#This Row],[duration]]</f>
        <v>200</v>
      </c>
    </row>
    <row r="3910" spans="1:21" x14ac:dyDescent="0.25">
      <c r="A3910" t="s">
        <v>105</v>
      </c>
      <c r="B3910" t="s">
        <v>261</v>
      </c>
      <c r="C3910" t="s">
        <v>262</v>
      </c>
      <c r="D3910" t="s">
        <v>17</v>
      </c>
      <c r="E3910">
        <v>37</v>
      </c>
      <c r="F3910" t="s">
        <v>36</v>
      </c>
      <c r="G3910" t="s">
        <v>19</v>
      </c>
      <c r="H3910" s="2">
        <v>43092</v>
      </c>
      <c r="I3910" s="3">
        <v>55944.78</v>
      </c>
      <c r="J3910" t="s">
        <v>20</v>
      </c>
      <c r="K3910" t="str">
        <f>PROPER(Table1[[#This Row],[marital]])</f>
        <v>Married</v>
      </c>
      <c r="L3910" t="s">
        <v>34</v>
      </c>
      <c r="M3910" t="str">
        <f>UPPER(Table1[[#This Row],[education]])</f>
        <v>TERTIARY</v>
      </c>
      <c r="N3910" t="s">
        <v>30</v>
      </c>
      <c r="O3910" t="s">
        <v>22</v>
      </c>
      <c r="P3910" t="s">
        <v>23</v>
      </c>
      <c r="Q3910">
        <v>57</v>
      </c>
      <c r="R3910">
        <v>1</v>
      </c>
      <c r="S3910" t="s">
        <v>24</v>
      </c>
      <c r="T3910" t="s">
        <v>22</v>
      </c>
      <c r="U3910">
        <f>Table1[[#This Row],[campaign]]*Table1[[#This Row],[duration]]</f>
        <v>57</v>
      </c>
    </row>
    <row r="3911" spans="1:21" x14ac:dyDescent="0.25">
      <c r="A3911" t="s">
        <v>103</v>
      </c>
      <c r="B3911" t="s">
        <v>257</v>
      </c>
      <c r="C3911" t="s">
        <v>258</v>
      </c>
      <c r="D3911" t="s">
        <v>17</v>
      </c>
      <c r="E3911">
        <v>24</v>
      </c>
      <c r="F3911" t="s">
        <v>36</v>
      </c>
      <c r="G3911" t="s">
        <v>284</v>
      </c>
      <c r="H3911" s="2">
        <v>43092</v>
      </c>
      <c r="I3911" s="3">
        <v>11270.91</v>
      </c>
      <c r="J3911" t="s">
        <v>20</v>
      </c>
      <c r="K3911" t="str">
        <f>PROPER(Table1[[#This Row],[marital]])</f>
        <v>Married</v>
      </c>
      <c r="L3911" t="s">
        <v>34</v>
      </c>
      <c r="M3911" t="str">
        <f>UPPER(Table1[[#This Row],[education]])</f>
        <v>TERTIARY</v>
      </c>
      <c r="N3911" t="s">
        <v>30</v>
      </c>
      <c r="O3911" t="s">
        <v>22</v>
      </c>
      <c r="P3911" t="s">
        <v>23</v>
      </c>
      <c r="Q3911">
        <v>525</v>
      </c>
      <c r="R3911">
        <v>3</v>
      </c>
      <c r="S3911" t="s">
        <v>24</v>
      </c>
      <c r="T3911" t="s">
        <v>30</v>
      </c>
      <c r="U3911">
        <f>Table1[[#This Row],[campaign]]*Table1[[#This Row],[duration]]</f>
        <v>1575</v>
      </c>
    </row>
    <row r="3912" spans="1:21" x14ac:dyDescent="0.25">
      <c r="A3912" t="s">
        <v>105</v>
      </c>
      <c r="B3912" t="s">
        <v>261</v>
      </c>
      <c r="C3912" t="s">
        <v>262</v>
      </c>
      <c r="D3912" t="s">
        <v>26</v>
      </c>
      <c r="E3912">
        <v>36</v>
      </c>
      <c r="F3912" t="s">
        <v>36</v>
      </c>
      <c r="G3912" t="s">
        <v>28</v>
      </c>
      <c r="H3912" s="2">
        <v>43092</v>
      </c>
      <c r="I3912" s="3">
        <v>81301.55</v>
      </c>
      <c r="J3912" t="s">
        <v>20</v>
      </c>
      <c r="K3912" t="str">
        <f>PROPER(Table1[[#This Row],[marital]])</f>
        <v>Married</v>
      </c>
      <c r="L3912" t="s">
        <v>29</v>
      </c>
      <c r="M3912" t="str">
        <f>UPPER(Table1[[#This Row],[education]])</f>
        <v>SECONDARY</v>
      </c>
      <c r="N3912" t="s">
        <v>30</v>
      </c>
      <c r="O3912" t="s">
        <v>22</v>
      </c>
      <c r="P3912" t="s">
        <v>23</v>
      </c>
      <c r="Q3912">
        <v>60</v>
      </c>
      <c r="R3912">
        <v>1</v>
      </c>
      <c r="S3912" t="s">
        <v>24</v>
      </c>
      <c r="T3912" t="s">
        <v>22</v>
      </c>
      <c r="U3912">
        <f>Table1[[#This Row],[campaign]]*Table1[[#This Row],[duration]]</f>
        <v>60</v>
      </c>
    </row>
    <row r="3913" spans="1:21" x14ac:dyDescent="0.25">
      <c r="A3913" t="s">
        <v>83</v>
      </c>
      <c r="B3913" t="s">
        <v>217</v>
      </c>
      <c r="C3913" t="s">
        <v>218</v>
      </c>
      <c r="D3913" t="s">
        <v>26</v>
      </c>
      <c r="E3913">
        <v>38</v>
      </c>
      <c r="F3913" t="s">
        <v>36</v>
      </c>
      <c r="G3913" t="s">
        <v>19</v>
      </c>
      <c r="H3913" s="2">
        <v>43092</v>
      </c>
      <c r="I3913" s="3">
        <v>23037.97</v>
      </c>
      <c r="J3913" t="s">
        <v>20</v>
      </c>
      <c r="K3913" t="str">
        <f>PROPER(Table1[[#This Row],[marital]])</f>
        <v>Married</v>
      </c>
      <c r="L3913" t="s">
        <v>29</v>
      </c>
      <c r="M3913" t="str">
        <f>UPPER(Table1[[#This Row],[education]])</f>
        <v>SECONDARY</v>
      </c>
      <c r="N3913" t="s">
        <v>30</v>
      </c>
      <c r="O3913" t="s">
        <v>22</v>
      </c>
      <c r="P3913" t="s">
        <v>24</v>
      </c>
      <c r="Q3913">
        <v>251</v>
      </c>
      <c r="R3913">
        <v>11</v>
      </c>
      <c r="S3913" t="s">
        <v>24</v>
      </c>
      <c r="T3913" t="s">
        <v>22</v>
      </c>
      <c r="U3913">
        <f>Table1[[#This Row],[campaign]]*Table1[[#This Row],[duration]]</f>
        <v>2761</v>
      </c>
    </row>
    <row r="3914" spans="1:21" x14ac:dyDescent="0.25">
      <c r="A3914" t="s">
        <v>35</v>
      </c>
      <c r="B3914" t="s">
        <v>133</v>
      </c>
      <c r="C3914" t="s">
        <v>134</v>
      </c>
      <c r="D3914" t="s">
        <v>17</v>
      </c>
      <c r="E3914">
        <v>29</v>
      </c>
      <c r="F3914" t="s">
        <v>18</v>
      </c>
      <c r="G3914" t="s">
        <v>284</v>
      </c>
      <c r="H3914" s="2">
        <v>43093</v>
      </c>
      <c r="I3914" s="3">
        <v>25368.21</v>
      </c>
      <c r="J3914" t="s">
        <v>20</v>
      </c>
      <c r="K3914" t="str">
        <f>PROPER(Table1[[#This Row],[marital]])</f>
        <v>Married</v>
      </c>
      <c r="L3914" t="s">
        <v>29</v>
      </c>
      <c r="M3914" t="str">
        <f>UPPER(Table1[[#This Row],[education]])</f>
        <v>SECONDARY</v>
      </c>
      <c r="N3914" t="s">
        <v>30</v>
      </c>
      <c r="O3914" t="s">
        <v>22</v>
      </c>
      <c r="P3914" t="s">
        <v>24</v>
      </c>
      <c r="Q3914">
        <v>251</v>
      </c>
      <c r="R3914">
        <v>3</v>
      </c>
      <c r="S3914" t="s">
        <v>24</v>
      </c>
      <c r="T3914" t="s">
        <v>22</v>
      </c>
      <c r="U3914">
        <f>Table1[[#This Row],[campaign]]*Table1[[#This Row],[duration]]</f>
        <v>753</v>
      </c>
    </row>
    <row r="3915" spans="1:21" x14ac:dyDescent="0.25">
      <c r="A3915" t="s">
        <v>44</v>
      </c>
      <c r="B3915" t="s">
        <v>145</v>
      </c>
      <c r="C3915" t="s">
        <v>146</v>
      </c>
      <c r="D3915" t="s">
        <v>17</v>
      </c>
      <c r="E3915">
        <v>37</v>
      </c>
      <c r="F3915" t="s">
        <v>18</v>
      </c>
      <c r="G3915" t="s">
        <v>19</v>
      </c>
      <c r="H3915" s="2">
        <v>43093</v>
      </c>
      <c r="I3915" s="3">
        <v>111391.07</v>
      </c>
      <c r="J3915" t="s">
        <v>20</v>
      </c>
      <c r="K3915" t="str">
        <f>PROPER(Table1[[#This Row],[marital]])</f>
        <v>Married</v>
      </c>
      <c r="L3915" t="s">
        <v>21</v>
      </c>
      <c r="M3915" t="str">
        <f>UPPER(Table1[[#This Row],[education]])</f>
        <v>PRIMARY</v>
      </c>
      <c r="N3915" t="s">
        <v>22</v>
      </c>
      <c r="O3915" t="s">
        <v>22</v>
      </c>
      <c r="P3915" t="s">
        <v>23</v>
      </c>
      <c r="Q3915">
        <v>219</v>
      </c>
      <c r="R3915">
        <v>6</v>
      </c>
      <c r="S3915" t="s">
        <v>24</v>
      </c>
      <c r="T3915" t="s">
        <v>22</v>
      </c>
      <c r="U3915">
        <f>Table1[[#This Row],[campaign]]*Table1[[#This Row],[duration]]</f>
        <v>1314</v>
      </c>
    </row>
    <row r="3916" spans="1:21" x14ac:dyDescent="0.25">
      <c r="A3916" t="s">
        <v>43</v>
      </c>
      <c r="B3916" t="s">
        <v>143</v>
      </c>
      <c r="C3916" t="s">
        <v>144</v>
      </c>
      <c r="D3916" t="s">
        <v>26</v>
      </c>
      <c r="E3916">
        <v>29</v>
      </c>
      <c r="F3916" t="s">
        <v>18</v>
      </c>
      <c r="G3916" t="s">
        <v>19</v>
      </c>
      <c r="H3916" s="2">
        <v>43093</v>
      </c>
      <c r="I3916" s="3">
        <v>40002.730000000003</v>
      </c>
      <c r="J3916" t="s">
        <v>20</v>
      </c>
      <c r="K3916" t="str">
        <f>PROPER(Table1[[#This Row],[marital]])</f>
        <v>Married</v>
      </c>
      <c r="L3916" t="s">
        <v>34</v>
      </c>
      <c r="M3916" t="str">
        <f>UPPER(Table1[[#This Row],[education]])</f>
        <v>TERTIARY</v>
      </c>
      <c r="N3916" t="s">
        <v>22</v>
      </c>
      <c r="O3916" t="s">
        <v>22</v>
      </c>
      <c r="P3916" t="s">
        <v>23</v>
      </c>
      <c r="Q3916">
        <v>976</v>
      </c>
      <c r="R3916">
        <v>12</v>
      </c>
      <c r="S3916" t="s">
        <v>24</v>
      </c>
      <c r="T3916" t="s">
        <v>30</v>
      </c>
      <c r="U3916">
        <f>Table1[[#This Row],[campaign]]*Table1[[#This Row],[duration]]</f>
        <v>11712</v>
      </c>
    </row>
    <row r="3917" spans="1:21" x14ac:dyDescent="0.25">
      <c r="A3917" t="s">
        <v>109</v>
      </c>
      <c r="B3917" t="s">
        <v>269</v>
      </c>
      <c r="C3917" t="s">
        <v>270</v>
      </c>
      <c r="D3917" t="s">
        <v>26</v>
      </c>
      <c r="E3917">
        <v>39</v>
      </c>
      <c r="F3917" t="s">
        <v>18</v>
      </c>
      <c r="G3917" t="s">
        <v>28</v>
      </c>
      <c r="H3917" s="2">
        <v>43093</v>
      </c>
      <c r="I3917" s="3">
        <v>34638.449999999997</v>
      </c>
      <c r="J3917" t="s">
        <v>33</v>
      </c>
      <c r="K3917" t="str">
        <f>PROPER(Table1[[#This Row],[marital]])</f>
        <v>Single</v>
      </c>
      <c r="L3917" t="s">
        <v>34</v>
      </c>
      <c r="M3917" t="str">
        <f>UPPER(Table1[[#This Row],[education]])</f>
        <v>TERTIARY</v>
      </c>
      <c r="N3917" t="s">
        <v>22</v>
      </c>
      <c r="O3917" t="s">
        <v>30</v>
      </c>
      <c r="P3917" t="s">
        <v>23</v>
      </c>
      <c r="Q3917">
        <v>46</v>
      </c>
      <c r="R3917">
        <v>1</v>
      </c>
      <c r="S3917" t="s">
        <v>24</v>
      </c>
      <c r="T3917" t="s">
        <v>22</v>
      </c>
      <c r="U3917">
        <f>Table1[[#This Row],[campaign]]*Table1[[#This Row],[duration]]</f>
        <v>46</v>
      </c>
    </row>
    <row r="3918" spans="1:21" x14ac:dyDescent="0.25">
      <c r="A3918" t="s">
        <v>84</v>
      </c>
      <c r="B3918" t="s">
        <v>219</v>
      </c>
      <c r="C3918" t="s">
        <v>220</v>
      </c>
      <c r="D3918" t="s">
        <v>26</v>
      </c>
      <c r="E3918">
        <v>29</v>
      </c>
      <c r="F3918" t="s">
        <v>18</v>
      </c>
      <c r="G3918" t="s">
        <v>19</v>
      </c>
      <c r="H3918" s="2">
        <v>43093</v>
      </c>
      <c r="I3918" s="3">
        <v>55918.58</v>
      </c>
      <c r="J3918" t="s">
        <v>20</v>
      </c>
      <c r="K3918" t="str">
        <f>PROPER(Table1[[#This Row],[marital]])</f>
        <v>Married</v>
      </c>
      <c r="L3918" t="s">
        <v>34</v>
      </c>
      <c r="M3918" t="str">
        <f>UPPER(Table1[[#This Row],[education]])</f>
        <v>TERTIARY</v>
      </c>
      <c r="N3918" t="s">
        <v>30</v>
      </c>
      <c r="O3918" t="s">
        <v>22</v>
      </c>
      <c r="P3918" t="s">
        <v>23</v>
      </c>
      <c r="Q3918">
        <v>185</v>
      </c>
      <c r="R3918">
        <v>3</v>
      </c>
      <c r="S3918" t="s">
        <v>24</v>
      </c>
      <c r="T3918" t="s">
        <v>22</v>
      </c>
      <c r="U3918">
        <f>Table1[[#This Row],[campaign]]*Table1[[#This Row],[duration]]</f>
        <v>555</v>
      </c>
    </row>
    <row r="3919" spans="1:21" x14ac:dyDescent="0.25">
      <c r="A3919" t="s">
        <v>84</v>
      </c>
      <c r="B3919" t="s">
        <v>219</v>
      </c>
      <c r="C3919" t="s">
        <v>220</v>
      </c>
      <c r="D3919" t="s">
        <v>26</v>
      </c>
      <c r="E3919">
        <v>33</v>
      </c>
      <c r="F3919" t="s">
        <v>18</v>
      </c>
      <c r="G3919" t="s">
        <v>19</v>
      </c>
      <c r="H3919" s="2">
        <v>43093</v>
      </c>
      <c r="I3919" s="3">
        <v>28495.52</v>
      </c>
      <c r="J3919" t="s">
        <v>33</v>
      </c>
      <c r="K3919" t="str">
        <f>PROPER(Table1[[#This Row],[marital]])</f>
        <v>Single</v>
      </c>
      <c r="L3919" t="s">
        <v>29</v>
      </c>
      <c r="M3919" t="str">
        <f>UPPER(Table1[[#This Row],[education]])</f>
        <v>SECONDARY</v>
      </c>
      <c r="N3919" t="s">
        <v>22</v>
      </c>
      <c r="O3919" t="s">
        <v>22</v>
      </c>
      <c r="P3919" t="s">
        <v>23</v>
      </c>
      <c r="Q3919">
        <v>587</v>
      </c>
      <c r="R3919">
        <v>2</v>
      </c>
      <c r="S3919" t="s">
        <v>24</v>
      </c>
      <c r="T3919" t="s">
        <v>30</v>
      </c>
      <c r="U3919">
        <f>Table1[[#This Row],[campaign]]*Table1[[#This Row],[duration]]</f>
        <v>1174</v>
      </c>
    </row>
    <row r="3920" spans="1:21" x14ac:dyDescent="0.25">
      <c r="A3920" t="s">
        <v>51</v>
      </c>
      <c r="B3920" t="s">
        <v>157</v>
      </c>
      <c r="C3920" t="s">
        <v>158</v>
      </c>
      <c r="D3920" t="s">
        <v>17</v>
      </c>
      <c r="E3920">
        <v>33</v>
      </c>
      <c r="F3920" t="s">
        <v>18</v>
      </c>
      <c r="G3920" t="s">
        <v>28</v>
      </c>
      <c r="H3920" s="2">
        <v>43093</v>
      </c>
      <c r="I3920" s="3">
        <v>916</v>
      </c>
      <c r="J3920" t="s">
        <v>20</v>
      </c>
      <c r="K3920" t="str">
        <f>PROPER(Table1[[#This Row],[marital]])</f>
        <v>Married</v>
      </c>
      <c r="L3920" t="s">
        <v>29</v>
      </c>
      <c r="M3920" t="str">
        <f>UPPER(Table1[[#This Row],[education]])</f>
        <v>SECONDARY</v>
      </c>
      <c r="N3920" t="s">
        <v>22</v>
      </c>
      <c r="O3920" t="s">
        <v>22</v>
      </c>
      <c r="P3920" t="s">
        <v>23</v>
      </c>
      <c r="Q3920">
        <v>65</v>
      </c>
      <c r="R3920">
        <v>2</v>
      </c>
      <c r="S3920" t="s">
        <v>24</v>
      </c>
      <c r="T3920" t="s">
        <v>22</v>
      </c>
      <c r="U3920">
        <f>Table1[[#This Row],[campaign]]*Table1[[#This Row],[duration]]</f>
        <v>130</v>
      </c>
    </row>
    <row r="3921" spans="1:21" x14ac:dyDescent="0.25">
      <c r="A3921" t="s">
        <v>84</v>
      </c>
      <c r="B3921" t="s">
        <v>219</v>
      </c>
      <c r="C3921" t="s">
        <v>220</v>
      </c>
      <c r="D3921" t="s">
        <v>26</v>
      </c>
      <c r="E3921">
        <v>42</v>
      </c>
      <c r="F3921" t="s">
        <v>18</v>
      </c>
      <c r="G3921" t="s">
        <v>19</v>
      </c>
      <c r="H3921" s="2">
        <v>43093</v>
      </c>
      <c r="I3921" s="3">
        <v>47135.39</v>
      </c>
      <c r="J3921" t="s">
        <v>20</v>
      </c>
      <c r="K3921" t="str">
        <f>PROPER(Table1[[#This Row],[marital]])</f>
        <v>Married</v>
      </c>
      <c r="L3921" t="s">
        <v>34</v>
      </c>
      <c r="M3921" t="str">
        <f>UPPER(Table1[[#This Row],[education]])</f>
        <v>TERTIARY</v>
      </c>
      <c r="N3921" t="s">
        <v>22</v>
      </c>
      <c r="O3921" t="s">
        <v>22</v>
      </c>
      <c r="P3921" t="s">
        <v>24</v>
      </c>
      <c r="Q3921">
        <v>491</v>
      </c>
      <c r="R3921">
        <v>1</v>
      </c>
      <c r="S3921" t="s">
        <v>24</v>
      </c>
      <c r="T3921" t="s">
        <v>22</v>
      </c>
      <c r="U3921">
        <f>Table1[[#This Row],[campaign]]*Table1[[#This Row],[duration]]</f>
        <v>491</v>
      </c>
    </row>
    <row r="3922" spans="1:21" x14ac:dyDescent="0.25">
      <c r="A3922" t="s">
        <v>107</v>
      </c>
      <c r="B3922" t="s">
        <v>265</v>
      </c>
      <c r="C3922" t="s">
        <v>266</v>
      </c>
      <c r="D3922" t="s">
        <v>17</v>
      </c>
      <c r="E3922">
        <v>37</v>
      </c>
      <c r="F3922" t="s">
        <v>18</v>
      </c>
      <c r="G3922" t="s">
        <v>19</v>
      </c>
      <c r="H3922" s="2">
        <v>43093</v>
      </c>
      <c r="I3922" s="3">
        <v>53346.48</v>
      </c>
      <c r="J3922" t="s">
        <v>20</v>
      </c>
      <c r="K3922" t="str">
        <f>PROPER(Table1[[#This Row],[marital]])</f>
        <v>Married</v>
      </c>
      <c r="L3922" t="s">
        <v>29</v>
      </c>
      <c r="M3922" t="str">
        <f>UPPER(Table1[[#This Row],[education]])</f>
        <v>SECONDARY</v>
      </c>
      <c r="N3922" t="s">
        <v>30</v>
      </c>
      <c r="O3922" t="s">
        <v>22</v>
      </c>
      <c r="P3922" t="s">
        <v>23</v>
      </c>
      <c r="Q3922">
        <v>432</v>
      </c>
      <c r="R3922">
        <v>2</v>
      </c>
      <c r="S3922" t="s">
        <v>24</v>
      </c>
      <c r="T3922" t="s">
        <v>22</v>
      </c>
      <c r="U3922">
        <f>Table1[[#This Row],[campaign]]*Table1[[#This Row],[duration]]</f>
        <v>864</v>
      </c>
    </row>
    <row r="3923" spans="1:21" x14ac:dyDescent="0.25">
      <c r="A3923" t="s">
        <v>48</v>
      </c>
      <c r="B3923" t="s">
        <v>153</v>
      </c>
      <c r="C3923" t="s">
        <v>154</v>
      </c>
      <c r="D3923" t="s">
        <v>17</v>
      </c>
      <c r="E3923">
        <v>36</v>
      </c>
      <c r="F3923" t="s">
        <v>18</v>
      </c>
      <c r="G3923" t="s">
        <v>19</v>
      </c>
      <c r="H3923" s="2">
        <v>43093</v>
      </c>
      <c r="I3923" s="3">
        <v>64752.51</v>
      </c>
      <c r="J3923" t="s">
        <v>20</v>
      </c>
      <c r="K3923" t="str">
        <f>PROPER(Table1[[#This Row],[marital]])</f>
        <v>Married</v>
      </c>
      <c r="L3923" t="s">
        <v>34</v>
      </c>
      <c r="M3923" t="str">
        <f>UPPER(Table1[[#This Row],[education]])</f>
        <v>TERTIARY</v>
      </c>
      <c r="N3923" t="s">
        <v>22</v>
      </c>
      <c r="O3923" t="s">
        <v>22</v>
      </c>
      <c r="P3923" t="s">
        <v>23</v>
      </c>
      <c r="Q3923">
        <v>102</v>
      </c>
      <c r="R3923">
        <v>1</v>
      </c>
      <c r="S3923" t="s">
        <v>24</v>
      </c>
      <c r="T3923" t="s">
        <v>22</v>
      </c>
      <c r="U3923">
        <f>Table1[[#This Row],[campaign]]*Table1[[#This Row],[duration]]</f>
        <v>102</v>
      </c>
    </row>
    <row r="3924" spans="1:21" x14ac:dyDescent="0.25">
      <c r="A3924" t="s">
        <v>81</v>
      </c>
      <c r="B3924" t="s">
        <v>213</v>
      </c>
      <c r="C3924" t="s">
        <v>214</v>
      </c>
      <c r="D3924" t="s">
        <v>17</v>
      </c>
      <c r="E3924">
        <v>53</v>
      </c>
      <c r="F3924" t="s">
        <v>42</v>
      </c>
      <c r="G3924" t="s">
        <v>28</v>
      </c>
      <c r="H3924" s="2">
        <v>43093</v>
      </c>
      <c r="I3924" s="3">
        <v>46645.82</v>
      </c>
      <c r="J3924" t="s">
        <v>20</v>
      </c>
      <c r="K3924" t="str">
        <f>PROPER(Table1[[#This Row],[marital]])</f>
        <v>Married</v>
      </c>
      <c r="L3924" t="s">
        <v>29</v>
      </c>
      <c r="M3924" t="str">
        <f>UPPER(Table1[[#This Row],[education]])</f>
        <v>SECONDARY</v>
      </c>
      <c r="N3924" t="s">
        <v>30</v>
      </c>
      <c r="O3924" t="s">
        <v>22</v>
      </c>
      <c r="P3924" t="s">
        <v>23</v>
      </c>
      <c r="Q3924">
        <v>264</v>
      </c>
      <c r="R3924">
        <v>1</v>
      </c>
      <c r="S3924" t="s">
        <v>31</v>
      </c>
      <c r="T3924" t="s">
        <v>22</v>
      </c>
      <c r="U3924">
        <f>Table1[[#This Row],[campaign]]*Table1[[#This Row],[duration]]</f>
        <v>264</v>
      </c>
    </row>
    <row r="3925" spans="1:21" x14ac:dyDescent="0.25">
      <c r="A3925" t="s">
        <v>96</v>
      </c>
      <c r="B3925" t="s">
        <v>243</v>
      </c>
      <c r="C3925" t="s">
        <v>244</v>
      </c>
      <c r="D3925" t="s">
        <v>17</v>
      </c>
      <c r="E3925">
        <v>34</v>
      </c>
      <c r="F3925" t="s">
        <v>42</v>
      </c>
      <c r="G3925" t="s">
        <v>28</v>
      </c>
      <c r="H3925" s="2">
        <v>43093</v>
      </c>
      <c r="I3925" s="3">
        <v>43760.78</v>
      </c>
      <c r="J3925" t="s">
        <v>20</v>
      </c>
      <c r="K3925" t="str">
        <f>PROPER(Table1[[#This Row],[marital]])</f>
        <v>Married</v>
      </c>
      <c r="L3925" t="s">
        <v>21</v>
      </c>
      <c r="M3925" t="str">
        <f>UPPER(Table1[[#This Row],[education]])</f>
        <v>PRIMARY</v>
      </c>
      <c r="N3925" t="s">
        <v>30</v>
      </c>
      <c r="O3925" t="s">
        <v>22</v>
      </c>
      <c r="P3925" t="s">
        <v>23</v>
      </c>
      <c r="Q3925">
        <v>75</v>
      </c>
      <c r="R3925">
        <v>1</v>
      </c>
      <c r="S3925" t="s">
        <v>31</v>
      </c>
      <c r="T3925" t="s">
        <v>22</v>
      </c>
      <c r="U3925">
        <f>Table1[[#This Row],[campaign]]*Table1[[#This Row],[duration]]</f>
        <v>75</v>
      </c>
    </row>
    <row r="3926" spans="1:21" x14ac:dyDescent="0.25">
      <c r="A3926" t="s">
        <v>76</v>
      </c>
      <c r="B3926" t="s">
        <v>203</v>
      </c>
      <c r="C3926" t="s">
        <v>204</v>
      </c>
      <c r="D3926" t="s">
        <v>26</v>
      </c>
      <c r="E3926">
        <v>54</v>
      </c>
      <c r="F3926" t="s">
        <v>42</v>
      </c>
      <c r="G3926" t="s">
        <v>284</v>
      </c>
      <c r="H3926" s="2">
        <v>43093</v>
      </c>
      <c r="I3926" s="3">
        <v>18090.55</v>
      </c>
      <c r="J3926" t="s">
        <v>20</v>
      </c>
      <c r="K3926" t="str">
        <f>PROPER(Table1[[#This Row],[marital]])</f>
        <v>Married</v>
      </c>
      <c r="L3926" t="s">
        <v>29</v>
      </c>
      <c r="M3926" t="str">
        <f>UPPER(Table1[[#This Row],[education]])</f>
        <v>SECONDARY</v>
      </c>
      <c r="N3926" t="s">
        <v>30</v>
      </c>
      <c r="O3926" t="s">
        <v>30</v>
      </c>
      <c r="P3926" t="s">
        <v>23</v>
      </c>
      <c r="Q3926">
        <v>106</v>
      </c>
      <c r="R3926">
        <v>2</v>
      </c>
      <c r="S3926" t="s">
        <v>24</v>
      </c>
      <c r="T3926" t="s">
        <v>22</v>
      </c>
      <c r="U3926">
        <f>Table1[[#This Row],[campaign]]*Table1[[#This Row],[duration]]</f>
        <v>212</v>
      </c>
    </row>
    <row r="3927" spans="1:21" x14ac:dyDescent="0.25">
      <c r="A3927" t="s">
        <v>79</v>
      </c>
      <c r="B3927" t="s">
        <v>209</v>
      </c>
      <c r="C3927" t="s">
        <v>210</v>
      </c>
      <c r="D3927" t="s">
        <v>17</v>
      </c>
      <c r="E3927">
        <v>41</v>
      </c>
      <c r="F3927" t="s">
        <v>42</v>
      </c>
      <c r="G3927" t="s">
        <v>28</v>
      </c>
      <c r="H3927" s="2">
        <v>43093</v>
      </c>
      <c r="I3927" s="3">
        <v>130023.27</v>
      </c>
      <c r="J3927" t="s">
        <v>20</v>
      </c>
      <c r="K3927" t="str">
        <f>PROPER(Table1[[#This Row],[marital]])</f>
        <v>Married</v>
      </c>
      <c r="L3927" t="s">
        <v>29</v>
      </c>
      <c r="M3927" t="str">
        <f>UPPER(Table1[[#This Row],[education]])</f>
        <v>SECONDARY</v>
      </c>
      <c r="N3927" t="s">
        <v>30</v>
      </c>
      <c r="O3927" t="s">
        <v>30</v>
      </c>
      <c r="P3927" t="s">
        <v>23</v>
      </c>
      <c r="Q3927">
        <v>81</v>
      </c>
      <c r="R3927">
        <v>1</v>
      </c>
      <c r="S3927" t="s">
        <v>24</v>
      </c>
      <c r="T3927" t="s">
        <v>22</v>
      </c>
      <c r="U3927">
        <f>Table1[[#This Row],[campaign]]*Table1[[#This Row],[duration]]</f>
        <v>81</v>
      </c>
    </row>
    <row r="3928" spans="1:21" x14ac:dyDescent="0.25">
      <c r="A3928" t="s">
        <v>104</v>
      </c>
      <c r="B3928" t="s">
        <v>259</v>
      </c>
      <c r="C3928" t="s">
        <v>260</v>
      </c>
      <c r="D3928" t="s">
        <v>26</v>
      </c>
      <c r="E3928">
        <v>40</v>
      </c>
      <c r="F3928" t="s">
        <v>18</v>
      </c>
      <c r="G3928" t="s">
        <v>19</v>
      </c>
      <c r="H3928" s="2">
        <v>43094</v>
      </c>
      <c r="I3928" s="3">
        <v>46919.19</v>
      </c>
      <c r="J3928" t="s">
        <v>20</v>
      </c>
      <c r="K3928" t="str">
        <f>PROPER(Table1[[#This Row],[marital]])</f>
        <v>Married</v>
      </c>
      <c r="L3928" t="s">
        <v>21</v>
      </c>
      <c r="M3928" t="str">
        <f>UPPER(Table1[[#This Row],[education]])</f>
        <v>PRIMARY</v>
      </c>
      <c r="N3928" t="s">
        <v>22</v>
      </c>
      <c r="O3928" t="s">
        <v>22</v>
      </c>
      <c r="P3928" t="s">
        <v>23</v>
      </c>
      <c r="Q3928">
        <v>89</v>
      </c>
      <c r="R3928">
        <v>23</v>
      </c>
      <c r="S3928" t="s">
        <v>24</v>
      </c>
      <c r="T3928" t="s">
        <v>22</v>
      </c>
      <c r="U3928">
        <f>Table1[[#This Row],[campaign]]*Table1[[#This Row],[duration]]</f>
        <v>2047</v>
      </c>
    </row>
    <row r="3929" spans="1:21" x14ac:dyDescent="0.25">
      <c r="A3929" t="s">
        <v>37</v>
      </c>
      <c r="B3929" t="s">
        <v>135</v>
      </c>
      <c r="C3929" t="s">
        <v>136</v>
      </c>
      <c r="D3929" t="s">
        <v>17</v>
      </c>
      <c r="E3929">
        <v>49</v>
      </c>
      <c r="F3929" t="s">
        <v>18</v>
      </c>
      <c r="G3929" t="s">
        <v>19</v>
      </c>
      <c r="H3929" s="2">
        <v>43094</v>
      </c>
      <c r="I3929" s="3">
        <v>31441.64</v>
      </c>
      <c r="J3929" t="s">
        <v>20</v>
      </c>
      <c r="K3929" t="str">
        <f>PROPER(Table1[[#This Row],[marital]])</f>
        <v>Married</v>
      </c>
      <c r="L3929" t="s">
        <v>34</v>
      </c>
      <c r="M3929" t="str">
        <f>UPPER(Table1[[#This Row],[education]])</f>
        <v>TERTIARY</v>
      </c>
      <c r="N3929" t="s">
        <v>30</v>
      </c>
      <c r="O3929" t="s">
        <v>22</v>
      </c>
      <c r="P3929" t="s">
        <v>24</v>
      </c>
      <c r="Q3929">
        <v>95</v>
      </c>
      <c r="R3929">
        <v>2</v>
      </c>
      <c r="S3929" t="s">
        <v>24</v>
      </c>
      <c r="T3929" t="s">
        <v>22</v>
      </c>
      <c r="U3929">
        <f>Table1[[#This Row],[campaign]]*Table1[[#This Row],[duration]]</f>
        <v>190</v>
      </c>
    </row>
    <row r="3930" spans="1:21" x14ac:dyDescent="0.25">
      <c r="A3930" t="s">
        <v>45</v>
      </c>
      <c r="B3930" t="s">
        <v>147</v>
      </c>
      <c r="C3930" t="s">
        <v>148</v>
      </c>
      <c r="D3930" t="s">
        <v>17</v>
      </c>
      <c r="E3930">
        <v>32</v>
      </c>
      <c r="F3930" t="s">
        <v>18</v>
      </c>
      <c r="G3930" t="s">
        <v>19</v>
      </c>
      <c r="H3930" s="2">
        <v>43094</v>
      </c>
      <c r="I3930" s="3">
        <v>3127.84</v>
      </c>
      <c r="J3930" t="s">
        <v>20</v>
      </c>
      <c r="K3930" t="str">
        <f>PROPER(Table1[[#This Row],[marital]])</f>
        <v>Married</v>
      </c>
      <c r="L3930" t="s">
        <v>29</v>
      </c>
      <c r="M3930" t="str">
        <f>UPPER(Table1[[#This Row],[education]])</f>
        <v>SECONDARY</v>
      </c>
      <c r="N3930" t="s">
        <v>30</v>
      </c>
      <c r="O3930" t="s">
        <v>22</v>
      </c>
      <c r="P3930" t="s">
        <v>24</v>
      </c>
      <c r="Q3930">
        <v>322</v>
      </c>
      <c r="R3930">
        <v>1</v>
      </c>
      <c r="S3930" t="s">
        <v>24</v>
      </c>
      <c r="T3930" t="s">
        <v>22</v>
      </c>
      <c r="U3930">
        <f>Table1[[#This Row],[campaign]]*Table1[[#This Row],[duration]]</f>
        <v>322</v>
      </c>
    </row>
    <row r="3931" spans="1:21" x14ac:dyDescent="0.25">
      <c r="A3931" t="s">
        <v>61</v>
      </c>
      <c r="B3931" t="s">
        <v>175</v>
      </c>
      <c r="C3931" t="s">
        <v>176</v>
      </c>
      <c r="D3931" t="s">
        <v>26</v>
      </c>
      <c r="E3931">
        <v>34</v>
      </c>
      <c r="F3931" t="s">
        <v>18</v>
      </c>
      <c r="G3931" t="s">
        <v>19</v>
      </c>
      <c r="H3931" s="2">
        <v>43094</v>
      </c>
      <c r="I3931" s="3">
        <v>32396.63</v>
      </c>
      <c r="J3931" t="s">
        <v>20</v>
      </c>
      <c r="K3931" t="str">
        <f>PROPER(Table1[[#This Row],[marital]])</f>
        <v>Married</v>
      </c>
      <c r="L3931" t="s">
        <v>24</v>
      </c>
      <c r="M3931" t="str">
        <f>UPPER(Table1[[#This Row],[education]])</f>
        <v>UNKNOWN</v>
      </c>
      <c r="N3931" t="s">
        <v>22</v>
      </c>
      <c r="O3931" t="s">
        <v>22</v>
      </c>
      <c r="P3931" t="s">
        <v>23</v>
      </c>
      <c r="Q3931">
        <v>94</v>
      </c>
      <c r="R3931">
        <v>5</v>
      </c>
      <c r="S3931" t="s">
        <v>40</v>
      </c>
      <c r="T3931" t="s">
        <v>22</v>
      </c>
      <c r="U3931">
        <f>Table1[[#This Row],[campaign]]*Table1[[#This Row],[duration]]</f>
        <v>470</v>
      </c>
    </row>
    <row r="3932" spans="1:21" x14ac:dyDescent="0.25">
      <c r="A3932" t="s">
        <v>57</v>
      </c>
      <c r="B3932" t="s">
        <v>167</v>
      </c>
      <c r="C3932" t="s">
        <v>168</v>
      </c>
      <c r="D3932" t="s">
        <v>17</v>
      </c>
      <c r="E3932">
        <v>36</v>
      </c>
      <c r="F3932" t="s">
        <v>18</v>
      </c>
      <c r="G3932" t="s">
        <v>284</v>
      </c>
      <c r="H3932" s="2">
        <v>43094</v>
      </c>
      <c r="I3932" s="3">
        <v>5805.87</v>
      </c>
      <c r="J3932" t="s">
        <v>50</v>
      </c>
      <c r="K3932" t="str">
        <f>PROPER(Table1[[#This Row],[marital]])</f>
        <v>Divorced</v>
      </c>
      <c r="L3932" t="s">
        <v>29</v>
      </c>
      <c r="M3932" t="str">
        <f>UPPER(Table1[[#This Row],[education]])</f>
        <v>SECONDARY</v>
      </c>
      <c r="N3932" t="s">
        <v>22</v>
      </c>
      <c r="O3932" t="s">
        <v>22</v>
      </c>
      <c r="P3932" t="s">
        <v>23</v>
      </c>
      <c r="Q3932">
        <v>417</v>
      </c>
      <c r="R3932">
        <v>1</v>
      </c>
      <c r="S3932" t="s">
        <v>40</v>
      </c>
      <c r="T3932" t="s">
        <v>30</v>
      </c>
      <c r="U3932">
        <f>Table1[[#This Row],[campaign]]*Table1[[#This Row],[duration]]</f>
        <v>417</v>
      </c>
    </row>
    <row r="3933" spans="1:21" x14ac:dyDescent="0.25">
      <c r="A3933" t="s">
        <v>87</v>
      </c>
      <c r="B3933" t="s">
        <v>225</v>
      </c>
      <c r="C3933" t="s">
        <v>226</v>
      </c>
      <c r="D3933" t="s">
        <v>17</v>
      </c>
      <c r="E3933">
        <v>31</v>
      </c>
      <c r="F3933" t="s">
        <v>18</v>
      </c>
      <c r="G3933" t="s">
        <v>284</v>
      </c>
      <c r="H3933" s="2">
        <v>43094</v>
      </c>
      <c r="I3933" s="3">
        <v>24120.82</v>
      </c>
      <c r="J3933" t="s">
        <v>20</v>
      </c>
      <c r="K3933" t="str">
        <f>PROPER(Table1[[#This Row],[marital]])</f>
        <v>Married</v>
      </c>
      <c r="L3933" t="s">
        <v>29</v>
      </c>
      <c r="M3933" t="str">
        <f>UPPER(Table1[[#This Row],[education]])</f>
        <v>SECONDARY</v>
      </c>
      <c r="N3933" t="s">
        <v>22</v>
      </c>
      <c r="O3933" t="s">
        <v>22</v>
      </c>
      <c r="P3933" t="s">
        <v>23</v>
      </c>
      <c r="Q3933">
        <v>567</v>
      </c>
      <c r="R3933">
        <v>1</v>
      </c>
      <c r="S3933" t="s">
        <v>70</v>
      </c>
      <c r="T3933" t="s">
        <v>30</v>
      </c>
      <c r="U3933">
        <f>Table1[[#This Row],[campaign]]*Table1[[#This Row],[duration]]</f>
        <v>567</v>
      </c>
    </row>
    <row r="3934" spans="1:21" x14ac:dyDescent="0.25">
      <c r="A3934" t="s">
        <v>94</v>
      </c>
      <c r="B3934" t="s">
        <v>239</v>
      </c>
      <c r="C3934" t="s">
        <v>240</v>
      </c>
      <c r="D3934" t="s">
        <v>26</v>
      </c>
      <c r="E3934">
        <v>34</v>
      </c>
      <c r="F3934" t="s">
        <v>18</v>
      </c>
      <c r="G3934" t="s">
        <v>19</v>
      </c>
      <c r="H3934" s="2">
        <v>43094</v>
      </c>
      <c r="I3934" s="3">
        <v>95039.16</v>
      </c>
      <c r="J3934" t="s">
        <v>20</v>
      </c>
      <c r="K3934" t="str">
        <f>PROPER(Table1[[#This Row],[marital]])</f>
        <v>Married</v>
      </c>
      <c r="L3934" t="s">
        <v>34</v>
      </c>
      <c r="M3934" t="str">
        <f>UPPER(Table1[[#This Row],[education]])</f>
        <v>TERTIARY</v>
      </c>
      <c r="N3934" t="s">
        <v>30</v>
      </c>
      <c r="O3934" t="s">
        <v>30</v>
      </c>
      <c r="P3934" t="s">
        <v>23</v>
      </c>
      <c r="Q3934">
        <v>600</v>
      </c>
      <c r="R3934">
        <v>4</v>
      </c>
      <c r="S3934" t="s">
        <v>40</v>
      </c>
      <c r="T3934" t="s">
        <v>30</v>
      </c>
      <c r="U3934">
        <f>Table1[[#This Row],[campaign]]*Table1[[#This Row],[duration]]</f>
        <v>2400</v>
      </c>
    </row>
    <row r="3935" spans="1:21" x14ac:dyDescent="0.25">
      <c r="A3935" t="s">
        <v>83</v>
      </c>
      <c r="B3935" t="s">
        <v>217</v>
      </c>
      <c r="C3935" t="s">
        <v>218</v>
      </c>
      <c r="D3935" t="s">
        <v>26</v>
      </c>
      <c r="E3935">
        <v>33</v>
      </c>
      <c r="F3935" t="s">
        <v>18</v>
      </c>
      <c r="G3935" t="s">
        <v>19</v>
      </c>
      <c r="H3935" s="2">
        <v>43094</v>
      </c>
      <c r="I3935" s="3">
        <v>44841.84</v>
      </c>
      <c r="J3935" t="s">
        <v>33</v>
      </c>
      <c r="K3935" t="str">
        <f>PROPER(Table1[[#This Row],[marital]])</f>
        <v>Single</v>
      </c>
      <c r="L3935" t="s">
        <v>29</v>
      </c>
      <c r="M3935" t="str">
        <f>UPPER(Table1[[#This Row],[education]])</f>
        <v>SECONDARY</v>
      </c>
      <c r="N3935" t="s">
        <v>22</v>
      </c>
      <c r="O3935" t="s">
        <v>22</v>
      </c>
      <c r="P3935" t="s">
        <v>24</v>
      </c>
      <c r="Q3935">
        <v>5</v>
      </c>
      <c r="R3935">
        <v>1</v>
      </c>
      <c r="S3935" t="s">
        <v>24</v>
      </c>
      <c r="T3935" t="s">
        <v>22</v>
      </c>
      <c r="U3935">
        <f>Table1[[#This Row],[campaign]]*Table1[[#This Row],[duration]]</f>
        <v>5</v>
      </c>
    </row>
    <row r="3936" spans="1:21" x14ac:dyDescent="0.25">
      <c r="A3936" t="s">
        <v>61</v>
      </c>
      <c r="B3936" t="s">
        <v>175</v>
      </c>
      <c r="C3936" t="s">
        <v>176</v>
      </c>
      <c r="D3936" t="s">
        <v>17</v>
      </c>
      <c r="E3936">
        <v>36</v>
      </c>
      <c r="F3936" t="s">
        <v>18</v>
      </c>
      <c r="G3936" t="s">
        <v>19</v>
      </c>
      <c r="H3936" s="2">
        <v>43094</v>
      </c>
      <c r="I3936" s="3">
        <v>61825.06</v>
      </c>
      <c r="J3936" t="s">
        <v>20</v>
      </c>
      <c r="K3936" t="str">
        <f>PROPER(Table1[[#This Row],[marital]])</f>
        <v>Married</v>
      </c>
      <c r="L3936" t="s">
        <v>34</v>
      </c>
      <c r="M3936" t="str">
        <f>UPPER(Table1[[#This Row],[education]])</f>
        <v>TERTIARY</v>
      </c>
      <c r="N3936" t="s">
        <v>30</v>
      </c>
      <c r="O3936" t="s">
        <v>22</v>
      </c>
      <c r="P3936" t="s">
        <v>23</v>
      </c>
      <c r="Q3936">
        <v>464</v>
      </c>
      <c r="R3936">
        <v>5</v>
      </c>
      <c r="S3936" t="s">
        <v>24</v>
      </c>
      <c r="T3936" t="s">
        <v>22</v>
      </c>
      <c r="U3936">
        <f>Table1[[#This Row],[campaign]]*Table1[[#This Row],[duration]]</f>
        <v>2320</v>
      </c>
    </row>
    <row r="3937" spans="1:21" x14ac:dyDescent="0.25">
      <c r="A3937" t="s">
        <v>92</v>
      </c>
      <c r="B3937" t="s">
        <v>235</v>
      </c>
      <c r="C3937" t="s">
        <v>236</v>
      </c>
      <c r="D3937" t="s">
        <v>17</v>
      </c>
      <c r="E3937">
        <v>51</v>
      </c>
      <c r="F3937" t="s">
        <v>42</v>
      </c>
      <c r="G3937" t="s">
        <v>28</v>
      </c>
      <c r="H3937" s="2">
        <v>43094</v>
      </c>
      <c r="I3937" s="3">
        <v>7518.79</v>
      </c>
      <c r="J3937" t="s">
        <v>33</v>
      </c>
      <c r="K3937" t="str">
        <f>PROPER(Table1[[#This Row],[marital]])</f>
        <v>Single</v>
      </c>
      <c r="L3937" t="s">
        <v>34</v>
      </c>
      <c r="M3937" t="str">
        <f>UPPER(Table1[[#This Row],[education]])</f>
        <v>TERTIARY</v>
      </c>
      <c r="N3937" t="s">
        <v>22</v>
      </c>
      <c r="O3937" t="s">
        <v>22</v>
      </c>
      <c r="P3937" t="s">
        <v>23</v>
      </c>
      <c r="Q3937">
        <v>222</v>
      </c>
      <c r="R3937">
        <v>1</v>
      </c>
      <c r="S3937" t="s">
        <v>24</v>
      </c>
      <c r="T3937" t="s">
        <v>22</v>
      </c>
      <c r="U3937">
        <f>Table1[[#This Row],[campaign]]*Table1[[#This Row],[duration]]</f>
        <v>222</v>
      </c>
    </row>
    <row r="3938" spans="1:21" x14ac:dyDescent="0.25">
      <c r="A3938" t="s">
        <v>51</v>
      </c>
      <c r="B3938" t="s">
        <v>157</v>
      </c>
      <c r="C3938" t="s">
        <v>158</v>
      </c>
      <c r="D3938" t="s">
        <v>17</v>
      </c>
      <c r="E3938">
        <v>49</v>
      </c>
      <c r="F3938" t="s">
        <v>42</v>
      </c>
      <c r="G3938" t="s">
        <v>28</v>
      </c>
      <c r="H3938" s="2">
        <v>43094</v>
      </c>
      <c r="I3938" s="3">
        <v>509.93</v>
      </c>
      <c r="J3938" t="s">
        <v>20</v>
      </c>
      <c r="K3938" t="str">
        <f>PROPER(Table1[[#This Row],[marital]])</f>
        <v>Married</v>
      </c>
      <c r="L3938" t="s">
        <v>34</v>
      </c>
      <c r="M3938" t="str">
        <f>UPPER(Table1[[#This Row],[education]])</f>
        <v>TERTIARY</v>
      </c>
      <c r="N3938" t="s">
        <v>30</v>
      </c>
      <c r="O3938" t="s">
        <v>22</v>
      </c>
      <c r="P3938" t="s">
        <v>23</v>
      </c>
      <c r="Q3938">
        <v>469</v>
      </c>
      <c r="R3938">
        <v>1</v>
      </c>
      <c r="S3938" t="s">
        <v>24</v>
      </c>
      <c r="T3938" t="s">
        <v>30</v>
      </c>
      <c r="U3938">
        <f>Table1[[#This Row],[campaign]]*Table1[[#This Row],[duration]]</f>
        <v>469</v>
      </c>
    </row>
    <row r="3939" spans="1:21" x14ac:dyDescent="0.25">
      <c r="A3939" t="s">
        <v>79</v>
      </c>
      <c r="B3939" t="s">
        <v>209</v>
      </c>
      <c r="C3939" t="s">
        <v>210</v>
      </c>
      <c r="D3939" t="s">
        <v>17</v>
      </c>
      <c r="E3939">
        <v>48</v>
      </c>
      <c r="F3939" t="s">
        <v>42</v>
      </c>
      <c r="G3939" t="s">
        <v>19</v>
      </c>
      <c r="H3939" s="2">
        <v>43094</v>
      </c>
      <c r="I3939" s="3">
        <v>5489.55</v>
      </c>
      <c r="J3939" t="s">
        <v>20</v>
      </c>
      <c r="K3939" t="str">
        <f>PROPER(Table1[[#This Row],[marital]])</f>
        <v>Married</v>
      </c>
      <c r="L3939" t="s">
        <v>21</v>
      </c>
      <c r="M3939" t="str">
        <f>UPPER(Table1[[#This Row],[education]])</f>
        <v>PRIMARY</v>
      </c>
      <c r="N3939" t="s">
        <v>22</v>
      </c>
      <c r="O3939" t="s">
        <v>22</v>
      </c>
      <c r="P3939" t="s">
        <v>23</v>
      </c>
      <c r="Q3939">
        <v>99</v>
      </c>
      <c r="R3939">
        <v>1</v>
      </c>
      <c r="S3939" t="s">
        <v>24</v>
      </c>
      <c r="T3939" t="s">
        <v>22</v>
      </c>
      <c r="U3939">
        <f>Table1[[#This Row],[campaign]]*Table1[[#This Row],[duration]]</f>
        <v>99</v>
      </c>
    </row>
    <row r="3940" spans="1:21" x14ac:dyDescent="0.25">
      <c r="A3940" t="s">
        <v>96</v>
      </c>
      <c r="B3940" t="s">
        <v>243</v>
      </c>
      <c r="C3940" t="s">
        <v>244</v>
      </c>
      <c r="D3940" t="s">
        <v>26</v>
      </c>
      <c r="E3940">
        <v>39</v>
      </c>
      <c r="F3940" t="s">
        <v>42</v>
      </c>
      <c r="G3940" t="s">
        <v>284</v>
      </c>
      <c r="H3940" s="2">
        <v>43094</v>
      </c>
      <c r="I3940" s="3">
        <v>70151.09</v>
      </c>
      <c r="J3940" t="s">
        <v>20</v>
      </c>
      <c r="K3940" t="str">
        <f>PROPER(Table1[[#This Row],[marital]])</f>
        <v>Married</v>
      </c>
      <c r="L3940" t="s">
        <v>29</v>
      </c>
      <c r="M3940" t="str">
        <f>UPPER(Table1[[#This Row],[education]])</f>
        <v>SECONDARY</v>
      </c>
      <c r="N3940" t="s">
        <v>30</v>
      </c>
      <c r="O3940" t="s">
        <v>22</v>
      </c>
      <c r="P3940" t="s">
        <v>24</v>
      </c>
      <c r="Q3940">
        <v>297</v>
      </c>
      <c r="R3940">
        <v>2</v>
      </c>
      <c r="S3940" t="s">
        <v>24</v>
      </c>
      <c r="T3940" t="s">
        <v>22</v>
      </c>
      <c r="U3940">
        <f>Table1[[#This Row],[campaign]]*Table1[[#This Row],[duration]]</f>
        <v>594</v>
      </c>
    </row>
    <row r="3941" spans="1:21" x14ac:dyDescent="0.25">
      <c r="A3941" t="s">
        <v>35</v>
      </c>
      <c r="B3941" t="s">
        <v>133</v>
      </c>
      <c r="C3941" t="s">
        <v>134</v>
      </c>
      <c r="D3941" t="s">
        <v>17</v>
      </c>
      <c r="E3941">
        <v>59</v>
      </c>
      <c r="F3941" t="s">
        <v>42</v>
      </c>
      <c r="G3941" t="s">
        <v>28</v>
      </c>
      <c r="H3941" s="2">
        <v>43094</v>
      </c>
      <c r="I3941" s="3">
        <v>26378.15</v>
      </c>
      <c r="J3941" t="s">
        <v>20</v>
      </c>
      <c r="K3941" t="str">
        <f>PROPER(Table1[[#This Row],[marital]])</f>
        <v>Married</v>
      </c>
      <c r="L3941" t="s">
        <v>29</v>
      </c>
      <c r="M3941" t="str">
        <f>UPPER(Table1[[#This Row],[education]])</f>
        <v>SECONDARY</v>
      </c>
      <c r="N3941" t="s">
        <v>30</v>
      </c>
      <c r="O3941" t="s">
        <v>22</v>
      </c>
      <c r="P3941" t="s">
        <v>23</v>
      </c>
      <c r="Q3941">
        <v>41</v>
      </c>
      <c r="R3941">
        <v>3</v>
      </c>
      <c r="S3941" t="s">
        <v>24</v>
      </c>
      <c r="T3941" t="s">
        <v>22</v>
      </c>
      <c r="U3941">
        <f>Table1[[#This Row],[campaign]]*Table1[[#This Row],[duration]]</f>
        <v>123</v>
      </c>
    </row>
    <row r="3942" spans="1:21" x14ac:dyDescent="0.25">
      <c r="A3942" t="s">
        <v>76</v>
      </c>
      <c r="B3942" t="s">
        <v>203</v>
      </c>
      <c r="C3942" t="s">
        <v>204</v>
      </c>
      <c r="D3942" t="s">
        <v>17</v>
      </c>
      <c r="E3942">
        <v>59</v>
      </c>
      <c r="F3942" t="s">
        <v>42</v>
      </c>
      <c r="G3942" t="s">
        <v>284</v>
      </c>
      <c r="H3942" s="2">
        <v>43094</v>
      </c>
      <c r="I3942" s="3">
        <v>3154.72</v>
      </c>
      <c r="J3942" t="s">
        <v>33</v>
      </c>
      <c r="K3942" t="str">
        <f>PROPER(Table1[[#This Row],[marital]])</f>
        <v>Single</v>
      </c>
      <c r="L3942" t="s">
        <v>29</v>
      </c>
      <c r="M3942" t="str">
        <f>UPPER(Table1[[#This Row],[education]])</f>
        <v>SECONDARY</v>
      </c>
      <c r="N3942" t="s">
        <v>22</v>
      </c>
      <c r="O3942" t="s">
        <v>22</v>
      </c>
      <c r="P3942" t="s">
        <v>23</v>
      </c>
      <c r="Q3942">
        <v>390</v>
      </c>
      <c r="R3942">
        <v>1</v>
      </c>
      <c r="S3942" t="s">
        <v>24</v>
      </c>
      <c r="T3942" t="s">
        <v>22</v>
      </c>
      <c r="U3942">
        <f>Table1[[#This Row],[campaign]]*Table1[[#This Row],[duration]]</f>
        <v>390</v>
      </c>
    </row>
    <row r="3943" spans="1:21" x14ac:dyDescent="0.25">
      <c r="A3943" t="s">
        <v>39</v>
      </c>
      <c r="B3943" t="s">
        <v>139</v>
      </c>
      <c r="C3943" t="s">
        <v>140</v>
      </c>
      <c r="D3943" t="s">
        <v>26</v>
      </c>
      <c r="E3943">
        <v>37</v>
      </c>
      <c r="F3943" t="s">
        <v>18</v>
      </c>
      <c r="G3943" t="s">
        <v>19</v>
      </c>
      <c r="H3943" s="2">
        <v>43095</v>
      </c>
      <c r="I3943" s="3">
        <v>54204.72</v>
      </c>
      <c r="J3943" t="s">
        <v>20</v>
      </c>
      <c r="K3943" t="str">
        <f>PROPER(Table1[[#This Row],[marital]])</f>
        <v>Married</v>
      </c>
      <c r="L3943" t="s">
        <v>21</v>
      </c>
      <c r="M3943" t="str">
        <f>UPPER(Table1[[#This Row],[education]])</f>
        <v>PRIMARY</v>
      </c>
      <c r="N3943" t="s">
        <v>30</v>
      </c>
      <c r="O3943" t="s">
        <v>22</v>
      </c>
      <c r="P3943" t="s">
        <v>24</v>
      </c>
      <c r="Q3943">
        <v>535</v>
      </c>
      <c r="R3943">
        <v>2</v>
      </c>
      <c r="S3943" t="s">
        <v>24</v>
      </c>
      <c r="T3943" t="s">
        <v>22</v>
      </c>
      <c r="U3943">
        <f>Table1[[#This Row],[campaign]]*Table1[[#This Row],[duration]]</f>
        <v>1070</v>
      </c>
    </row>
    <row r="3944" spans="1:21" x14ac:dyDescent="0.25">
      <c r="A3944" t="s">
        <v>82</v>
      </c>
      <c r="B3944" t="s">
        <v>215</v>
      </c>
      <c r="C3944" t="s">
        <v>216</v>
      </c>
      <c r="D3944" t="s">
        <v>26</v>
      </c>
      <c r="E3944">
        <v>50</v>
      </c>
      <c r="F3944" t="s">
        <v>18</v>
      </c>
      <c r="G3944" t="s">
        <v>19</v>
      </c>
      <c r="H3944" s="2">
        <v>43095</v>
      </c>
      <c r="I3944" s="3">
        <v>23940.48</v>
      </c>
      <c r="J3944" t="s">
        <v>20</v>
      </c>
      <c r="K3944" t="str">
        <f>PROPER(Table1[[#This Row],[marital]])</f>
        <v>Married</v>
      </c>
      <c r="L3944" t="s">
        <v>21</v>
      </c>
      <c r="M3944" t="str">
        <f>UPPER(Table1[[#This Row],[education]])</f>
        <v>PRIMARY</v>
      </c>
      <c r="N3944" t="s">
        <v>22</v>
      </c>
      <c r="O3944" t="s">
        <v>22</v>
      </c>
      <c r="P3944" t="s">
        <v>23</v>
      </c>
      <c r="Q3944">
        <v>269</v>
      </c>
      <c r="R3944">
        <v>2</v>
      </c>
      <c r="S3944" t="s">
        <v>24</v>
      </c>
      <c r="T3944" t="s">
        <v>30</v>
      </c>
      <c r="U3944">
        <f>Table1[[#This Row],[campaign]]*Table1[[#This Row],[duration]]</f>
        <v>538</v>
      </c>
    </row>
    <row r="3945" spans="1:21" x14ac:dyDescent="0.25">
      <c r="A3945" t="s">
        <v>38</v>
      </c>
      <c r="B3945" t="s">
        <v>137</v>
      </c>
      <c r="C3945" t="s">
        <v>138</v>
      </c>
      <c r="D3945" t="s">
        <v>17</v>
      </c>
      <c r="E3945">
        <v>27</v>
      </c>
      <c r="F3945" t="s">
        <v>18</v>
      </c>
      <c r="G3945" t="s">
        <v>19</v>
      </c>
      <c r="H3945" s="2">
        <v>43095</v>
      </c>
      <c r="I3945" s="3">
        <v>49943.49</v>
      </c>
      <c r="J3945" t="s">
        <v>33</v>
      </c>
      <c r="K3945" t="str">
        <f>PROPER(Table1[[#This Row],[marital]])</f>
        <v>Single</v>
      </c>
      <c r="L3945" t="s">
        <v>29</v>
      </c>
      <c r="M3945" t="str">
        <f>UPPER(Table1[[#This Row],[education]])</f>
        <v>SECONDARY</v>
      </c>
      <c r="N3945" t="s">
        <v>30</v>
      </c>
      <c r="O3945" t="s">
        <v>22</v>
      </c>
      <c r="P3945" t="s">
        <v>23</v>
      </c>
      <c r="Q3945">
        <v>1010</v>
      </c>
      <c r="R3945">
        <v>3</v>
      </c>
      <c r="S3945" t="s">
        <v>40</v>
      </c>
      <c r="T3945" t="s">
        <v>22</v>
      </c>
      <c r="U3945">
        <f>Table1[[#This Row],[campaign]]*Table1[[#This Row],[duration]]</f>
        <v>3030</v>
      </c>
    </row>
    <row r="3946" spans="1:21" x14ac:dyDescent="0.25">
      <c r="A3946" t="s">
        <v>44</v>
      </c>
      <c r="B3946" t="s">
        <v>145</v>
      </c>
      <c r="C3946" t="s">
        <v>146</v>
      </c>
      <c r="D3946" t="s">
        <v>26</v>
      </c>
      <c r="E3946">
        <v>41</v>
      </c>
      <c r="F3946" t="s">
        <v>18</v>
      </c>
      <c r="G3946" t="s">
        <v>28</v>
      </c>
      <c r="H3946" s="2">
        <v>43095</v>
      </c>
      <c r="I3946" s="3">
        <v>18556.78</v>
      </c>
      <c r="J3946" t="s">
        <v>20</v>
      </c>
      <c r="K3946" t="str">
        <f>PROPER(Table1[[#This Row],[marital]])</f>
        <v>Married</v>
      </c>
      <c r="L3946" t="s">
        <v>34</v>
      </c>
      <c r="M3946" t="str">
        <f>UPPER(Table1[[#This Row],[education]])</f>
        <v>TERTIARY</v>
      </c>
      <c r="N3946" t="s">
        <v>30</v>
      </c>
      <c r="O3946" t="s">
        <v>22</v>
      </c>
      <c r="P3946" t="s">
        <v>23</v>
      </c>
      <c r="Q3946">
        <v>73</v>
      </c>
      <c r="R3946">
        <v>6</v>
      </c>
      <c r="S3946" t="s">
        <v>24</v>
      </c>
      <c r="T3946" t="s">
        <v>22</v>
      </c>
      <c r="U3946">
        <f>Table1[[#This Row],[campaign]]*Table1[[#This Row],[duration]]</f>
        <v>438</v>
      </c>
    </row>
    <row r="3947" spans="1:21" x14ac:dyDescent="0.25">
      <c r="A3947" t="s">
        <v>46</v>
      </c>
      <c r="B3947" t="s">
        <v>149</v>
      </c>
      <c r="C3947" t="s">
        <v>150</v>
      </c>
      <c r="D3947" t="s">
        <v>17</v>
      </c>
      <c r="E3947">
        <v>43</v>
      </c>
      <c r="F3947" t="s">
        <v>18</v>
      </c>
      <c r="G3947" t="s">
        <v>284</v>
      </c>
      <c r="H3947" s="2">
        <v>43095</v>
      </c>
      <c r="I3947" s="3">
        <v>121638.64</v>
      </c>
      <c r="J3947" t="s">
        <v>20</v>
      </c>
      <c r="K3947" t="str">
        <f>PROPER(Table1[[#This Row],[marital]])</f>
        <v>Married</v>
      </c>
      <c r="L3947" t="s">
        <v>34</v>
      </c>
      <c r="M3947" t="str">
        <f>UPPER(Table1[[#This Row],[education]])</f>
        <v>TERTIARY</v>
      </c>
      <c r="N3947" t="s">
        <v>30</v>
      </c>
      <c r="O3947" t="s">
        <v>30</v>
      </c>
      <c r="P3947" t="s">
        <v>24</v>
      </c>
      <c r="Q3947">
        <v>650</v>
      </c>
      <c r="R3947">
        <v>1</v>
      </c>
      <c r="S3947" t="s">
        <v>24</v>
      </c>
      <c r="T3947" t="s">
        <v>22</v>
      </c>
      <c r="U3947">
        <f>Table1[[#This Row],[campaign]]*Table1[[#This Row],[duration]]</f>
        <v>650</v>
      </c>
    </row>
    <row r="3948" spans="1:21" x14ac:dyDescent="0.25">
      <c r="A3948" t="s">
        <v>61</v>
      </c>
      <c r="B3948" t="s">
        <v>175</v>
      </c>
      <c r="C3948" t="s">
        <v>176</v>
      </c>
      <c r="D3948" t="s">
        <v>17</v>
      </c>
      <c r="E3948">
        <v>46</v>
      </c>
      <c r="F3948" t="s">
        <v>18</v>
      </c>
      <c r="G3948" t="s">
        <v>28</v>
      </c>
      <c r="H3948" s="2">
        <v>43095</v>
      </c>
      <c r="I3948" s="3">
        <v>52565.51</v>
      </c>
      <c r="J3948" t="s">
        <v>20</v>
      </c>
      <c r="K3948" t="str">
        <f>PROPER(Table1[[#This Row],[marital]])</f>
        <v>Married</v>
      </c>
      <c r="L3948" t="s">
        <v>29</v>
      </c>
      <c r="M3948" t="str">
        <f>UPPER(Table1[[#This Row],[education]])</f>
        <v>SECONDARY</v>
      </c>
      <c r="N3948" t="s">
        <v>30</v>
      </c>
      <c r="O3948" t="s">
        <v>22</v>
      </c>
      <c r="P3948" t="s">
        <v>24</v>
      </c>
      <c r="Q3948">
        <v>53</v>
      </c>
      <c r="R3948">
        <v>2</v>
      </c>
      <c r="S3948" t="s">
        <v>24</v>
      </c>
      <c r="T3948" t="s">
        <v>22</v>
      </c>
      <c r="U3948">
        <f>Table1[[#This Row],[campaign]]*Table1[[#This Row],[duration]]</f>
        <v>106</v>
      </c>
    </row>
    <row r="3949" spans="1:21" x14ac:dyDescent="0.25">
      <c r="A3949" t="s">
        <v>93</v>
      </c>
      <c r="B3949" t="s">
        <v>237</v>
      </c>
      <c r="C3949" t="s">
        <v>238</v>
      </c>
      <c r="D3949" t="s">
        <v>17</v>
      </c>
      <c r="E3949">
        <v>18</v>
      </c>
      <c r="F3949" t="s">
        <v>18</v>
      </c>
      <c r="G3949" t="s">
        <v>28</v>
      </c>
      <c r="H3949" s="2">
        <v>43095</v>
      </c>
      <c r="I3949" s="3">
        <v>5758.07</v>
      </c>
      <c r="J3949" t="s">
        <v>20</v>
      </c>
      <c r="K3949" t="str">
        <f>PROPER(Table1[[#This Row],[marital]])</f>
        <v>Married</v>
      </c>
      <c r="L3949" t="s">
        <v>29</v>
      </c>
      <c r="M3949" t="str">
        <f>UPPER(Table1[[#This Row],[education]])</f>
        <v>SECONDARY</v>
      </c>
      <c r="N3949" t="s">
        <v>22</v>
      </c>
      <c r="O3949" t="s">
        <v>30</v>
      </c>
      <c r="P3949" t="s">
        <v>24</v>
      </c>
      <c r="Q3949">
        <v>270</v>
      </c>
      <c r="R3949">
        <v>1</v>
      </c>
      <c r="S3949" t="s">
        <v>24</v>
      </c>
      <c r="T3949" t="s">
        <v>22</v>
      </c>
      <c r="U3949">
        <f>Table1[[#This Row],[campaign]]*Table1[[#This Row],[duration]]</f>
        <v>270</v>
      </c>
    </row>
    <row r="3950" spans="1:21" x14ac:dyDescent="0.25">
      <c r="A3950" t="s">
        <v>76</v>
      </c>
      <c r="B3950" t="s">
        <v>203</v>
      </c>
      <c r="C3950" t="s">
        <v>204</v>
      </c>
      <c r="D3950" t="s">
        <v>17</v>
      </c>
      <c r="E3950">
        <v>23</v>
      </c>
      <c r="F3950" t="s">
        <v>18</v>
      </c>
      <c r="G3950" t="s">
        <v>19</v>
      </c>
      <c r="H3950" s="2">
        <v>43095</v>
      </c>
      <c r="I3950" s="3">
        <v>176038.46</v>
      </c>
      <c r="J3950" t="s">
        <v>33</v>
      </c>
      <c r="K3950" t="str">
        <f>PROPER(Table1[[#This Row],[marital]])</f>
        <v>Single</v>
      </c>
      <c r="L3950" t="s">
        <v>34</v>
      </c>
      <c r="M3950" t="str">
        <f>UPPER(Table1[[#This Row],[education]])</f>
        <v>TERTIARY</v>
      </c>
      <c r="N3950" t="s">
        <v>30</v>
      </c>
      <c r="O3950" t="s">
        <v>22</v>
      </c>
      <c r="P3950" t="s">
        <v>23</v>
      </c>
      <c r="Q3950">
        <v>119</v>
      </c>
      <c r="R3950">
        <v>6</v>
      </c>
      <c r="S3950" t="s">
        <v>24</v>
      </c>
      <c r="T3950" t="s">
        <v>22</v>
      </c>
      <c r="U3950">
        <f>Table1[[#This Row],[campaign]]*Table1[[#This Row],[duration]]</f>
        <v>714</v>
      </c>
    </row>
    <row r="3951" spans="1:21" x14ac:dyDescent="0.25">
      <c r="A3951" t="s">
        <v>44</v>
      </c>
      <c r="B3951" t="s">
        <v>145</v>
      </c>
      <c r="C3951" t="s">
        <v>146</v>
      </c>
      <c r="D3951" t="s">
        <v>26</v>
      </c>
      <c r="E3951">
        <v>44</v>
      </c>
      <c r="F3951" t="s">
        <v>18</v>
      </c>
      <c r="G3951" t="s">
        <v>19</v>
      </c>
      <c r="H3951" s="2">
        <v>43095</v>
      </c>
      <c r="I3951" s="3">
        <v>36183.339999999997</v>
      </c>
      <c r="J3951" t="s">
        <v>20</v>
      </c>
      <c r="K3951" t="str">
        <f>PROPER(Table1[[#This Row],[marital]])</f>
        <v>Married</v>
      </c>
      <c r="L3951" t="s">
        <v>21</v>
      </c>
      <c r="M3951" t="str">
        <f>UPPER(Table1[[#This Row],[education]])</f>
        <v>PRIMARY</v>
      </c>
      <c r="N3951" t="s">
        <v>22</v>
      </c>
      <c r="O3951" t="s">
        <v>22</v>
      </c>
      <c r="P3951" t="s">
        <v>23</v>
      </c>
      <c r="Q3951">
        <v>634</v>
      </c>
      <c r="R3951">
        <v>2</v>
      </c>
      <c r="S3951" t="s">
        <v>24</v>
      </c>
      <c r="T3951" t="s">
        <v>22</v>
      </c>
      <c r="U3951">
        <f>Table1[[#This Row],[campaign]]*Table1[[#This Row],[duration]]</f>
        <v>1268</v>
      </c>
    </row>
    <row r="3952" spans="1:21" x14ac:dyDescent="0.25">
      <c r="A3952" t="s">
        <v>78</v>
      </c>
      <c r="B3952" t="s">
        <v>207</v>
      </c>
      <c r="C3952" t="s">
        <v>208</v>
      </c>
      <c r="D3952" t="s">
        <v>17</v>
      </c>
      <c r="E3952">
        <v>30</v>
      </c>
      <c r="F3952" t="s">
        <v>18</v>
      </c>
      <c r="G3952" t="s">
        <v>284</v>
      </c>
      <c r="H3952" s="2">
        <v>43095</v>
      </c>
      <c r="I3952" s="3">
        <v>93063.85</v>
      </c>
      <c r="J3952" t="s">
        <v>33</v>
      </c>
      <c r="K3952" t="str">
        <f>PROPER(Table1[[#This Row],[marital]])</f>
        <v>Single</v>
      </c>
      <c r="L3952" t="s">
        <v>29</v>
      </c>
      <c r="M3952" t="str">
        <f>UPPER(Table1[[#This Row],[education]])</f>
        <v>SECONDARY</v>
      </c>
      <c r="N3952" t="s">
        <v>22</v>
      </c>
      <c r="O3952" t="s">
        <v>22</v>
      </c>
      <c r="P3952" t="s">
        <v>24</v>
      </c>
      <c r="Q3952">
        <v>72</v>
      </c>
      <c r="R3952">
        <v>2</v>
      </c>
      <c r="S3952" t="s">
        <v>24</v>
      </c>
      <c r="T3952" t="s">
        <v>22</v>
      </c>
      <c r="U3952">
        <f>Table1[[#This Row],[campaign]]*Table1[[#This Row],[duration]]</f>
        <v>144</v>
      </c>
    </row>
    <row r="3953" spans="1:21" x14ac:dyDescent="0.25">
      <c r="A3953" t="s">
        <v>56</v>
      </c>
      <c r="B3953" t="s">
        <v>165</v>
      </c>
      <c r="C3953" t="s">
        <v>166</v>
      </c>
      <c r="D3953" t="s">
        <v>17</v>
      </c>
      <c r="E3953">
        <v>36</v>
      </c>
      <c r="F3953" t="s">
        <v>18</v>
      </c>
      <c r="G3953" t="s">
        <v>28</v>
      </c>
      <c r="H3953" s="2">
        <v>43095</v>
      </c>
      <c r="I3953" s="3">
        <v>76511.490000000005</v>
      </c>
      <c r="J3953" t="s">
        <v>33</v>
      </c>
      <c r="K3953" t="str">
        <f>PROPER(Table1[[#This Row],[marital]])</f>
        <v>Single</v>
      </c>
      <c r="L3953" t="s">
        <v>29</v>
      </c>
      <c r="M3953" t="str">
        <f>UPPER(Table1[[#This Row],[education]])</f>
        <v>SECONDARY</v>
      </c>
      <c r="N3953" t="s">
        <v>30</v>
      </c>
      <c r="O3953" t="s">
        <v>22</v>
      </c>
      <c r="P3953" t="s">
        <v>23</v>
      </c>
      <c r="Q3953">
        <v>270</v>
      </c>
      <c r="R3953">
        <v>1</v>
      </c>
      <c r="S3953" t="s">
        <v>31</v>
      </c>
      <c r="T3953" t="s">
        <v>22</v>
      </c>
      <c r="U3953">
        <f>Table1[[#This Row],[campaign]]*Table1[[#This Row],[duration]]</f>
        <v>270</v>
      </c>
    </row>
    <row r="3954" spans="1:21" x14ac:dyDescent="0.25">
      <c r="A3954" t="s">
        <v>80</v>
      </c>
      <c r="B3954" t="s">
        <v>211</v>
      </c>
      <c r="C3954" t="s">
        <v>212</v>
      </c>
      <c r="D3954" t="s">
        <v>26</v>
      </c>
      <c r="E3954">
        <v>52</v>
      </c>
      <c r="F3954" t="s">
        <v>42</v>
      </c>
      <c r="G3954" t="s">
        <v>284</v>
      </c>
      <c r="H3954" s="2">
        <v>43095</v>
      </c>
      <c r="I3954" s="3">
        <v>140591.07</v>
      </c>
      <c r="J3954" t="s">
        <v>20</v>
      </c>
      <c r="K3954" t="str">
        <f>PROPER(Table1[[#This Row],[marital]])</f>
        <v>Married</v>
      </c>
      <c r="L3954" t="s">
        <v>21</v>
      </c>
      <c r="M3954" t="str">
        <f>UPPER(Table1[[#This Row],[education]])</f>
        <v>PRIMARY</v>
      </c>
      <c r="N3954" t="s">
        <v>30</v>
      </c>
      <c r="O3954" t="s">
        <v>22</v>
      </c>
      <c r="P3954" t="s">
        <v>23</v>
      </c>
      <c r="Q3954">
        <v>165</v>
      </c>
      <c r="R3954">
        <v>2</v>
      </c>
      <c r="S3954" t="s">
        <v>31</v>
      </c>
      <c r="T3954" t="s">
        <v>22</v>
      </c>
      <c r="U3954">
        <f>Table1[[#This Row],[campaign]]*Table1[[#This Row],[duration]]</f>
        <v>330</v>
      </c>
    </row>
    <row r="3955" spans="1:21" x14ac:dyDescent="0.25">
      <c r="A3955" t="s">
        <v>74</v>
      </c>
      <c r="B3955" t="s">
        <v>199</v>
      </c>
      <c r="C3955" t="s">
        <v>200</v>
      </c>
      <c r="D3955" t="s">
        <v>17</v>
      </c>
      <c r="E3955">
        <v>56</v>
      </c>
      <c r="F3955" t="s">
        <v>42</v>
      </c>
      <c r="G3955" t="s">
        <v>284</v>
      </c>
      <c r="H3955" s="2">
        <v>43095</v>
      </c>
      <c r="I3955" s="3">
        <v>52506.13</v>
      </c>
      <c r="J3955" t="s">
        <v>20</v>
      </c>
      <c r="K3955" t="str">
        <f>PROPER(Table1[[#This Row],[marital]])</f>
        <v>Married</v>
      </c>
      <c r="L3955" t="s">
        <v>34</v>
      </c>
      <c r="M3955" t="str">
        <f>UPPER(Table1[[#This Row],[education]])</f>
        <v>TERTIARY</v>
      </c>
      <c r="N3955" t="s">
        <v>22</v>
      </c>
      <c r="O3955" t="s">
        <v>22</v>
      </c>
      <c r="P3955" t="s">
        <v>23</v>
      </c>
      <c r="Q3955">
        <v>164</v>
      </c>
      <c r="R3955">
        <v>2</v>
      </c>
      <c r="S3955" t="s">
        <v>24</v>
      </c>
      <c r="T3955" t="s">
        <v>22</v>
      </c>
      <c r="U3955">
        <f>Table1[[#This Row],[campaign]]*Table1[[#This Row],[duration]]</f>
        <v>328</v>
      </c>
    </row>
    <row r="3956" spans="1:21" x14ac:dyDescent="0.25">
      <c r="A3956" t="s">
        <v>76</v>
      </c>
      <c r="B3956" t="s">
        <v>203</v>
      </c>
      <c r="C3956" t="s">
        <v>204</v>
      </c>
      <c r="D3956" t="s">
        <v>17</v>
      </c>
      <c r="E3956">
        <v>53</v>
      </c>
      <c r="F3956" t="s">
        <v>42</v>
      </c>
      <c r="G3956" t="s">
        <v>28</v>
      </c>
      <c r="H3956" s="2">
        <v>43095</v>
      </c>
      <c r="I3956" s="3">
        <v>10430.58</v>
      </c>
      <c r="J3956" t="s">
        <v>33</v>
      </c>
      <c r="K3956" t="str">
        <f>PROPER(Table1[[#This Row],[marital]])</f>
        <v>Single</v>
      </c>
      <c r="L3956" t="s">
        <v>29</v>
      </c>
      <c r="M3956" t="str">
        <f>UPPER(Table1[[#This Row],[education]])</f>
        <v>SECONDARY</v>
      </c>
      <c r="N3956" t="s">
        <v>30</v>
      </c>
      <c r="O3956" t="s">
        <v>22</v>
      </c>
      <c r="P3956" t="s">
        <v>23</v>
      </c>
      <c r="Q3956">
        <v>196</v>
      </c>
      <c r="R3956">
        <v>1</v>
      </c>
      <c r="S3956" t="s">
        <v>24</v>
      </c>
      <c r="T3956" t="s">
        <v>22</v>
      </c>
      <c r="U3956">
        <f>Table1[[#This Row],[campaign]]*Table1[[#This Row],[duration]]</f>
        <v>196</v>
      </c>
    </row>
    <row r="3957" spans="1:21" x14ac:dyDescent="0.25">
      <c r="A3957" t="s">
        <v>79</v>
      </c>
      <c r="B3957" t="s">
        <v>209</v>
      </c>
      <c r="C3957" t="s">
        <v>210</v>
      </c>
      <c r="D3957" t="s">
        <v>26</v>
      </c>
      <c r="E3957">
        <v>34</v>
      </c>
      <c r="F3957" t="s">
        <v>36</v>
      </c>
      <c r="G3957" t="s">
        <v>28</v>
      </c>
      <c r="H3957" s="2">
        <v>43095</v>
      </c>
      <c r="I3957" s="3">
        <v>6682.79</v>
      </c>
      <c r="J3957" t="s">
        <v>20</v>
      </c>
      <c r="K3957" t="str">
        <f>PROPER(Table1[[#This Row],[marital]])</f>
        <v>Married</v>
      </c>
      <c r="L3957" t="s">
        <v>29</v>
      </c>
      <c r="M3957" t="str">
        <f>UPPER(Table1[[#This Row],[education]])</f>
        <v>SECONDARY</v>
      </c>
      <c r="N3957" t="s">
        <v>30</v>
      </c>
      <c r="O3957" t="s">
        <v>22</v>
      </c>
      <c r="P3957" t="s">
        <v>23</v>
      </c>
      <c r="Q3957">
        <v>78</v>
      </c>
      <c r="R3957">
        <v>4</v>
      </c>
      <c r="S3957" t="s">
        <v>24</v>
      </c>
      <c r="T3957" t="s">
        <v>22</v>
      </c>
      <c r="U3957">
        <f>Table1[[#This Row],[campaign]]*Table1[[#This Row],[duration]]</f>
        <v>312</v>
      </c>
    </row>
    <row r="3958" spans="1:21" x14ac:dyDescent="0.25">
      <c r="A3958" t="s">
        <v>45</v>
      </c>
      <c r="B3958" t="s">
        <v>147</v>
      </c>
      <c r="C3958" t="s">
        <v>148</v>
      </c>
      <c r="D3958" t="s">
        <v>17</v>
      </c>
      <c r="E3958">
        <v>30</v>
      </c>
      <c r="F3958" t="s">
        <v>36</v>
      </c>
      <c r="G3958" t="s">
        <v>28</v>
      </c>
      <c r="H3958" s="2">
        <v>43095</v>
      </c>
      <c r="I3958" s="3">
        <v>22493.58</v>
      </c>
      <c r="J3958" t="s">
        <v>33</v>
      </c>
      <c r="K3958" t="str">
        <f>PROPER(Table1[[#This Row],[marital]])</f>
        <v>Single</v>
      </c>
      <c r="L3958" t="s">
        <v>34</v>
      </c>
      <c r="M3958" t="str">
        <f>UPPER(Table1[[#This Row],[education]])</f>
        <v>TERTIARY</v>
      </c>
      <c r="N3958" t="s">
        <v>30</v>
      </c>
      <c r="O3958" t="s">
        <v>22</v>
      </c>
      <c r="P3958" t="s">
        <v>23</v>
      </c>
      <c r="Q3958">
        <v>897</v>
      </c>
      <c r="R3958">
        <v>4</v>
      </c>
      <c r="S3958" t="s">
        <v>24</v>
      </c>
      <c r="T3958" t="s">
        <v>30</v>
      </c>
      <c r="U3958">
        <f>Table1[[#This Row],[campaign]]*Table1[[#This Row],[duration]]</f>
        <v>3588</v>
      </c>
    </row>
    <row r="3959" spans="1:21" x14ac:dyDescent="0.25">
      <c r="A3959" t="s">
        <v>25</v>
      </c>
      <c r="B3959" t="s">
        <v>129</v>
      </c>
      <c r="C3959" t="s">
        <v>130</v>
      </c>
      <c r="D3959" t="s">
        <v>17</v>
      </c>
      <c r="E3959">
        <v>42</v>
      </c>
      <c r="F3959" t="s">
        <v>18</v>
      </c>
      <c r="G3959" t="s">
        <v>19</v>
      </c>
      <c r="H3959" s="2">
        <v>43096</v>
      </c>
      <c r="I3959" s="3">
        <v>83114.240000000005</v>
      </c>
      <c r="J3959" t="s">
        <v>20</v>
      </c>
      <c r="K3959" t="str">
        <f>PROPER(Table1[[#This Row],[marital]])</f>
        <v>Married</v>
      </c>
      <c r="L3959" t="s">
        <v>34</v>
      </c>
      <c r="M3959" t="str">
        <f>UPPER(Table1[[#This Row],[education]])</f>
        <v>TERTIARY</v>
      </c>
      <c r="N3959" t="s">
        <v>22</v>
      </c>
      <c r="O3959" t="s">
        <v>22</v>
      </c>
      <c r="P3959" t="s">
        <v>23</v>
      </c>
      <c r="Q3959">
        <v>22</v>
      </c>
      <c r="R3959">
        <v>8</v>
      </c>
      <c r="S3959" t="s">
        <v>24</v>
      </c>
      <c r="T3959" t="s">
        <v>22</v>
      </c>
      <c r="U3959">
        <f>Table1[[#This Row],[campaign]]*Table1[[#This Row],[duration]]</f>
        <v>176</v>
      </c>
    </row>
    <row r="3960" spans="1:21" x14ac:dyDescent="0.25">
      <c r="A3960" t="s">
        <v>73</v>
      </c>
      <c r="B3960" t="s">
        <v>197</v>
      </c>
      <c r="C3960" t="s">
        <v>198</v>
      </c>
      <c r="D3960" t="s">
        <v>17</v>
      </c>
      <c r="E3960">
        <v>43</v>
      </c>
      <c r="F3960" t="s">
        <v>18</v>
      </c>
      <c r="G3960" t="s">
        <v>19</v>
      </c>
      <c r="H3960" s="2">
        <v>43096</v>
      </c>
      <c r="I3960" s="3">
        <v>36881.519999999997</v>
      </c>
      <c r="J3960" t="s">
        <v>20</v>
      </c>
      <c r="K3960" t="str">
        <f>PROPER(Table1[[#This Row],[marital]])</f>
        <v>Married</v>
      </c>
      <c r="L3960" t="s">
        <v>34</v>
      </c>
      <c r="M3960" t="str">
        <f>UPPER(Table1[[#This Row],[education]])</f>
        <v>TERTIARY</v>
      </c>
      <c r="N3960" t="s">
        <v>30</v>
      </c>
      <c r="O3960" t="s">
        <v>22</v>
      </c>
      <c r="P3960" t="s">
        <v>23</v>
      </c>
      <c r="Q3960">
        <v>161</v>
      </c>
      <c r="R3960">
        <v>3</v>
      </c>
      <c r="S3960" t="s">
        <v>24</v>
      </c>
      <c r="T3960" t="s">
        <v>22</v>
      </c>
      <c r="U3960">
        <f>Table1[[#This Row],[campaign]]*Table1[[#This Row],[duration]]</f>
        <v>483</v>
      </c>
    </row>
    <row r="3961" spans="1:21" x14ac:dyDescent="0.25">
      <c r="A3961" t="s">
        <v>43</v>
      </c>
      <c r="B3961" t="s">
        <v>143</v>
      </c>
      <c r="C3961" t="s">
        <v>144</v>
      </c>
      <c r="D3961" t="s">
        <v>17</v>
      </c>
      <c r="E3961">
        <v>33</v>
      </c>
      <c r="F3961" t="s">
        <v>18</v>
      </c>
      <c r="G3961" t="s">
        <v>19</v>
      </c>
      <c r="H3961" s="2">
        <v>43096</v>
      </c>
      <c r="I3961" s="3">
        <v>182527.28</v>
      </c>
      <c r="J3961" t="s">
        <v>50</v>
      </c>
      <c r="K3961" t="str">
        <f>PROPER(Table1[[#This Row],[marital]])</f>
        <v>Divorced</v>
      </c>
      <c r="L3961" t="s">
        <v>21</v>
      </c>
      <c r="M3961" t="str">
        <f>UPPER(Table1[[#This Row],[education]])</f>
        <v>PRIMARY</v>
      </c>
      <c r="N3961" t="s">
        <v>22</v>
      </c>
      <c r="O3961" t="s">
        <v>22</v>
      </c>
      <c r="P3961" t="s">
        <v>24</v>
      </c>
      <c r="Q3961">
        <v>23</v>
      </c>
      <c r="R3961">
        <v>4</v>
      </c>
      <c r="S3961" t="s">
        <v>24</v>
      </c>
      <c r="T3961" t="s">
        <v>22</v>
      </c>
      <c r="U3961">
        <f>Table1[[#This Row],[campaign]]*Table1[[#This Row],[duration]]</f>
        <v>92</v>
      </c>
    </row>
    <row r="3962" spans="1:21" x14ac:dyDescent="0.25">
      <c r="A3962" t="s">
        <v>95</v>
      </c>
      <c r="B3962" t="s">
        <v>241</v>
      </c>
      <c r="C3962" t="s">
        <v>242</v>
      </c>
      <c r="D3962" t="s">
        <v>17</v>
      </c>
      <c r="E3962">
        <v>48</v>
      </c>
      <c r="F3962" t="s">
        <v>18</v>
      </c>
      <c r="G3962" t="s">
        <v>284</v>
      </c>
      <c r="H3962" s="2">
        <v>43096</v>
      </c>
      <c r="I3962" s="3">
        <v>107553.31</v>
      </c>
      <c r="J3962" t="s">
        <v>20</v>
      </c>
      <c r="K3962" t="str">
        <f>PROPER(Table1[[#This Row],[marital]])</f>
        <v>Married</v>
      </c>
      <c r="L3962" t="s">
        <v>34</v>
      </c>
      <c r="M3962" t="str">
        <f>UPPER(Table1[[#This Row],[education]])</f>
        <v>TERTIARY</v>
      </c>
      <c r="N3962" t="s">
        <v>30</v>
      </c>
      <c r="O3962" t="s">
        <v>22</v>
      </c>
      <c r="P3962" t="s">
        <v>23</v>
      </c>
      <c r="Q3962">
        <v>490</v>
      </c>
      <c r="R3962">
        <v>2</v>
      </c>
      <c r="S3962" t="s">
        <v>24</v>
      </c>
      <c r="T3962" t="s">
        <v>22</v>
      </c>
      <c r="U3962">
        <f>Table1[[#This Row],[campaign]]*Table1[[#This Row],[duration]]</f>
        <v>980</v>
      </c>
    </row>
    <row r="3963" spans="1:21" x14ac:dyDescent="0.25">
      <c r="A3963" t="s">
        <v>44</v>
      </c>
      <c r="B3963" t="s">
        <v>145</v>
      </c>
      <c r="C3963" t="s">
        <v>146</v>
      </c>
      <c r="D3963" t="s">
        <v>26</v>
      </c>
      <c r="E3963">
        <v>32</v>
      </c>
      <c r="F3963" t="s">
        <v>18</v>
      </c>
      <c r="G3963" t="s">
        <v>28</v>
      </c>
      <c r="H3963" s="2">
        <v>43096</v>
      </c>
      <c r="I3963" s="3">
        <v>75948.3</v>
      </c>
      <c r="J3963" t="s">
        <v>33</v>
      </c>
      <c r="K3963" t="str">
        <f>PROPER(Table1[[#This Row],[marital]])</f>
        <v>Single</v>
      </c>
      <c r="L3963" t="s">
        <v>34</v>
      </c>
      <c r="M3963" t="str">
        <f>UPPER(Table1[[#This Row],[education]])</f>
        <v>TERTIARY</v>
      </c>
      <c r="N3963" t="s">
        <v>30</v>
      </c>
      <c r="O3963" t="s">
        <v>30</v>
      </c>
      <c r="P3963" t="s">
        <v>23</v>
      </c>
      <c r="Q3963">
        <v>359</v>
      </c>
      <c r="R3963">
        <v>1</v>
      </c>
      <c r="S3963" t="s">
        <v>24</v>
      </c>
      <c r="T3963" t="s">
        <v>30</v>
      </c>
      <c r="U3963">
        <f>Table1[[#This Row],[campaign]]*Table1[[#This Row],[duration]]</f>
        <v>359</v>
      </c>
    </row>
    <row r="3964" spans="1:21" x14ac:dyDescent="0.25">
      <c r="A3964" t="s">
        <v>41</v>
      </c>
      <c r="B3964" t="s">
        <v>141</v>
      </c>
      <c r="C3964" t="s">
        <v>142</v>
      </c>
      <c r="D3964" t="s">
        <v>26</v>
      </c>
      <c r="E3964">
        <v>40</v>
      </c>
      <c r="F3964" t="s">
        <v>18</v>
      </c>
      <c r="G3964" t="s">
        <v>19</v>
      </c>
      <c r="H3964" s="2">
        <v>43096</v>
      </c>
      <c r="I3964" s="3">
        <v>93733.45</v>
      </c>
      <c r="J3964" t="s">
        <v>20</v>
      </c>
      <c r="K3964" t="str">
        <f>PROPER(Table1[[#This Row],[marital]])</f>
        <v>Married</v>
      </c>
      <c r="L3964" t="s">
        <v>21</v>
      </c>
      <c r="M3964" t="str">
        <f>UPPER(Table1[[#This Row],[education]])</f>
        <v>PRIMARY</v>
      </c>
      <c r="N3964" t="s">
        <v>30</v>
      </c>
      <c r="O3964" t="s">
        <v>22</v>
      </c>
      <c r="P3964" t="s">
        <v>23</v>
      </c>
      <c r="Q3964">
        <v>213</v>
      </c>
      <c r="R3964">
        <v>2</v>
      </c>
      <c r="S3964" t="s">
        <v>24</v>
      </c>
      <c r="T3964" t="s">
        <v>22</v>
      </c>
      <c r="U3964">
        <f>Table1[[#This Row],[campaign]]*Table1[[#This Row],[duration]]</f>
        <v>426</v>
      </c>
    </row>
    <row r="3965" spans="1:21" x14ac:dyDescent="0.25">
      <c r="A3965" t="s">
        <v>97</v>
      </c>
      <c r="B3965" t="s">
        <v>245</v>
      </c>
      <c r="C3965" t="s">
        <v>246</v>
      </c>
      <c r="D3965" t="s">
        <v>17</v>
      </c>
      <c r="E3965">
        <v>43</v>
      </c>
      <c r="F3965" t="s">
        <v>18</v>
      </c>
      <c r="G3965" t="s">
        <v>19</v>
      </c>
      <c r="H3965" s="2">
        <v>43096</v>
      </c>
      <c r="I3965" s="3">
        <v>72043.69</v>
      </c>
      <c r="J3965" t="s">
        <v>20</v>
      </c>
      <c r="K3965" t="str">
        <f>PROPER(Table1[[#This Row],[marital]])</f>
        <v>Married</v>
      </c>
      <c r="L3965" t="s">
        <v>24</v>
      </c>
      <c r="M3965" t="str">
        <f>UPPER(Table1[[#This Row],[education]])</f>
        <v>UNKNOWN</v>
      </c>
      <c r="N3965" t="s">
        <v>22</v>
      </c>
      <c r="O3965" t="s">
        <v>22</v>
      </c>
      <c r="P3965" t="s">
        <v>23</v>
      </c>
      <c r="Q3965">
        <v>122</v>
      </c>
      <c r="R3965">
        <v>1</v>
      </c>
      <c r="S3965" t="s">
        <v>24</v>
      </c>
      <c r="T3965" t="s">
        <v>22</v>
      </c>
      <c r="U3965">
        <f>Table1[[#This Row],[campaign]]*Table1[[#This Row],[duration]]</f>
        <v>122</v>
      </c>
    </row>
    <row r="3966" spans="1:21" x14ac:dyDescent="0.25">
      <c r="A3966" t="s">
        <v>72</v>
      </c>
      <c r="B3966" t="s">
        <v>195</v>
      </c>
      <c r="C3966" t="s">
        <v>196</v>
      </c>
      <c r="D3966" t="s">
        <v>26</v>
      </c>
      <c r="E3966">
        <v>46</v>
      </c>
      <c r="F3966" t="s">
        <v>18</v>
      </c>
      <c r="G3966" t="s">
        <v>19</v>
      </c>
      <c r="H3966" s="2">
        <v>43096</v>
      </c>
      <c r="I3966" s="3">
        <v>100012.75</v>
      </c>
      <c r="J3966" t="s">
        <v>33</v>
      </c>
      <c r="K3966" t="str">
        <f>PROPER(Table1[[#This Row],[marital]])</f>
        <v>Single</v>
      </c>
      <c r="L3966" t="s">
        <v>29</v>
      </c>
      <c r="M3966" t="str">
        <f>UPPER(Table1[[#This Row],[education]])</f>
        <v>SECONDARY</v>
      </c>
      <c r="N3966" t="s">
        <v>30</v>
      </c>
      <c r="O3966" t="s">
        <v>22</v>
      </c>
      <c r="P3966" t="s">
        <v>24</v>
      </c>
      <c r="Q3966">
        <v>587</v>
      </c>
      <c r="R3966">
        <v>4</v>
      </c>
      <c r="S3966" t="s">
        <v>24</v>
      </c>
      <c r="T3966" t="s">
        <v>22</v>
      </c>
      <c r="U3966">
        <f>Table1[[#This Row],[campaign]]*Table1[[#This Row],[duration]]</f>
        <v>2348</v>
      </c>
    </row>
    <row r="3967" spans="1:21" x14ac:dyDescent="0.25">
      <c r="A3967" t="s">
        <v>105</v>
      </c>
      <c r="B3967" t="s">
        <v>261</v>
      </c>
      <c r="C3967" t="s">
        <v>262</v>
      </c>
      <c r="D3967" t="s">
        <v>26</v>
      </c>
      <c r="E3967">
        <v>21</v>
      </c>
      <c r="F3967" t="s">
        <v>18</v>
      </c>
      <c r="G3967" t="s">
        <v>28</v>
      </c>
      <c r="H3967" s="2">
        <v>43096</v>
      </c>
      <c r="I3967" s="3">
        <v>62242.12</v>
      </c>
      <c r="J3967" t="s">
        <v>20</v>
      </c>
      <c r="K3967" t="str">
        <f>PROPER(Table1[[#This Row],[marital]])</f>
        <v>Married</v>
      </c>
      <c r="L3967" t="s">
        <v>21</v>
      </c>
      <c r="M3967" t="str">
        <f>UPPER(Table1[[#This Row],[education]])</f>
        <v>PRIMARY</v>
      </c>
      <c r="N3967" t="s">
        <v>22</v>
      </c>
      <c r="O3967" t="s">
        <v>22</v>
      </c>
      <c r="P3967" t="s">
        <v>24</v>
      </c>
      <c r="Q3967">
        <v>199</v>
      </c>
      <c r="R3967">
        <v>6</v>
      </c>
      <c r="S3967" t="s">
        <v>24</v>
      </c>
      <c r="T3967" t="s">
        <v>22</v>
      </c>
      <c r="U3967">
        <f>Table1[[#This Row],[campaign]]*Table1[[#This Row],[duration]]</f>
        <v>1194</v>
      </c>
    </row>
    <row r="3968" spans="1:21" x14ac:dyDescent="0.25">
      <c r="A3968" t="s">
        <v>79</v>
      </c>
      <c r="B3968" t="s">
        <v>209</v>
      </c>
      <c r="C3968" t="s">
        <v>210</v>
      </c>
      <c r="D3968" t="s">
        <v>17</v>
      </c>
      <c r="E3968">
        <v>23</v>
      </c>
      <c r="F3968" t="s">
        <v>18</v>
      </c>
      <c r="G3968" t="s">
        <v>28</v>
      </c>
      <c r="H3968" s="2">
        <v>43096</v>
      </c>
      <c r="I3968" s="3">
        <v>10762.21</v>
      </c>
      <c r="J3968" t="s">
        <v>50</v>
      </c>
      <c r="K3968" t="str">
        <f>PROPER(Table1[[#This Row],[marital]])</f>
        <v>Divorced</v>
      </c>
      <c r="L3968" t="s">
        <v>29</v>
      </c>
      <c r="M3968" t="str">
        <f>UPPER(Table1[[#This Row],[education]])</f>
        <v>SECONDARY</v>
      </c>
      <c r="N3968" t="s">
        <v>22</v>
      </c>
      <c r="O3968" t="s">
        <v>22</v>
      </c>
      <c r="P3968" t="s">
        <v>23</v>
      </c>
      <c r="Q3968">
        <v>261</v>
      </c>
      <c r="R3968">
        <v>2</v>
      </c>
      <c r="S3968" t="s">
        <v>24</v>
      </c>
      <c r="T3968" t="s">
        <v>22</v>
      </c>
      <c r="U3968">
        <f>Table1[[#This Row],[campaign]]*Table1[[#This Row],[duration]]</f>
        <v>522</v>
      </c>
    </row>
    <row r="3969" spans="1:21" x14ac:dyDescent="0.25">
      <c r="A3969" t="s">
        <v>79</v>
      </c>
      <c r="B3969" t="s">
        <v>209</v>
      </c>
      <c r="C3969" t="s">
        <v>210</v>
      </c>
      <c r="D3969" t="s">
        <v>26</v>
      </c>
      <c r="E3969">
        <v>51</v>
      </c>
      <c r="F3969" t="s">
        <v>42</v>
      </c>
      <c r="G3969" t="s">
        <v>284</v>
      </c>
      <c r="H3969" s="2">
        <v>43096</v>
      </c>
      <c r="I3969" s="3">
        <v>9783.5499999999993</v>
      </c>
      <c r="J3969" t="s">
        <v>20</v>
      </c>
      <c r="K3969" t="str">
        <f>PROPER(Table1[[#This Row],[marital]])</f>
        <v>Married</v>
      </c>
      <c r="L3969" t="s">
        <v>29</v>
      </c>
      <c r="M3969" t="str">
        <f>UPPER(Table1[[#This Row],[education]])</f>
        <v>SECONDARY</v>
      </c>
      <c r="N3969" t="s">
        <v>22</v>
      </c>
      <c r="O3969" t="s">
        <v>22</v>
      </c>
      <c r="P3969" t="s">
        <v>54</v>
      </c>
      <c r="Q3969">
        <v>5</v>
      </c>
      <c r="R3969">
        <v>3</v>
      </c>
      <c r="S3969" t="s">
        <v>24</v>
      </c>
      <c r="T3969" t="s">
        <v>22</v>
      </c>
      <c r="U3969">
        <f>Table1[[#This Row],[campaign]]*Table1[[#This Row],[duration]]</f>
        <v>15</v>
      </c>
    </row>
    <row r="3970" spans="1:21" x14ac:dyDescent="0.25">
      <c r="A3970" t="s">
        <v>35</v>
      </c>
      <c r="B3970" t="s">
        <v>133</v>
      </c>
      <c r="C3970" t="s">
        <v>134</v>
      </c>
      <c r="D3970" t="s">
        <v>26</v>
      </c>
      <c r="E3970">
        <v>37</v>
      </c>
      <c r="F3970" t="s">
        <v>42</v>
      </c>
      <c r="G3970" t="s">
        <v>284</v>
      </c>
      <c r="H3970" s="2">
        <v>43096</v>
      </c>
      <c r="I3970" s="3">
        <v>44276.43</v>
      </c>
      <c r="J3970" t="s">
        <v>20</v>
      </c>
      <c r="K3970" t="str">
        <f>PROPER(Table1[[#This Row],[marital]])</f>
        <v>Married</v>
      </c>
      <c r="L3970" t="s">
        <v>34</v>
      </c>
      <c r="M3970" t="str">
        <f>UPPER(Table1[[#This Row],[education]])</f>
        <v>TERTIARY</v>
      </c>
      <c r="N3970" t="s">
        <v>22</v>
      </c>
      <c r="O3970" t="s">
        <v>22</v>
      </c>
      <c r="P3970" t="s">
        <v>23</v>
      </c>
      <c r="Q3970">
        <v>1531</v>
      </c>
      <c r="R3970">
        <v>1</v>
      </c>
      <c r="S3970" t="s">
        <v>24</v>
      </c>
      <c r="T3970" t="s">
        <v>22</v>
      </c>
      <c r="U3970">
        <f>Table1[[#This Row],[campaign]]*Table1[[#This Row],[duration]]</f>
        <v>1531</v>
      </c>
    </row>
    <row r="3971" spans="1:21" x14ac:dyDescent="0.25">
      <c r="A3971" t="s">
        <v>76</v>
      </c>
      <c r="B3971" t="s">
        <v>203</v>
      </c>
      <c r="C3971" t="s">
        <v>204</v>
      </c>
      <c r="D3971" t="s">
        <v>17</v>
      </c>
      <c r="E3971">
        <v>58</v>
      </c>
      <c r="F3971" t="s">
        <v>42</v>
      </c>
      <c r="G3971" t="s">
        <v>284</v>
      </c>
      <c r="H3971" s="2">
        <v>43096</v>
      </c>
      <c r="I3971" s="3">
        <v>27147.22</v>
      </c>
      <c r="J3971" t="s">
        <v>20</v>
      </c>
      <c r="K3971" t="str">
        <f>PROPER(Table1[[#This Row],[marital]])</f>
        <v>Married</v>
      </c>
      <c r="L3971" t="s">
        <v>21</v>
      </c>
      <c r="M3971" t="str">
        <f>UPPER(Table1[[#This Row],[education]])</f>
        <v>PRIMARY</v>
      </c>
      <c r="N3971" t="s">
        <v>30</v>
      </c>
      <c r="O3971" t="s">
        <v>22</v>
      </c>
      <c r="P3971" t="s">
        <v>24</v>
      </c>
      <c r="Q3971">
        <v>92</v>
      </c>
      <c r="R3971">
        <v>1</v>
      </c>
      <c r="S3971" t="s">
        <v>24</v>
      </c>
      <c r="T3971" t="s">
        <v>22</v>
      </c>
      <c r="U3971">
        <f>Table1[[#This Row],[campaign]]*Table1[[#This Row],[duration]]</f>
        <v>92</v>
      </c>
    </row>
    <row r="3972" spans="1:21" x14ac:dyDescent="0.25">
      <c r="A3972" t="s">
        <v>62</v>
      </c>
      <c r="B3972" t="s">
        <v>177</v>
      </c>
      <c r="C3972" t="s">
        <v>178</v>
      </c>
      <c r="D3972" t="s">
        <v>17</v>
      </c>
      <c r="E3972">
        <v>52</v>
      </c>
      <c r="F3972" t="s">
        <v>42</v>
      </c>
      <c r="G3972" t="s">
        <v>28</v>
      </c>
      <c r="H3972" s="2">
        <v>43096</v>
      </c>
      <c r="I3972" s="3">
        <v>125048.04</v>
      </c>
      <c r="J3972" t="s">
        <v>20</v>
      </c>
      <c r="K3972" t="str">
        <f>PROPER(Table1[[#This Row],[marital]])</f>
        <v>Married</v>
      </c>
      <c r="L3972" t="s">
        <v>34</v>
      </c>
      <c r="M3972" t="str">
        <f>UPPER(Table1[[#This Row],[education]])</f>
        <v>TERTIARY</v>
      </c>
      <c r="N3972" t="s">
        <v>30</v>
      </c>
      <c r="O3972" t="s">
        <v>30</v>
      </c>
      <c r="P3972" t="s">
        <v>23</v>
      </c>
      <c r="Q3972">
        <v>179</v>
      </c>
      <c r="R3972">
        <v>2</v>
      </c>
      <c r="S3972" t="s">
        <v>24</v>
      </c>
      <c r="T3972" t="s">
        <v>22</v>
      </c>
      <c r="U3972">
        <f>Table1[[#This Row],[campaign]]*Table1[[#This Row],[duration]]</f>
        <v>358</v>
      </c>
    </row>
    <row r="3973" spans="1:21" x14ac:dyDescent="0.25">
      <c r="A3973" t="s">
        <v>85</v>
      </c>
      <c r="B3973" t="s">
        <v>221</v>
      </c>
      <c r="C3973" t="s">
        <v>222</v>
      </c>
      <c r="D3973" t="s">
        <v>17</v>
      </c>
      <c r="E3973">
        <v>42</v>
      </c>
      <c r="F3973" t="s">
        <v>42</v>
      </c>
      <c r="G3973" t="s">
        <v>28</v>
      </c>
      <c r="H3973" s="2">
        <v>43096</v>
      </c>
      <c r="I3973" s="3">
        <v>65212.06</v>
      </c>
      <c r="J3973" t="s">
        <v>50</v>
      </c>
      <c r="K3973" t="str">
        <f>PROPER(Table1[[#This Row],[marital]])</f>
        <v>Divorced</v>
      </c>
      <c r="L3973" t="s">
        <v>21</v>
      </c>
      <c r="M3973" t="str">
        <f>UPPER(Table1[[#This Row],[education]])</f>
        <v>PRIMARY</v>
      </c>
      <c r="N3973" t="s">
        <v>30</v>
      </c>
      <c r="O3973" t="s">
        <v>22</v>
      </c>
      <c r="P3973" t="s">
        <v>24</v>
      </c>
      <c r="Q3973">
        <v>41</v>
      </c>
      <c r="R3973">
        <v>1</v>
      </c>
      <c r="S3973" t="s">
        <v>24</v>
      </c>
      <c r="T3973" t="s">
        <v>22</v>
      </c>
      <c r="U3973">
        <f>Table1[[#This Row],[campaign]]*Table1[[#This Row],[duration]]</f>
        <v>41</v>
      </c>
    </row>
    <row r="3974" spans="1:21" x14ac:dyDescent="0.25">
      <c r="A3974" t="s">
        <v>90</v>
      </c>
      <c r="B3974" t="s">
        <v>231</v>
      </c>
      <c r="C3974" t="s">
        <v>232</v>
      </c>
      <c r="D3974" t="s">
        <v>17</v>
      </c>
      <c r="E3974">
        <v>29</v>
      </c>
      <c r="F3974" t="s">
        <v>36</v>
      </c>
      <c r="G3974" t="s">
        <v>284</v>
      </c>
      <c r="H3974" s="2">
        <v>43096</v>
      </c>
      <c r="I3974" s="3">
        <v>20760.07</v>
      </c>
      <c r="J3974" t="s">
        <v>20</v>
      </c>
      <c r="K3974" t="str">
        <f>PROPER(Table1[[#This Row],[marital]])</f>
        <v>Married</v>
      </c>
      <c r="L3974" t="s">
        <v>29</v>
      </c>
      <c r="M3974" t="str">
        <f>UPPER(Table1[[#This Row],[education]])</f>
        <v>SECONDARY</v>
      </c>
      <c r="N3974" t="s">
        <v>30</v>
      </c>
      <c r="O3974" t="s">
        <v>30</v>
      </c>
      <c r="P3974" t="s">
        <v>23</v>
      </c>
      <c r="Q3974">
        <v>197</v>
      </c>
      <c r="R3974">
        <v>2</v>
      </c>
      <c r="S3974" t="s">
        <v>31</v>
      </c>
      <c r="T3974" t="s">
        <v>22</v>
      </c>
      <c r="U3974">
        <f>Table1[[#This Row],[campaign]]*Table1[[#This Row],[duration]]</f>
        <v>394</v>
      </c>
    </row>
    <row r="3975" spans="1:21" x14ac:dyDescent="0.25">
      <c r="A3975" t="s">
        <v>102</v>
      </c>
      <c r="B3975" t="s">
        <v>255</v>
      </c>
      <c r="C3975" t="s">
        <v>256</v>
      </c>
      <c r="D3975" t="s">
        <v>26</v>
      </c>
      <c r="E3975">
        <v>31</v>
      </c>
      <c r="F3975" t="s">
        <v>18</v>
      </c>
      <c r="G3975" t="s">
        <v>19</v>
      </c>
      <c r="H3975" s="2">
        <v>43097</v>
      </c>
      <c r="I3975" s="3">
        <v>40344.730000000003</v>
      </c>
      <c r="J3975" t="s">
        <v>33</v>
      </c>
      <c r="K3975" t="str">
        <f>PROPER(Table1[[#This Row],[marital]])</f>
        <v>Single</v>
      </c>
      <c r="L3975" t="s">
        <v>29</v>
      </c>
      <c r="M3975" t="str">
        <f>UPPER(Table1[[#This Row],[education]])</f>
        <v>SECONDARY</v>
      </c>
      <c r="N3975" t="s">
        <v>22</v>
      </c>
      <c r="O3975" t="s">
        <v>22</v>
      </c>
      <c r="P3975" t="s">
        <v>23</v>
      </c>
      <c r="Q3975">
        <v>144</v>
      </c>
      <c r="R3975">
        <v>5</v>
      </c>
      <c r="S3975" t="s">
        <v>24</v>
      </c>
      <c r="T3975" t="s">
        <v>22</v>
      </c>
      <c r="U3975">
        <f>Table1[[#This Row],[campaign]]*Table1[[#This Row],[duration]]</f>
        <v>720</v>
      </c>
    </row>
    <row r="3976" spans="1:21" x14ac:dyDescent="0.25">
      <c r="A3976" t="s">
        <v>73</v>
      </c>
      <c r="B3976" t="s">
        <v>197</v>
      </c>
      <c r="C3976" t="s">
        <v>198</v>
      </c>
      <c r="D3976" t="s">
        <v>17</v>
      </c>
      <c r="E3976">
        <v>37</v>
      </c>
      <c r="F3976" t="s">
        <v>18</v>
      </c>
      <c r="G3976" t="s">
        <v>19</v>
      </c>
      <c r="H3976" s="2">
        <v>43097</v>
      </c>
      <c r="I3976" s="3">
        <v>16247.9</v>
      </c>
      <c r="J3976" t="s">
        <v>20</v>
      </c>
      <c r="K3976" t="str">
        <f>PROPER(Table1[[#This Row],[marital]])</f>
        <v>Married</v>
      </c>
      <c r="L3976" t="s">
        <v>21</v>
      </c>
      <c r="M3976" t="str">
        <f>UPPER(Table1[[#This Row],[education]])</f>
        <v>PRIMARY</v>
      </c>
      <c r="N3976" t="s">
        <v>22</v>
      </c>
      <c r="O3976" t="s">
        <v>22</v>
      </c>
      <c r="P3976" t="s">
        <v>24</v>
      </c>
      <c r="Q3976">
        <v>255</v>
      </c>
      <c r="R3976">
        <v>1</v>
      </c>
      <c r="S3976" t="s">
        <v>24</v>
      </c>
      <c r="T3976" t="s">
        <v>22</v>
      </c>
      <c r="U3976">
        <f>Table1[[#This Row],[campaign]]*Table1[[#This Row],[duration]]</f>
        <v>255</v>
      </c>
    </row>
    <row r="3977" spans="1:21" x14ac:dyDescent="0.25">
      <c r="A3977" t="s">
        <v>104</v>
      </c>
      <c r="B3977" t="s">
        <v>259</v>
      </c>
      <c r="C3977" t="s">
        <v>260</v>
      </c>
      <c r="D3977" t="s">
        <v>17</v>
      </c>
      <c r="E3977">
        <v>36</v>
      </c>
      <c r="F3977" t="s">
        <v>18</v>
      </c>
      <c r="G3977" t="s">
        <v>19</v>
      </c>
      <c r="H3977" s="2">
        <v>43097</v>
      </c>
      <c r="I3977" s="3">
        <v>37168.81</v>
      </c>
      <c r="J3977" t="s">
        <v>20</v>
      </c>
      <c r="K3977" t="str">
        <f>PROPER(Table1[[#This Row],[marital]])</f>
        <v>Married</v>
      </c>
      <c r="L3977" t="s">
        <v>29</v>
      </c>
      <c r="M3977" t="str">
        <f>UPPER(Table1[[#This Row],[education]])</f>
        <v>SECONDARY</v>
      </c>
      <c r="N3977" t="s">
        <v>30</v>
      </c>
      <c r="O3977" t="s">
        <v>22</v>
      </c>
      <c r="P3977" t="s">
        <v>24</v>
      </c>
      <c r="Q3977">
        <v>56</v>
      </c>
      <c r="R3977">
        <v>2</v>
      </c>
      <c r="S3977" t="s">
        <v>24</v>
      </c>
      <c r="T3977" t="s">
        <v>22</v>
      </c>
      <c r="U3977">
        <f>Table1[[#This Row],[campaign]]*Table1[[#This Row],[duration]]</f>
        <v>112</v>
      </c>
    </row>
    <row r="3978" spans="1:21" x14ac:dyDescent="0.25">
      <c r="A3978" t="s">
        <v>100</v>
      </c>
      <c r="B3978" t="s">
        <v>251</v>
      </c>
      <c r="C3978" t="s">
        <v>252</v>
      </c>
      <c r="D3978" t="s">
        <v>17</v>
      </c>
      <c r="E3978">
        <v>35</v>
      </c>
      <c r="F3978" t="s">
        <v>18</v>
      </c>
      <c r="G3978" t="s">
        <v>19</v>
      </c>
      <c r="H3978" s="2">
        <v>43097</v>
      </c>
      <c r="I3978" s="3">
        <v>32466.240000000002</v>
      </c>
      <c r="J3978" t="s">
        <v>20</v>
      </c>
      <c r="K3978" t="str">
        <f>PROPER(Table1[[#This Row],[marital]])</f>
        <v>Married</v>
      </c>
      <c r="L3978" t="s">
        <v>34</v>
      </c>
      <c r="M3978" t="str">
        <f>UPPER(Table1[[#This Row],[education]])</f>
        <v>TERTIARY</v>
      </c>
      <c r="N3978" t="s">
        <v>30</v>
      </c>
      <c r="O3978" t="s">
        <v>22</v>
      </c>
      <c r="P3978" t="s">
        <v>23</v>
      </c>
      <c r="Q3978">
        <v>20</v>
      </c>
      <c r="R3978">
        <v>6</v>
      </c>
      <c r="S3978" t="s">
        <v>40</v>
      </c>
      <c r="T3978" t="s">
        <v>22</v>
      </c>
      <c r="U3978">
        <f>Table1[[#This Row],[campaign]]*Table1[[#This Row],[duration]]</f>
        <v>120</v>
      </c>
    </row>
    <row r="3979" spans="1:21" x14ac:dyDescent="0.25">
      <c r="A3979" t="s">
        <v>81</v>
      </c>
      <c r="B3979" t="s">
        <v>213</v>
      </c>
      <c r="C3979" t="s">
        <v>214</v>
      </c>
      <c r="D3979" t="s">
        <v>17</v>
      </c>
      <c r="E3979">
        <v>35</v>
      </c>
      <c r="F3979" t="s">
        <v>18</v>
      </c>
      <c r="G3979" t="s">
        <v>19</v>
      </c>
      <c r="H3979" s="2">
        <v>43097</v>
      </c>
      <c r="I3979" s="3">
        <v>26947.63</v>
      </c>
      <c r="J3979" t="s">
        <v>20</v>
      </c>
      <c r="K3979" t="str">
        <f>PROPER(Table1[[#This Row],[marital]])</f>
        <v>Married</v>
      </c>
      <c r="L3979" t="s">
        <v>34</v>
      </c>
      <c r="M3979" t="str">
        <f>UPPER(Table1[[#This Row],[education]])</f>
        <v>TERTIARY</v>
      </c>
      <c r="N3979" t="s">
        <v>22</v>
      </c>
      <c r="O3979" t="s">
        <v>22</v>
      </c>
      <c r="P3979" t="s">
        <v>23</v>
      </c>
      <c r="Q3979">
        <v>331</v>
      </c>
      <c r="R3979">
        <v>7</v>
      </c>
      <c r="S3979" t="s">
        <v>24</v>
      </c>
      <c r="T3979" t="s">
        <v>22</v>
      </c>
      <c r="U3979">
        <f>Table1[[#This Row],[campaign]]*Table1[[#This Row],[duration]]</f>
        <v>2317</v>
      </c>
    </row>
    <row r="3980" spans="1:21" x14ac:dyDescent="0.25">
      <c r="A3980" t="s">
        <v>94</v>
      </c>
      <c r="B3980" t="s">
        <v>239</v>
      </c>
      <c r="C3980" t="s">
        <v>240</v>
      </c>
      <c r="D3980" t="s">
        <v>17</v>
      </c>
      <c r="E3980">
        <v>49</v>
      </c>
      <c r="F3980" t="s">
        <v>42</v>
      </c>
      <c r="G3980" t="s">
        <v>28</v>
      </c>
      <c r="H3980" s="2">
        <v>43097</v>
      </c>
      <c r="I3980" s="3">
        <v>73058.22</v>
      </c>
      <c r="J3980" t="s">
        <v>20</v>
      </c>
      <c r="K3980" t="str">
        <f>PROPER(Table1[[#This Row],[marital]])</f>
        <v>Married</v>
      </c>
      <c r="L3980" t="s">
        <v>34</v>
      </c>
      <c r="M3980" t="str">
        <f>UPPER(Table1[[#This Row],[education]])</f>
        <v>TERTIARY</v>
      </c>
      <c r="N3980" t="s">
        <v>22</v>
      </c>
      <c r="O3980" t="s">
        <v>22</v>
      </c>
      <c r="P3980" t="s">
        <v>23</v>
      </c>
      <c r="Q3980">
        <v>216</v>
      </c>
      <c r="R3980">
        <v>1</v>
      </c>
      <c r="S3980" t="s">
        <v>70</v>
      </c>
      <c r="T3980" t="s">
        <v>30</v>
      </c>
      <c r="U3980">
        <f>Table1[[#This Row],[campaign]]*Table1[[#This Row],[duration]]</f>
        <v>216</v>
      </c>
    </row>
    <row r="3981" spans="1:21" x14ac:dyDescent="0.25">
      <c r="A3981" t="s">
        <v>66</v>
      </c>
      <c r="B3981" t="s">
        <v>185</v>
      </c>
      <c r="C3981" t="s">
        <v>186</v>
      </c>
      <c r="D3981" t="s">
        <v>26</v>
      </c>
      <c r="E3981">
        <v>44</v>
      </c>
      <c r="F3981" t="s">
        <v>42</v>
      </c>
      <c r="G3981" t="s">
        <v>284</v>
      </c>
      <c r="H3981" s="2">
        <v>43097</v>
      </c>
      <c r="I3981" s="3">
        <v>15325.37</v>
      </c>
      <c r="J3981" t="s">
        <v>33</v>
      </c>
      <c r="K3981" t="str">
        <f>PROPER(Table1[[#This Row],[marital]])</f>
        <v>Single</v>
      </c>
      <c r="L3981" t="s">
        <v>34</v>
      </c>
      <c r="M3981" t="str">
        <f>UPPER(Table1[[#This Row],[education]])</f>
        <v>TERTIARY</v>
      </c>
      <c r="N3981" t="s">
        <v>30</v>
      </c>
      <c r="O3981" t="s">
        <v>22</v>
      </c>
      <c r="P3981" t="s">
        <v>24</v>
      </c>
      <c r="Q3981">
        <v>64</v>
      </c>
      <c r="R3981">
        <v>1</v>
      </c>
      <c r="S3981" t="s">
        <v>24</v>
      </c>
      <c r="T3981" t="s">
        <v>22</v>
      </c>
      <c r="U3981">
        <f>Table1[[#This Row],[campaign]]*Table1[[#This Row],[duration]]</f>
        <v>64</v>
      </c>
    </row>
    <row r="3982" spans="1:21" x14ac:dyDescent="0.25">
      <c r="A3982" t="s">
        <v>68</v>
      </c>
      <c r="B3982" t="s">
        <v>189</v>
      </c>
      <c r="C3982" t="s">
        <v>190</v>
      </c>
      <c r="D3982" t="s">
        <v>26</v>
      </c>
      <c r="E3982">
        <v>43</v>
      </c>
      <c r="F3982" t="s">
        <v>42</v>
      </c>
      <c r="G3982" t="s">
        <v>284</v>
      </c>
      <c r="H3982" s="2">
        <v>43097</v>
      </c>
      <c r="I3982" s="3">
        <v>29395.03</v>
      </c>
      <c r="J3982" t="s">
        <v>20</v>
      </c>
      <c r="K3982" t="str">
        <f>PROPER(Table1[[#This Row],[marital]])</f>
        <v>Married</v>
      </c>
      <c r="L3982" t="s">
        <v>29</v>
      </c>
      <c r="M3982" t="str">
        <f>UPPER(Table1[[#This Row],[education]])</f>
        <v>SECONDARY</v>
      </c>
      <c r="N3982" t="s">
        <v>30</v>
      </c>
      <c r="O3982" t="s">
        <v>30</v>
      </c>
      <c r="P3982" t="s">
        <v>24</v>
      </c>
      <c r="Q3982">
        <v>34</v>
      </c>
      <c r="R3982">
        <v>1</v>
      </c>
      <c r="S3982" t="s">
        <v>24</v>
      </c>
      <c r="T3982" t="s">
        <v>22</v>
      </c>
      <c r="U3982">
        <f>Table1[[#This Row],[campaign]]*Table1[[#This Row],[duration]]</f>
        <v>34</v>
      </c>
    </row>
    <row r="3983" spans="1:21" x14ac:dyDescent="0.25">
      <c r="A3983" t="s">
        <v>92</v>
      </c>
      <c r="B3983" t="s">
        <v>235</v>
      </c>
      <c r="C3983" t="s">
        <v>236</v>
      </c>
      <c r="D3983" t="s">
        <v>17</v>
      </c>
      <c r="E3983">
        <v>54</v>
      </c>
      <c r="F3983" t="s">
        <v>42</v>
      </c>
      <c r="G3983" t="s">
        <v>284</v>
      </c>
      <c r="H3983" s="2">
        <v>43097</v>
      </c>
      <c r="I3983" s="3">
        <v>42431.64</v>
      </c>
      <c r="J3983" t="s">
        <v>33</v>
      </c>
      <c r="K3983" t="str">
        <f>PROPER(Table1[[#This Row],[marital]])</f>
        <v>Single</v>
      </c>
      <c r="L3983" t="s">
        <v>29</v>
      </c>
      <c r="M3983" t="str">
        <f>UPPER(Table1[[#This Row],[education]])</f>
        <v>SECONDARY</v>
      </c>
      <c r="N3983" t="s">
        <v>22</v>
      </c>
      <c r="O3983" t="s">
        <v>22</v>
      </c>
      <c r="P3983" t="s">
        <v>23</v>
      </c>
      <c r="Q3983">
        <v>68</v>
      </c>
      <c r="R3983">
        <v>1</v>
      </c>
      <c r="S3983" t="s">
        <v>31</v>
      </c>
      <c r="T3983" t="s">
        <v>22</v>
      </c>
      <c r="U3983">
        <f>Table1[[#This Row],[campaign]]*Table1[[#This Row],[duration]]</f>
        <v>68</v>
      </c>
    </row>
    <row r="3984" spans="1:21" x14ac:dyDescent="0.25">
      <c r="A3984" t="s">
        <v>102</v>
      </c>
      <c r="B3984" t="s">
        <v>255</v>
      </c>
      <c r="C3984" t="s">
        <v>256</v>
      </c>
      <c r="D3984" t="s">
        <v>26</v>
      </c>
      <c r="E3984">
        <v>29</v>
      </c>
      <c r="F3984" t="s">
        <v>36</v>
      </c>
      <c r="G3984" t="s">
        <v>28</v>
      </c>
      <c r="H3984" s="2">
        <v>43097</v>
      </c>
      <c r="I3984" s="3">
        <v>38413.360000000001</v>
      </c>
      <c r="J3984" t="s">
        <v>20</v>
      </c>
      <c r="K3984" t="str">
        <f>PROPER(Table1[[#This Row],[marital]])</f>
        <v>Married</v>
      </c>
      <c r="L3984" t="s">
        <v>34</v>
      </c>
      <c r="M3984" t="str">
        <f>UPPER(Table1[[#This Row],[education]])</f>
        <v>TERTIARY</v>
      </c>
      <c r="N3984" t="s">
        <v>30</v>
      </c>
      <c r="O3984" t="s">
        <v>22</v>
      </c>
      <c r="P3984" t="s">
        <v>24</v>
      </c>
      <c r="Q3984">
        <v>764</v>
      </c>
      <c r="R3984">
        <v>3</v>
      </c>
      <c r="S3984" t="s">
        <v>24</v>
      </c>
      <c r="T3984" t="s">
        <v>22</v>
      </c>
      <c r="U3984">
        <f>Table1[[#This Row],[campaign]]*Table1[[#This Row],[duration]]</f>
        <v>2292</v>
      </c>
    </row>
    <row r="3985" spans="1:21" x14ac:dyDescent="0.25">
      <c r="A3985" t="s">
        <v>103</v>
      </c>
      <c r="B3985" t="s">
        <v>257</v>
      </c>
      <c r="C3985" t="s">
        <v>258</v>
      </c>
      <c r="D3985" t="s">
        <v>17</v>
      </c>
      <c r="E3985">
        <v>25</v>
      </c>
      <c r="F3985" t="s">
        <v>18</v>
      </c>
      <c r="G3985" t="s">
        <v>19</v>
      </c>
      <c r="H3985" s="2">
        <v>43098</v>
      </c>
      <c r="I3985" s="3">
        <v>7880.18</v>
      </c>
      <c r="J3985" t="s">
        <v>50</v>
      </c>
      <c r="K3985" t="str">
        <f>PROPER(Table1[[#This Row],[marital]])</f>
        <v>Divorced</v>
      </c>
      <c r="L3985" t="s">
        <v>34</v>
      </c>
      <c r="M3985" t="str">
        <f>UPPER(Table1[[#This Row],[education]])</f>
        <v>TERTIARY</v>
      </c>
      <c r="N3985" t="s">
        <v>30</v>
      </c>
      <c r="O3985" t="s">
        <v>22</v>
      </c>
      <c r="P3985" t="s">
        <v>23</v>
      </c>
      <c r="Q3985">
        <v>64</v>
      </c>
      <c r="R3985">
        <v>1</v>
      </c>
      <c r="S3985" t="s">
        <v>24</v>
      </c>
      <c r="T3985" t="s">
        <v>22</v>
      </c>
      <c r="U3985">
        <f>Table1[[#This Row],[campaign]]*Table1[[#This Row],[duration]]</f>
        <v>64</v>
      </c>
    </row>
    <row r="3986" spans="1:21" x14ac:dyDescent="0.25">
      <c r="A3986" t="s">
        <v>101</v>
      </c>
      <c r="B3986" t="s">
        <v>253</v>
      </c>
      <c r="C3986" t="s">
        <v>254</v>
      </c>
      <c r="D3986" t="s">
        <v>17</v>
      </c>
      <c r="E3986">
        <v>38</v>
      </c>
      <c r="F3986" t="s">
        <v>18</v>
      </c>
      <c r="G3986" t="s">
        <v>19</v>
      </c>
      <c r="H3986" s="2">
        <v>43098</v>
      </c>
      <c r="I3986" s="3">
        <v>94990.93</v>
      </c>
      <c r="J3986" t="s">
        <v>33</v>
      </c>
      <c r="K3986" t="str">
        <f>PROPER(Table1[[#This Row],[marital]])</f>
        <v>Single</v>
      </c>
      <c r="L3986" t="s">
        <v>29</v>
      </c>
      <c r="M3986" t="str">
        <f>UPPER(Table1[[#This Row],[education]])</f>
        <v>SECONDARY</v>
      </c>
      <c r="N3986" t="s">
        <v>30</v>
      </c>
      <c r="O3986" t="s">
        <v>22</v>
      </c>
      <c r="P3986" t="s">
        <v>24</v>
      </c>
      <c r="Q3986">
        <v>257</v>
      </c>
      <c r="R3986">
        <v>2</v>
      </c>
      <c r="S3986" t="s">
        <v>24</v>
      </c>
      <c r="T3986" t="s">
        <v>22</v>
      </c>
      <c r="U3986">
        <f>Table1[[#This Row],[campaign]]*Table1[[#This Row],[duration]]</f>
        <v>514</v>
      </c>
    </row>
    <row r="3987" spans="1:21" x14ac:dyDescent="0.25">
      <c r="A3987" t="s">
        <v>78</v>
      </c>
      <c r="B3987" t="s">
        <v>207</v>
      </c>
      <c r="C3987" t="s">
        <v>208</v>
      </c>
      <c r="D3987" t="s">
        <v>17</v>
      </c>
      <c r="E3987">
        <v>44</v>
      </c>
      <c r="F3987" t="s">
        <v>18</v>
      </c>
      <c r="G3987" t="s">
        <v>28</v>
      </c>
      <c r="H3987" s="2">
        <v>43098</v>
      </c>
      <c r="I3987" s="3">
        <v>88940.76</v>
      </c>
      <c r="J3987" t="s">
        <v>20</v>
      </c>
      <c r="K3987" t="str">
        <f>PROPER(Table1[[#This Row],[marital]])</f>
        <v>Married</v>
      </c>
      <c r="L3987" t="s">
        <v>21</v>
      </c>
      <c r="M3987" t="str">
        <f>UPPER(Table1[[#This Row],[education]])</f>
        <v>PRIMARY</v>
      </c>
      <c r="N3987" t="s">
        <v>30</v>
      </c>
      <c r="O3987" t="s">
        <v>22</v>
      </c>
      <c r="P3987" t="s">
        <v>23</v>
      </c>
      <c r="Q3987">
        <v>58</v>
      </c>
      <c r="R3987">
        <v>3</v>
      </c>
      <c r="S3987" t="s">
        <v>31</v>
      </c>
      <c r="T3987" t="s">
        <v>22</v>
      </c>
      <c r="U3987">
        <f>Table1[[#This Row],[campaign]]*Table1[[#This Row],[duration]]</f>
        <v>174</v>
      </c>
    </row>
    <row r="3988" spans="1:21" x14ac:dyDescent="0.25">
      <c r="A3988" t="s">
        <v>66</v>
      </c>
      <c r="B3988" t="s">
        <v>185</v>
      </c>
      <c r="C3988" t="s">
        <v>186</v>
      </c>
      <c r="D3988" t="s">
        <v>26</v>
      </c>
      <c r="E3988">
        <v>35</v>
      </c>
      <c r="F3988" t="s">
        <v>18</v>
      </c>
      <c r="G3988" t="s">
        <v>28</v>
      </c>
      <c r="H3988" s="2">
        <v>43098</v>
      </c>
      <c r="I3988" s="3">
        <v>31969.75</v>
      </c>
      <c r="J3988" t="s">
        <v>33</v>
      </c>
      <c r="K3988" t="str">
        <f>PROPER(Table1[[#This Row],[marital]])</f>
        <v>Single</v>
      </c>
      <c r="L3988" t="s">
        <v>34</v>
      </c>
      <c r="M3988" t="str">
        <f>UPPER(Table1[[#This Row],[education]])</f>
        <v>TERTIARY</v>
      </c>
      <c r="N3988" t="s">
        <v>22</v>
      </c>
      <c r="O3988" t="s">
        <v>22</v>
      </c>
      <c r="P3988" t="s">
        <v>23</v>
      </c>
      <c r="Q3988">
        <v>30</v>
      </c>
      <c r="R3988">
        <v>3</v>
      </c>
      <c r="S3988" t="s">
        <v>24</v>
      </c>
      <c r="T3988" t="s">
        <v>22</v>
      </c>
      <c r="U3988">
        <f>Table1[[#This Row],[campaign]]*Table1[[#This Row],[duration]]</f>
        <v>90</v>
      </c>
    </row>
    <row r="3989" spans="1:21" x14ac:dyDescent="0.25">
      <c r="A3989" t="s">
        <v>16</v>
      </c>
      <c r="B3989" t="s">
        <v>127</v>
      </c>
      <c r="C3989" t="s">
        <v>128</v>
      </c>
      <c r="D3989" t="s">
        <v>26</v>
      </c>
      <c r="E3989">
        <v>30</v>
      </c>
      <c r="F3989" t="s">
        <v>18</v>
      </c>
      <c r="G3989" t="s">
        <v>19</v>
      </c>
      <c r="H3989" s="2">
        <v>43098</v>
      </c>
      <c r="I3989" s="3">
        <v>6820.88</v>
      </c>
      <c r="J3989" t="s">
        <v>20</v>
      </c>
      <c r="K3989" t="str">
        <f>PROPER(Table1[[#This Row],[marital]])</f>
        <v>Married</v>
      </c>
      <c r="L3989" t="s">
        <v>29</v>
      </c>
      <c r="M3989" t="str">
        <f>UPPER(Table1[[#This Row],[education]])</f>
        <v>SECONDARY</v>
      </c>
      <c r="N3989" t="s">
        <v>30</v>
      </c>
      <c r="O3989" t="s">
        <v>22</v>
      </c>
      <c r="P3989" t="s">
        <v>23</v>
      </c>
      <c r="Q3989">
        <v>529</v>
      </c>
      <c r="R3989">
        <v>5</v>
      </c>
      <c r="S3989" t="s">
        <v>24</v>
      </c>
      <c r="T3989" t="s">
        <v>22</v>
      </c>
      <c r="U3989">
        <f>Table1[[#This Row],[campaign]]*Table1[[#This Row],[duration]]</f>
        <v>2645</v>
      </c>
    </row>
    <row r="3990" spans="1:21" x14ac:dyDescent="0.25">
      <c r="A3990" t="s">
        <v>85</v>
      </c>
      <c r="B3990" t="s">
        <v>221</v>
      </c>
      <c r="C3990" t="s">
        <v>222</v>
      </c>
      <c r="D3990" t="s">
        <v>17</v>
      </c>
      <c r="E3990">
        <v>26</v>
      </c>
      <c r="F3990" t="s">
        <v>18</v>
      </c>
      <c r="G3990" t="s">
        <v>19</v>
      </c>
      <c r="H3990" s="2">
        <v>43098</v>
      </c>
      <c r="I3990" s="3">
        <v>55169.06</v>
      </c>
      <c r="J3990" t="s">
        <v>20</v>
      </c>
      <c r="K3990" t="str">
        <f>PROPER(Table1[[#This Row],[marital]])</f>
        <v>Married</v>
      </c>
      <c r="L3990" t="s">
        <v>29</v>
      </c>
      <c r="M3990" t="str">
        <f>UPPER(Table1[[#This Row],[education]])</f>
        <v>SECONDARY</v>
      </c>
      <c r="N3990" t="s">
        <v>30</v>
      </c>
      <c r="O3990" t="s">
        <v>22</v>
      </c>
      <c r="P3990" t="s">
        <v>54</v>
      </c>
      <c r="Q3990">
        <v>8</v>
      </c>
      <c r="R3990">
        <v>7</v>
      </c>
      <c r="S3990" t="s">
        <v>24</v>
      </c>
      <c r="T3990" t="s">
        <v>22</v>
      </c>
      <c r="U3990">
        <f>Table1[[#This Row],[campaign]]*Table1[[#This Row],[duration]]</f>
        <v>56</v>
      </c>
    </row>
    <row r="3991" spans="1:21" x14ac:dyDescent="0.25">
      <c r="A3991" t="s">
        <v>88</v>
      </c>
      <c r="B3991" t="s">
        <v>227</v>
      </c>
      <c r="C3991" t="s">
        <v>228</v>
      </c>
      <c r="D3991" t="s">
        <v>26</v>
      </c>
      <c r="E3991">
        <v>41</v>
      </c>
      <c r="F3991" t="s">
        <v>18</v>
      </c>
      <c r="G3991" t="s">
        <v>19</v>
      </c>
      <c r="H3991" s="2">
        <v>43098</v>
      </c>
      <c r="I3991" s="3">
        <v>124799.39</v>
      </c>
      <c r="J3991" t="s">
        <v>33</v>
      </c>
      <c r="K3991" t="str">
        <f>PROPER(Table1[[#This Row],[marital]])</f>
        <v>Single</v>
      </c>
      <c r="L3991" t="s">
        <v>34</v>
      </c>
      <c r="M3991" t="str">
        <f>UPPER(Table1[[#This Row],[education]])</f>
        <v>TERTIARY</v>
      </c>
      <c r="N3991" t="s">
        <v>30</v>
      </c>
      <c r="O3991" t="s">
        <v>30</v>
      </c>
      <c r="P3991" t="s">
        <v>24</v>
      </c>
      <c r="Q3991">
        <v>147</v>
      </c>
      <c r="R3991">
        <v>1</v>
      </c>
      <c r="S3991" t="s">
        <v>24</v>
      </c>
      <c r="T3991" t="s">
        <v>22</v>
      </c>
      <c r="U3991">
        <f>Table1[[#This Row],[campaign]]*Table1[[#This Row],[duration]]</f>
        <v>147</v>
      </c>
    </row>
    <row r="3992" spans="1:21" x14ac:dyDescent="0.25">
      <c r="A3992" t="s">
        <v>74</v>
      </c>
      <c r="B3992" t="s">
        <v>199</v>
      </c>
      <c r="C3992" t="s">
        <v>200</v>
      </c>
      <c r="D3992" t="s">
        <v>26</v>
      </c>
      <c r="E3992">
        <v>30</v>
      </c>
      <c r="F3992" t="s">
        <v>18</v>
      </c>
      <c r="G3992" t="s">
        <v>19</v>
      </c>
      <c r="H3992" s="2">
        <v>43098</v>
      </c>
      <c r="I3992" s="3">
        <v>208631.37</v>
      </c>
      <c r="J3992" t="s">
        <v>20</v>
      </c>
      <c r="K3992" t="str">
        <f>PROPER(Table1[[#This Row],[marital]])</f>
        <v>Married</v>
      </c>
      <c r="L3992" t="s">
        <v>29</v>
      </c>
      <c r="M3992" t="str">
        <f>UPPER(Table1[[#This Row],[education]])</f>
        <v>SECONDARY</v>
      </c>
      <c r="N3992" t="s">
        <v>22</v>
      </c>
      <c r="O3992" t="s">
        <v>22</v>
      </c>
      <c r="P3992" t="s">
        <v>23</v>
      </c>
      <c r="Q3992">
        <v>173</v>
      </c>
      <c r="R3992">
        <v>2</v>
      </c>
      <c r="S3992" t="s">
        <v>24</v>
      </c>
      <c r="T3992" t="s">
        <v>22</v>
      </c>
      <c r="U3992">
        <f>Table1[[#This Row],[campaign]]*Table1[[#This Row],[duration]]</f>
        <v>346</v>
      </c>
    </row>
    <row r="3993" spans="1:21" x14ac:dyDescent="0.25">
      <c r="A3993" t="s">
        <v>72</v>
      </c>
      <c r="B3993" t="s">
        <v>195</v>
      </c>
      <c r="C3993" t="s">
        <v>196</v>
      </c>
      <c r="D3993" t="s">
        <v>17</v>
      </c>
      <c r="E3993">
        <v>18</v>
      </c>
      <c r="F3993" t="s">
        <v>18</v>
      </c>
      <c r="G3993" t="s">
        <v>19</v>
      </c>
      <c r="H3993" s="2">
        <v>43098</v>
      </c>
      <c r="I3993" s="3">
        <v>34923.19</v>
      </c>
      <c r="J3993" t="s">
        <v>33</v>
      </c>
      <c r="K3993" t="str">
        <f>PROPER(Table1[[#This Row],[marital]])</f>
        <v>Single</v>
      </c>
      <c r="L3993" t="s">
        <v>29</v>
      </c>
      <c r="M3993" t="str">
        <f>UPPER(Table1[[#This Row],[education]])</f>
        <v>SECONDARY</v>
      </c>
      <c r="N3993" t="s">
        <v>30</v>
      </c>
      <c r="O3993" t="s">
        <v>22</v>
      </c>
      <c r="P3993" t="s">
        <v>24</v>
      </c>
      <c r="Q3993">
        <v>132</v>
      </c>
      <c r="R3993">
        <v>1</v>
      </c>
      <c r="S3993" t="s">
        <v>24</v>
      </c>
      <c r="T3993" t="s">
        <v>22</v>
      </c>
      <c r="U3993">
        <f>Table1[[#This Row],[campaign]]*Table1[[#This Row],[duration]]</f>
        <v>132</v>
      </c>
    </row>
    <row r="3994" spans="1:21" x14ac:dyDescent="0.25">
      <c r="A3994" t="s">
        <v>102</v>
      </c>
      <c r="B3994" t="s">
        <v>255</v>
      </c>
      <c r="C3994" t="s">
        <v>256</v>
      </c>
      <c r="D3994" t="s">
        <v>17</v>
      </c>
      <c r="E3994">
        <v>29</v>
      </c>
      <c r="F3994" t="s">
        <v>18</v>
      </c>
      <c r="G3994" t="s">
        <v>19</v>
      </c>
      <c r="H3994" s="2">
        <v>43098</v>
      </c>
      <c r="I3994" s="3">
        <v>45010.51</v>
      </c>
      <c r="J3994" t="s">
        <v>20</v>
      </c>
      <c r="K3994" t="str">
        <f>PROPER(Table1[[#This Row],[marital]])</f>
        <v>Married</v>
      </c>
      <c r="L3994" t="s">
        <v>34</v>
      </c>
      <c r="M3994" t="str">
        <f>UPPER(Table1[[#This Row],[education]])</f>
        <v>TERTIARY</v>
      </c>
      <c r="N3994" t="s">
        <v>22</v>
      </c>
      <c r="O3994" t="s">
        <v>22</v>
      </c>
      <c r="P3994" t="s">
        <v>24</v>
      </c>
      <c r="Q3994">
        <v>286</v>
      </c>
      <c r="R3994">
        <v>1</v>
      </c>
      <c r="S3994" t="s">
        <v>24</v>
      </c>
      <c r="T3994" t="s">
        <v>22</v>
      </c>
      <c r="U3994">
        <f>Table1[[#This Row],[campaign]]*Table1[[#This Row],[duration]]</f>
        <v>286</v>
      </c>
    </row>
    <row r="3995" spans="1:21" x14ac:dyDescent="0.25">
      <c r="A3995" t="s">
        <v>38</v>
      </c>
      <c r="B3995" t="s">
        <v>137</v>
      </c>
      <c r="C3995" t="s">
        <v>138</v>
      </c>
      <c r="D3995" t="s">
        <v>26</v>
      </c>
      <c r="E3995">
        <v>41</v>
      </c>
      <c r="F3995" t="s">
        <v>18</v>
      </c>
      <c r="G3995" t="s">
        <v>19</v>
      </c>
      <c r="H3995" s="2">
        <v>43098</v>
      </c>
      <c r="I3995" s="3">
        <v>42654.7</v>
      </c>
      <c r="J3995" t="s">
        <v>20</v>
      </c>
      <c r="K3995" t="str">
        <f>PROPER(Table1[[#This Row],[marital]])</f>
        <v>Married</v>
      </c>
      <c r="L3995" t="s">
        <v>34</v>
      </c>
      <c r="M3995" t="str">
        <f>UPPER(Table1[[#This Row],[education]])</f>
        <v>TERTIARY</v>
      </c>
      <c r="N3995" t="s">
        <v>22</v>
      </c>
      <c r="O3995" t="s">
        <v>22</v>
      </c>
      <c r="P3995" t="s">
        <v>24</v>
      </c>
      <c r="Q3995">
        <v>476</v>
      </c>
      <c r="R3995">
        <v>1</v>
      </c>
      <c r="S3995" t="s">
        <v>24</v>
      </c>
      <c r="T3995" t="s">
        <v>22</v>
      </c>
      <c r="U3995">
        <f>Table1[[#This Row],[campaign]]*Table1[[#This Row],[duration]]</f>
        <v>476</v>
      </c>
    </row>
    <row r="3996" spans="1:21" x14ac:dyDescent="0.25">
      <c r="H3996" s="2"/>
      <c r="I3996" s="3"/>
      <c r="K3996" t="str">
        <f>PROPER(Table1[[#This Row],[marital]])</f>
        <v/>
      </c>
      <c r="M3996" t="str">
        <f>UPPER(Table1[[#This Row],[education]])</f>
        <v/>
      </c>
      <c r="U3996">
        <f>Table1[[#This Row],[campaign]]*Table1[[#This Row],[duration]]</f>
        <v>0</v>
      </c>
    </row>
  </sheetData>
  <conditionalFormatting sqref="H10">
    <cfRule type="duplicateValues" dxfId="1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E5E1-2691-4F98-807B-EF5581F5DEA0}">
  <dimension ref="A1:AA2643"/>
  <sheetViews>
    <sheetView tabSelected="1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3" width="20.28515625" customWidth="1"/>
    <col min="4" max="4" width="9.7109375" customWidth="1"/>
    <col min="7" max="7" width="18.28515625" customWidth="1"/>
    <col min="8" max="8" width="13.5703125" customWidth="1"/>
    <col min="9" max="9" width="14.42578125" customWidth="1"/>
    <col min="10" max="10" width="9.42578125" customWidth="1"/>
    <col min="11" max="11" width="15.85546875" customWidth="1"/>
    <col min="12" max="12" width="12" customWidth="1"/>
    <col min="13" max="13" width="11.7109375" customWidth="1"/>
    <col min="14" max="14" width="12.42578125" customWidth="1"/>
    <col min="15" max="15" width="11.85546875" customWidth="1"/>
    <col min="16" max="16" width="9.5703125" customWidth="1"/>
    <col min="17" max="17" width="10.7109375" customWidth="1"/>
    <col min="18" max="18" width="11.5703125" customWidth="1"/>
    <col min="19" max="19" width="12.140625" customWidth="1"/>
    <col min="21" max="21" width="25.42578125" bestFit="1" customWidth="1"/>
    <col min="23" max="23" width="31.7109375" bestFit="1" customWidth="1"/>
  </cols>
  <sheetData>
    <row r="1" spans="1:27" x14ac:dyDescent="0.25">
      <c r="A1" t="s">
        <v>0</v>
      </c>
      <c r="B1" t="s">
        <v>271</v>
      </c>
      <c r="C1" t="s">
        <v>272</v>
      </c>
      <c r="D1" t="s">
        <v>1</v>
      </c>
      <c r="E1" t="s">
        <v>2</v>
      </c>
      <c r="F1" t="s">
        <v>3</v>
      </c>
      <c r="G1" t="s">
        <v>4</v>
      </c>
      <c r="H1" s="2" t="s">
        <v>5</v>
      </c>
      <c r="I1" s="3" t="s">
        <v>6</v>
      </c>
      <c r="J1" t="s">
        <v>7</v>
      </c>
      <c r="K1" t="s">
        <v>274</v>
      </c>
      <c r="L1" t="s">
        <v>8</v>
      </c>
      <c r="M1" t="s">
        <v>275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277</v>
      </c>
    </row>
    <row r="2" spans="1:27" x14ac:dyDescent="0.25">
      <c r="A2" t="s">
        <v>16</v>
      </c>
      <c r="B2" t="s">
        <v>127</v>
      </c>
      <c r="C2" t="s">
        <v>128</v>
      </c>
      <c r="D2" t="s">
        <v>17</v>
      </c>
      <c r="E2">
        <v>21</v>
      </c>
      <c r="F2" t="s">
        <v>18</v>
      </c>
      <c r="G2" t="s">
        <v>19</v>
      </c>
      <c r="H2" s="2">
        <v>42740</v>
      </c>
      <c r="I2" s="3">
        <v>169864.42</v>
      </c>
      <c r="J2" t="s">
        <v>20</v>
      </c>
      <c r="K2" t="str">
        <f>PROPER(Table13[[#This Row],[marital]])</f>
        <v>Married</v>
      </c>
      <c r="L2" t="s">
        <v>21</v>
      </c>
      <c r="M2" t="str">
        <f>UPPER(Table13[[#This Row],[education]])</f>
        <v>PRIMARY</v>
      </c>
      <c r="N2" t="s">
        <v>22</v>
      </c>
      <c r="O2" t="s">
        <v>22</v>
      </c>
      <c r="P2" t="s">
        <v>23</v>
      </c>
      <c r="Q2">
        <v>79</v>
      </c>
      <c r="R2">
        <v>1</v>
      </c>
      <c r="S2" t="s">
        <v>24</v>
      </c>
      <c r="T2" t="s">
        <v>22</v>
      </c>
      <c r="U2">
        <f>Table13[[#This Row],[campaign]]*Table13[[#This Row],[duration]]</f>
        <v>79</v>
      </c>
    </row>
    <row r="3" spans="1:27" ht="15.75" thickBot="1" x14ac:dyDescent="0.3">
      <c r="A3" t="s">
        <v>25</v>
      </c>
      <c r="B3" t="s">
        <v>129</v>
      </c>
      <c r="C3" t="s">
        <v>130</v>
      </c>
      <c r="D3" t="s">
        <v>26</v>
      </c>
      <c r="E3">
        <v>34</v>
      </c>
      <c r="F3" t="s">
        <v>27</v>
      </c>
      <c r="G3" t="s">
        <v>28</v>
      </c>
      <c r="H3" s="2">
        <v>42741</v>
      </c>
      <c r="I3" s="3">
        <v>55102.6</v>
      </c>
      <c r="J3" t="s">
        <v>20</v>
      </c>
      <c r="K3" t="str">
        <f>PROPER(Table13[[#This Row],[marital]])</f>
        <v>Married</v>
      </c>
      <c r="L3" t="s">
        <v>29</v>
      </c>
      <c r="M3" t="str">
        <f>UPPER(Table13[[#This Row],[education]])</f>
        <v>SECONDARY</v>
      </c>
      <c r="N3" t="s">
        <v>30</v>
      </c>
      <c r="O3" t="s">
        <v>30</v>
      </c>
      <c r="P3" t="s">
        <v>23</v>
      </c>
      <c r="Q3">
        <v>220</v>
      </c>
      <c r="R3">
        <v>1</v>
      </c>
      <c r="S3" t="s">
        <v>31</v>
      </c>
      <c r="T3" t="s">
        <v>22</v>
      </c>
      <c r="U3">
        <f>Table13[[#This Row],[campaign]]*Table13[[#This Row],[duration]]</f>
        <v>220</v>
      </c>
    </row>
    <row r="4" spans="1:27" x14ac:dyDescent="0.25">
      <c r="A4" t="s">
        <v>32</v>
      </c>
      <c r="B4" t="s">
        <v>131</v>
      </c>
      <c r="C4" t="s">
        <v>132</v>
      </c>
      <c r="D4" t="s">
        <v>17</v>
      </c>
      <c r="E4">
        <v>46</v>
      </c>
      <c r="F4" t="s">
        <v>18</v>
      </c>
      <c r="G4" t="s">
        <v>19</v>
      </c>
      <c r="H4" s="2">
        <v>42742</v>
      </c>
      <c r="I4" s="3">
        <v>151546.03</v>
      </c>
      <c r="J4" t="s">
        <v>33</v>
      </c>
      <c r="K4" t="str">
        <f>PROPER(Table13[[#This Row],[marital]])</f>
        <v>Single</v>
      </c>
      <c r="L4" t="s">
        <v>34</v>
      </c>
      <c r="M4" t="str">
        <f>UPPER(Table13[[#This Row],[education]])</f>
        <v>TERTIARY</v>
      </c>
      <c r="N4" t="s">
        <v>30</v>
      </c>
      <c r="O4" t="s">
        <v>22</v>
      </c>
      <c r="P4" t="s">
        <v>23</v>
      </c>
      <c r="Q4">
        <v>185</v>
      </c>
      <c r="R4">
        <v>1</v>
      </c>
      <c r="S4" t="s">
        <v>31</v>
      </c>
      <c r="T4" t="s">
        <v>22</v>
      </c>
      <c r="U4">
        <f>Table13[[#This Row],[campaign]]*Table13[[#This Row],[duration]]</f>
        <v>185</v>
      </c>
      <c r="W4" s="4" t="s">
        <v>278</v>
      </c>
      <c r="X4" s="5">
        <f>COUNTA(Table13[[#All],[Full Name]])</f>
        <v>2642</v>
      </c>
      <c r="AA4">
        <v>2.5000000000000001E-3</v>
      </c>
    </row>
    <row r="5" spans="1:27" x14ac:dyDescent="0.25">
      <c r="A5" t="s">
        <v>35</v>
      </c>
      <c r="B5" t="s">
        <v>133</v>
      </c>
      <c r="C5" t="s">
        <v>134</v>
      </c>
      <c r="D5" t="s">
        <v>17</v>
      </c>
      <c r="E5">
        <v>32</v>
      </c>
      <c r="F5" t="s">
        <v>36</v>
      </c>
      <c r="G5" t="s">
        <v>19</v>
      </c>
      <c r="H5" s="2">
        <v>42743</v>
      </c>
      <c r="I5" s="3">
        <v>2120.19</v>
      </c>
      <c r="J5" t="s">
        <v>20</v>
      </c>
      <c r="K5" t="str">
        <f>PROPER(Table13[[#This Row],[marital]])</f>
        <v>Married</v>
      </c>
      <c r="L5" t="s">
        <v>34</v>
      </c>
      <c r="M5" t="str">
        <f>UPPER(Table13[[#This Row],[education]])</f>
        <v>TERTIARY</v>
      </c>
      <c r="N5" t="s">
        <v>30</v>
      </c>
      <c r="O5" t="s">
        <v>30</v>
      </c>
      <c r="P5" t="s">
        <v>24</v>
      </c>
      <c r="Q5">
        <v>199</v>
      </c>
      <c r="R5">
        <v>4</v>
      </c>
      <c r="S5" t="s">
        <v>24</v>
      </c>
      <c r="T5" t="s">
        <v>22</v>
      </c>
      <c r="U5">
        <f>Table13[[#This Row],[campaign]]*Table13[[#This Row],[duration]]</f>
        <v>796</v>
      </c>
      <c r="W5" s="6" t="s">
        <v>279</v>
      </c>
      <c r="X5" s="7">
        <f>AVERAGE(E2:E3995)</f>
        <v>39.02120408936009</v>
      </c>
    </row>
    <row r="6" spans="1:27" x14ac:dyDescent="0.25">
      <c r="A6" t="s">
        <v>37</v>
      </c>
      <c r="B6" t="s">
        <v>135</v>
      </c>
      <c r="C6" t="s">
        <v>136</v>
      </c>
      <c r="D6" t="s">
        <v>26</v>
      </c>
      <c r="E6">
        <v>38</v>
      </c>
      <c r="F6" t="s">
        <v>18</v>
      </c>
      <c r="G6" t="s">
        <v>28</v>
      </c>
      <c r="H6" s="2">
        <v>42744</v>
      </c>
      <c r="I6" s="3">
        <v>53192.24</v>
      </c>
      <c r="J6" t="s">
        <v>20</v>
      </c>
      <c r="K6" t="str">
        <f>PROPER(Table13[[#This Row],[marital]])</f>
        <v>Married</v>
      </c>
      <c r="L6" t="s">
        <v>29</v>
      </c>
      <c r="M6" t="str">
        <f>UPPER(Table13[[#This Row],[education]])</f>
        <v>SECONDARY</v>
      </c>
      <c r="N6" t="s">
        <v>30</v>
      </c>
      <c r="O6" t="s">
        <v>22</v>
      </c>
      <c r="P6" t="s">
        <v>24</v>
      </c>
      <c r="Q6">
        <v>226</v>
      </c>
      <c r="R6">
        <v>1</v>
      </c>
      <c r="S6" t="s">
        <v>24</v>
      </c>
      <c r="T6" t="s">
        <v>22</v>
      </c>
      <c r="U6">
        <f>Table13[[#This Row],[campaign]]*Table13[[#This Row],[duration]]</f>
        <v>226</v>
      </c>
      <c r="W6" s="6" t="s">
        <v>280</v>
      </c>
      <c r="X6" s="7">
        <f>X5*AA4</f>
        <v>9.7553010223400224E-2</v>
      </c>
    </row>
    <row r="7" spans="1:27" x14ac:dyDescent="0.25">
      <c r="A7" t="s">
        <v>38</v>
      </c>
      <c r="B7" t="s">
        <v>137</v>
      </c>
      <c r="C7" t="s">
        <v>138</v>
      </c>
      <c r="D7" t="s">
        <v>26</v>
      </c>
      <c r="E7">
        <v>30</v>
      </c>
      <c r="F7" t="s">
        <v>36</v>
      </c>
      <c r="G7" t="s">
        <v>28</v>
      </c>
      <c r="H7" s="2">
        <v>42744</v>
      </c>
      <c r="I7" s="3">
        <v>182750.42</v>
      </c>
      <c r="J7" t="s">
        <v>33</v>
      </c>
      <c r="K7" t="str">
        <f>PROPER(Table13[[#This Row],[marital]])</f>
        <v>Single</v>
      </c>
      <c r="L7" t="s">
        <v>34</v>
      </c>
      <c r="M7" t="str">
        <f>UPPER(Table13[[#This Row],[education]])</f>
        <v>TERTIARY</v>
      </c>
      <c r="N7" t="s">
        <v>22</v>
      </c>
      <c r="O7" t="s">
        <v>22</v>
      </c>
      <c r="P7" t="s">
        <v>23</v>
      </c>
      <c r="Q7">
        <v>141</v>
      </c>
      <c r="R7">
        <v>2</v>
      </c>
      <c r="S7" t="s">
        <v>31</v>
      </c>
      <c r="T7" t="s">
        <v>22</v>
      </c>
      <c r="U7">
        <f>Table13[[#This Row],[campaign]]*Table13[[#This Row],[duration]]</f>
        <v>282</v>
      </c>
      <c r="W7" s="6" t="s">
        <v>281</v>
      </c>
      <c r="X7" s="8">
        <f>AVERAGE(I2:I3995)</f>
        <v>59268.36677773574</v>
      </c>
    </row>
    <row r="8" spans="1:27" x14ac:dyDescent="0.25">
      <c r="A8" t="s">
        <v>39</v>
      </c>
      <c r="B8" t="s">
        <v>139</v>
      </c>
      <c r="C8" t="s">
        <v>140</v>
      </c>
      <c r="D8" t="s">
        <v>26</v>
      </c>
      <c r="E8">
        <v>34</v>
      </c>
      <c r="F8" t="s">
        <v>18</v>
      </c>
      <c r="G8" t="s">
        <v>28</v>
      </c>
      <c r="H8" s="2">
        <v>42746</v>
      </c>
      <c r="I8" s="3">
        <v>63998.28</v>
      </c>
      <c r="J8" t="s">
        <v>20</v>
      </c>
      <c r="K8" t="str">
        <f>PROPER(Table13[[#This Row],[marital]])</f>
        <v>Married</v>
      </c>
      <c r="L8" t="s">
        <v>34</v>
      </c>
      <c r="M8" t="str">
        <f>UPPER(Table13[[#This Row],[education]])</f>
        <v>TERTIARY</v>
      </c>
      <c r="N8" t="s">
        <v>30</v>
      </c>
      <c r="O8" t="s">
        <v>22</v>
      </c>
      <c r="P8" t="s">
        <v>23</v>
      </c>
      <c r="Q8">
        <v>341</v>
      </c>
      <c r="R8">
        <v>1</v>
      </c>
      <c r="S8" t="s">
        <v>40</v>
      </c>
      <c r="T8" t="s">
        <v>22</v>
      </c>
      <c r="U8">
        <f>Table13[[#This Row],[campaign]]*Table13[[#This Row],[duration]]</f>
        <v>341</v>
      </c>
      <c r="W8" s="6" t="s">
        <v>282</v>
      </c>
      <c r="X8" s="9">
        <f>X7*AA4</f>
        <v>148.17091694433935</v>
      </c>
    </row>
    <row r="9" spans="1:27" ht="15.75" thickBot="1" x14ac:dyDescent="0.3">
      <c r="A9" t="s">
        <v>41</v>
      </c>
      <c r="B9" t="s">
        <v>141</v>
      </c>
      <c r="C9" t="s">
        <v>142</v>
      </c>
      <c r="D9" t="s">
        <v>26</v>
      </c>
      <c r="E9">
        <v>48</v>
      </c>
      <c r="F9" t="s">
        <v>42</v>
      </c>
      <c r="G9" t="s">
        <v>284</v>
      </c>
      <c r="H9" s="2">
        <v>42746</v>
      </c>
      <c r="I9" s="3">
        <v>54745.04</v>
      </c>
      <c r="J9" t="s">
        <v>20</v>
      </c>
      <c r="K9" t="str">
        <f>PROPER(Table13[[#This Row],[marital]])</f>
        <v>Married</v>
      </c>
      <c r="L9" t="s">
        <v>29</v>
      </c>
      <c r="M9" t="str">
        <f>UPPER(Table13[[#This Row],[education]])</f>
        <v>SECONDARY</v>
      </c>
      <c r="N9" t="s">
        <v>30</v>
      </c>
      <c r="O9" t="s">
        <v>22</v>
      </c>
      <c r="P9" t="s">
        <v>23</v>
      </c>
      <c r="Q9">
        <v>151</v>
      </c>
      <c r="R9">
        <v>2</v>
      </c>
      <c r="S9" t="s">
        <v>24</v>
      </c>
      <c r="T9" t="s">
        <v>22</v>
      </c>
      <c r="U9">
        <f>Table13[[#This Row],[campaign]]*Table13[[#This Row],[duration]]</f>
        <v>302</v>
      </c>
      <c r="W9" s="10" t="s">
        <v>283</v>
      </c>
      <c r="X9" s="11">
        <f>SUM(R2:R3995)</f>
        <v>7368</v>
      </c>
    </row>
    <row r="10" spans="1:27" x14ac:dyDescent="0.25">
      <c r="A10" t="s">
        <v>37</v>
      </c>
      <c r="B10" t="s">
        <v>135</v>
      </c>
      <c r="C10" t="s">
        <v>136</v>
      </c>
      <c r="D10" t="s">
        <v>26</v>
      </c>
      <c r="E10">
        <v>33</v>
      </c>
      <c r="F10" t="s">
        <v>36</v>
      </c>
      <c r="G10" t="s">
        <v>19</v>
      </c>
      <c r="H10" s="2">
        <v>42746</v>
      </c>
      <c r="I10" s="3">
        <v>110870.69</v>
      </c>
      <c r="J10" t="s">
        <v>20</v>
      </c>
      <c r="K10" t="str">
        <f>PROPER(Table13[[#This Row],[marital]])</f>
        <v>Married</v>
      </c>
      <c r="L10" t="s">
        <v>34</v>
      </c>
      <c r="M10" t="str">
        <f>UPPER(Table13[[#This Row],[education]])</f>
        <v>TERTIARY</v>
      </c>
      <c r="N10" t="s">
        <v>30</v>
      </c>
      <c r="O10" t="s">
        <v>22</v>
      </c>
      <c r="P10" t="s">
        <v>24</v>
      </c>
      <c r="Q10">
        <v>57</v>
      </c>
      <c r="R10">
        <v>2</v>
      </c>
      <c r="S10" t="s">
        <v>24</v>
      </c>
      <c r="T10" t="s">
        <v>22</v>
      </c>
      <c r="U10">
        <f>Table13[[#This Row],[campaign]]*Table13[[#This Row],[duration]]</f>
        <v>114</v>
      </c>
    </row>
    <row r="11" spans="1:27" x14ac:dyDescent="0.25">
      <c r="A11" t="s">
        <v>43</v>
      </c>
      <c r="B11" t="s">
        <v>143</v>
      </c>
      <c r="C11" t="s">
        <v>144</v>
      </c>
      <c r="D11" t="s">
        <v>17</v>
      </c>
      <c r="E11">
        <v>42</v>
      </c>
      <c r="F11" t="s">
        <v>18</v>
      </c>
      <c r="G11" t="s">
        <v>19</v>
      </c>
      <c r="H11" s="2">
        <v>42747</v>
      </c>
      <c r="I11" s="3">
        <v>16285.76</v>
      </c>
      <c r="J11" t="s">
        <v>20</v>
      </c>
      <c r="K11" t="str">
        <f>PROPER(Table13[[#This Row],[marital]])</f>
        <v>Married</v>
      </c>
      <c r="L11" t="s">
        <v>21</v>
      </c>
      <c r="M11" t="str">
        <f>UPPER(Table13[[#This Row],[education]])</f>
        <v>PRIMARY</v>
      </c>
      <c r="N11" t="s">
        <v>30</v>
      </c>
      <c r="O11" t="s">
        <v>30</v>
      </c>
      <c r="P11" t="s">
        <v>23</v>
      </c>
      <c r="Q11">
        <v>313</v>
      </c>
      <c r="R11">
        <v>1</v>
      </c>
      <c r="S11" t="s">
        <v>31</v>
      </c>
      <c r="T11" t="s">
        <v>22</v>
      </c>
      <c r="U11">
        <f>Table13[[#This Row],[campaign]]*Table13[[#This Row],[duration]]</f>
        <v>313</v>
      </c>
    </row>
    <row r="12" spans="1:27" x14ac:dyDescent="0.25">
      <c r="A12" t="s">
        <v>44</v>
      </c>
      <c r="B12" t="s">
        <v>145</v>
      </c>
      <c r="C12" t="s">
        <v>146</v>
      </c>
      <c r="D12" t="s">
        <v>17</v>
      </c>
      <c r="E12">
        <v>40</v>
      </c>
      <c r="F12" t="s">
        <v>18</v>
      </c>
      <c r="G12" t="s">
        <v>19</v>
      </c>
      <c r="H12" s="2">
        <v>42747</v>
      </c>
      <c r="I12" s="3">
        <v>59204.24</v>
      </c>
      <c r="J12" t="s">
        <v>20</v>
      </c>
      <c r="K12" t="str">
        <f>PROPER(Table13[[#This Row],[marital]])</f>
        <v>Married</v>
      </c>
      <c r="L12" t="s">
        <v>29</v>
      </c>
      <c r="M12" t="str">
        <f>UPPER(Table13[[#This Row],[education]])</f>
        <v>SECONDARY</v>
      </c>
      <c r="N12" t="s">
        <v>30</v>
      </c>
      <c r="O12" t="s">
        <v>22</v>
      </c>
      <c r="P12" t="s">
        <v>24</v>
      </c>
      <c r="Q12">
        <v>273</v>
      </c>
      <c r="R12">
        <v>1</v>
      </c>
      <c r="S12" t="s">
        <v>24</v>
      </c>
      <c r="T12" t="s">
        <v>22</v>
      </c>
      <c r="U12">
        <f>Table13[[#This Row],[campaign]]*Table13[[#This Row],[duration]]</f>
        <v>273</v>
      </c>
    </row>
    <row r="13" spans="1:27" x14ac:dyDescent="0.25">
      <c r="A13" t="s">
        <v>45</v>
      </c>
      <c r="B13" t="s">
        <v>147</v>
      </c>
      <c r="C13" t="s">
        <v>148</v>
      </c>
      <c r="D13" t="s">
        <v>17</v>
      </c>
      <c r="E13">
        <v>39</v>
      </c>
      <c r="F13" t="s">
        <v>18</v>
      </c>
      <c r="G13" t="s">
        <v>19</v>
      </c>
      <c r="H13" s="2">
        <v>42747</v>
      </c>
      <c r="I13" s="3">
        <v>48180.04</v>
      </c>
      <c r="J13" t="s">
        <v>20</v>
      </c>
      <c r="K13" t="str">
        <f>PROPER(Table13[[#This Row],[marital]])</f>
        <v>Married</v>
      </c>
      <c r="L13" t="s">
        <v>29</v>
      </c>
      <c r="M13" t="str">
        <f>UPPER(Table13[[#This Row],[education]])</f>
        <v>SECONDARY</v>
      </c>
      <c r="N13" t="s">
        <v>30</v>
      </c>
      <c r="O13" t="s">
        <v>22</v>
      </c>
      <c r="P13" t="s">
        <v>23</v>
      </c>
      <c r="Q13">
        <v>113</v>
      </c>
      <c r="R13">
        <v>2</v>
      </c>
      <c r="S13" t="s">
        <v>24</v>
      </c>
      <c r="T13" t="s">
        <v>22</v>
      </c>
      <c r="U13">
        <f>Table13[[#This Row],[campaign]]*Table13[[#This Row],[duration]]</f>
        <v>226</v>
      </c>
    </row>
    <row r="14" spans="1:27" x14ac:dyDescent="0.25">
      <c r="A14" t="s">
        <v>46</v>
      </c>
      <c r="B14" t="s">
        <v>149</v>
      </c>
      <c r="C14" t="s">
        <v>150</v>
      </c>
      <c r="D14" t="s">
        <v>17</v>
      </c>
      <c r="E14">
        <v>24</v>
      </c>
      <c r="F14" t="s">
        <v>18</v>
      </c>
      <c r="G14" t="s">
        <v>19</v>
      </c>
      <c r="H14" s="2">
        <v>42747</v>
      </c>
      <c r="I14" s="3">
        <v>60866.63</v>
      </c>
      <c r="J14" t="s">
        <v>20</v>
      </c>
      <c r="K14" t="str">
        <f>PROPER(Table13[[#This Row],[marital]])</f>
        <v>Married</v>
      </c>
      <c r="L14" t="s">
        <v>34</v>
      </c>
      <c r="M14" t="str">
        <f>UPPER(Table13[[#This Row],[education]])</f>
        <v>TERTIARY</v>
      </c>
      <c r="N14" t="s">
        <v>22</v>
      </c>
      <c r="O14" t="s">
        <v>22</v>
      </c>
      <c r="P14" t="s">
        <v>23</v>
      </c>
      <c r="Q14">
        <v>328</v>
      </c>
      <c r="R14">
        <v>2</v>
      </c>
      <c r="S14" t="s">
        <v>24</v>
      </c>
      <c r="T14" t="s">
        <v>22</v>
      </c>
      <c r="U14">
        <f>Table13[[#This Row],[campaign]]*Table13[[#This Row],[duration]]</f>
        <v>656</v>
      </c>
    </row>
    <row r="15" spans="1:27" x14ac:dyDescent="0.25">
      <c r="A15" t="s">
        <v>44</v>
      </c>
      <c r="B15" t="s">
        <v>145</v>
      </c>
      <c r="C15" t="s">
        <v>146</v>
      </c>
      <c r="D15" t="s">
        <v>26</v>
      </c>
      <c r="E15">
        <v>36</v>
      </c>
      <c r="F15" t="s">
        <v>36</v>
      </c>
      <c r="G15" t="s">
        <v>284</v>
      </c>
      <c r="H15" s="2">
        <v>42747</v>
      </c>
      <c r="I15" s="3">
        <v>4246.33</v>
      </c>
      <c r="J15" t="s">
        <v>20</v>
      </c>
      <c r="K15" t="str">
        <f>PROPER(Table13[[#This Row],[marital]])</f>
        <v>Married</v>
      </c>
      <c r="L15" t="s">
        <v>29</v>
      </c>
      <c r="M15" t="str">
        <f>UPPER(Table13[[#This Row],[education]])</f>
        <v>SECONDARY</v>
      </c>
      <c r="N15" t="s">
        <v>30</v>
      </c>
      <c r="O15" t="s">
        <v>30</v>
      </c>
      <c r="P15" t="s">
        <v>23</v>
      </c>
      <c r="Q15">
        <v>89</v>
      </c>
      <c r="R15">
        <v>1</v>
      </c>
      <c r="S15" t="s">
        <v>31</v>
      </c>
      <c r="T15" t="s">
        <v>22</v>
      </c>
      <c r="U15">
        <f>Table13[[#This Row],[campaign]]*Table13[[#This Row],[duration]]</f>
        <v>89</v>
      </c>
    </row>
    <row r="16" spans="1:27" x14ac:dyDescent="0.25">
      <c r="A16" t="s">
        <v>37</v>
      </c>
      <c r="B16" t="s">
        <v>135</v>
      </c>
      <c r="C16" t="s">
        <v>136</v>
      </c>
      <c r="D16" t="s">
        <v>17</v>
      </c>
      <c r="E16">
        <v>42</v>
      </c>
      <c r="F16" t="s">
        <v>18</v>
      </c>
      <c r="G16" t="s">
        <v>19</v>
      </c>
      <c r="H16" s="2">
        <v>42749</v>
      </c>
      <c r="I16" s="3">
        <v>3158</v>
      </c>
      <c r="J16" t="s">
        <v>20</v>
      </c>
      <c r="K16" t="str">
        <f>PROPER(Table13[[#This Row],[marital]])</f>
        <v>Married</v>
      </c>
      <c r="L16" t="s">
        <v>34</v>
      </c>
      <c r="M16" t="str">
        <f>UPPER(Table13[[#This Row],[education]])</f>
        <v>TERTIARY</v>
      </c>
      <c r="N16" t="s">
        <v>22</v>
      </c>
      <c r="O16" t="s">
        <v>30</v>
      </c>
      <c r="P16" t="s">
        <v>23</v>
      </c>
      <c r="Q16">
        <v>189</v>
      </c>
      <c r="R16">
        <v>2</v>
      </c>
      <c r="S16" t="s">
        <v>24</v>
      </c>
      <c r="T16" t="s">
        <v>22</v>
      </c>
      <c r="U16">
        <f>Table13[[#This Row],[campaign]]*Table13[[#This Row],[duration]]</f>
        <v>378</v>
      </c>
    </row>
    <row r="17" spans="1:21" x14ac:dyDescent="0.25">
      <c r="A17" t="s">
        <v>47</v>
      </c>
      <c r="B17" t="s">
        <v>151</v>
      </c>
      <c r="C17" t="s">
        <v>152</v>
      </c>
      <c r="D17" t="s">
        <v>26</v>
      </c>
      <c r="E17">
        <v>31</v>
      </c>
      <c r="F17" t="s">
        <v>42</v>
      </c>
      <c r="G17" t="s">
        <v>284</v>
      </c>
      <c r="H17" s="2">
        <v>42749</v>
      </c>
      <c r="I17" s="3">
        <v>15455.7</v>
      </c>
      <c r="J17" t="s">
        <v>20</v>
      </c>
      <c r="K17" t="str">
        <f>PROPER(Table13[[#This Row],[marital]])</f>
        <v>Married</v>
      </c>
      <c r="L17" t="s">
        <v>29</v>
      </c>
      <c r="M17" t="str">
        <f>UPPER(Table13[[#This Row],[education]])</f>
        <v>SECONDARY</v>
      </c>
      <c r="N17" t="s">
        <v>22</v>
      </c>
      <c r="O17" t="s">
        <v>22</v>
      </c>
      <c r="P17" t="s">
        <v>23</v>
      </c>
      <c r="Q17">
        <v>239</v>
      </c>
      <c r="R17">
        <v>5</v>
      </c>
      <c r="S17" t="s">
        <v>24</v>
      </c>
      <c r="T17" t="s">
        <v>22</v>
      </c>
      <c r="U17">
        <f>Table13[[#This Row],[campaign]]*Table13[[#This Row],[duration]]</f>
        <v>1195</v>
      </c>
    </row>
    <row r="18" spans="1:21" x14ac:dyDescent="0.25">
      <c r="A18" t="s">
        <v>48</v>
      </c>
      <c r="B18" t="s">
        <v>153</v>
      </c>
      <c r="C18" t="s">
        <v>154</v>
      </c>
      <c r="D18" t="s">
        <v>26</v>
      </c>
      <c r="E18">
        <v>42</v>
      </c>
      <c r="F18" t="s">
        <v>42</v>
      </c>
      <c r="G18" t="s">
        <v>284</v>
      </c>
      <c r="H18" s="2">
        <v>42749</v>
      </c>
      <c r="I18" s="3">
        <v>5672.69</v>
      </c>
      <c r="J18" t="s">
        <v>33</v>
      </c>
      <c r="K18" t="str">
        <f>PROPER(Table13[[#This Row],[marital]])</f>
        <v>Single</v>
      </c>
      <c r="L18" t="s">
        <v>34</v>
      </c>
      <c r="M18" t="str">
        <f>UPPER(Table13[[#This Row],[education]])</f>
        <v>TERTIARY</v>
      </c>
      <c r="N18" t="s">
        <v>30</v>
      </c>
      <c r="O18" t="s">
        <v>22</v>
      </c>
      <c r="P18" t="s">
        <v>23</v>
      </c>
      <c r="Q18">
        <v>114</v>
      </c>
      <c r="R18">
        <v>1</v>
      </c>
      <c r="S18" t="s">
        <v>31</v>
      </c>
      <c r="T18" t="s">
        <v>22</v>
      </c>
      <c r="U18">
        <f>Table13[[#This Row],[campaign]]*Table13[[#This Row],[duration]]</f>
        <v>114</v>
      </c>
    </row>
    <row r="19" spans="1:21" x14ac:dyDescent="0.25">
      <c r="A19" t="s">
        <v>49</v>
      </c>
      <c r="B19" t="s">
        <v>155</v>
      </c>
      <c r="C19" t="s">
        <v>156</v>
      </c>
      <c r="D19" t="s">
        <v>17</v>
      </c>
      <c r="E19">
        <v>40</v>
      </c>
      <c r="F19" t="s">
        <v>18</v>
      </c>
      <c r="G19" t="s">
        <v>28</v>
      </c>
      <c r="H19" s="2">
        <v>42750</v>
      </c>
      <c r="I19" s="3">
        <v>97811.49</v>
      </c>
      <c r="J19" t="s">
        <v>33</v>
      </c>
      <c r="K19" t="str">
        <f>PROPER(Table13[[#This Row],[marital]])</f>
        <v>Single</v>
      </c>
      <c r="L19" t="s">
        <v>21</v>
      </c>
      <c r="M19" t="str">
        <f>UPPER(Table13[[#This Row],[education]])</f>
        <v>PRIMARY</v>
      </c>
      <c r="N19" t="s">
        <v>30</v>
      </c>
      <c r="O19" t="s">
        <v>22</v>
      </c>
      <c r="P19" t="s">
        <v>24</v>
      </c>
      <c r="Q19">
        <v>250</v>
      </c>
      <c r="R19">
        <v>1</v>
      </c>
      <c r="S19" t="s">
        <v>24</v>
      </c>
      <c r="T19" t="s">
        <v>22</v>
      </c>
      <c r="U19">
        <f>Table13[[#This Row],[campaign]]*Table13[[#This Row],[duration]]</f>
        <v>250</v>
      </c>
    </row>
    <row r="20" spans="1:21" x14ac:dyDescent="0.25">
      <c r="A20" t="s">
        <v>44</v>
      </c>
      <c r="B20" t="s">
        <v>145</v>
      </c>
      <c r="C20" t="s">
        <v>146</v>
      </c>
      <c r="D20" t="s">
        <v>26</v>
      </c>
      <c r="E20">
        <v>46</v>
      </c>
      <c r="F20" t="s">
        <v>18</v>
      </c>
      <c r="G20" t="s">
        <v>28</v>
      </c>
      <c r="H20" s="2">
        <v>42750</v>
      </c>
      <c r="I20" s="3">
        <v>17106.939999999999</v>
      </c>
      <c r="J20" t="s">
        <v>20</v>
      </c>
      <c r="K20" t="str">
        <f>PROPER(Table13[[#This Row],[marital]])</f>
        <v>Married</v>
      </c>
      <c r="L20" t="s">
        <v>29</v>
      </c>
      <c r="M20" t="str">
        <f>UPPER(Table13[[#This Row],[education]])</f>
        <v>SECONDARY</v>
      </c>
      <c r="N20" t="s">
        <v>22</v>
      </c>
      <c r="O20" t="s">
        <v>22</v>
      </c>
      <c r="P20" t="s">
        <v>23</v>
      </c>
      <c r="Q20">
        <v>148</v>
      </c>
      <c r="R20">
        <v>1</v>
      </c>
      <c r="S20" t="s">
        <v>40</v>
      </c>
      <c r="T20" t="s">
        <v>22</v>
      </c>
      <c r="U20">
        <f>Table13[[#This Row],[campaign]]*Table13[[#This Row],[duration]]</f>
        <v>148</v>
      </c>
    </row>
    <row r="21" spans="1:21" x14ac:dyDescent="0.25">
      <c r="A21" t="s">
        <v>47</v>
      </c>
      <c r="B21" t="s">
        <v>151</v>
      </c>
      <c r="C21" t="s">
        <v>152</v>
      </c>
      <c r="D21" t="s">
        <v>17</v>
      </c>
      <c r="E21">
        <v>37</v>
      </c>
      <c r="F21" t="s">
        <v>36</v>
      </c>
      <c r="G21" t="s">
        <v>284</v>
      </c>
      <c r="H21" s="2">
        <v>42751</v>
      </c>
      <c r="I21" s="3">
        <v>47429.72</v>
      </c>
      <c r="J21" t="s">
        <v>50</v>
      </c>
      <c r="K21" t="str">
        <f>PROPER(Table13[[#This Row],[marital]])</f>
        <v>Divorced</v>
      </c>
      <c r="L21" t="s">
        <v>24</v>
      </c>
      <c r="M21" t="str">
        <f>UPPER(Table13[[#This Row],[education]])</f>
        <v>UNKNOWN</v>
      </c>
      <c r="N21" t="s">
        <v>30</v>
      </c>
      <c r="O21" t="s">
        <v>22</v>
      </c>
      <c r="P21" t="s">
        <v>23</v>
      </c>
      <c r="Q21">
        <v>96</v>
      </c>
      <c r="R21">
        <v>2</v>
      </c>
      <c r="S21" t="s">
        <v>24</v>
      </c>
      <c r="T21" t="s">
        <v>22</v>
      </c>
      <c r="U21">
        <f>Table13[[#This Row],[campaign]]*Table13[[#This Row],[duration]]</f>
        <v>192</v>
      </c>
    </row>
    <row r="22" spans="1:21" x14ac:dyDescent="0.25">
      <c r="A22" t="s">
        <v>51</v>
      </c>
      <c r="B22" t="s">
        <v>157</v>
      </c>
      <c r="C22" t="s">
        <v>158</v>
      </c>
      <c r="D22" t="s">
        <v>17</v>
      </c>
      <c r="E22">
        <v>58</v>
      </c>
      <c r="F22" t="s">
        <v>42</v>
      </c>
      <c r="G22" t="s">
        <v>28</v>
      </c>
      <c r="H22" s="2">
        <v>42753</v>
      </c>
      <c r="I22" s="3">
        <v>31719.37</v>
      </c>
      <c r="J22" t="s">
        <v>50</v>
      </c>
      <c r="K22" t="str">
        <f>PROPER(Table13[[#This Row],[marital]])</f>
        <v>Divorced</v>
      </c>
      <c r="L22" t="s">
        <v>34</v>
      </c>
      <c r="M22" t="str">
        <f>UPPER(Table13[[#This Row],[education]])</f>
        <v>TERTIARY</v>
      </c>
      <c r="N22" t="s">
        <v>22</v>
      </c>
      <c r="O22" t="s">
        <v>22</v>
      </c>
      <c r="P22" t="s">
        <v>23</v>
      </c>
      <c r="Q22">
        <v>140</v>
      </c>
      <c r="R22">
        <v>3</v>
      </c>
      <c r="S22" t="s">
        <v>24</v>
      </c>
      <c r="T22" t="s">
        <v>22</v>
      </c>
      <c r="U22">
        <f>Table13[[#This Row],[campaign]]*Table13[[#This Row],[duration]]</f>
        <v>420</v>
      </c>
    </row>
    <row r="23" spans="1:21" x14ac:dyDescent="0.25">
      <c r="A23" t="s">
        <v>52</v>
      </c>
      <c r="B23" t="s">
        <v>159</v>
      </c>
      <c r="C23" t="s">
        <v>160</v>
      </c>
      <c r="D23" t="s">
        <v>26</v>
      </c>
      <c r="E23">
        <v>41</v>
      </c>
      <c r="F23" t="s">
        <v>36</v>
      </c>
      <c r="G23" t="s">
        <v>19</v>
      </c>
      <c r="H23" s="2">
        <v>42753</v>
      </c>
      <c r="I23" s="3">
        <v>99678.79</v>
      </c>
      <c r="J23" t="s">
        <v>33</v>
      </c>
      <c r="K23" t="str">
        <f>PROPER(Table13[[#This Row],[marital]])</f>
        <v>Single</v>
      </c>
      <c r="L23" t="s">
        <v>29</v>
      </c>
      <c r="M23" t="str">
        <f>UPPER(Table13[[#This Row],[education]])</f>
        <v>SECONDARY</v>
      </c>
      <c r="N23" t="s">
        <v>22</v>
      </c>
      <c r="O23" t="s">
        <v>22</v>
      </c>
      <c r="P23" t="s">
        <v>24</v>
      </c>
      <c r="Q23">
        <v>109</v>
      </c>
      <c r="R23">
        <v>2</v>
      </c>
      <c r="S23" t="s">
        <v>24</v>
      </c>
      <c r="T23" t="s">
        <v>22</v>
      </c>
      <c r="U23">
        <f>Table13[[#This Row],[campaign]]*Table13[[#This Row],[duration]]</f>
        <v>218</v>
      </c>
    </row>
    <row r="24" spans="1:21" x14ac:dyDescent="0.25">
      <c r="A24" t="s">
        <v>53</v>
      </c>
      <c r="B24" t="s">
        <v>161</v>
      </c>
      <c r="C24" t="s">
        <v>162</v>
      </c>
      <c r="D24" t="s">
        <v>17</v>
      </c>
      <c r="E24">
        <v>52</v>
      </c>
      <c r="F24" t="s">
        <v>42</v>
      </c>
      <c r="G24" t="s">
        <v>28</v>
      </c>
      <c r="H24" s="2">
        <v>42754</v>
      </c>
      <c r="I24" s="3">
        <v>9820.6299999999992</v>
      </c>
      <c r="J24" t="s">
        <v>20</v>
      </c>
      <c r="K24" t="str">
        <f>PROPER(Table13[[#This Row],[marital]])</f>
        <v>Married</v>
      </c>
      <c r="L24" t="s">
        <v>29</v>
      </c>
      <c r="M24" t="str">
        <f>UPPER(Table13[[#This Row],[education]])</f>
        <v>SECONDARY</v>
      </c>
      <c r="N24" t="s">
        <v>22</v>
      </c>
      <c r="O24" t="s">
        <v>22</v>
      </c>
      <c r="P24" t="s">
        <v>23</v>
      </c>
      <c r="Q24">
        <v>125</v>
      </c>
      <c r="R24">
        <v>2</v>
      </c>
      <c r="S24" t="s">
        <v>24</v>
      </c>
      <c r="T24" t="s">
        <v>22</v>
      </c>
      <c r="U24">
        <f>Table13[[#This Row],[campaign]]*Table13[[#This Row],[duration]]</f>
        <v>250</v>
      </c>
    </row>
    <row r="25" spans="1:21" x14ac:dyDescent="0.25">
      <c r="A25" t="s">
        <v>43</v>
      </c>
      <c r="B25" t="s">
        <v>143</v>
      </c>
      <c r="C25" t="s">
        <v>144</v>
      </c>
      <c r="D25" t="s">
        <v>26</v>
      </c>
      <c r="E25">
        <v>38</v>
      </c>
      <c r="F25" t="s">
        <v>18</v>
      </c>
      <c r="G25" t="s">
        <v>19</v>
      </c>
      <c r="H25" s="2">
        <v>42755</v>
      </c>
      <c r="I25" s="3">
        <v>30603.48</v>
      </c>
      <c r="J25" t="s">
        <v>20</v>
      </c>
      <c r="K25" t="str">
        <f>PROPER(Table13[[#This Row],[marital]])</f>
        <v>Married</v>
      </c>
      <c r="L25" t="s">
        <v>34</v>
      </c>
      <c r="M25" t="str">
        <f>UPPER(Table13[[#This Row],[education]])</f>
        <v>TERTIARY</v>
      </c>
      <c r="N25" t="s">
        <v>22</v>
      </c>
      <c r="O25" t="s">
        <v>22</v>
      </c>
      <c r="P25" t="s">
        <v>23</v>
      </c>
      <c r="Q25">
        <v>169</v>
      </c>
      <c r="R25">
        <v>3</v>
      </c>
      <c r="S25" t="s">
        <v>24</v>
      </c>
      <c r="T25" t="s">
        <v>22</v>
      </c>
      <c r="U25">
        <f>Table13[[#This Row],[campaign]]*Table13[[#This Row],[duration]]</f>
        <v>507</v>
      </c>
    </row>
    <row r="26" spans="1:21" x14ac:dyDescent="0.25">
      <c r="A26" t="s">
        <v>52</v>
      </c>
      <c r="B26" t="s">
        <v>159</v>
      </c>
      <c r="C26" t="s">
        <v>160</v>
      </c>
      <c r="D26" t="s">
        <v>17</v>
      </c>
      <c r="E26">
        <v>55</v>
      </c>
      <c r="F26" t="s">
        <v>42</v>
      </c>
      <c r="G26" t="s">
        <v>28</v>
      </c>
      <c r="H26" s="2">
        <v>42756</v>
      </c>
      <c r="I26" s="3">
        <v>64549.66</v>
      </c>
      <c r="J26" t="s">
        <v>20</v>
      </c>
      <c r="K26" t="str">
        <f>PROPER(Table13[[#This Row],[marital]])</f>
        <v>Married</v>
      </c>
      <c r="L26" t="s">
        <v>34</v>
      </c>
      <c r="M26" t="str">
        <f>UPPER(Table13[[#This Row],[education]])</f>
        <v>TERTIARY</v>
      </c>
      <c r="N26" t="s">
        <v>22</v>
      </c>
      <c r="O26" t="s">
        <v>22</v>
      </c>
      <c r="P26" t="s">
        <v>23</v>
      </c>
      <c r="Q26">
        <v>182</v>
      </c>
      <c r="R26">
        <v>2</v>
      </c>
      <c r="S26" t="s">
        <v>24</v>
      </c>
      <c r="T26" t="s">
        <v>22</v>
      </c>
      <c r="U26">
        <f>Table13[[#This Row],[campaign]]*Table13[[#This Row],[duration]]</f>
        <v>364</v>
      </c>
    </row>
    <row r="27" spans="1:21" x14ac:dyDescent="0.25">
      <c r="A27" t="s">
        <v>48</v>
      </c>
      <c r="B27" t="s">
        <v>153</v>
      </c>
      <c r="C27" t="s">
        <v>154</v>
      </c>
      <c r="D27" t="s">
        <v>26</v>
      </c>
      <c r="E27">
        <v>37</v>
      </c>
      <c r="F27" t="s">
        <v>27</v>
      </c>
      <c r="G27" t="s">
        <v>19</v>
      </c>
      <c r="H27" s="2">
        <v>42758</v>
      </c>
      <c r="I27" s="3">
        <v>5919.72</v>
      </c>
      <c r="J27" t="s">
        <v>20</v>
      </c>
      <c r="K27" t="str">
        <f>PROPER(Table13[[#This Row],[marital]])</f>
        <v>Married</v>
      </c>
      <c r="L27" t="s">
        <v>21</v>
      </c>
      <c r="M27" t="str">
        <f>UPPER(Table13[[#This Row],[education]])</f>
        <v>PRIMARY</v>
      </c>
      <c r="N27" t="s">
        <v>30</v>
      </c>
      <c r="O27" t="s">
        <v>22</v>
      </c>
      <c r="P27" t="s">
        <v>24</v>
      </c>
      <c r="Q27">
        <v>247</v>
      </c>
      <c r="R27">
        <v>1</v>
      </c>
      <c r="S27" t="s">
        <v>24</v>
      </c>
      <c r="T27" t="s">
        <v>22</v>
      </c>
      <c r="U27">
        <f>Table13[[#This Row],[campaign]]*Table13[[#This Row],[duration]]</f>
        <v>247</v>
      </c>
    </row>
    <row r="28" spans="1:21" x14ac:dyDescent="0.25">
      <c r="A28" t="s">
        <v>52</v>
      </c>
      <c r="B28" t="s">
        <v>159</v>
      </c>
      <c r="C28" t="s">
        <v>160</v>
      </c>
      <c r="D28" t="s">
        <v>26</v>
      </c>
      <c r="E28">
        <v>33</v>
      </c>
      <c r="F28" t="s">
        <v>18</v>
      </c>
      <c r="G28" t="s">
        <v>19</v>
      </c>
      <c r="H28" s="2">
        <v>42760</v>
      </c>
      <c r="I28" s="3">
        <v>5115.78</v>
      </c>
      <c r="J28" t="s">
        <v>20</v>
      </c>
      <c r="K28" t="str">
        <f>PROPER(Table13[[#This Row],[marital]])</f>
        <v>Married</v>
      </c>
      <c r="L28" t="s">
        <v>24</v>
      </c>
      <c r="M28" t="str">
        <f>UPPER(Table13[[#This Row],[education]])</f>
        <v>UNKNOWN</v>
      </c>
      <c r="N28" t="s">
        <v>22</v>
      </c>
      <c r="O28" t="s">
        <v>22</v>
      </c>
      <c r="P28" t="s">
        <v>54</v>
      </c>
      <c r="Q28">
        <v>119</v>
      </c>
      <c r="R28">
        <v>1</v>
      </c>
      <c r="S28" t="s">
        <v>31</v>
      </c>
      <c r="T28" t="s">
        <v>22</v>
      </c>
      <c r="U28">
        <f>Table13[[#This Row],[campaign]]*Table13[[#This Row],[duration]]</f>
        <v>119</v>
      </c>
    </row>
    <row r="29" spans="1:21" x14ac:dyDescent="0.25">
      <c r="A29" t="s">
        <v>52</v>
      </c>
      <c r="B29" t="s">
        <v>159</v>
      </c>
      <c r="C29" t="s">
        <v>160</v>
      </c>
      <c r="D29" t="s">
        <v>17</v>
      </c>
      <c r="E29">
        <v>50</v>
      </c>
      <c r="F29" t="s">
        <v>42</v>
      </c>
      <c r="G29" t="s">
        <v>28</v>
      </c>
      <c r="H29" s="2">
        <v>42760</v>
      </c>
      <c r="I29" s="3">
        <v>30619.57</v>
      </c>
      <c r="J29" t="s">
        <v>20</v>
      </c>
      <c r="K29" t="str">
        <f>PROPER(Table13[[#This Row],[marital]])</f>
        <v>Married</v>
      </c>
      <c r="L29" t="s">
        <v>29</v>
      </c>
      <c r="M29" t="str">
        <f>UPPER(Table13[[#This Row],[education]])</f>
        <v>SECONDARY</v>
      </c>
      <c r="N29" t="s">
        <v>22</v>
      </c>
      <c r="O29" t="s">
        <v>30</v>
      </c>
      <c r="P29" t="s">
        <v>23</v>
      </c>
      <c r="Q29">
        <v>149</v>
      </c>
      <c r="R29">
        <v>2</v>
      </c>
      <c r="S29" t="s">
        <v>24</v>
      </c>
      <c r="T29" t="s">
        <v>22</v>
      </c>
      <c r="U29">
        <f>Table13[[#This Row],[campaign]]*Table13[[#This Row],[duration]]</f>
        <v>298</v>
      </c>
    </row>
    <row r="30" spans="1:21" x14ac:dyDescent="0.25">
      <c r="A30" t="s">
        <v>55</v>
      </c>
      <c r="B30" t="s">
        <v>163</v>
      </c>
      <c r="C30" t="s">
        <v>164</v>
      </c>
      <c r="D30" t="s">
        <v>17</v>
      </c>
      <c r="E30">
        <v>42</v>
      </c>
      <c r="F30" t="s">
        <v>18</v>
      </c>
      <c r="G30" t="s">
        <v>19</v>
      </c>
      <c r="H30" s="2">
        <v>42762</v>
      </c>
      <c r="I30" s="3">
        <v>16138.57</v>
      </c>
      <c r="J30" t="s">
        <v>20</v>
      </c>
      <c r="K30" t="str">
        <f>PROPER(Table13[[#This Row],[marital]])</f>
        <v>Married</v>
      </c>
      <c r="L30" t="s">
        <v>29</v>
      </c>
      <c r="M30" t="str">
        <f>UPPER(Table13[[#This Row],[education]])</f>
        <v>SECONDARY</v>
      </c>
      <c r="N30" t="s">
        <v>22</v>
      </c>
      <c r="O30" t="s">
        <v>30</v>
      </c>
      <c r="P30" t="s">
        <v>23</v>
      </c>
      <c r="Q30">
        <v>74</v>
      </c>
      <c r="R30">
        <v>2</v>
      </c>
      <c r="S30" t="s">
        <v>24</v>
      </c>
      <c r="T30" t="s">
        <v>22</v>
      </c>
      <c r="U30">
        <f>Table13[[#This Row],[campaign]]*Table13[[#This Row],[duration]]</f>
        <v>148</v>
      </c>
    </row>
    <row r="31" spans="1:21" x14ac:dyDescent="0.25">
      <c r="A31" t="s">
        <v>56</v>
      </c>
      <c r="B31" t="s">
        <v>165</v>
      </c>
      <c r="C31" t="s">
        <v>166</v>
      </c>
      <c r="D31" t="s">
        <v>26</v>
      </c>
      <c r="E31">
        <v>25</v>
      </c>
      <c r="F31" t="s">
        <v>18</v>
      </c>
      <c r="G31" t="s">
        <v>19</v>
      </c>
      <c r="H31" s="2">
        <v>42763</v>
      </c>
      <c r="I31" s="3">
        <v>58042.94</v>
      </c>
      <c r="J31" t="s">
        <v>50</v>
      </c>
      <c r="K31" t="str">
        <f>PROPER(Table13[[#This Row],[marital]])</f>
        <v>Divorced</v>
      </c>
      <c r="L31" t="s">
        <v>29</v>
      </c>
      <c r="M31" t="str">
        <f>UPPER(Table13[[#This Row],[education]])</f>
        <v>SECONDARY</v>
      </c>
      <c r="N31" t="s">
        <v>22</v>
      </c>
      <c r="O31" t="s">
        <v>22</v>
      </c>
      <c r="P31" t="s">
        <v>54</v>
      </c>
      <c r="Q31">
        <v>897</v>
      </c>
      <c r="R31">
        <v>2</v>
      </c>
      <c r="S31" t="s">
        <v>24</v>
      </c>
      <c r="T31" t="s">
        <v>30</v>
      </c>
      <c r="U31">
        <f>Table13[[#This Row],[campaign]]*Table13[[#This Row],[duration]]</f>
        <v>1794</v>
      </c>
    </row>
    <row r="32" spans="1:21" x14ac:dyDescent="0.25">
      <c r="A32" t="s">
        <v>57</v>
      </c>
      <c r="B32" t="s">
        <v>167</v>
      </c>
      <c r="C32" t="s">
        <v>168</v>
      </c>
      <c r="D32" t="s">
        <v>17</v>
      </c>
      <c r="E32">
        <v>30</v>
      </c>
      <c r="F32" t="s">
        <v>36</v>
      </c>
      <c r="G32" t="s">
        <v>19</v>
      </c>
      <c r="H32" s="2">
        <v>42763</v>
      </c>
      <c r="I32" s="3">
        <v>21034.36</v>
      </c>
      <c r="J32" t="s">
        <v>20</v>
      </c>
      <c r="K32" t="str">
        <f>PROPER(Table13[[#This Row],[marital]])</f>
        <v>Married</v>
      </c>
      <c r="L32" t="s">
        <v>29</v>
      </c>
      <c r="M32" t="str">
        <f>UPPER(Table13[[#This Row],[education]])</f>
        <v>SECONDARY</v>
      </c>
      <c r="N32" t="s">
        <v>22</v>
      </c>
      <c r="O32" t="s">
        <v>22</v>
      </c>
      <c r="P32" t="s">
        <v>23</v>
      </c>
      <c r="Q32">
        <v>81</v>
      </c>
      <c r="R32">
        <v>3</v>
      </c>
      <c r="S32" t="s">
        <v>24</v>
      </c>
      <c r="T32" t="s">
        <v>22</v>
      </c>
      <c r="U32">
        <f>Table13[[#This Row],[campaign]]*Table13[[#This Row],[duration]]</f>
        <v>243</v>
      </c>
    </row>
    <row r="33" spans="1:21" x14ac:dyDescent="0.25">
      <c r="A33" t="s">
        <v>37</v>
      </c>
      <c r="B33" t="s">
        <v>135</v>
      </c>
      <c r="C33" t="s">
        <v>136</v>
      </c>
      <c r="D33" t="s">
        <v>26</v>
      </c>
      <c r="E33">
        <v>58</v>
      </c>
      <c r="F33" t="s">
        <v>42</v>
      </c>
      <c r="G33" t="s">
        <v>284</v>
      </c>
      <c r="H33" s="2">
        <v>42764</v>
      </c>
      <c r="I33" s="3">
        <v>38603.300000000003</v>
      </c>
      <c r="J33" t="s">
        <v>20</v>
      </c>
      <c r="K33" t="str">
        <f>PROPER(Table13[[#This Row],[marital]])</f>
        <v>Married</v>
      </c>
      <c r="L33" t="s">
        <v>29</v>
      </c>
      <c r="M33" t="str">
        <f>UPPER(Table13[[#This Row],[education]])</f>
        <v>SECONDARY</v>
      </c>
      <c r="N33" t="s">
        <v>22</v>
      </c>
      <c r="O33" t="s">
        <v>22</v>
      </c>
      <c r="P33" t="s">
        <v>23</v>
      </c>
      <c r="Q33">
        <v>40</v>
      </c>
      <c r="R33">
        <v>1</v>
      </c>
      <c r="S33" t="s">
        <v>24</v>
      </c>
      <c r="T33" t="s">
        <v>22</v>
      </c>
      <c r="U33">
        <f>Table13[[#This Row],[campaign]]*Table13[[#This Row],[duration]]</f>
        <v>40</v>
      </c>
    </row>
    <row r="34" spans="1:21" x14ac:dyDescent="0.25">
      <c r="A34" t="s">
        <v>58</v>
      </c>
      <c r="B34" t="s">
        <v>169</v>
      </c>
      <c r="C34" t="s">
        <v>170</v>
      </c>
      <c r="D34" t="s">
        <v>17</v>
      </c>
      <c r="E34">
        <v>26</v>
      </c>
      <c r="F34" t="s">
        <v>18</v>
      </c>
      <c r="G34" t="s">
        <v>284</v>
      </c>
      <c r="H34" s="2">
        <v>42765</v>
      </c>
      <c r="I34" s="3">
        <v>8705.42</v>
      </c>
      <c r="J34" t="s">
        <v>33</v>
      </c>
      <c r="K34" t="str">
        <f>PROPER(Table13[[#This Row],[marital]])</f>
        <v>Single</v>
      </c>
      <c r="L34" t="s">
        <v>34</v>
      </c>
      <c r="M34" t="str">
        <f>UPPER(Table13[[#This Row],[education]])</f>
        <v>TERTIARY</v>
      </c>
      <c r="N34" t="s">
        <v>30</v>
      </c>
      <c r="O34" t="s">
        <v>22</v>
      </c>
      <c r="P34" t="s">
        <v>23</v>
      </c>
      <c r="Q34">
        <v>958</v>
      </c>
      <c r="R34">
        <v>6</v>
      </c>
      <c r="S34" t="s">
        <v>24</v>
      </c>
      <c r="T34" t="s">
        <v>30</v>
      </c>
      <c r="U34">
        <f>Table13[[#This Row],[campaign]]*Table13[[#This Row],[duration]]</f>
        <v>5748</v>
      </c>
    </row>
    <row r="35" spans="1:21" x14ac:dyDescent="0.25">
      <c r="A35" t="s">
        <v>46</v>
      </c>
      <c r="B35" t="s">
        <v>149</v>
      </c>
      <c r="C35" t="s">
        <v>150</v>
      </c>
      <c r="D35" t="s">
        <v>26</v>
      </c>
      <c r="E35">
        <v>34</v>
      </c>
      <c r="F35" t="s">
        <v>18</v>
      </c>
      <c r="G35" t="s">
        <v>28</v>
      </c>
      <c r="H35" s="2">
        <v>42766</v>
      </c>
      <c r="I35" s="3">
        <v>116132.24</v>
      </c>
      <c r="J35" t="s">
        <v>20</v>
      </c>
      <c r="K35" t="str">
        <f>PROPER(Table13[[#This Row],[marital]])</f>
        <v>Married</v>
      </c>
      <c r="L35" t="s">
        <v>34</v>
      </c>
      <c r="M35" t="str">
        <f>UPPER(Table13[[#This Row],[education]])</f>
        <v>TERTIARY</v>
      </c>
      <c r="N35" t="s">
        <v>22</v>
      </c>
      <c r="O35" t="s">
        <v>22</v>
      </c>
      <c r="P35" t="s">
        <v>23</v>
      </c>
      <c r="Q35">
        <v>354</v>
      </c>
      <c r="R35">
        <v>3</v>
      </c>
      <c r="S35" t="s">
        <v>24</v>
      </c>
      <c r="T35" t="s">
        <v>30</v>
      </c>
      <c r="U35">
        <f>Table13[[#This Row],[campaign]]*Table13[[#This Row],[duration]]</f>
        <v>1062</v>
      </c>
    </row>
    <row r="36" spans="1:21" x14ac:dyDescent="0.25">
      <c r="A36" t="s">
        <v>59</v>
      </c>
      <c r="B36" t="s">
        <v>171</v>
      </c>
      <c r="C36" t="s">
        <v>172</v>
      </c>
      <c r="D36" t="s">
        <v>26</v>
      </c>
      <c r="E36">
        <v>36</v>
      </c>
      <c r="F36" t="s">
        <v>18</v>
      </c>
      <c r="G36" t="s">
        <v>19</v>
      </c>
      <c r="H36" s="2">
        <v>42766</v>
      </c>
      <c r="I36" s="3">
        <v>47283.1</v>
      </c>
      <c r="J36" t="s">
        <v>50</v>
      </c>
      <c r="K36" t="str">
        <f>PROPER(Table13[[#This Row],[marital]])</f>
        <v>Divorced</v>
      </c>
      <c r="L36" t="s">
        <v>29</v>
      </c>
      <c r="M36" t="str">
        <f>UPPER(Table13[[#This Row],[education]])</f>
        <v>SECONDARY</v>
      </c>
      <c r="N36" t="s">
        <v>30</v>
      </c>
      <c r="O36" t="s">
        <v>22</v>
      </c>
      <c r="P36" t="s">
        <v>24</v>
      </c>
      <c r="Q36">
        <v>150</v>
      </c>
      <c r="R36">
        <v>1</v>
      </c>
      <c r="S36" t="s">
        <v>24</v>
      </c>
      <c r="T36" t="s">
        <v>22</v>
      </c>
      <c r="U36">
        <f>Table13[[#This Row],[campaign]]*Table13[[#This Row],[duration]]</f>
        <v>150</v>
      </c>
    </row>
    <row r="37" spans="1:21" x14ac:dyDescent="0.25">
      <c r="A37" t="s">
        <v>60</v>
      </c>
      <c r="B37" t="s">
        <v>173</v>
      </c>
      <c r="C37" t="s">
        <v>174</v>
      </c>
      <c r="D37" t="s">
        <v>26</v>
      </c>
      <c r="E37">
        <v>33</v>
      </c>
      <c r="F37" t="s">
        <v>18</v>
      </c>
      <c r="G37" t="s">
        <v>19</v>
      </c>
      <c r="H37" s="2">
        <v>42766</v>
      </c>
      <c r="I37" s="3">
        <v>30602.06</v>
      </c>
      <c r="J37" t="s">
        <v>50</v>
      </c>
      <c r="K37" t="str">
        <f>PROPER(Table13[[#This Row],[marital]])</f>
        <v>Divorced</v>
      </c>
      <c r="L37" t="s">
        <v>21</v>
      </c>
      <c r="M37" t="str">
        <f>UPPER(Table13[[#This Row],[education]])</f>
        <v>PRIMARY</v>
      </c>
      <c r="N37" t="s">
        <v>22</v>
      </c>
      <c r="O37" t="s">
        <v>22</v>
      </c>
      <c r="P37" t="s">
        <v>54</v>
      </c>
      <c r="Q37">
        <v>97</v>
      </c>
      <c r="R37">
        <v>1</v>
      </c>
      <c r="S37" t="s">
        <v>24</v>
      </c>
      <c r="T37" t="s">
        <v>30</v>
      </c>
      <c r="U37">
        <f>Table13[[#This Row],[campaign]]*Table13[[#This Row],[duration]]</f>
        <v>97</v>
      </c>
    </row>
    <row r="38" spans="1:21" x14ac:dyDescent="0.25">
      <c r="A38" t="s">
        <v>61</v>
      </c>
      <c r="B38" t="s">
        <v>175</v>
      </c>
      <c r="C38" t="s">
        <v>176</v>
      </c>
      <c r="D38" t="s">
        <v>17</v>
      </c>
      <c r="E38">
        <v>31</v>
      </c>
      <c r="F38" t="s">
        <v>18</v>
      </c>
      <c r="G38" t="s">
        <v>284</v>
      </c>
      <c r="H38" s="2">
        <v>42766</v>
      </c>
      <c r="I38" s="3">
        <v>8488.61</v>
      </c>
      <c r="J38" t="s">
        <v>20</v>
      </c>
      <c r="K38" t="str">
        <f>PROPER(Table13[[#This Row],[marital]])</f>
        <v>Married</v>
      </c>
      <c r="L38" t="s">
        <v>29</v>
      </c>
      <c r="M38" t="str">
        <f>UPPER(Table13[[#This Row],[education]])</f>
        <v>SECONDARY</v>
      </c>
      <c r="N38" t="s">
        <v>30</v>
      </c>
      <c r="O38" t="s">
        <v>22</v>
      </c>
      <c r="P38" t="s">
        <v>23</v>
      </c>
      <c r="Q38">
        <v>132</v>
      </c>
      <c r="R38">
        <v>1</v>
      </c>
      <c r="S38" t="s">
        <v>24</v>
      </c>
      <c r="T38" t="s">
        <v>30</v>
      </c>
      <c r="U38">
        <f>Table13[[#This Row],[campaign]]*Table13[[#This Row],[duration]]</f>
        <v>132</v>
      </c>
    </row>
    <row r="39" spans="1:21" x14ac:dyDescent="0.25">
      <c r="A39" t="s">
        <v>44</v>
      </c>
      <c r="B39" t="s">
        <v>145</v>
      </c>
      <c r="C39" t="s">
        <v>146</v>
      </c>
      <c r="D39" t="s">
        <v>17</v>
      </c>
      <c r="E39">
        <v>35</v>
      </c>
      <c r="F39" t="s">
        <v>42</v>
      </c>
      <c r="G39" t="s">
        <v>28</v>
      </c>
      <c r="H39" s="2">
        <v>42766</v>
      </c>
      <c r="I39" s="3">
        <v>19175.52</v>
      </c>
      <c r="J39" t="s">
        <v>20</v>
      </c>
      <c r="K39" t="str">
        <f>PROPER(Table13[[#This Row],[marital]])</f>
        <v>Married</v>
      </c>
      <c r="L39" t="s">
        <v>29</v>
      </c>
      <c r="M39" t="str">
        <f>UPPER(Table13[[#This Row],[education]])</f>
        <v>SECONDARY</v>
      </c>
      <c r="N39" t="s">
        <v>30</v>
      </c>
      <c r="O39" t="s">
        <v>22</v>
      </c>
      <c r="P39" t="s">
        <v>23</v>
      </c>
      <c r="Q39">
        <v>765</v>
      </c>
      <c r="R39">
        <v>1</v>
      </c>
      <c r="S39" t="s">
        <v>31</v>
      </c>
      <c r="T39" t="s">
        <v>30</v>
      </c>
      <c r="U39">
        <f>Table13[[#This Row],[campaign]]*Table13[[#This Row],[duration]]</f>
        <v>765</v>
      </c>
    </row>
    <row r="40" spans="1:21" x14ac:dyDescent="0.25">
      <c r="A40" t="s">
        <v>62</v>
      </c>
      <c r="B40" t="s">
        <v>177</v>
      </c>
      <c r="C40" t="s">
        <v>178</v>
      </c>
      <c r="D40" t="s">
        <v>17</v>
      </c>
      <c r="E40">
        <v>59</v>
      </c>
      <c r="F40" t="s">
        <v>42</v>
      </c>
      <c r="G40" t="s">
        <v>284</v>
      </c>
      <c r="H40" s="2">
        <v>42766</v>
      </c>
      <c r="I40" s="3">
        <v>170828.72</v>
      </c>
      <c r="J40" t="s">
        <v>33</v>
      </c>
      <c r="K40" t="str">
        <f>PROPER(Table13[[#This Row],[marital]])</f>
        <v>Single</v>
      </c>
      <c r="L40" t="s">
        <v>34</v>
      </c>
      <c r="M40" t="str">
        <f>UPPER(Table13[[#This Row],[education]])</f>
        <v>TERTIARY</v>
      </c>
      <c r="N40" t="s">
        <v>30</v>
      </c>
      <c r="O40" t="s">
        <v>22</v>
      </c>
      <c r="P40" t="s">
        <v>24</v>
      </c>
      <c r="Q40">
        <v>16</v>
      </c>
      <c r="R40">
        <v>18</v>
      </c>
      <c r="S40" t="s">
        <v>24</v>
      </c>
      <c r="T40" t="s">
        <v>22</v>
      </c>
      <c r="U40">
        <f>Table13[[#This Row],[campaign]]*Table13[[#This Row],[duration]]</f>
        <v>288</v>
      </c>
    </row>
    <row r="41" spans="1:21" x14ac:dyDescent="0.25">
      <c r="A41" t="s">
        <v>56</v>
      </c>
      <c r="B41" t="s">
        <v>165</v>
      </c>
      <c r="C41" t="s">
        <v>166</v>
      </c>
      <c r="D41" t="s">
        <v>17</v>
      </c>
      <c r="E41">
        <v>27</v>
      </c>
      <c r="F41" t="s">
        <v>18</v>
      </c>
      <c r="G41" t="s">
        <v>28</v>
      </c>
      <c r="H41" s="2">
        <v>42767</v>
      </c>
      <c r="I41" s="3">
        <v>76733.75</v>
      </c>
      <c r="J41" t="s">
        <v>33</v>
      </c>
      <c r="K41" t="str">
        <f>PROPER(Table13[[#This Row],[marital]])</f>
        <v>Single</v>
      </c>
      <c r="L41" t="s">
        <v>34</v>
      </c>
      <c r="M41" t="str">
        <f>UPPER(Table13[[#This Row],[education]])</f>
        <v>TERTIARY</v>
      </c>
      <c r="N41" t="s">
        <v>30</v>
      </c>
      <c r="O41" t="s">
        <v>22</v>
      </c>
      <c r="P41" t="s">
        <v>24</v>
      </c>
      <c r="Q41">
        <v>609</v>
      </c>
      <c r="R41">
        <v>2</v>
      </c>
      <c r="S41" t="s">
        <v>31</v>
      </c>
      <c r="T41" t="s">
        <v>22</v>
      </c>
      <c r="U41">
        <f>Table13[[#This Row],[campaign]]*Table13[[#This Row],[duration]]</f>
        <v>1218</v>
      </c>
    </row>
    <row r="42" spans="1:21" x14ac:dyDescent="0.25">
      <c r="A42" t="s">
        <v>63</v>
      </c>
      <c r="B42" t="s">
        <v>179</v>
      </c>
      <c r="C42" t="s">
        <v>180</v>
      </c>
      <c r="D42" t="s">
        <v>26</v>
      </c>
      <c r="E42">
        <v>35</v>
      </c>
      <c r="F42" t="s">
        <v>18</v>
      </c>
      <c r="G42" t="s">
        <v>19</v>
      </c>
      <c r="H42" s="2">
        <v>42767</v>
      </c>
      <c r="I42" s="3">
        <v>14469.72</v>
      </c>
      <c r="J42" t="s">
        <v>33</v>
      </c>
      <c r="K42" t="str">
        <f>PROPER(Table13[[#This Row],[marital]])</f>
        <v>Single</v>
      </c>
      <c r="L42" t="s">
        <v>34</v>
      </c>
      <c r="M42" t="str">
        <f>UPPER(Table13[[#This Row],[education]])</f>
        <v>TERTIARY</v>
      </c>
      <c r="N42" t="s">
        <v>22</v>
      </c>
      <c r="O42" t="s">
        <v>22</v>
      </c>
      <c r="P42" t="s">
        <v>23</v>
      </c>
      <c r="Q42">
        <v>106</v>
      </c>
      <c r="R42">
        <v>2</v>
      </c>
      <c r="S42" t="s">
        <v>24</v>
      </c>
      <c r="T42" t="s">
        <v>22</v>
      </c>
      <c r="U42">
        <f>Table13[[#This Row],[campaign]]*Table13[[#This Row],[duration]]</f>
        <v>212</v>
      </c>
    </row>
    <row r="43" spans="1:21" x14ac:dyDescent="0.25">
      <c r="A43" t="s">
        <v>39</v>
      </c>
      <c r="B43" t="s">
        <v>139</v>
      </c>
      <c r="C43" t="s">
        <v>140</v>
      </c>
      <c r="D43" t="s">
        <v>17</v>
      </c>
      <c r="E43">
        <v>49</v>
      </c>
      <c r="F43" t="s">
        <v>42</v>
      </c>
      <c r="G43" t="s">
        <v>28</v>
      </c>
      <c r="H43" s="2">
        <v>42767</v>
      </c>
      <c r="I43" s="3">
        <v>170179.43</v>
      </c>
      <c r="J43" t="s">
        <v>20</v>
      </c>
      <c r="K43" t="str">
        <f>PROPER(Table13[[#This Row],[marital]])</f>
        <v>Married</v>
      </c>
      <c r="L43" t="s">
        <v>29</v>
      </c>
      <c r="M43" t="str">
        <f>UPPER(Table13[[#This Row],[education]])</f>
        <v>SECONDARY</v>
      </c>
      <c r="N43" t="s">
        <v>30</v>
      </c>
      <c r="O43" t="s">
        <v>22</v>
      </c>
      <c r="P43" t="s">
        <v>23</v>
      </c>
      <c r="Q43">
        <v>365</v>
      </c>
      <c r="R43">
        <v>1</v>
      </c>
      <c r="S43" t="s">
        <v>24</v>
      </c>
      <c r="T43" t="s">
        <v>22</v>
      </c>
      <c r="U43">
        <f>Table13[[#This Row],[campaign]]*Table13[[#This Row],[duration]]</f>
        <v>365</v>
      </c>
    </row>
    <row r="44" spans="1:21" x14ac:dyDescent="0.25">
      <c r="A44" t="s">
        <v>38</v>
      </c>
      <c r="B44" t="s">
        <v>137</v>
      </c>
      <c r="C44" t="s">
        <v>138</v>
      </c>
      <c r="D44" t="s">
        <v>26</v>
      </c>
      <c r="E44">
        <v>22</v>
      </c>
      <c r="F44" t="s">
        <v>27</v>
      </c>
      <c r="G44" t="s">
        <v>284</v>
      </c>
      <c r="H44" s="2">
        <v>42767</v>
      </c>
      <c r="I44" s="3">
        <v>160786.69</v>
      </c>
      <c r="J44" t="s">
        <v>20</v>
      </c>
      <c r="K44" t="str">
        <f>PROPER(Table13[[#This Row],[marital]])</f>
        <v>Married</v>
      </c>
      <c r="L44" t="s">
        <v>34</v>
      </c>
      <c r="M44" t="str">
        <f>UPPER(Table13[[#This Row],[education]])</f>
        <v>TERTIARY</v>
      </c>
      <c r="N44" t="s">
        <v>30</v>
      </c>
      <c r="O44" t="s">
        <v>22</v>
      </c>
      <c r="P44" t="s">
        <v>23</v>
      </c>
      <c r="Q44">
        <v>205</v>
      </c>
      <c r="R44">
        <v>3</v>
      </c>
      <c r="S44" t="s">
        <v>24</v>
      </c>
      <c r="T44" t="s">
        <v>22</v>
      </c>
      <c r="U44">
        <f>Table13[[#This Row],[campaign]]*Table13[[#This Row],[duration]]</f>
        <v>615</v>
      </c>
    </row>
    <row r="45" spans="1:21" x14ac:dyDescent="0.25">
      <c r="A45" t="s">
        <v>64</v>
      </c>
      <c r="B45" t="s">
        <v>181</v>
      </c>
      <c r="C45" t="s">
        <v>182</v>
      </c>
      <c r="D45" t="s">
        <v>26</v>
      </c>
      <c r="E45">
        <v>53</v>
      </c>
      <c r="F45" t="s">
        <v>18</v>
      </c>
      <c r="G45" t="s">
        <v>284</v>
      </c>
      <c r="H45" s="2">
        <v>42769</v>
      </c>
      <c r="I45" s="3">
        <v>4316.72</v>
      </c>
      <c r="J45" t="s">
        <v>33</v>
      </c>
      <c r="K45" t="str">
        <f>PROPER(Table13[[#This Row],[marital]])</f>
        <v>Single</v>
      </c>
      <c r="L45" t="s">
        <v>34</v>
      </c>
      <c r="M45" t="str">
        <f>UPPER(Table13[[#This Row],[education]])</f>
        <v>TERTIARY</v>
      </c>
      <c r="N45" t="s">
        <v>30</v>
      </c>
      <c r="O45" t="s">
        <v>22</v>
      </c>
      <c r="P45" t="s">
        <v>23</v>
      </c>
      <c r="Q45">
        <v>11</v>
      </c>
      <c r="R45">
        <v>4</v>
      </c>
      <c r="S45" t="s">
        <v>24</v>
      </c>
      <c r="T45" t="s">
        <v>22</v>
      </c>
      <c r="U45">
        <f>Table13[[#This Row],[campaign]]*Table13[[#This Row],[duration]]</f>
        <v>44</v>
      </c>
    </row>
    <row r="46" spans="1:21" x14ac:dyDescent="0.25">
      <c r="A46" t="s">
        <v>65</v>
      </c>
      <c r="B46" t="s">
        <v>183</v>
      </c>
      <c r="C46" t="s">
        <v>184</v>
      </c>
      <c r="D46" t="s">
        <v>26</v>
      </c>
      <c r="E46">
        <v>47</v>
      </c>
      <c r="F46" t="s">
        <v>42</v>
      </c>
      <c r="G46" t="s">
        <v>284</v>
      </c>
      <c r="H46" s="2">
        <v>42769</v>
      </c>
      <c r="I46" s="3">
        <v>81475.55</v>
      </c>
      <c r="J46" t="s">
        <v>33</v>
      </c>
      <c r="K46" t="str">
        <f>PROPER(Table13[[#This Row],[marital]])</f>
        <v>Single</v>
      </c>
      <c r="L46" t="s">
        <v>34</v>
      </c>
      <c r="M46" t="str">
        <f>UPPER(Table13[[#This Row],[education]])</f>
        <v>TERTIARY</v>
      </c>
      <c r="N46" t="s">
        <v>30</v>
      </c>
      <c r="O46" t="s">
        <v>22</v>
      </c>
      <c r="P46" t="s">
        <v>24</v>
      </c>
      <c r="Q46">
        <v>105</v>
      </c>
      <c r="R46">
        <v>2</v>
      </c>
      <c r="S46" t="s">
        <v>24</v>
      </c>
      <c r="T46" t="s">
        <v>22</v>
      </c>
      <c r="U46">
        <f>Table13[[#This Row],[campaign]]*Table13[[#This Row],[duration]]</f>
        <v>210</v>
      </c>
    </row>
    <row r="47" spans="1:21" x14ac:dyDescent="0.25">
      <c r="A47" t="s">
        <v>66</v>
      </c>
      <c r="B47" t="s">
        <v>185</v>
      </c>
      <c r="C47" t="s">
        <v>186</v>
      </c>
      <c r="D47" t="s">
        <v>26</v>
      </c>
      <c r="E47">
        <v>32</v>
      </c>
      <c r="F47" t="s">
        <v>42</v>
      </c>
      <c r="G47" t="s">
        <v>284</v>
      </c>
      <c r="H47" s="2">
        <v>42769</v>
      </c>
      <c r="I47" s="3">
        <v>88806.93</v>
      </c>
      <c r="J47" t="s">
        <v>20</v>
      </c>
      <c r="K47" t="str">
        <f>PROPER(Table13[[#This Row],[marital]])</f>
        <v>Married</v>
      </c>
      <c r="L47" t="s">
        <v>21</v>
      </c>
      <c r="M47" t="str">
        <f>UPPER(Table13[[#This Row],[education]])</f>
        <v>PRIMARY</v>
      </c>
      <c r="N47" t="s">
        <v>22</v>
      </c>
      <c r="O47" t="s">
        <v>22</v>
      </c>
      <c r="P47" t="s">
        <v>54</v>
      </c>
      <c r="Q47">
        <v>59</v>
      </c>
      <c r="R47">
        <v>3</v>
      </c>
      <c r="S47" t="s">
        <v>40</v>
      </c>
      <c r="T47" t="s">
        <v>22</v>
      </c>
      <c r="U47">
        <f>Table13[[#This Row],[campaign]]*Table13[[#This Row],[duration]]</f>
        <v>177</v>
      </c>
    </row>
    <row r="48" spans="1:21" x14ac:dyDescent="0.25">
      <c r="A48" t="s">
        <v>67</v>
      </c>
      <c r="B48" t="s">
        <v>187</v>
      </c>
      <c r="C48" t="s">
        <v>188</v>
      </c>
      <c r="D48" t="s">
        <v>26</v>
      </c>
      <c r="E48">
        <v>19</v>
      </c>
      <c r="F48" t="s">
        <v>27</v>
      </c>
      <c r="G48" t="s">
        <v>284</v>
      </c>
      <c r="H48" s="2">
        <v>42774</v>
      </c>
      <c r="I48" s="3">
        <v>21398.25</v>
      </c>
      <c r="J48" t="s">
        <v>20</v>
      </c>
      <c r="K48" t="str">
        <f>PROPER(Table13[[#This Row],[marital]])</f>
        <v>Married</v>
      </c>
      <c r="L48" t="s">
        <v>21</v>
      </c>
      <c r="M48" t="str">
        <f>UPPER(Table13[[#This Row],[education]])</f>
        <v>PRIMARY</v>
      </c>
      <c r="N48" t="s">
        <v>30</v>
      </c>
      <c r="O48" t="s">
        <v>22</v>
      </c>
      <c r="P48" t="s">
        <v>24</v>
      </c>
      <c r="Q48">
        <v>425</v>
      </c>
      <c r="R48">
        <v>1</v>
      </c>
      <c r="S48" t="s">
        <v>24</v>
      </c>
      <c r="T48" t="s">
        <v>22</v>
      </c>
      <c r="U48">
        <f>Table13[[#This Row],[campaign]]*Table13[[#This Row],[duration]]</f>
        <v>425</v>
      </c>
    </row>
    <row r="49" spans="1:21" x14ac:dyDescent="0.25">
      <c r="A49" t="s">
        <v>68</v>
      </c>
      <c r="B49" t="s">
        <v>189</v>
      </c>
      <c r="C49" t="s">
        <v>190</v>
      </c>
      <c r="D49" t="s">
        <v>17</v>
      </c>
      <c r="E49">
        <v>27</v>
      </c>
      <c r="F49" t="s">
        <v>18</v>
      </c>
      <c r="G49" t="s">
        <v>19</v>
      </c>
      <c r="H49" s="2">
        <v>42778</v>
      </c>
      <c r="I49" s="3">
        <v>35702.839999999997</v>
      </c>
      <c r="J49" t="s">
        <v>33</v>
      </c>
      <c r="K49" t="str">
        <f>PROPER(Table13[[#This Row],[marital]])</f>
        <v>Single</v>
      </c>
      <c r="L49" t="s">
        <v>21</v>
      </c>
      <c r="M49" t="str">
        <f>UPPER(Table13[[#This Row],[education]])</f>
        <v>PRIMARY</v>
      </c>
      <c r="N49" t="s">
        <v>30</v>
      </c>
      <c r="O49" t="s">
        <v>30</v>
      </c>
      <c r="P49" t="s">
        <v>23</v>
      </c>
      <c r="Q49">
        <v>204</v>
      </c>
      <c r="R49">
        <v>1</v>
      </c>
      <c r="S49" t="s">
        <v>24</v>
      </c>
      <c r="T49" t="s">
        <v>22</v>
      </c>
      <c r="U49">
        <f>Table13[[#This Row],[campaign]]*Table13[[#This Row],[duration]]</f>
        <v>204</v>
      </c>
    </row>
    <row r="50" spans="1:21" x14ac:dyDescent="0.25">
      <c r="A50" t="s">
        <v>69</v>
      </c>
      <c r="B50" t="s">
        <v>191</v>
      </c>
      <c r="C50" t="s">
        <v>192</v>
      </c>
      <c r="D50" t="s">
        <v>17</v>
      </c>
      <c r="E50">
        <v>39</v>
      </c>
      <c r="F50" t="s">
        <v>18</v>
      </c>
      <c r="G50" t="s">
        <v>19</v>
      </c>
      <c r="H50" s="2">
        <v>42778</v>
      </c>
      <c r="I50" s="3">
        <v>58258.43</v>
      </c>
      <c r="J50" t="s">
        <v>20</v>
      </c>
      <c r="K50" t="str">
        <f>PROPER(Table13[[#This Row],[marital]])</f>
        <v>Married</v>
      </c>
      <c r="L50" t="s">
        <v>24</v>
      </c>
      <c r="M50" t="str">
        <f>UPPER(Table13[[#This Row],[education]])</f>
        <v>UNKNOWN</v>
      </c>
      <c r="N50" t="s">
        <v>30</v>
      </c>
      <c r="O50" t="s">
        <v>22</v>
      </c>
      <c r="P50" t="s">
        <v>23</v>
      </c>
      <c r="Q50">
        <v>181</v>
      </c>
      <c r="R50">
        <v>1</v>
      </c>
      <c r="S50" t="s">
        <v>70</v>
      </c>
      <c r="T50" t="s">
        <v>30</v>
      </c>
      <c r="U50">
        <f>Table13[[#This Row],[campaign]]*Table13[[#This Row],[duration]]</f>
        <v>181</v>
      </c>
    </row>
    <row r="51" spans="1:21" x14ac:dyDescent="0.25">
      <c r="A51" t="s">
        <v>71</v>
      </c>
      <c r="B51" t="s">
        <v>193</v>
      </c>
      <c r="C51" t="s">
        <v>194</v>
      </c>
      <c r="D51" t="s">
        <v>26</v>
      </c>
      <c r="E51">
        <v>29</v>
      </c>
      <c r="F51" t="s">
        <v>18</v>
      </c>
      <c r="G51" t="s">
        <v>28</v>
      </c>
      <c r="H51" s="2">
        <v>42778</v>
      </c>
      <c r="I51" s="3">
        <v>2090.21</v>
      </c>
      <c r="J51" t="s">
        <v>50</v>
      </c>
      <c r="K51" t="str">
        <f>PROPER(Table13[[#This Row],[marital]])</f>
        <v>Divorced</v>
      </c>
      <c r="L51" t="s">
        <v>21</v>
      </c>
      <c r="M51" t="str">
        <f>UPPER(Table13[[#This Row],[education]])</f>
        <v>PRIMARY</v>
      </c>
      <c r="N51" t="s">
        <v>22</v>
      </c>
      <c r="O51" t="s">
        <v>22</v>
      </c>
      <c r="P51" t="s">
        <v>24</v>
      </c>
      <c r="Q51">
        <v>1018</v>
      </c>
      <c r="R51">
        <v>3</v>
      </c>
      <c r="S51" t="s">
        <v>24</v>
      </c>
      <c r="T51" t="s">
        <v>30</v>
      </c>
      <c r="U51">
        <f>Table13[[#This Row],[campaign]]*Table13[[#This Row],[duration]]</f>
        <v>3054</v>
      </c>
    </row>
    <row r="52" spans="1:21" x14ac:dyDescent="0.25">
      <c r="A52" t="s">
        <v>72</v>
      </c>
      <c r="B52" t="s">
        <v>195</v>
      </c>
      <c r="C52" t="s">
        <v>196</v>
      </c>
      <c r="D52" t="s">
        <v>26</v>
      </c>
      <c r="E52">
        <v>31</v>
      </c>
      <c r="F52" t="s">
        <v>18</v>
      </c>
      <c r="G52" t="s">
        <v>28</v>
      </c>
      <c r="H52" s="2">
        <v>42778</v>
      </c>
      <c r="I52" s="3">
        <v>62127.25</v>
      </c>
      <c r="J52" t="s">
        <v>33</v>
      </c>
      <c r="K52" t="str">
        <f>PROPER(Table13[[#This Row],[marital]])</f>
        <v>Single</v>
      </c>
      <c r="L52" t="s">
        <v>29</v>
      </c>
      <c r="M52" t="str">
        <f>UPPER(Table13[[#This Row],[education]])</f>
        <v>SECONDARY</v>
      </c>
      <c r="N52" t="s">
        <v>30</v>
      </c>
      <c r="O52" t="s">
        <v>22</v>
      </c>
      <c r="P52" t="s">
        <v>23</v>
      </c>
      <c r="Q52">
        <v>1740</v>
      </c>
      <c r="R52">
        <v>2</v>
      </c>
      <c r="S52" t="s">
        <v>24</v>
      </c>
      <c r="T52" t="s">
        <v>22</v>
      </c>
      <c r="U52">
        <f>Table13[[#This Row],[campaign]]*Table13[[#This Row],[duration]]</f>
        <v>3480</v>
      </c>
    </row>
    <row r="53" spans="1:21" x14ac:dyDescent="0.25">
      <c r="A53" t="s">
        <v>39</v>
      </c>
      <c r="B53" t="s">
        <v>139</v>
      </c>
      <c r="C53" t="s">
        <v>140</v>
      </c>
      <c r="D53" t="s">
        <v>26</v>
      </c>
      <c r="E53">
        <v>37</v>
      </c>
      <c r="F53" t="s">
        <v>18</v>
      </c>
      <c r="G53" t="s">
        <v>284</v>
      </c>
      <c r="H53" s="2">
        <v>42778</v>
      </c>
      <c r="I53" s="3">
        <v>70971.210000000006</v>
      </c>
      <c r="J53" t="s">
        <v>33</v>
      </c>
      <c r="K53" t="str">
        <f>PROPER(Table13[[#This Row],[marital]])</f>
        <v>Single</v>
      </c>
      <c r="L53" t="s">
        <v>29</v>
      </c>
      <c r="M53" t="str">
        <f>UPPER(Table13[[#This Row],[education]])</f>
        <v>SECONDARY</v>
      </c>
      <c r="N53" t="s">
        <v>22</v>
      </c>
      <c r="O53" t="s">
        <v>22</v>
      </c>
      <c r="P53" t="s">
        <v>23</v>
      </c>
      <c r="Q53">
        <v>98</v>
      </c>
      <c r="R53">
        <v>2</v>
      </c>
      <c r="S53" t="s">
        <v>24</v>
      </c>
      <c r="T53" t="s">
        <v>22</v>
      </c>
      <c r="U53">
        <f>Table13[[#This Row],[campaign]]*Table13[[#This Row],[duration]]</f>
        <v>196</v>
      </c>
    </row>
    <row r="54" spans="1:21" x14ac:dyDescent="0.25">
      <c r="A54" t="s">
        <v>47</v>
      </c>
      <c r="B54" t="s">
        <v>151</v>
      </c>
      <c r="C54" t="s">
        <v>152</v>
      </c>
      <c r="D54" t="s">
        <v>26</v>
      </c>
      <c r="E54">
        <v>32</v>
      </c>
      <c r="F54" t="s">
        <v>18</v>
      </c>
      <c r="G54" t="s">
        <v>19</v>
      </c>
      <c r="H54" s="2">
        <v>42778</v>
      </c>
      <c r="I54" s="3">
        <v>36099.99</v>
      </c>
      <c r="J54" t="s">
        <v>20</v>
      </c>
      <c r="K54" t="str">
        <f>PROPER(Table13[[#This Row],[marital]])</f>
        <v>Married</v>
      </c>
      <c r="L54" t="s">
        <v>34</v>
      </c>
      <c r="M54" t="str">
        <f>UPPER(Table13[[#This Row],[education]])</f>
        <v>TERTIARY</v>
      </c>
      <c r="N54" t="s">
        <v>30</v>
      </c>
      <c r="O54" t="s">
        <v>22</v>
      </c>
      <c r="P54" t="s">
        <v>23</v>
      </c>
      <c r="Q54">
        <v>441</v>
      </c>
      <c r="R54">
        <v>1</v>
      </c>
      <c r="S54" t="s">
        <v>40</v>
      </c>
      <c r="T54" t="s">
        <v>30</v>
      </c>
      <c r="U54">
        <f>Table13[[#This Row],[campaign]]*Table13[[#This Row],[duration]]</f>
        <v>441</v>
      </c>
    </row>
    <row r="55" spans="1:21" x14ac:dyDescent="0.25">
      <c r="A55" t="s">
        <v>65</v>
      </c>
      <c r="B55" t="s">
        <v>183</v>
      </c>
      <c r="C55" t="s">
        <v>184</v>
      </c>
      <c r="D55" t="s">
        <v>17</v>
      </c>
      <c r="E55">
        <v>24</v>
      </c>
      <c r="F55" t="s">
        <v>18</v>
      </c>
      <c r="G55" t="s">
        <v>19</v>
      </c>
      <c r="H55" s="2">
        <v>42778</v>
      </c>
      <c r="I55" s="3">
        <v>7330.18</v>
      </c>
      <c r="J55" t="s">
        <v>20</v>
      </c>
      <c r="K55" t="str">
        <f>PROPER(Table13[[#This Row],[marital]])</f>
        <v>Married</v>
      </c>
      <c r="L55" t="s">
        <v>29</v>
      </c>
      <c r="M55" t="str">
        <f>UPPER(Table13[[#This Row],[education]])</f>
        <v>SECONDARY</v>
      </c>
      <c r="N55" t="s">
        <v>30</v>
      </c>
      <c r="O55" t="s">
        <v>22</v>
      </c>
      <c r="P55" t="s">
        <v>23</v>
      </c>
      <c r="Q55">
        <v>272</v>
      </c>
      <c r="R55">
        <v>3</v>
      </c>
      <c r="S55" t="s">
        <v>24</v>
      </c>
      <c r="T55" t="s">
        <v>22</v>
      </c>
      <c r="U55">
        <f>Table13[[#This Row],[campaign]]*Table13[[#This Row],[duration]]</f>
        <v>816</v>
      </c>
    </row>
    <row r="56" spans="1:21" x14ac:dyDescent="0.25">
      <c r="A56" t="s">
        <v>73</v>
      </c>
      <c r="B56" t="s">
        <v>197</v>
      </c>
      <c r="C56" t="s">
        <v>198</v>
      </c>
      <c r="D56" t="s">
        <v>17</v>
      </c>
      <c r="E56">
        <v>40</v>
      </c>
      <c r="F56" t="s">
        <v>18</v>
      </c>
      <c r="G56" t="s">
        <v>19</v>
      </c>
      <c r="H56" s="2">
        <v>42778</v>
      </c>
      <c r="I56" s="3">
        <v>87149.94</v>
      </c>
      <c r="J56" t="s">
        <v>20</v>
      </c>
      <c r="K56" t="str">
        <f>PROPER(Table13[[#This Row],[marital]])</f>
        <v>Married</v>
      </c>
      <c r="L56" t="s">
        <v>29</v>
      </c>
      <c r="M56" t="str">
        <f>UPPER(Table13[[#This Row],[education]])</f>
        <v>SECONDARY</v>
      </c>
      <c r="N56" t="s">
        <v>30</v>
      </c>
      <c r="O56" t="s">
        <v>22</v>
      </c>
      <c r="P56" t="s">
        <v>54</v>
      </c>
      <c r="Q56">
        <v>159</v>
      </c>
      <c r="R56">
        <v>2</v>
      </c>
      <c r="S56" t="s">
        <v>24</v>
      </c>
      <c r="T56" t="s">
        <v>22</v>
      </c>
      <c r="U56">
        <f>Table13[[#This Row],[campaign]]*Table13[[#This Row],[duration]]</f>
        <v>318</v>
      </c>
    </row>
    <row r="57" spans="1:21" x14ac:dyDescent="0.25">
      <c r="A57" t="s">
        <v>74</v>
      </c>
      <c r="B57" t="s">
        <v>199</v>
      </c>
      <c r="C57" t="s">
        <v>200</v>
      </c>
      <c r="D57" t="s">
        <v>26</v>
      </c>
      <c r="E57">
        <v>33</v>
      </c>
      <c r="F57" t="s">
        <v>18</v>
      </c>
      <c r="G57" t="s">
        <v>28</v>
      </c>
      <c r="H57" s="2">
        <v>42778</v>
      </c>
      <c r="I57" s="3">
        <v>86616.27</v>
      </c>
      <c r="J57" t="s">
        <v>20</v>
      </c>
      <c r="K57" t="str">
        <f>PROPER(Table13[[#This Row],[marital]])</f>
        <v>Married</v>
      </c>
      <c r="L57" t="s">
        <v>29</v>
      </c>
      <c r="M57" t="str">
        <f>UPPER(Table13[[#This Row],[education]])</f>
        <v>SECONDARY</v>
      </c>
      <c r="N57" t="s">
        <v>22</v>
      </c>
      <c r="O57" t="s">
        <v>30</v>
      </c>
      <c r="P57" t="s">
        <v>54</v>
      </c>
      <c r="Q57">
        <v>140</v>
      </c>
      <c r="R57">
        <v>1</v>
      </c>
      <c r="S57" t="s">
        <v>24</v>
      </c>
      <c r="T57" t="s">
        <v>22</v>
      </c>
      <c r="U57">
        <f>Table13[[#This Row],[campaign]]*Table13[[#This Row],[duration]]</f>
        <v>140</v>
      </c>
    </row>
    <row r="58" spans="1:21" x14ac:dyDescent="0.25">
      <c r="A58" t="s">
        <v>69</v>
      </c>
      <c r="B58" t="s">
        <v>191</v>
      </c>
      <c r="C58" t="s">
        <v>192</v>
      </c>
      <c r="D58" t="s">
        <v>17</v>
      </c>
      <c r="E58">
        <v>44</v>
      </c>
      <c r="F58" t="s">
        <v>18</v>
      </c>
      <c r="G58" t="s">
        <v>19</v>
      </c>
      <c r="H58" s="2">
        <v>42778</v>
      </c>
      <c r="I58" s="3">
        <v>53477.93</v>
      </c>
      <c r="J58" t="s">
        <v>33</v>
      </c>
      <c r="K58" t="str">
        <f>PROPER(Table13[[#This Row],[marital]])</f>
        <v>Single</v>
      </c>
      <c r="L58" t="s">
        <v>34</v>
      </c>
      <c r="M58" t="str">
        <f>UPPER(Table13[[#This Row],[education]])</f>
        <v>TERTIARY</v>
      </c>
      <c r="N58" t="s">
        <v>22</v>
      </c>
      <c r="O58" t="s">
        <v>22</v>
      </c>
      <c r="P58" t="s">
        <v>23</v>
      </c>
      <c r="Q58">
        <v>295</v>
      </c>
      <c r="R58">
        <v>1</v>
      </c>
      <c r="S58" t="s">
        <v>24</v>
      </c>
      <c r="T58" t="s">
        <v>22</v>
      </c>
      <c r="U58">
        <f>Table13[[#This Row],[campaign]]*Table13[[#This Row],[duration]]</f>
        <v>295</v>
      </c>
    </row>
    <row r="59" spans="1:21" x14ac:dyDescent="0.25">
      <c r="A59" t="s">
        <v>37</v>
      </c>
      <c r="B59" t="s">
        <v>135</v>
      </c>
      <c r="C59" t="s">
        <v>136</v>
      </c>
      <c r="D59" t="s">
        <v>17</v>
      </c>
      <c r="E59">
        <v>39</v>
      </c>
      <c r="F59" t="s">
        <v>18</v>
      </c>
      <c r="G59" t="s">
        <v>284</v>
      </c>
      <c r="H59" s="2">
        <v>42778</v>
      </c>
      <c r="I59" s="3">
        <v>2804.27</v>
      </c>
      <c r="J59" t="s">
        <v>33</v>
      </c>
      <c r="K59" t="str">
        <f>PROPER(Table13[[#This Row],[marital]])</f>
        <v>Single</v>
      </c>
      <c r="L59" t="s">
        <v>29</v>
      </c>
      <c r="M59" t="str">
        <f>UPPER(Table13[[#This Row],[education]])</f>
        <v>SECONDARY</v>
      </c>
      <c r="N59" t="s">
        <v>30</v>
      </c>
      <c r="O59" t="s">
        <v>30</v>
      </c>
      <c r="P59" t="s">
        <v>24</v>
      </c>
      <c r="Q59">
        <v>314</v>
      </c>
      <c r="R59">
        <v>1</v>
      </c>
      <c r="S59" t="s">
        <v>24</v>
      </c>
      <c r="T59" t="s">
        <v>22</v>
      </c>
      <c r="U59">
        <f>Table13[[#This Row],[campaign]]*Table13[[#This Row],[duration]]</f>
        <v>314</v>
      </c>
    </row>
    <row r="60" spans="1:21" x14ac:dyDescent="0.25">
      <c r="A60" t="s">
        <v>74</v>
      </c>
      <c r="B60" t="s">
        <v>199</v>
      </c>
      <c r="C60" t="s">
        <v>200</v>
      </c>
      <c r="D60" t="s">
        <v>17</v>
      </c>
      <c r="E60">
        <v>47</v>
      </c>
      <c r="F60" t="s">
        <v>18</v>
      </c>
      <c r="G60" t="s">
        <v>19</v>
      </c>
      <c r="H60" s="2">
        <v>42778</v>
      </c>
      <c r="I60" s="3">
        <v>34887.43</v>
      </c>
      <c r="J60" t="s">
        <v>50</v>
      </c>
      <c r="K60" t="str">
        <f>PROPER(Table13[[#This Row],[marital]])</f>
        <v>Divorced</v>
      </c>
      <c r="L60" t="s">
        <v>29</v>
      </c>
      <c r="M60" t="str">
        <f>UPPER(Table13[[#This Row],[education]])</f>
        <v>SECONDARY</v>
      </c>
      <c r="N60" t="s">
        <v>30</v>
      </c>
      <c r="O60" t="s">
        <v>30</v>
      </c>
      <c r="P60" t="s">
        <v>24</v>
      </c>
      <c r="Q60">
        <v>579</v>
      </c>
      <c r="R60">
        <v>1</v>
      </c>
      <c r="S60" t="s">
        <v>24</v>
      </c>
      <c r="T60" t="s">
        <v>22</v>
      </c>
      <c r="U60">
        <f>Table13[[#This Row],[campaign]]*Table13[[#This Row],[duration]]</f>
        <v>579</v>
      </c>
    </row>
    <row r="61" spans="1:21" x14ac:dyDescent="0.25">
      <c r="A61" t="s">
        <v>61</v>
      </c>
      <c r="B61" t="s">
        <v>175</v>
      </c>
      <c r="C61" t="s">
        <v>176</v>
      </c>
      <c r="D61" t="s">
        <v>26</v>
      </c>
      <c r="E61">
        <v>35</v>
      </c>
      <c r="F61" t="s">
        <v>18</v>
      </c>
      <c r="G61" t="s">
        <v>19</v>
      </c>
      <c r="H61" s="2">
        <v>42778</v>
      </c>
      <c r="I61" s="3">
        <v>6843.64</v>
      </c>
      <c r="J61" t="s">
        <v>20</v>
      </c>
      <c r="K61" t="str">
        <f>PROPER(Table13[[#This Row],[marital]])</f>
        <v>Married</v>
      </c>
      <c r="L61" t="s">
        <v>21</v>
      </c>
      <c r="M61" t="str">
        <f>UPPER(Table13[[#This Row],[education]])</f>
        <v>PRIMARY</v>
      </c>
      <c r="N61" t="s">
        <v>22</v>
      </c>
      <c r="O61" t="s">
        <v>30</v>
      </c>
      <c r="P61" t="s">
        <v>54</v>
      </c>
      <c r="Q61">
        <v>554</v>
      </c>
      <c r="R61">
        <v>3</v>
      </c>
      <c r="S61" t="s">
        <v>24</v>
      </c>
      <c r="T61" t="s">
        <v>22</v>
      </c>
      <c r="U61">
        <f>Table13[[#This Row],[campaign]]*Table13[[#This Row],[duration]]</f>
        <v>1662</v>
      </c>
    </row>
    <row r="62" spans="1:21" x14ac:dyDescent="0.25">
      <c r="A62" t="s">
        <v>75</v>
      </c>
      <c r="B62" t="s">
        <v>201</v>
      </c>
      <c r="C62" t="s">
        <v>202</v>
      </c>
      <c r="D62" t="s">
        <v>26</v>
      </c>
      <c r="E62">
        <v>47</v>
      </c>
      <c r="F62" t="s">
        <v>18</v>
      </c>
      <c r="G62" t="s">
        <v>284</v>
      </c>
      <c r="H62" s="2">
        <v>42778</v>
      </c>
      <c r="I62" s="3">
        <v>30351.96</v>
      </c>
      <c r="J62" t="s">
        <v>20</v>
      </c>
      <c r="K62" t="str">
        <f>PROPER(Table13[[#This Row],[marital]])</f>
        <v>Married</v>
      </c>
      <c r="L62" t="s">
        <v>29</v>
      </c>
      <c r="M62" t="str">
        <f>UPPER(Table13[[#This Row],[education]])</f>
        <v>SECONDARY</v>
      </c>
      <c r="N62" t="s">
        <v>30</v>
      </c>
      <c r="O62" t="s">
        <v>22</v>
      </c>
      <c r="P62" t="s">
        <v>23</v>
      </c>
      <c r="Q62">
        <v>323</v>
      </c>
      <c r="R62">
        <v>1</v>
      </c>
      <c r="S62" t="s">
        <v>24</v>
      </c>
      <c r="T62" t="s">
        <v>22</v>
      </c>
      <c r="U62">
        <f>Table13[[#This Row],[campaign]]*Table13[[#This Row],[duration]]</f>
        <v>323</v>
      </c>
    </row>
    <row r="63" spans="1:21" x14ac:dyDescent="0.25">
      <c r="A63" t="s">
        <v>76</v>
      </c>
      <c r="B63" t="s">
        <v>203</v>
      </c>
      <c r="C63" t="s">
        <v>204</v>
      </c>
      <c r="D63" t="s">
        <v>17</v>
      </c>
      <c r="E63">
        <v>47</v>
      </c>
      <c r="F63" t="s">
        <v>18</v>
      </c>
      <c r="G63" t="s">
        <v>19</v>
      </c>
      <c r="H63" s="2">
        <v>42778</v>
      </c>
      <c r="I63" s="3">
        <v>33453.64</v>
      </c>
      <c r="J63" t="s">
        <v>20</v>
      </c>
      <c r="K63" t="str">
        <f>PROPER(Table13[[#This Row],[marital]])</f>
        <v>Married</v>
      </c>
      <c r="L63" t="s">
        <v>34</v>
      </c>
      <c r="M63" t="str">
        <f>UPPER(Table13[[#This Row],[education]])</f>
        <v>TERTIARY</v>
      </c>
      <c r="N63" t="s">
        <v>22</v>
      </c>
      <c r="O63" t="s">
        <v>22</v>
      </c>
      <c r="P63" t="s">
        <v>23</v>
      </c>
      <c r="Q63">
        <v>227</v>
      </c>
      <c r="R63">
        <v>2</v>
      </c>
      <c r="S63" t="s">
        <v>24</v>
      </c>
      <c r="T63" t="s">
        <v>22</v>
      </c>
      <c r="U63">
        <f>Table13[[#This Row],[campaign]]*Table13[[#This Row],[duration]]</f>
        <v>454</v>
      </c>
    </row>
    <row r="64" spans="1:21" x14ac:dyDescent="0.25">
      <c r="A64" t="s">
        <v>62</v>
      </c>
      <c r="B64" t="s">
        <v>177</v>
      </c>
      <c r="C64" t="s">
        <v>178</v>
      </c>
      <c r="D64" t="s">
        <v>26</v>
      </c>
      <c r="E64">
        <v>39</v>
      </c>
      <c r="F64" t="s">
        <v>18</v>
      </c>
      <c r="G64" t="s">
        <v>19</v>
      </c>
      <c r="H64" s="2">
        <v>42778</v>
      </c>
      <c r="I64" s="3">
        <v>60155.6</v>
      </c>
      <c r="J64" t="s">
        <v>20</v>
      </c>
      <c r="K64" t="str">
        <f>PROPER(Table13[[#This Row],[marital]])</f>
        <v>Married</v>
      </c>
      <c r="L64" t="s">
        <v>29</v>
      </c>
      <c r="M64" t="str">
        <f>UPPER(Table13[[#This Row],[education]])</f>
        <v>SECONDARY</v>
      </c>
      <c r="N64" t="s">
        <v>22</v>
      </c>
      <c r="O64" t="s">
        <v>22</v>
      </c>
      <c r="P64" t="s">
        <v>23</v>
      </c>
      <c r="Q64">
        <v>134</v>
      </c>
      <c r="R64">
        <v>2</v>
      </c>
      <c r="S64" t="s">
        <v>24</v>
      </c>
      <c r="T64" t="s">
        <v>22</v>
      </c>
      <c r="U64">
        <f>Table13[[#This Row],[campaign]]*Table13[[#This Row],[duration]]</f>
        <v>268</v>
      </c>
    </row>
    <row r="65" spans="1:21" x14ac:dyDescent="0.25">
      <c r="A65" t="s">
        <v>73</v>
      </c>
      <c r="B65" t="s">
        <v>197</v>
      </c>
      <c r="C65" t="s">
        <v>198</v>
      </c>
      <c r="D65" t="s">
        <v>26</v>
      </c>
      <c r="E65">
        <v>50</v>
      </c>
      <c r="F65" t="s">
        <v>42</v>
      </c>
      <c r="G65" t="s">
        <v>284</v>
      </c>
      <c r="H65" s="2">
        <v>42778</v>
      </c>
      <c r="I65" s="3">
        <v>27000.55</v>
      </c>
      <c r="J65" t="s">
        <v>20</v>
      </c>
      <c r="K65" t="str">
        <f>PROPER(Table13[[#This Row],[marital]])</f>
        <v>Married</v>
      </c>
      <c r="L65" t="s">
        <v>29</v>
      </c>
      <c r="M65" t="str">
        <f>UPPER(Table13[[#This Row],[education]])</f>
        <v>SECONDARY</v>
      </c>
      <c r="N65" t="s">
        <v>22</v>
      </c>
      <c r="O65" t="s">
        <v>22</v>
      </c>
      <c r="P65" t="s">
        <v>23</v>
      </c>
      <c r="Q65">
        <v>223</v>
      </c>
      <c r="R65">
        <v>1</v>
      </c>
      <c r="S65" t="s">
        <v>24</v>
      </c>
      <c r="T65" t="s">
        <v>22</v>
      </c>
      <c r="U65">
        <f>Table13[[#This Row],[campaign]]*Table13[[#This Row],[duration]]</f>
        <v>223</v>
      </c>
    </row>
    <row r="66" spans="1:21" x14ac:dyDescent="0.25">
      <c r="A66" t="s">
        <v>72</v>
      </c>
      <c r="B66" t="s">
        <v>195</v>
      </c>
      <c r="C66" t="s">
        <v>196</v>
      </c>
      <c r="D66" t="s">
        <v>17</v>
      </c>
      <c r="E66">
        <v>43</v>
      </c>
      <c r="F66" t="s">
        <v>42</v>
      </c>
      <c r="G66" t="s">
        <v>28</v>
      </c>
      <c r="H66" s="2">
        <v>42778</v>
      </c>
      <c r="I66" s="3">
        <v>29963.9</v>
      </c>
      <c r="J66" t="s">
        <v>50</v>
      </c>
      <c r="K66" t="str">
        <f>PROPER(Table13[[#This Row],[marital]])</f>
        <v>Divorced</v>
      </c>
      <c r="L66" t="s">
        <v>29</v>
      </c>
      <c r="M66" t="str">
        <f>UPPER(Table13[[#This Row],[education]])</f>
        <v>SECONDARY</v>
      </c>
      <c r="N66" t="s">
        <v>30</v>
      </c>
      <c r="O66" t="s">
        <v>22</v>
      </c>
      <c r="P66" t="s">
        <v>23</v>
      </c>
      <c r="Q66">
        <v>134</v>
      </c>
      <c r="R66">
        <v>1</v>
      </c>
      <c r="S66" t="s">
        <v>31</v>
      </c>
      <c r="T66" t="s">
        <v>22</v>
      </c>
      <c r="U66">
        <f>Table13[[#This Row],[campaign]]*Table13[[#This Row],[duration]]</f>
        <v>134</v>
      </c>
    </row>
    <row r="67" spans="1:21" x14ac:dyDescent="0.25">
      <c r="A67" t="s">
        <v>77</v>
      </c>
      <c r="B67" t="s">
        <v>205</v>
      </c>
      <c r="C67" t="s">
        <v>206</v>
      </c>
      <c r="D67" t="s">
        <v>17</v>
      </c>
      <c r="E67">
        <v>47</v>
      </c>
      <c r="F67" t="s">
        <v>42</v>
      </c>
      <c r="G67" t="s">
        <v>28</v>
      </c>
      <c r="H67" s="2">
        <v>42778</v>
      </c>
      <c r="I67" s="3">
        <v>7909.67</v>
      </c>
      <c r="J67" t="s">
        <v>20</v>
      </c>
      <c r="K67" t="str">
        <f>PROPER(Table13[[#This Row],[marital]])</f>
        <v>Married</v>
      </c>
      <c r="L67" t="s">
        <v>29</v>
      </c>
      <c r="M67" t="str">
        <f>UPPER(Table13[[#This Row],[education]])</f>
        <v>SECONDARY</v>
      </c>
      <c r="N67" t="s">
        <v>30</v>
      </c>
      <c r="O67" t="s">
        <v>22</v>
      </c>
      <c r="P67" t="s">
        <v>23</v>
      </c>
      <c r="Q67">
        <v>155</v>
      </c>
      <c r="R67">
        <v>1</v>
      </c>
      <c r="S67" t="s">
        <v>24</v>
      </c>
      <c r="T67" t="s">
        <v>22</v>
      </c>
      <c r="U67">
        <f>Table13[[#This Row],[campaign]]*Table13[[#This Row],[duration]]</f>
        <v>155</v>
      </c>
    </row>
    <row r="68" spans="1:21" x14ac:dyDescent="0.25">
      <c r="A68" t="s">
        <v>78</v>
      </c>
      <c r="B68" t="s">
        <v>207</v>
      </c>
      <c r="C68" t="s">
        <v>208</v>
      </c>
      <c r="D68" t="s">
        <v>17</v>
      </c>
      <c r="E68">
        <v>61</v>
      </c>
      <c r="F68" t="s">
        <v>42</v>
      </c>
      <c r="G68" t="s">
        <v>28</v>
      </c>
      <c r="H68" s="2">
        <v>42778</v>
      </c>
      <c r="I68" s="3">
        <v>10688.72</v>
      </c>
      <c r="J68" t="s">
        <v>20</v>
      </c>
      <c r="K68" t="str">
        <f>PROPER(Table13[[#This Row],[marital]])</f>
        <v>Married</v>
      </c>
      <c r="L68" t="s">
        <v>29</v>
      </c>
      <c r="M68" t="str">
        <f>UPPER(Table13[[#This Row],[education]])</f>
        <v>SECONDARY</v>
      </c>
      <c r="N68" t="s">
        <v>30</v>
      </c>
      <c r="O68" t="s">
        <v>22</v>
      </c>
      <c r="P68" t="s">
        <v>23</v>
      </c>
      <c r="Q68">
        <v>130</v>
      </c>
      <c r="R68">
        <v>4</v>
      </c>
      <c r="S68" t="s">
        <v>24</v>
      </c>
      <c r="T68" t="s">
        <v>22</v>
      </c>
      <c r="U68">
        <f>Table13[[#This Row],[campaign]]*Table13[[#This Row],[duration]]</f>
        <v>520</v>
      </c>
    </row>
    <row r="69" spans="1:21" x14ac:dyDescent="0.25">
      <c r="A69" t="s">
        <v>51</v>
      </c>
      <c r="B69" t="s">
        <v>157</v>
      </c>
      <c r="C69" t="s">
        <v>158</v>
      </c>
      <c r="D69" t="s">
        <v>17</v>
      </c>
      <c r="E69">
        <v>53</v>
      </c>
      <c r="F69" t="s">
        <v>42</v>
      </c>
      <c r="G69" t="s">
        <v>28</v>
      </c>
      <c r="H69" s="2">
        <v>42778</v>
      </c>
      <c r="I69" s="3">
        <v>53358.78</v>
      </c>
      <c r="J69" t="s">
        <v>20</v>
      </c>
      <c r="K69" t="str">
        <f>PROPER(Table13[[#This Row],[marital]])</f>
        <v>Married</v>
      </c>
      <c r="L69" t="s">
        <v>29</v>
      </c>
      <c r="M69" t="str">
        <f>UPPER(Table13[[#This Row],[education]])</f>
        <v>SECONDARY</v>
      </c>
      <c r="N69" t="s">
        <v>22</v>
      </c>
      <c r="O69" t="s">
        <v>30</v>
      </c>
      <c r="P69" t="s">
        <v>23</v>
      </c>
      <c r="Q69">
        <v>630</v>
      </c>
      <c r="R69">
        <v>3</v>
      </c>
      <c r="S69" t="s">
        <v>24</v>
      </c>
      <c r="T69" t="s">
        <v>22</v>
      </c>
      <c r="U69">
        <f>Table13[[#This Row],[campaign]]*Table13[[#This Row],[duration]]</f>
        <v>1890</v>
      </c>
    </row>
    <row r="70" spans="1:21" x14ac:dyDescent="0.25">
      <c r="A70" t="s">
        <v>65</v>
      </c>
      <c r="B70" t="s">
        <v>183</v>
      </c>
      <c r="C70" t="s">
        <v>184</v>
      </c>
      <c r="D70" t="s">
        <v>17</v>
      </c>
      <c r="E70">
        <v>45</v>
      </c>
      <c r="F70" t="s">
        <v>42</v>
      </c>
      <c r="G70" t="s">
        <v>284</v>
      </c>
      <c r="H70" s="2">
        <v>42778</v>
      </c>
      <c r="I70" s="3">
        <v>22407.119999999999</v>
      </c>
      <c r="J70" t="s">
        <v>33</v>
      </c>
      <c r="K70" t="str">
        <f>PROPER(Table13[[#This Row],[marital]])</f>
        <v>Single</v>
      </c>
      <c r="L70" t="s">
        <v>34</v>
      </c>
      <c r="M70" t="str">
        <f>UPPER(Table13[[#This Row],[education]])</f>
        <v>TERTIARY</v>
      </c>
      <c r="N70" t="s">
        <v>22</v>
      </c>
      <c r="O70" t="s">
        <v>22</v>
      </c>
      <c r="P70" t="s">
        <v>23</v>
      </c>
      <c r="Q70">
        <v>164</v>
      </c>
      <c r="R70">
        <v>2</v>
      </c>
      <c r="S70" t="s">
        <v>24</v>
      </c>
      <c r="T70" t="s">
        <v>22</v>
      </c>
      <c r="U70">
        <f>Table13[[#This Row],[campaign]]*Table13[[#This Row],[duration]]</f>
        <v>328</v>
      </c>
    </row>
    <row r="71" spans="1:21" x14ac:dyDescent="0.25">
      <c r="A71" t="s">
        <v>78</v>
      </c>
      <c r="B71" t="s">
        <v>207</v>
      </c>
      <c r="C71" t="s">
        <v>208</v>
      </c>
      <c r="D71" t="s">
        <v>17</v>
      </c>
      <c r="E71">
        <v>49</v>
      </c>
      <c r="F71" t="s">
        <v>42</v>
      </c>
      <c r="G71" t="s">
        <v>28</v>
      </c>
      <c r="H71" s="2">
        <v>42778</v>
      </c>
      <c r="I71" s="3">
        <v>104537.99</v>
      </c>
      <c r="J71" t="s">
        <v>20</v>
      </c>
      <c r="K71" t="str">
        <f>PROPER(Table13[[#This Row],[marital]])</f>
        <v>Married</v>
      </c>
      <c r="L71" t="s">
        <v>34</v>
      </c>
      <c r="M71" t="str">
        <f>UPPER(Table13[[#This Row],[education]])</f>
        <v>TERTIARY</v>
      </c>
      <c r="N71" t="s">
        <v>22</v>
      </c>
      <c r="O71" t="s">
        <v>22</v>
      </c>
      <c r="P71" t="s">
        <v>23</v>
      </c>
      <c r="Q71">
        <v>268</v>
      </c>
      <c r="R71">
        <v>2</v>
      </c>
      <c r="S71" t="s">
        <v>70</v>
      </c>
      <c r="T71" t="s">
        <v>30</v>
      </c>
      <c r="U71">
        <f>Table13[[#This Row],[campaign]]*Table13[[#This Row],[duration]]</f>
        <v>536</v>
      </c>
    </row>
    <row r="72" spans="1:21" x14ac:dyDescent="0.25">
      <c r="A72" t="s">
        <v>39</v>
      </c>
      <c r="B72" t="s">
        <v>139</v>
      </c>
      <c r="C72" t="s">
        <v>140</v>
      </c>
      <c r="D72" t="s">
        <v>26</v>
      </c>
      <c r="E72">
        <v>51</v>
      </c>
      <c r="F72" t="s">
        <v>42</v>
      </c>
      <c r="G72" t="s">
        <v>284</v>
      </c>
      <c r="H72" s="2">
        <v>42778</v>
      </c>
      <c r="I72" s="3">
        <v>53636.4</v>
      </c>
      <c r="J72" t="s">
        <v>50</v>
      </c>
      <c r="K72" t="str">
        <f>PROPER(Table13[[#This Row],[marital]])</f>
        <v>Divorced</v>
      </c>
      <c r="L72" t="s">
        <v>34</v>
      </c>
      <c r="M72" t="str">
        <f>UPPER(Table13[[#This Row],[education]])</f>
        <v>TERTIARY</v>
      </c>
      <c r="N72" t="s">
        <v>30</v>
      </c>
      <c r="O72" t="s">
        <v>22</v>
      </c>
      <c r="P72" t="s">
        <v>24</v>
      </c>
      <c r="Q72">
        <v>380</v>
      </c>
      <c r="R72">
        <v>1</v>
      </c>
      <c r="S72" t="s">
        <v>24</v>
      </c>
      <c r="T72" t="s">
        <v>22</v>
      </c>
      <c r="U72">
        <f>Table13[[#This Row],[campaign]]*Table13[[#This Row],[duration]]</f>
        <v>380</v>
      </c>
    </row>
    <row r="73" spans="1:21" x14ac:dyDescent="0.25">
      <c r="A73" t="s">
        <v>61</v>
      </c>
      <c r="B73" t="s">
        <v>175</v>
      </c>
      <c r="C73" t="s">
        <v>176</v>
      </c>
      <c r="D73" t="s">
        <v>26</v>
      </c>
      <c r="E73">
        <v>36</v>
      </c>
      <c r="F73" t="s">
        <v>36</v>
      </c>
      <c r="G73" t="s">
        <v>19</v>
      </c>
      <c r="H73" s="2">
        <v>42778</v>
      </c>
      <c r="I73" s="3">
        <v>61852.4</v>
      </c>
      <c r="J73" t="s">
        <v>33</v>
      </c>
      <c r="K73" t="str">
        <f>PROPER(Table13[[#This Row],[marital]])</f>
        <v>Single</v>
      </c>
      <c r="L73" t="s">
        <v>34</v>
      </c>
      <c r="M73" t="str">
        <f>UPPER(Table13[[#This Row],[education]])</f>
        <v>TERTIARY</v>
      </c>
      <c r="N73" t="s">
        <v>30</v>
      </c>
      <c r="O73" t="s">
        <v>22</v>
      </c>
      <c r="P73" t="s">
        <v>24</v>
      </c>
      <c r="Q73">
        <v>154</v>
      </c>
      <c r="R73">
        <v>2</v>
      </c>
      <c r="S73" t="s">
        <v>24</v>
      </c>
      <c r="T73" t="s">
        <v>22</v>
      </c>
      <c r="U73">
        <f>Table13[[#This Row],[campaign]]*Table13[[#This Row],[duration]]</f>
        <v>308</v>
      </c>
    </row>
    <row r="74" spans="1:21" x14ac:dyDescent="0.25">
      <c r="A74" t="s">
        <v>79</v>
      </c>
      <c r="B74" t="s">
        <v>209</v>
      </c>
      <c r="C74" t="s">
        <v>210</v>
      </c>
      <c r="D74" t="s">
        <v>17</v>
      </c>
      <c r="E74">
        <v>45</v>
      </c>
      <c r="F74" t="s">
        <v>36</v>
      </c>
      <c r="G74" t="s">
        <v>284</v>
      </c>
      <c r="H74" s="2">
        <v>42778</v>
      </c>
      <c r="I74" s="3">
        <v>54770.04</v>
      </c>
      <c r="J74" t="s">
        <v>20</v>
      </c>
      <c r="K74" t="str">
        <f>PROPER(Table13[[#This Row],[marital]])</f>
        <v>Married</v>
      </c>
      <c r="L74" t="s">
        <v>34</v>
      </c>
      <c r="M74" t="str">
        <f>UPPER(Table13[[#This Row],[education]])</f>
        <v>TERTIARY</v>
      </c>
      <c r="N74" t="s">
        <v>30</v>
      </c>
      <c r="O74" t="s">
        <v>22</v>
      </c>
      <c r="P74" t="s">
        <v>24</v>
      </c>
      <c r="Q74">
        <v>154</v>
      </c>
      <c r="R74">
        <v>5</v>
      </c>
      <c r="S74" t="s">
        <v>24</v>
      </c>
      <c r="T74" t="s">
        <v>22</v>
      </c>
      <c r="U74">
        <f>Table13[[#This Row],[campaign]]*Table13[[#This Row],[duration]]</f>
        <v>770</v>
      </c>
    </row>
    <row r="75" spans="1:21" x14ac:dyDescent="0.25">
      <c r="A75" t="s">
        <v>79</v>
      </c>
      <c r="B75" t="s">
        <v>209</v>
      </c>
      <c r="C75" t="s">
        <v>210</v>
      </c>
      <c r="D75" t="s">
        <v>26</v>
      </c>
      <c r="E75">
        <v>30</v>
      </c>
      <c r="F75" t="s">
        <v>27</v>
      </c>
      <c r="G75" t="s">
        <v>19</v>
      </c>
      <c r="H75" s="2">
        <v>42778</v>
      </c>
      <c r="I75" s="3">
        <v>29.91</v>
      </c>
      <c r="J75" t="s">
        <v>20</v>
      </c>
      <c r="K75" t="str">
        <f>PROPER(Table13[[#This Row],[marital]])</f>
        <v>Married</v>
      </c>
      <c r="L75" t="s">
        <v>29</v>
      </c>
      <c r="M75" t="str">
        <f>UPPER(Table13[[#This Row],[education]])</f>
        <v>SECONDARY</v>
      </c>
      <c r="N75" t="s">
        <v>30</v>
      </c>
      <c r="O75" t="s">
        <v>22</v>
      </c>
      <c r="P75" t="s">
        <v>24</v>
      </c>
      <c r="Q75">
        <v>221</v>
      </c>
      <c r="R75">
        <v>1</v>
      </c>
      <c r="S75" t="s">
        <v>24</v>
      </c>
      <c r="T75" t="s">
        <v>22</v>
      </c>
      <c r="U75">
        <f>Table13[[#This Row],[campaign]]*Table13[[#This Row],[duration]]</f>
        <v>221</v>
      </c>
    </row>
    <row r="76" spans="1:21" x14ac:dyDescent="0.25">
      <c r="A76" t="s">
        <v>67</v>
      </c>
      <c r="B76" t="s">
        <v>187</v>
      </c>
      <c r="C76" t="s">
        <v>188</v>
      </c>
      <c r="D76" t="s">
        <v>17</v>
      </c>
      <c r="E76">
        <v>44</v>
      </c>
      <c r="F76" t="s">
        <v>42</v>
      </c>
      <c r="G76" t="s">
        <v>28</v>
      </c>
      <c r="H76" s="2">
        <v>42790</v>
      </c>
      <c r="I76" s="3">
        <v>86920.39</v>
      </c>
      <c r="J76" t="s">
        <v>50</v>
      </c>
      <c r="K76" t="str">
        <f>PROPER(Table13[[#This Row],[marital]])</f>
        <v>Divorced</v>
      </c>
      <c r="L76" t="s">
        <v>34</v>
      </c>
      <c r="M76" t="str">
        <f>UPPER(Table13[[#This Row],[education]])</f>
        <v>TERTIARY</v>
      </c>
      <c r="N76" t="s">
        <v>22</v>
      </c>
      <c r="O76" t="s">
        <v>22</v>
      </c>
      <c r="P76" t="s">
        <v>23</v>
      </c>
      <c r="Q76">
        <v>67</v>
      </c>
      <c r="R76">
        <v>2</v>
      </c>
      <c r="S76" t="s">
        <v>24</v>
      </c>
      <c r="T76" t="s">
        <v>22</v>
      </c>
      <c r="U76">
        <f>Table13[[#This Row],[campaign]]*Table13[[#This Row],[duration]]</f>
        <v>134</v>
      </c>
    </row>
    <row r="77" spans="1:21" x14ac:dyDescent="0.25">
      <c r="A77" t="s">
        <v>65</v>
      </c>
      <c r="B77" t="s">
        <v>183</v>
      </c>
      <c r="C77" t="s">
        <v>184</v>
      </c>
      <c r="D77" t="s">
        <v>17</v>
      </c>
      <c r="E77">
        <v>38</v>
      </c>
      <c r="F77" t="s">
        <v>18</v>
      </c>
      <c r="G77" t="s">
        <v>19</v>
      </c>
      <c r="H77" s="2">
        <v>42803</v>
      </c>
      <c r="I77" s="3">
        <v>42549.96</v>
      </c>
      <c r="J77" t="s">
        <v>50</v>
      </c>
      <c r="K77" t="str">
        <f>PROPER(Table13[[#This Row],[marital]])</f>
        <v>Divorced</v>
      </c>
      <c r="L77" t="s">
        <v>29</v>
      </c>
      <c r="M77" t="str">
        <f>UPPER(Table13[[#This Row],[education]])</f>
        <v>SECONDARY</v>
      </c>
      <c r="N77" t="s">
        <v>30</v>
      </c>
      <c r="O77" t="s">
        <v>22</v>
      </c>
      <c r="P77" t="s">
        <v>23</v>
      </c>
      <c r="Q77">
        <v>367</v>
      </c>
      <c r="R77">
        <v>2</v>
      </c>
      <c r="S77" t="s">
        <v>40</v>
      </c>
      <c r="T77" t="s">
        <v>22</v>
      </c>
      <c r="U77">
        <f>Table13[[#This Row],[campaign]]*Table13[[#This Row],[duration]]</f>
        <v>734</v>
      </c>
    </row>
    <row r="78" spans="1:21" x14ac:dyDescent="0.25">
      <c r="A78" t="s">
        <v>45</v>
      </c>
      <c r="B78" t="s">
        <v>147</v>
      </c>
      <c r="C78" t="s">
        <v>148</v>
      </c>
      <c r="D78" t="s">
        <v>26</v>
      </c>
      <c r="E78">
        <v>36</v>
      </c>
      <c r="F78" t="s">
        <v>18</v>
      </c>
      <c r="G78" t="s">
        <v>284</v>
      </c>
      <c r="H78" s="2">
        <v>42804</v>
      </c>
      <c r="I78" s="3">
        <v>57782.78</v>
      </c>
      <c r="J78" t="s">
        <v>33</v>
      </c>
      <c r="K78" t="str">
        <f>PROPER(Table13[[#This Row],[marital]])</f>
        <v>Single</v>
      </c>
      <c r="L78" t="s">
        <v>29</v>
      </c>
      <c r="M78" t="str">
        <f>UPPER(Table13[[#This Row],[education]])</f>
        <v>SECONDARY</v>
      </c>
      <c r="N78" t="s">
        <v>22</v>
      </c>
      <c r="O78" t="s">
        <v>30</v>
      </c>
      <c r="P78" t="s">
        <v>23</v>
      </c>
      <c r="Q78">
        <v>87</v>
      </c>
      <c r="R78">
        <v>6</v>
      </c>
      <c r="S78" t="s">
        <v>24</v>
      </c>
      <c r="T78" t="s">
        <v>22</v>
      </c>
      <c r="U78">
        <f>Table13[[#This Row],[campaign]]*Table13[[#This Row],[duration]]</f>
        <v>522</v>
      </c>
    </row>
    <row r="79" spans="1:21" x14ac:dyDescent="0.25">
      <c r="A79" t="s">
        <v>38</v>
      </c>
      <c r="B79" t="s">
        <v>137</v>
      </c>
      <c r="C79" t="s">
        <v>138</v>
      </c>
      <c r="D79" t="s">
        <v>26</v>
      </c>
      <c r="E79">
        <v>23</v>
      </c>
      <c r="F79" t="s">
        <v>36</v>
      </c>
      <c r="G79" t="s">
        <v>28</v>
      </c>
      <c r="H79" s="2">
        <v>42809</v>
      </c>
      <c r="I79" s="3">
        <v>10999.3</v>
      </c>
      <c r="J79" t="s">
        <v>50</v>
      </c>
      <c r="K79" t="str">
        <f>PROPER(Table13[[#This Row],[marital]])</f>
        <v>Divorced</v>
      </c>
      <c r="L79" t="s">
        <v>21</v>
      </c>
      <c r="M79" t="str">
        <f>UPPER(Table13[[#This Row],[education]])</f>
        <v>PRIMARY</v>
      </c>
      <c r="N79" t="s">
        <v>22</v>
      </c>
      <c r="O79" t="s">
        <v>22</v>
      </c>
      <c r="P79" t="s">
        <v>23</v>
      </c>
      <c r="Q79">
        <v>701</v>
      </c>
      <c r="R79">
        <v>1</v>
      </c>
      <c r="S79" t="s">
        <v>24</v>
      </c>
      <c r="T79" t="s">
        <v>22</v>
      </c>
      <c r="U79">
        <f>Table13[[#This Row],[campaign]]*Table13[[#This Row],[duration]]</f>
        <v>701</v>
      </c>
    </row>
    <row r="80" spans="1:21" x14ac:dyDescent="0.25">
      <c r="A80" t="s">
        <v>80</v>
      </c>
      <c r="B80" t="s">
        <v>211</v>
      </c>
      <c r="C80" t="s">
        <v>212</v>
      </c>
      <c r="D80" t="s">
        <v>17</v>
      </c>
      <c r="E80">
        <v>34</v>
      </c>
      <c r="F80" t="s">
        <v>18</v>
      </c>
      <c r="G80" t="s">
        <v>19</v>
      </c>
      <c r="H80" s="2">
        <v>42810</v>
      </c>
      <c r="I80" s="3">
        <v>364.88</v>
      </c>
      <c r="J80" t="s">
        <v>20</v>
      </c>
      <c r="K80" t="str">
        <f>PROPER(Table13[[#This Row],[marital]])</f>
        <v>Married</v>
      </c>
      <c r="L80" t="s">
        <v>29</v>
      </c>
      <c r="M80" t="str">
        <f>UPPER(Table13[[#This Row],[education]])</f>
        <v>SECONDARY</v>
      </c>
      <c r="N80" t="s">
        <v>30</v>
      </c>
      <c r="O80" t="s">
        <v>22</v>
      </c>
      <c r="P80" t="s">
        <v>23</v>
      </c>
      <c r="Q80">
        <v>204</v>
      </c>
      <c r="R80">
        <v>2</v>
      </c>
      <c r="S80" t="s">
        <v>31</v>
      </c>
      <c r="T80" t="s">
        <v>22</v>
      </c>
      <c r="U80">
        <f>Table13[[#This Row],[campaign]]*Table13[[#This Row],[duration]]</f>
        <v>408</v>
      </c>
    </row>
    <row r="81" spans="1:21" x14ac:dyDescent="0.25">
      <c r="A81" t="s">
        <v>81</v>
      </c>
      <c r="B81" t="s">
        <v>213</v>
      </c>
      <c r="C81" t="s">
        <v>214</v>
      </c>
      <c r="D81" t="s">
        <v>26</v>
      </c>
      <c r="E81">
        <v>36</v>
      </c>
      <c r="F81" t="s">
        <v>18</v>
      </c>
      <c r="G81" t="s">
        <v>19</v>
      </c>
      <c r="H81" s="2">
        <v>42810</v>
      </c>
      <c r="I81" s="3">
        <v>89454.87</v>
      </c>
      <c r="J81" t="s">
        <v>50</v>
      </c>
      <c r="K81" t="str">
        <f>PROPER(Table13[[#This Row],[marital]])</f>
        <v>Divorced</v>
      </c>
      <c r="L81" t="s">
        <v>29</v>
      </c>
      <c r="M81" t="str">
        <f>UPPER(Table13[[#This Row],[education]])</f>
        <v>SECONDARY</v>
      </c>
      <c r="N81" t="s">
        <v>30</v>
      </c>
      <c r="O81" t="s">
        <v>22</v>
      </c>
      <c r="P81" t="s">
        <v>23</v>
      </c>
      <c r="Q81">
        <v>652</v>
      </c>
      <c r="R81">
        <v>1</v>
      </c>
      <c r="S81" t="s">
        <v>24</v>
      </c>
      <c r="T81" t="s">
        <v>30</v>
      </c>
      <c r="U81">
        <f>Table13[[#This Row],[campaign]]*Table13[[#This Row],[duration]]</f>
        <v>652</v>
      </c>
    </row>
    <row r="82" spans="1:21" x14ac:dyDescent="0.25">
      <c r="A82" t="s">
        <v>44</v>
      </c>
      <c r="B82" t="s">
        <v>145</v>
      </c>
      <c r="C82" t="s">
        <v>146</v>
      </c>
      <c r="D82" t="s">
        <v>17</v>
      </c>
      <c r="E82">
        <v>20</v>
      </c>
      <c r="F82" t="s">
        <v>18</v>
      </c>
      <c r="G82" t="s">
        <v>19</v>
      </c>
      <c r="H82" s="2">
        <v>42810</v>
      </c>
      <c r="I82" s="3">
        <v>17348.310000000001</v>
      </c>
      <c r="J82" t="s">
        <v>20</v>
      </c>
      <c r="K82" t="str">
        <f>PROPER(Table13[[#This Row],[marital]])</f>
        <v>Married</v>
      </c>
      <c r="L82" t="s">
        <v>21</v>
      </c>
      <c r="M82" t="str">
        <f>UPPER(Table13[[#This Row],[education]])</f>
        <v>PRIMARY</v>
      </c>
      <c r="N82" t="s">
        <v>22</v>
      </c>
      <c r="O82" t="s">
        <v>22</v>
      </c>
      <c r="P82" t="s">
        <v>23</v>
      </c>
      <c r="Q82">
        <v>63</v>
      </c>
      <c r="R82">
        <v>2</v>
      </c>
      <c r="S82" t="s">
        <v>24</v>
      </c>
      <c r="T82" t="s">
        <v>22</v>
      </c>
      <c r="U82">
        <f>Table13[[#This Row],[campaign]]*Table13[[#This Row],[duration]]</f>
        <v>126</v>
      </c>
    </row>
    <row r="83" spans="1:21" x14ac:dyDescent="0.25">
      <c r="A83" t="s">
        <v>45</v>
      </c>
      <c r="B83" t="s">
        <v>147</v>
      </c>
      <c r="C83" t="s">
        <v>148</v>
      </c>
      <c r="D83" t="s">
        <v>17</v>
      </c>
      <c r="E83">
        <v>31</v>
      </c>
      <c r="F83" t="s">
        <v>18</v>
      </c>
      <c r="G83" t="s">
        <v>28</v>
      </c>
      <c r="H83" s="2">
        <v>42810</v>
      </c>
      <c r="I83" s="3">
        <v>13948.76</v>
      </c>
      <c r="J83" t="s">
        <v>33</v>
      </c>
      <c r="K83" t="str">
        <f>PROPER(Table13[[#This Row],[marital]])</f>
        <v>Single</v>
      </c>
      <c r="L83" t="s">
        <v>29</v>
      </c>
      <c r="M83" t="str">
        <f>UPPER(Table13[[#This Row],[education]])</f>
        <v>SECONDARY</v>
      </c>
      <c r="N83" t="s">
        <v>30</v>
      </c>
      <c r="O83" t="s">
        <v>30</v>
      </c>
      <c r="P83" t="s">
        <v>23</v>
      </c>
      <c r="Q83">
        <v>150</v>
      </c>
      <c r="R83">
        <v>1</v>
      </c>
      <c r="S83" t="s">
        <v>24</v>
      </c>
      <c r="T83" t="s">
        <v>22</v>
      </c>
      <c r="U83">
        <f>Table13[[#This Row],[campaign]]*Table13[[#This Row],[duration]]</f>
        <v>150</v>
      </c>
    </row>
    <row r="84" spans="1:21" x14ac:dyDescent="0.25">
      <c r="A84" t="s">
        <v>82</v>
      </c>
      <c r="B84" t="s">
        <v>215</v>
      </c>
      <c r="C84" t="s">
        <v>216</v>
      </c>
      <c r="D84" t="s">
        <v>17</v>
      </c>
      <c r="E84">
        <v>42</v>
      </c>
      <c r="F84" t="s">
        <v>18</v>
      </c>
      <c r="G84" t="s">
        <v>19</v>
      </c>
      <c r="H84" s="2">
        <v>42810</v>
      </c>
      <c r="I84" s="3">
        <v>65327.43</v>
      </c>
      <c r="J84" t="s">
        <v>20</v>
      </c>
      <c r="K84" t="str">
        <f>PROPER(Table13[[#This Row],[marital]])</f>
        <v>Married</v>
      </c>
      <c r="L84" t="s">
        <v>29</v>
      </c>
      <c r="M84" t="str">
        <f>UPPER(Table13[[#This Row],[education]])</f>
        <v>SECONDARY</v>
      </c>
      <c r="N84" t="s">
        <v>22</v>
      </c>
      <c r="O84" t="s">
        <v>22</v>
      </c>
      <c r="P84" t="s">
        <v>54</v>
      </c>
      <c r="Q84">
        <v>398</v>
      </c>
      <c r="R84">
        <v>2</v>
      </c>
      <c r="S84" t="s">
        <v>31</v>
      </c>
      <c r="T84" t="s">
        <v>30</v>
      </c>
      <c r="U84">
        <f>Table13[[#This Row],[campaign]]*Table13[[#This Row],[duration]]</f>
        <v>796</v>
      </c>
    </row>
    <row r="85" spans="1:21" x14ac:dyDescent="0.25">
      <c r="A85" t="s">
        <v>45</v>
      </c>
      <c r="B85" t="s">
        <v>147</v>
      </c>
      <c r="C85" t="s">
        <v>148</v>
      </c>
      <c r="D85" t="s">
        <v>26</v>
      </c>
      <c r="E85">
        <v>38</v>
      </c>
      <c r="F85" t="s">
        <v>18</v>
      </c>
      <c r="G85" t="s">
        <v>19</v>
      </c>
      <c r="H85" s="2">
        <v>42810</v>
      </c>
      <c r="I85" s="3">
        <v>94986.87</v>
      </c>
      <c r="J85" t="s">
        <v>20</v>
      </c>
      <c r="K85" t="str">
        <f>PROPER(Table13[[#This Row],[marital]])</f>
        <v>Married</v>
      </c>
      <c r="L85" t="s">
        <v>34</v>
      </c>
      <c r="M85" t="str">
        <f>UPPER(Table13[[#This Row],[education]])</f>
        <v>TERTIARY</v>
      </c>
      <c r="N85" t="s">
        <v>22</v>
      </c>
      <c r="O85" t="s">
        <v>22</v>
      </c>
      <c r="P85" t="s">
        <v>23</v>
      </c>
      <c r="Q85">
        <v>224</v>
      </c>
      <c r="R85">
        <v>1</v>
      </c>
      <c r="S85" t="s">
        <v>24</v>
      </c>
      <c r="T85" t="s">
        <v>30</v>
      </c>
      <c r="U85">
        <f>Table13[[#This Row],[campaign]]*Table13[[#This Row],[duration]]</f>
        <v>224</v>
      </c>
    </row>
    <row r="86" spans="1:21" x14ac:dyDescent="0.25">
      <c r="A86" t="s">
        <v>47</v>
      </c>
      <c r="B86" t="s">
        <v>151</v>
      </c>
      <c r="C86" t="s">
        <v>152</v>
      </c>
      <c r="D86" t="s">
        <v>17</v>
      </c>
      <c r="E86">
        <v>39</v>
      </c>
      <c r="F86" t="s">
        <v>18</v>
      </c>
      <c r="G86" t="s">
        <v>19</v>
      </c>
      <c r="H86" s="2">
        <v>42810</v>
      </c>
      <c r="I86" s="3">
        <v>34074.76</v>
      </c>
      <c r="J86" t="s">
        <v>20</v>
      </c>
      <c r="K86" t="str">
        <f>PROPER(Table13[[#This Row],[marital]])</f>
        <v>Married</v>
      </c>
      <c r="L86" t="s">
        <v>21</v>
      </c>
      <c r="M86" t="str">
        <f>UPPER(Table13[[#This Row],[education]])</f>
        <v>PRIMARY</v>
      </c>
      <c r="N86" t="s">
        <v>30</v>
      </c>
      <c r="O86" t="s">
        <v>22</v>
      </c>
      <c r="P86" t="s">
        <v>24</v>
      </c>
      <c r="Q86">
        <v>406</v>
      </c>
      <c r="R86">
        <v>2</v>
      </c>
      <c r="S86" t="s">
        <v>24</v>
      </c>
      <c r="T86" t="s">
        <v>22</v>
      </c>
      <c r="U86">
        <f>Table13[[#This Row],[campaign]]*Table13[[#This Row],[duration]]</f>
        <v>812</v>
      </c>
    </row>
    <row r="87" spans="1:21" x14ac:dyDescent="0.25">
      <c r="A87" t="s">
        <v>81</v>
      </c>
      <c r="B87" t="s">
        <v>213</v>
      </c>
      <c r="C87" t="s">
        <v>214</v>
      </c>
      <c r="D87" t="s">
        <v>17</v>
      </c>
      <c r="E87">
        <v>41</v>
      </c>
      <c r="F87" t="s">
        <v>18</v>
      </c>
      <c r="G87" t="s">
        <v>284</v>
      </c>
      <c r="H87" s="2">
        <v>42810</v>
      </c>
      <c r="I87" s="3">
        <v>7232.21</v>
      </c>
      <c r="J87" t="s">
        <v>33</v>
      </c>
      <c r="K87" t="str">
        <f>PROPER(Table13[[#This Row],[marital]])</f>
        <v>Single</v>
      </c>
      <c r="L87" t="s">
        <v>29</v>
      </c>
      <c r="M87" t="str">
        <f>UPPER(Table13[[#This Row],[education]])</f>
        <v>SECONDARY</v>
      </c>
      <c r="N87" t="s">
        <v>22</v>
      </c>
      <c r="O87" t="s">
        <v>30</v>
      </c>
      <c r="P87" t="s">
        <v>23</v>
      </c>
      <c r="Q87">
        <v>60</v>
      </c>
      <c r="R87">
        <v>4</v>
      </c>
      <c r="S87" t="s">
        <v>24</v>
      </c>
      <c r="T87" t="s">
        <v>22</v>
      </c>
      <c r="U87">
        <f>Table13[[#This Row],[campaign]]*Table13[[#This Row],[duration]]</f>
        <v>240</v>
      </c>
    </row>
    <row r="88" spans="1:21" x14ac:dyDescent="0.25">
      <c r="A88" t="s">
        <v>53</v>
      </c>
      <c r="B88" t="s">
        <v>161</v>
      </c>
      <c r="C88" t="s">
        <v>162</v>
      </c>
      <c r="D88" t="s">
        <v>26</v>
      </c>
      <c r="E88">
        <v>24</v>
      </c>
      <c r="F88" t="s">
        <v>18</v>
      </c>
      <c r="G88" t="s">
        <v>19</v>
      </c>
      <c r="H88" s="2">
        <v>42810</v>
      </c>
      <c r="I88" s="3">
        <v>106821.69</v>
      </c>
      <c r="J88" t="s">
        <v>33</v>
      </c>
      <c r="K88" t="str">
        <f>PROPER(Table13[[#This Row],[marital]])</f>
        <v>Single</v>
      </c>
      <c r="L88" t="s">
        <v>21</v>
      </c>
      <c r="M88" t="str">
        <f>UPPER(Table13[[#This Row],[education]])</f>
        <v>PRIMARY</v>
      </c>
      <c r="N88" t="s">
        <v>30</v>
      </c>
      <c r="O88" t="s">
        <v>22</v>
      </c>
      <c r="P88" t="s">
        <v>24</v>
      </c>
      <c r="Q88">
        <v>521</v>
      </c>
      <c r="R88">
        <v>2</v>
      </c>
      <c r="S88" t="s">
        <v>24</v>
      </c>
      <c r="T88" t="s">
        <v>22</v>
      </c>
      <c r="U88">
        <f>Table13[[#This Row],[campaign]]*Table13[[#This Row],[duration]]</f>
        <v>1042</v>
      </c>
    </row>
    <row r="89" spans="1:21" x14ac:dyDescent="0.25">
      <c r="A89" t="s">
        <v>69</v>
      </c>
      <c r="B89" t="s">
        <v>191</v>
      </c>
      <c r="C89" t="s">
        <v>192</v>
      </c>
      <c r="D89" t="s">
        <v>26</v>
      </c>
      <c r="E89">
        <v>24</v>
      </c>
      <c r="F89" t="s">
        <v>18</v>
      </c>
      <c r="G89" t="s">
        <v>19</v>
      </c>
      <c r="H89" s="2">
        <v>42810</v>
      </c>
      <c r="I89" s="3">
        <v>63296.87</v>
      </c>
      <c r="J89" t="s">
        <v>20</v>
      </c>
      <c r="K89" t="str">
        <f>PROPER(Table13[[#This Row],[marital]])</f>
        <v>Married</v>
      </c>
      <c r="L89" t="s">
        <v>29</v>
      </c>
      <c r="M89" t="str">
        <f>UPPER(Table13[[#This Row],[education]])</f>
        <v>SECONDARY</v>
      </c>
      <c r="N89" t="s">
        <v>30</v>
      </c>
      <c r="O89" t="s">
        <v>22</v>
      </c>
      <c r="P89" t="s">
        <v>23</v>
      </c>
      <c r="Q89">
        <v>279</v>
      </c>
      <c r="R89">
        <v>1</v>
      </c>
      <c r="S89" t="s">
        <v>24</v>
      </c>
      <c r="T89" t="s">
        <v>22</v>
      </c>
      <c r="U89">
        <f>Table13[[#This Row],[campaign]]*Table13[[#This Row],[duration]]</f>
        <v>279</v>
      </c>
    </row>
    <row r="90" spans="1:21" x14ac:dyDescent="0.25">
      <c r="A90" t="s">
        <v>38</v>
      </c>
      <c r="B90" t="s">
        <v>137</v>
      </c>
      <c r="C90" t="s">
        <v>138</v>
      </c>
      <c r="D90" t="s">
        <v>26</v>
      </c>
      <c r="E90">
        <v>35</v>
      </c>
      <c r="F90" t="s">
        <v>18</v>
      </c>
      <c r="G90" t="s">
        <v>19</v>
      </c>
      <c r="H90" s="2">
        <v>42810</v>
      </c>
      <c r="I90" s="3">
        <v>6259.07</v>
      </c>
      <c r="J90" t="s">
        <v>20</v>
      </c>
      <c r="K90" t="str">
        <f>PROPER(Table13[[#This Row],[marital]])</f>
        <v>Married</v>
      </c>
      <c r="L90" t="s">
        <v>29</v>
      </c>
      <c r="M90" t="str">
        <f>UPPER(Table13[[#This Row],[education]])</f>
        <v>SECONDARY</v>
      </c>
      <c r="N90" t="s">
        <v>30</v>
      </c>
      <c r="O90" t="s">
        <v>22</v>
      </c>
      <c r="P90" t="s">
        <v>24</v>
      </c>
      <c r="Q90">
        <v>203</v>
      </c>
      <c r="R90">
        <v>2</v>
      </c>
      <c r="S90" t="s">
        <v>24</v>
      </c>
      <c r="T90" t="s">
        <v>22</v>
      </c>
      <c r="U90">
        <f>Table13[[#This Row],[campaign]]*Table13[[#This Row],[duration]]</f>
        <v>406</v>
      </c>
    </row>
    <row r="91" spans="1:21" x14ac:dyDescent="0.25">
      <c r="A91" t="s">
        <v>39</v>
      </c>
      <c r="B91" t="s">
        <v>139</v>
      </c>
      <c r="C91" t="s">
        <v>140</v>
      </c>
      <c r="D91" t="s">
        <v>17</v>
      </c>
      <c r="E91">
        <v>35</v>
      </c>
      <c r="F91" t="s">
        <v>18</v>
      </c>
      <c r="G91" t="s">
        <v>19</v>
      </c>
      <c r="H91" s="2">
        <v>42810</v>
      </c>
      <c r="I91" s="3">
        <v>112854.76</v>
      </c>
      <c r="J91" t="s">
        <v>20</v>
      </c>
      <c r="K91" t="str">
        <f>PROPER(Table13[[#This Row],[marital]])</f>
        <v>Married</v>
      </c>
      <c r="L91" t="s">
        <v>21</v>
      </c>
      <c r="M91" t="str">
        <f>UPPER(Table13[[#This Row],[education]])</f>
        <v>PRIMARY</v>
      </c>
      <c r="N91" t="s">
        <v>22</v>
      </c>
      <c r="O91" t="s">
        <v>22</v>
      </c>
      <c r="P91" t="s">
        <v>23</v>
      </c>
      <c r="Q91">
        <v>201</v>
      </c>
      <c r="R91">
        <v>2</v>
      </c>
      <c r="S91" t="s">
        <v>24</v>
      </c>
      <c r="T91" t="s">
        <v>22</v>
      </c>
      <c r="U91">
        <f>Table13[[#This Row],[campaign]]*Table13[[#This Row],[duration]]</f>
        <v>402</v>
      </c>
    </row>
    <row r="92" spans="1:21" x14ac:dyDescent="0.25">
      <c r="A92" t="s">
        <v>83</v>
      </c>
      <c r="B92" t="s">
        <v>217</v>
      </c>
      <c r="C92" t="s">
        <v>218</v>
      </c>
      <c r="D92" t="s">
        <v>26</v>
      </c>
      <c r="E92">
        <v>26</v>
      </c>
      <c r="F92" t="s">
        <v>18</v>
      </c>
      <c r="G92" t="s">
        <v>19</v>
      </c>
      <c r="H92" s="2">
        <v>42810</v>
      </c>
      <c r="I92" s="3">
        <v>42665.81</v>
      </c>
      <c r="J92" t="s">
        <v>20</v>
      </c>
      <c r="K92" t="str">
        <f>PROPER(Table13[[#This Row],[marital]])</f>
        <v>Married</v>
      </c>
      <c r="L92" t="s">
        <v>21</v>
      </c>
      <c r="M92" t="str">
        <f>UPPER(Table13[[#This Row],[education]])</f>
        <v>PRIMARY</v>
      </c>
      <c r="N92" t="s">
        <v>30</v>
      </c>
      <c r="O92" t="s">
        <v>22</v>
      </c>
      <c r="P92" t="s">
        <v>24</v>
      </c>
      <c r="Q92">
        <v>372</v>
      </c>
      <c r="R92">
        <v>3</v>
      </c>
      <c r="S92" t="s">
        <v>24</v>
      </c>
      <c r="T92" t="s">
        <v>22</v>
      </c>
      <c r="U92">
        <f>Table13[[#This Row],[campaign]]*Table13[[#This Row],[duration]]</f>
        <v>1116</v>
      </c>
    </row>
    <row r="93" spans="1:21" x14ac:dyDescent="0.25">
      <c r="A93" t="s">
        <v>84</v>
      </c>
      <c r="B93" t="s">
        <v>219</v>
      </c>
      <c r="C93" t="s">
        <v>220</v>
      </c>
      <c r="D93" t="s">
        <v>17</v>
      </c>
      <c r="E93">
        <v>23</v>
      </c>
      <c r="F93" t="s">
        <v>18</v>
      </c>
      <c r="G93" t="s">
        <v>19</v>
      </c>
      <c r="H93" s="2">
        <v>42810</v>
      </c>
      <c r="I93" s="3">
        <v>21937.4</v>
      </c>
      <c r="J93" t="s">
        <v>33</v>
      </c>
      <c r="K93" t="str">
        <f>PROPER(Table13[[#This Row],[marital]])</f>
        <v>Single</v>
      </c>
      <c r="L93" t="s">
        <v>29</v>
      </c>
      <c r="M93" t="str">
        <f>UPPER(Table13[[#This Row],[education]])</f>
        <v>SECONDARY</v>
      </c>
      <c r="N93" t="s">
        <v>30</v>
      </c>
      <c r="O93" t="s">
        <v>22</v>
      </c>
      <c r="P93" t="s">
        <v>23</v>
      </c>
      <c r="Q93">
        <v>391</v>
      </c>
      <c r="R93">
        <v>1</v>
      </c>
      <c r="S93" t="s">
        <v>24</v>
      </c>
      <c r="T93" t="s">
        <v>30</v>
      </c>
      <c r="U93">
        <f>Table13[[#This Row],[campaign]]*Table13[[#This Row],[duration]]</f>
        <v>391</v>
      </c>
    </row>
    <row r="94" spans="1:21" x14ac:dyDescent="0.25">
      <c r="A94" t="s">
        <v>85</v>
      </c>
      <c r="B94" t="s">
        <v>221</v>
      </c>
      <c r="C94" t="s">
        <v>222</v>
      </c>
      <c r="D94" t="s">
        <v>26</v>
      </c>
      <c r="E94">
        <v>38</v>
      </c>
      <c r="F94" t="s">
        <v>18</v>
      </c>
      <c r="G94" t="s">
        <v>284</v>
      </c>
      <c r="H94" s="2">
        <v>42810</v>
      </c>
      <c r="I94" s="3">
        <v>65721.3</v>
      </c>
      <c r="J94" t="s">
        <v>33</v>
      </c>
      <c r="K94" t="str">
        <f>PROPER(Table13[[#This Row],[marital]])</f>
        <v>Single</v>
      </c>
      <c r="L94" t="s">
        <v>34</v>
      </c>
      <c r="M94" t="str">
        <f>UPPER(Table13[[#This Row],[education]])</f>
        <v>TERTIARY</v>
      </c>
      <c r="N94" t="s">
        <v>22</v>
      </c>
      <c r="O94" t="s">
        <v>22</v>
      </c>
      <c r="P94" t="s">
        <v>23</v>
      </c>
      <c r="Q94">
        <v>165</v>
      </c>
      <c r="R94">
        <v>2</v>
      </c>
      <c r="S94" t="s">
        <v>24</v>
      </c>
      <c r="T94" t="s">
        <v>22</v>
      </c>
      <c r="U94">
        <f>Table13[[#This Row],[campaign]]*Table13[[#This Row],[duration]]</f>
        <v>330</v>
      </c>
    </row>
    <row r="95" spans="1:21" x14ac:dyDescent="0.25">
      <c r="A95" t="s">
        <v>52</v>
      </c>
      <c r="B95" t="s">
        <v>159</v>
      </c>
      <c r="C95" t="s">
        <v>160</v>
      </c>
      <c r="D95" t="s">
        <v>26</v>
      </c>
      <c r="E95">
        <v>30</v>
      </c>
      <c r="F95" t="s">
        <v>18</v>
      </c>
      <c r="G95" t="s">
        <v>19</v>
      </c>
      <c r="H95" s="2">
        <v>42810</v>
      </c>
      <c r="I95" s="3">
        <v>82157.25</v>
      </c>
      <c r="J95" t="s">
        <v>20</v>
      </c>
      <c r="K95" t="str">
        <f>PROPER(Table13[[#This Row],[marital]])</f>
        <v>Married</v>
      </c>
      <c r="L95" t="s">
        <v>29</v>
      </c>
      <c r="M95" t="str">
        <f>UPPER(Table13[[#This Row],[education]])</f>
        <v>SECONDARY</v>
      </c>
      <c r="N95" t="s">
        <v>22</v>
      </c>
      <c r="O95" t="s">
        <v>22</v>
      </c>
      <c r="P95" t="s">
        <v>23</v>
      </c>
      <c r="Q95">
        <v>231</v>
      </c>
      <c r="R95">
        <v>5</v>
      </c>
      <c r="S95" t="s">
        <v>24</v>
      </c>
      <c r="T95" t="s">
        <v>22</v>
      </c>
      <c r="U95">
        <f>Table13[[#This Row],[campaign]]*Table13[[#This Row],[duration]]</f>
        <v>1155</v>
      </c>
    </row>
    <row r="96" spans="1:21" x14ac:dyDescent="0.25">
      <c r="A96" t="s">
        <v>86</v>
      </c>
      <c r="B96" t="s">
        <v>223</v>
      </c>
      <c r="C96" t="s">
        <v>224</v>
      </c>
      <c r="D96" t="s">
        <v>17</v>
      </c>
      <c r="E96">
        <v>28</v>
      </c>
      <c r="F96" t="s">
        <v>18</v>
      </c>
      <c r="G96" t="s">
        <v>19</v>
      </c>
      <c r="H96" s="2">
        <v>42810</v>
      </c>
      <c r="I96" s="3">
        <v>100713.46</v>
      </c>
      <c r="J96" t="s">
        <v>33</v>
      </c>
      <c r="K96" t="str">
        <f>PROPER(Table13[[#This Row],[marital]])</f>
        <v>Single</v>
      </c>
      <c r="L96" t="s">
        <v>34</v>
      </c>
      <c r="M96" t="str">
        <f>UPPER(Table13[[#This Row],[education]])</f>
        <v>TERTIARY</v>
      </c>
      <c r="N96" t="s">
        <v>22</v>
      </c>
      <c r="O96" t="s">
        <v>22</v>
      </c>
      <c r="P96" t="s">
        <v>23</v>
      </c>
      <c r="Q96">
        <v>291</v>
      </c>
      <c r="R96">
        <v>2</v>
      </c>
      <c r="S96" t="s">
        <v>24</v>
      </c>
      <c r="T96" t="s">
        <v>22</v>
      </c>
      <c r="U96">
        <f>Table13[[#This Row],[campaign]]*Table13[[#This Row],[duration]]</f>
        <v>582</v>
      </c>
    </row>
    <row r="97" spans="1:21" x14ac:dyDescent="0.25">
      <c r="A97" t="s">
        <v>69</v>
      </c>
      <c r="B97" t="s">
        <v>191</v>
      </c>
      <c r="C97" t="s">
        <v>192</v>
      </c>
      <c r="D97" t="s">
        <v>26</v>
      </c>
      <c r="E97">
        <v>38</v>
      </c>
      <c r="F97" t="s">
        <v>18</v>
      </c>
      <c r="G97" t="s">
        <v>28</v>
      </c>
      <c r="H97" s="2">
        <v>42810</v>
      </c>
      <c r="I97" s="3">
        <v>92372.93</v>
      </c>
      <c r="J97" t="s">
        <v>20</v>
      </c>
      <c r="K97" t="str">
        <f>PROPER(Table13[[#This Row],[marital]])</f>
        <v>Married</v>
      </c>
      <c r="L97" t="s">
        <v>34</v>
      </c>
      <c r="M97" t="str">
        <f>UPPER(Table13[[#This Row],[education]])</f>
        <v>TERTIARY</v>
      </c>
      <c r="N97" t="s">
        <v>30</v>
      </c>
      <c r="O97" t="s">
        <v>22</v>
      </c>
      <c r="P97" t="s">
        <v>24</v>
      </c>
      <c r="Q97">
        <v>149</v>
      </c>
      <c r="R97">
        <v>2</v>
      </c>
      <c r="S97" t="s">
        <v>24</v>
      </c>
      <c r="T97" t="s">
        <v>22</v>
      </c>
      <c r="U97">
        <f>Table13[[#This Row],[campaign]]*Table13[[#This Row],[duration]]</f>
        <v>298</v>
      </c>
    </row>
    <row r="98" spans="1:21" x14ac:dyDescent="0.25">
      <c r="A98" t="s">
        <v>52</v>
      </c>
      <c r="B98" t="s">
        <v>159</v>
      </c>
      <c r="C98" t="s">
        <v>160</v>
      </c>
      <c r="D98" t="s">
        <v>26</v>
      </c>
      <c r="E98">
        <v>36</v>
      </c>
      <c r="F98" t="s">
        <v>18</v>
      </c>
      <c r="G98" t="s">
        <v>19</v>
      </c>
      <c r="H98" s="2">
        <v>42810</v>
      </c>
      <c r="I98" s="3">
        <v>2133.75</v>
      </c>
      <c r="J98" t="s">
        <v>33</v>
      </c>
      <c r="K98" t="str">
        <f>PROPER(Table13[[#This Row],[marital]])</f>
        <v>Single</v>
      </c>
      <c r="L98" t="s">
        <v>34</v>
      </c>
      <c r="M98" t="str">
        <f>UPPER(Table13[[#This Row],[education]])</f>
        <v>TERTIARY</v>
      </c>
      <c r="N98" t="s">
        <v>22</v>
      </c>
      <c r="O98" t="s">
        <v>22</v>
      </c>
      <c r="P98" t="s">
        <v>23</v>
      </c>
      <c r="Q98">
        <v>233</v>
      </c>
      <c r="R98">
        <v>1</v>
      </c>
      <c r="S98" t="s">
        <v>31</v>
      </c>
      <c r="T98" t="s">
        <v>22</v>
      </c>
      <c r="U98">
        <f>Table13[[#This Row],[campaign]]*Table13[[#This Row],[duration]]</f>
        <v>233</v>
      </c>
    </row>
    <row r="99" spans="1:21" x14ac:dyDescent="0.25">
      <c r="A99" t="s">
        <v>80</v>
      </c>
      <c r="B99" t="s">
        <v>211</v>
      </c>
      <c r="C99" t="s">
        <v>212</v>
      </c>
      <c r="D99" t="s">
        <v>17</v>
      </c>
      <c r="E99">
        <v>40</v>
      </c>
      <c r="F99" t="s">
        <v>42</v>
      </c>
      <c r="G99" t="s">
        <v>28</v>
      </c>
      <c r="H99" s="2">
        <v>42810</v>
      </c>
      <c r="I99" s="3">
        <v>8143.09</v>
      </c>
      <c r="J99" t="s">
        <v>50</v>
      </c>
      <c r="K99" t="str">
        <f>PROPER(Table13[[#This Row],[marital]])</f>
        <v>Divorced</v>
      </c>
      <c r="L99" t="s">
        <v>29</v>
      </c>
      <c r="M99" t="str">
        <f>UPPER(Table13[[#This Row],[education]])</f>
        <v>SECONDARY</v>
      </c>
      <c r="N99" t="s">
        <v>22</v>
      </c>
      <c r="O99" t="s">
        <v>22</v>
      </c>
      <c r="P99" t="s">
        <v>23</v>
      </c>
      <c r="Q99">
        <v>473</v>
      </c>
      <c r="R99">
        <v>1</v>
      </c>
      <c r="S99" t="s">
        <v>70</v>
      </c>
      <c r="T99" t="s">
        <v>22</v>
      </c>
      <c r="U99">
        <f>Table13[[#This Row],[campaign]]*Table13[[#This Row],[duration]]</f>
        <v>473</v>
      </c>
    </row>
    <row r="100" spans="1:21" x14ac:dyDescent="0.25">
      <c r="A100" t="s">
        <v>44</v>
      </c>
      <c r="B100" t="s">
        <v>145</v>
      </c>
      <c r="C100" t="s">
        <v>146</v>
      </c>
      <c r="D100" t="s">
        <v>26</v>
      </c>
      <c r="E100">
        <v>56</v>
      </c>
      <c r="F100" t="s">
        <v>42</v>
      </c>
      <c r="G100" t="s">
        <v>284</v>
      </c>
      <c r="H100" s="2">
        <v>42810</v>
      </c>
      <c r="I100" s="3">
        <v>19776.54</v>
      </c>
      <c r="J100" t="s">
        <v>33</v>
      </c>
      <c r="K100" t="str">
        <f>PROPER(Table13[[#This Row],[marital]])</f>
        <v>Single</v>
      </c>
      <c r="L100" t="s">
        <v>21</v>
      </c>
      <c r="M100" t="str">
        <f>UPPER(Table13[[#This Row],[education]])</f>
        <v>PRIMARY</v>
      </c>
      <c r="N100" t="s">
        <v>22</v>
      </c>
      <c r="O100" t="s">
        <v>22</v>
      </c>
      <c r="P100" t="s">
        <v>23</v>
      </c>
      <c r="Q100">
        <v>736</v>
      </c>
      <c r="R100">
        <v>1</v>
      </c>
      <c r="S100" t="s">
        <v>24</v>
      </c>
      <c r="T100" t="s">
        <v>30</v>
      </c>
      <c r="U100">
        <f>Table13[[#This Row],[campaign]]*Table13[[#This Row],[duration]]</f>
        <v>736</v>
      </c>
    </row>
    <row r="101" spans="1:21" x14ac:dyDescent="0.25">
      <c r="A101" t="s">
        <v>87</v>
      </c>
      <c r="B101" t="s">
        <v>225</v>
      </c>
      <c r="C101" t="s">
        <v>226</v>
      </c>
      <c r="D101" t="s">
        <v>17</v>
      </c>
      <c r="E101">
        <v>51</v>
      </c>
      <c r="F101" t="s">
        <v>42</v>
      </c>
      <c r="G101" t="s">
        <v>28</v>
      </c>
      <c r="H101" s="2">
        <v>42810</v>
      </c>
      <c r="I101" s="3">
        <v>177632.66</v>
      </c>
      <c r="J101" t="s">
        <v>20</v>
      </c>
      <c r="K101" t="str">
        <f>PROPER(Table13[[#This Row],[marital]])</f>
        <v>Married</v>
      </c>
      <c r="L101" t="s">
        <v>29</v>
      </c>
      <c r="M101" t="str">
        <f>UPPER(Table13[[#This Row],[education]])</f>
        <v>SECONDARY</v>
      </c>
      <c r="N101" t="s">
        <v>30</v>
      </c>
      <c r="O101" t="s">
        <v>22</v>
      </c>
      <c r="P101" t="s">
        <v>24</v>
      </c>
      <c r="Q101">
        <v>337</v>
      </c>
      <c r="R101">
        <v>1</v>
      </c>
      <c r="S101" t="s">
        <v>24</v>
      </c>
      <c r="T101" t="s">
        <v>22</v>
      </c>
      <c r="U101">
        <f>Table13[[#This Row],[campaign]]*Table13[[#This Row],[duration]]</f>
        <v>337</v>
      </c>
    </row>
    <row r="102" spans="1:21" x14ac:dyDescent="0.25">
      <c r="A102" t="s">
        <v>25</v>
      </c>
      <c r="B102" t="s">
        <v>129</v>
      </c>
      <c r="C102" t="s">
        <v>130</v>
      </c>
      <c r="D102" t="s">
        <v>26</v>
      </c>
      <c r="E102">
        <v>44</v>
      </c>
      <c r="F102" t="s">
        <v>42</v>
      </c>
      <c r="G102" t="s">
        <v>19</v>
      </c>
      <c r="H102" s="2">
        <v>42810</v>
      </c>
      <c r="I102" s="3">
        <v>28102.69</v>
      </c>
      <c r="J102" t="s">
        <v>33</v>
      </c>
      <c r="K102" t="str">
        <f>PROPER(Table13[[#This Row],[marital]])</f>
        <v>Single</v>
      </c>
      <c r="L102" t="s">
        <v>34</v>
      </c>
      <c r="M102" t="str">
        <f>UPPER(Table13[[#This Row],[education]])</f>
        <v>TERTIARY</v>
      </c>
      <c r="N102" t="s">
        <v>30</v>
      </c>
      <c r="O102" t="s">
        <v>22</v>
      </c>
      <c r="P102" t="s">
        <v>23</v>
      </c>
      <c r="Q102">
        <v>553</v>
      </c>
      <c r="R102">
        <v>1</v>
      </c>
      <c r="S102" t="s">
        <v>31</v>
      </c>
      <c r="T102" t="s">
        <v>22</v>
      </c>
      <c r="U102">
        <f>Table13[[#This Row],[campaign]]*Table13[[#This Row],[duration]]</f>
        <v>553</v>
      </c>
    </row>
    <row r="103" spans="1:21" x14ac:dyDescent="0.25">
      <c r="A103" t="s">
        <v>88</v>
      </c>
      <c r="B103" t="s">
        <v>227</v>
      </c>
      <c r="C103" t="s">
        <v>228</v>
      </c>
      <c r="D103" t="s">
        <v>26</v>
      </c>
      <c r="E103">
        <v>55</v>
      </c>
      <c r="F103" t="s">
        <v>42</v>
      </c>
      <c r="G103" t="s">
        <v>19</v>
      </c>
      <c r="H103" s="2">
        <v>42810</v>
      </c>
      <c r="I103" s="3">
        <v>53638.879999999997</v>
      </c>
      <c r="J103" t="s">
        <v>20</v>
      </c>
      <c r="K103" t="str">
        <f>PROPER(Table13[[#This Row],[marital]])</f>
        <v>Married</v>
      </c>
      <c r="L103" t="s">
        <v>29</v>
      </c>
      <c r="M103" t="str">
        <f>UPPER(Table13[[#This Row],[education]])</f>
        <v>SECONDARY</v>
      </c>
      <c r="N103" t="s">
        <v>22</v>
      </c>
      <c r="O103" t="s">
        <v>22</v>
      </c>
      <c r="P103" t="s">
        <v>54</v>
      </c>
      <c r="Q103">
        <v>345</v>
      </c>
      <c r="R103">
        <v>2</v>
      </c>
      <c r="S103" t="s">
        <v>24</v>
      </c>
      <c r="T103" t="s">
        <v>22</v>
      </c>
      <c r="U103">
        <f>Table13[[#This Row],[campaign]]*Table13[[#This Row],[duration]]</f>
        <v>690</v>
      </c>
    </row>
    <row r="104" spans="1:21" x14ac:dyDescent="0.25">
      <c r="A104" t="s">
        <v>55</v>
      </c>
      <c r="B104" t="s">
        <v>163</v>
      </c>
      <c r="C104" t="s">
        <v>164</v>
      </c>
      <c r="D104" t="s">
        <v>26</v>
      </c>
      <c r="E104">
        <v>57</v>
      </c>
      <c r="F104" t="s">
        <v>42</v>
      </c>
      <c r="G104" t="s">
        <v>284</v>
      </c>
      <c r="H104" s="2">
        <v>42810</v>
      </c>
      <c r="I104" s="3">
        <v>33858.22</v>
      </c>
      <c r="J104" t="s">
        <v>33</v>
      </c>
      <c r="K104" t="str">
        <f>PROPER(Table13[[#This Row],[marital]])</f>
        <v>Single</v>
      </c>
      <c r="L104" t="s">
        <v>21</v>
      </c>
      <c r="M104" t="str">
        <f>UPPER(Table13[[#This Row],[education]])</f>
        <v>PRIMARY</v>
      </c>
      <c r="N104" t="s">
        <v>30</v>
      </c>
      <c r="O104" t="s">
        <v>22</v>
      </c>
      <c r="P104" t="s">
        <v>54</v>
      </c>
      <c r="Q104">
        <v>65</v>
      </c>
      <c r="R104">
        <v>2</v>
      </c>
      <c r="S104" t="s">
        <v>24</v>
      </c>
      <c r="T104" t="s">
        <v>22</v>
      </c>
      <c r="U104">
        <f>Table13[[#This Row],[campaign]]*Table13[[#This Row],[duration]]</f>
        <v>130</v>
      </c>
    </row>
    <row r="105" spans="1:21" x14ac:dyDescent="0.25">
      <c r="A105" t="s">
        <v>61</v>
      </c>
      <c r="B105" t="s">
        <v>175</v>
      </c>
      <c r="C105" t="s">
        <v>176</v>
      </c>
      <c r="D105" t="s">
        <v>17</v>
      </c>
      <c r="E105">
        <v>48</v>
      </c>
      <c r="F105" t="s">
        <v>42</v>
      </c>
      <c r="G105" t="s">
        <v>19</v>
      </c>
      <c r="H105" s="2">
        <v>42810</v>
      </c>
      <c r="I105" s="3">
        <v>127025.51</v>
      </c>
      <c r="J105" t="s">
        <v>33</v>
      </c>
      <c r="K105" t="str">
        <f>PROPER(Table13[[#This Row],[marital]])</f>
        <v>Single</v>
      </c>
      <c r="L105" t="s">
        <v>29</v>
      </c>
      <c r="M105" t="str">
        <f>UPPER(Table13[[#This Row],[education]])</f>
        <v>SECONDARY</v>
      </c>
      <c r="N105" t="s">
        <v>22</v>
      </c>
      <c r="O105" t="s">
        <v>22</v>
      </c>
      <c r="P105" t="s">
        <v>24</v>
      </c>
      <c r="Q105">
        <v>9</v>
      </c>
      <c r="R105">
        <v>1</v>
      </c>
      <c r="S105" t="s">
        <v>24</v>
      </c>
      <c r="T105" t="s">
        <v>22</v>
      </c>
      <c r="U105">
        <f>Table13[[#This Row],[campaign]]*Table13[[#This Row],[duration]]</f>
        <v>9</v>
      </c>
    </row>
    <row r="106" spans="1:21" x14ac:dyDescent="0.25">
      <c r="A106" t="s">
        <v>89</v>
      </c>
      <c r="B106" t="s">
        <v>229</v>
      </c>
      <c r="C106" t="s">
        <v>230</v>
      </c>
      <c r="D106" t="s">
        <v>26</v>
      </c>
      <c r="E106">
        <v>54</v>
      </c>
      <c r="F106" t="s">
        <v>42</v>
      </c>
      <c r="G106" t="s">
        <v>284</v>
      </c>
      <c r="H106" s="2">
        <v>42810</v>
      </c>
      <c r="I106" s="3">
        <v>67122.45</v>
      </c>
      <c r="J106" t="s">
        <v>33</v>
      </c>
      <c r="K106" t="str">
        <f>PROPER(Table13[[#This Row],[marital]])</f>
        <v>Single</v>
      </c>
      <c r="L106" t="s">
        <v>34</v>
      </c>
      <c r="M106" t="str">
        <f>UPPER(Table13[[#This Row],[education]])</f>
        <v>TERTIARY</v>
      </c>
      <c r="N106" t="s">
        <v>30</v>
      </c>
      <c r="O106" t="s">
        <v>22</v>
      </c>
      <c r="P106" t="s">
        <v>23</v>
      </c>
      <c r="Q106">
        <v>259</v>
      </c>
      <c r="R106">
        <v>2</v>
      </c>
      <c r="S106" t="s">
        <v>31</v>
      </c>
      <c r="T106" t="s">
        <v>22</v>
      </c>
      <c r="U106">
        <f>Table13[[#This Row],[campaign]]*Table13[[#This Row],[duration]]</f>
        <v>518</v>
      </c>
    </row>
    <row r="107" spans="1:21" x14ac:dyDescent="0.25">
      <c r="A107" t="s">
        <v>52</v>
      </c>
      <c r="B107" t="s">
        <v>159</v>
      </c>
      <c r="C107" t="s">
        <v>160</v>
      </c>
      <c r="D107" t="s">
        <v>17</v>
      </c>
      <c r="E107">
        <v>36</v>
      </c>
      <c r="F107" t="s">
        <v>42</v>
      </c>
      <c r="G107" t="s">
        <v>28</v>
      </c>
      <c r="H107" s="2">
        <v>42810</v>
      </c>
      <c r="I107" s="3">
        <v>18829.03</v>
      </c>
      <c r="J107" t="s">
        <v>20</v>
      </c>
      <c r="K107" t="str">
        <f>PROPER(Table13[[#This Row],[marital]])</f>
        <v>Married</v>
      </c>
      <c r="L107" t="s">
        <v>29</v>
      </c>
      <c r="M107" t="str">
        <f>UPPER(Table13[[#This Row],[education]])</f>
        <v>SECONDARY</v>
      </c>
      <c r="N107" t="s">
        <v>30</v>
      </c>
      <c r="O107" t="s">
        <v>30</v>
      </c>
      <c r="P107" t="s">
        <v>24</v>
      </c>
      <c r="Q107">
        <v>371</v>
      </c>
      <c r="R107">
        <v>3</v>
      </c>
      <c r="S107" t="s">
        <v>24</v>
      </c>
      <c r="T107" t="s">
        <v>22</v>
      </c>
      <c r="U107">
        <f>Table13[[#This Row],[campaign]]*Table13[[#This Row],[duration]]</f>
        <v>1113</v>
      </c>
    </row>
    <row r="108" spans="1:21" x14ac:dyDescent="0.25">
      <c r="A108" t="s">
        <v>83</v>
      </c>
      <c r="B108" t="s">
        <v>217</v>
      </c>
      <c r="C108" t="s">
        <v>218</v>
      </c>
      <c r="D108" t="s">
        <v>17</v>
      </c>
      <c r="E108">
        <v>48</v>
      </c>
      <c r="F108" t="s">
        <v>42</v>
      </c>
      <c r="G108" t="s">
        <v>28</v>
      </c>
      <c r="H108" s="2">
        <v>42810</v>
      </c>
      <c r="I108" s="3">
        <v>35686.39</v>
      </c>
      <c r="J108" t="s">
        <v>20</v>
      </c>
      <c r="K108" t="str">
        <f>PROPER(Table13[[#This Row],[marital]])</f>
        <v>Married</v>
      </c>
      <c r="L108" t="s">
        <v>34</v>
      </c>
      <c r="M108" t="str">
        <f>UPPER(Table13[[#This Row],[education]])</f>
        <v>TERTIARY</v>
      </c>
      <c r="N108" t="s">
        <v>30</v>
      </c>
      <c r="O108" t="s">
        <v>22</v>
      </c>
      <c r="P108" t="s">
        <v>23</v>
      </c>
      <c r="Q108">
        <v>280</v>
      </c>
      <c r="R108">
        <v>2</v>
      </c>
      <c r="S108" t="s">
        <v>24</v>
      </c>
      <c r="T108" t="s">
        <v>22</v>
      </c>
      <c r="U108">
        <f>Table13[[#This Row],[campaign]]*Table13[[#This Row],[duration]]</f>
        <v>560</v>
      </c>
    </row>
    <row r="109" spans="1:21" x14ac:dyDescent="0.25">
      <c r="A109" t="s">
        <v>90</v>
      </c>
      <c r="B109" t="s">
        <v>231</v>
      </c>
      <c r="C109" t="s">
        <v>232</v>
      </c>
      <c r="D109" t="s">
        <v>17</v>
      </c>
      <c r="E109">
        <v>63</v>
      </c>
      <c r="F109" t="s">
        <v>42</v>
      </c>
      <c r="G109" t="s">
        <v>284</v>
      </c>
      <c r="H109" s="2">
        <v>42810</v>
      </c>
      <c r="I109" s="3">
        <v>109642.87</v>
      </c>
      <c r="J109" t="s">
        <v>20</v>
      </c>
      <c r="K109" t="str">
        <f>PROPER(Table13[[#This Row],[marital]])</f>
        <v>Married</v>
      </c>
      <c r="L109" t="s">
        <v>21</v>
      </c>
      <c r="M109" t="str">
        <f>UPPER(Table13[[#This Row],[education]])</f>
        <v>PRIMARY</v>
      </c>
      <c r="N109" t="s">
        <v>22</v>
      </c>
      <c r="O109" t="s">
        <v>22</v>
      </c>
      <c r="P109" t="s">
        <v>23</v>
      </c>
      <c r="Q109">
        <v>243</v>
      </c>
      <c r="R109">
        <v>1</v>
      </c>
      <c r="S109" t="s">
        <v>24</v>
      </c>
      <c r="T109" t="s">
        <v>30</v>
      </c>
      <c r="U109">
        <f>Table13[[#This Row],[campaign]]*Table13[[#This Row],[duration]]</f>
        <v>243</v>
      </c>
    </row>
    <row r="110" spans="1:21" x14ac:dyDescent="0.25">
      <c r="A110" t="s">
        <v>52</v>
      </c>
      <c r="B110" t="s">
        <v>159</v>
      </c>
      <c r="C110" t="s">
        <v>160</v>
      </c>
      <c r="D110" t="s">
        <v>17</v>
      </c>
      <c r="E110">
        <v>63</v>
      </c>
      <c r="F110" t="s">
        <v>42</v>
      </c>
      <c r="G110" t="s">
        <v>28</v>
      </c>
      <c r="H110" s="2">
        <v>42810</v>
      </c>
      <c r="I110" s="3">
        <v>39512.300000000003</v>
      </c>
      <c r="J110" t="s">
        <v>20</v>
      </c>
      <c r="K110" t="str">
        <f>PROPER(Table13[[#This Row],[marital]])</f>
        <v>Married</v>
      </c>
      <c r="L110" t="s">
        <v>21</v>
      </c>
      <c r="M110" t="str">
        <f>UPPER(Table13[[#This Row],[education]])</f>
        <v>PRIMARY</v>
      </c>
      <c r="N110" t="s">
        <v>30</v>
      </c>
      <c r="O110" t="s">
        <v>22</v>
      </c>
      <c r="P110" t="s">
        <v>23</v>
      </c>
      <c r="Q110">
        <v>435</v>
      </c>
      <c r="R110">
        <v>3</v>
      </c>
      <c r="S110" t="s">
        <v>24</v>
      </c>
      <c r="T110" t="s">
        <v>22</v>
      </c>
      <c r="U110">
        <f>Table13[[#This Row],[campaign]]*Table13[[#This Row],[duration]]</f>
        <v>1305</v>
      </c>
    </row>
    <row r="111" spans="1:21" x14ac:dyDescent="0.25">
      <c r="A111" t="s">
        <v>81</v>
      </c>
      <c r="B111" t="s">
        <v>213</v>
      </c>
      <c r="C111" t="s">
        <v>214</v>
      </c>
      <c r="D111" t="s">
        <v>26</v>
      </c>
      <c r="E111">
        <v>25</v>
      </c>
      <c r="F111" t="s">
        <v>36</v>
      </c>
      <c r="G111" t="s">
        <v>284</v>
      </c>
      <c r="H111" s="2">
        <v>42810</v>
      </c>
      <c r="I111" s="3">
        <v>105669.63</v>
      </c>
      <c r="J111" t="s">
        <v>33</v>
      </c>
      <c r="K111" t="str">
        <f>PROPER(Table13[[#This Row],[marital]])</f>
        <v>Single</v>
      </c>
      <c r="L111" t="s">
        <v>29</v>
      </c>
      <c r="M111" t="str">
        <f>UPPER(Table13[[#This Row],[education]])</f>
        <v>SECONDARY</v>
      </c>
      <c r="N111" t="s">
        <v>22</v>
      </c>
      <c r="O111" t="s">
        <v>22</v>
      </c>
      <c r="P111" t="s">
        <v>23</v>
      </c>
      <c r="Q111">
        <v>258</v>
      </c>
      <c r="R111">
        <v>6</v>
      </c>
      <c r="S111" t="s">
        <v>70</v>
      </c>
      <c r="T111" t="s">
        <v>30</v>
      </c>
      <c r="U111">
        <f>Table13[[#This Row],[campaign]]*Table13[[#This Row],[duration]]</f>
        <v>1548</v>
      </c>
    </row>
    <row r="112" spans="1:21" x14ac:dyDescent="0.25">
      <c r="A112" t="s">
        <v>77</v>
      </c>
      <c r="B112" t="s">
        <v>205</v>
      </c>
      <c r="C112" t="s">
        <v>206</v>
      </c>
      <c r="D112" t="s">
        <v>17</v>
      </c>
      <c r="E112">
        <v>26</v>
      </c>
      <c r="F112" t="s">
        <v>36</v>
      </c>
      <c r="G112" t="s">
        <v>19</v>
      </c>
      <c r="H112" s="2">
        <v>42810</v>
      </c>
      <c r="I112" s="3">
        <v>30786.06</v>
      </c>
      <c r="J112" t="s">
        <v>20</v>
      </c>
      <c r="K112" t="str">
        <f>PROPER(Table13[[#This Row],[marital]])</f>
        <v>Married</v>
      </c>
      <c r="L112" t="s">
        <v>34</v>
      </c>
      <c r="M112" t="str">
        <f>UPPER(Table13[[#This Row],[education]])</f>
        <v>TERTIARY</v>
      </c>
      <c r="N112" t="s">
        <v>30</v>
      </c>
      <c r="O112" t="s">
        <v>22</v>
      </c>
      <c r="P112" t="s">
        <v>54</v>
      </c>
      <c r="Q112">
        <v>7</v>
      </c>
      <c r="R112">
        <v>5</v>
      </c>
      <c r="S112" t="s">
        <v>24</v>
      </c>
      <c r="T112" t="s">
        <v>22</v>
      </c>
      <c r="U112">
        <f>Table13[[#This Row],[campaign]]*Table13[[#This Row],[duration]]</f>
        <v>35</v>
      </c>
    </row>
    <row r="113" spans="1:21" x14ac:dyDescent="0.25">
      <c r="A113" t="s">
        <v>72</v>
      </c>
      <c r="B113" t="s">
        <v>195</v>
      </c>
      <c r="C113" t="s">
        <v>196</v>
      </c>
      <c r="D113" t="s">
        <v>17</v>
      </c>
      <c r="E113">
        <v>29</v>
      </c>
      <c r="F113" t="s">
        <v>27</v>
      </c>
      <c r="G113" t="s">
        <v>19</v>
      </c>
      <c r="H113" s="2">
        <v>42810</v>
      </c>
      <c r="I113" s="3">
        <v>122729.15</v>
      </c>
      <c r="J113" t="s">
        <v>20</v>
      </c>
      <c r="K113" t="str">
        <f>PROPER(Table13[[#This Row],[marital]])</f>
        <v>Married</v>
      </c>
      <c r="L113" t="s">
        <v>29</v>
      </c>
      <c r="M113" t="str">
        <f>UPPER(Table13[[#This Row],[education]])</f>
        <v>SECONDARY</v>
      </c>
      <c r="N113" t="s">
        <v>30</v>
      </c>
      <c r="O113" t="s">
        <v>30</v>
      </c>
      <c r="P113" t="s">
        <v>23</v>
      </c>
      <c r="Q113">
        <v>317</v>
      </c>
      <c r="R113">
        <v>5</v>
      </c>
      <c r="S113" t="s">
        <v>24</v>
      </c>
      <c r="T113" t="s">
        <v>22</v>
      </c>
      <c r="U113">
        <f>Table13[[#This Row],[campaign]]*Table13[[#This Row],[duration]]</f>
        <v>1585</v>
      </c>
    </row>
    <row r="114" spans="1:21" x14ac:dyDescent="0.25">
      <c r="A114" t="s">
        <v>73</v>
      </c>
      <c r="B114" t="s">
        <v>197</v>
      </c>
      <c r="C114" t="s">
        <v>198</v>
      </c>
      <c r="D114" t="s">
        <v>26</v>
      </c>
      <c r="E114">
        <v>18</v>
      </c>
      <c r="F114" t="s">
        <v>27</v>
      </c>
      <c r="G114" t="s">
        <v>284</v>
      </c>
      <c r="H114" s="2">
        <v>42810</v>
      </c>
      <c r="I114" s="3">
        <v>76373.58</v>
      </c>
      <c r="J114" t="s">
        <v>33</v>
      </c>
      <c r="K114" t="str">
        <f>PROPER(Table13[[#This Row],[marital]])</f>
        <v>Single</v>
      </c>
      <c r="L114" t="s">
        <v>29</v>
      </c>
      <c r="M114" t="str">
        <f>UPPER(Table13[[#This Row],[education]])</f>
        <v>SECONDARY</v>
      </c>
      <c r="N114" t="s">
        <v>22</v>
      </c>
      <c r="O114" t="s">
        <v>22</v>
      </c>
      <c r="P114" t="s">
        <v>23</v>
      </c>
      <c r="Q114">
        <v>76</v>
      </c>
      <c r="R114">
        <v>2</v>
      </c>
      <c r="S114" t="s">
        <v>31</v>
      </c>
      <c r="T114" t="s">
        <v>22</v>
      </c>
      <c r="U114">
        <f>Table13[[#This Row],[campaign]]*Table13[[#This Row],[duration]]</f>
        <v>152</v>
      </c>
    </row>
    <row r="115" spans="1:21" x14ac:dyDescent="0.25">
      <c r="A115" t="s">
        <v>61</v>
      </c>
      <c r="B115" t="s">
        <v>175</v>
      </c>
      <c r="C115" t="s">
        <v>176</v>
      </c>
      <c r="D115" t="s">
        <v>26</v>
      </c>
      <c r="E115">
        <v>43</v>
      </c>
      <c r="F115" t="s">
        <v>27</v>
      </c>
      <c r="G115" t="s">
        <v>28</v>
      </c>
      <c r="H115" s="2">
        <v>42810</v>
      </c>
      <c r="I115" s="3">
        <v>56549.84</v>
      </c>
      <c r="J115" t="s">
        <v>33</v>
      </c>
      <c r="K115" t="str">
        <f>PROPER(Table13[[#This Row],[marital]])</f>
        <v>Single</v>
      </c>
      <c r="L115" t="s">
        <v>29</v>
      </c>
      <c r="M115" t="str">
        <f>UPPER(Table13[[#This Row],[education]])</f>
        <v>SECONDARY</v>
      </c>
      <c r="N115" t="s">
        <v>22</v>
      </c>
      <c r="O115" t="s">
        <v>22</v>
      </c>
      <c r="P115" t="s">
        <v>54</v>
      </c>
      <c r="Q115">
        <v>170</v>
      </c>
      <c r="R115">
        <v>4</v>
      </c>
      <c r="S115" t="s">
        <v>24</v>
      </c>
      <c r="T115" t="s">
        <v>30</v>
      </c>
      <c r="U115">
        <f>Table13[[#This Row],[campaign]]*Table13[[#This Row],[duration]]</f>
        <v>680</v>
      </c>
    </row>
    <row r="116" spans="1:21" x14ac:dyDescent="0.25">
      <c r="A116" t="s">
        <v>84</v>
      </c>
      <c r="B116" t="s">
        <v>219</v>
      </c>
      <c r="C116" t="s">
        <v>220</v>
      </c>
      <c r="D116" t="s">
        <v>26</v>
      </c>
      <c r="E116">
        <v>40</v>
      </c>
      <c r="F116" t="s">
        <v>18</v>
      </c>
      <c r="G116" t="s">
        <v>284</v>
      </c>
      <c r="H116" s="2">
        <v>42819</v>
      </c>
      <c r="I116" s="3">
        <v>18529.12</v>
      </c>
      <c r="J116" t="s">
        <v>20</v>
      </c>
      <c r="K116" t="str">
        <f>PROPER(Table13[[#This Row],[marital]])</f>
        <v>Married</v>
      </c>
      <c r="L116" t="s">
        <v>29</v>
      </c>
      <c r="M116" t="str">
        <f>UPPER(Table13[[#This Row],[education]])</f>
        <v>SECONDARY</v>
      </c>
      <c r="N116" t="s">
        <v>30</v>
      </c>
      <c r="O116" t="s">
        <v>22</v>
      </c>
      <c r="P116" t="s">
        <v>23</v>
      </c>
      <c r="Q116">
        <v>83</v>
      </c>
      <c r="R116">
        <v>2</v>
      </c>
      <c r="S116" t="s">
        <v>24</v>
      </c>
      <c r="T116" t="s">
        <v>22</v>
      </c>
      <c r="U116">
        <f>Table13[[#This Row],[campaign]]*Table13[[#This Row],[duration]]</f>
        <v>166</v>
      </c>
    </row>
    <row r="117" spans="1:21" x14ac:dyDescent="0.25">
      <c r="A117" t="s">
        <v>91</v>
      </c>
      <c r="B117" t="s">
        <v>233</v>
      </c>
      <c r="C117" t="s">
        <v>234</v>
      </c>
      <c r="D117" t="s">
        <v>17</v>
      </c>
      <c r="E117">
        <v>52</v>
      </c>
      <c r="F117" t="s">
        <v>42</v>
      </c>
      <c r="G117" t="s">
        <v>284</v>
      </c>
      <c r="H117" s="2">
        <v>42822</v>
      </c>
      <c r="I117" s="3">
        <v>101017.81</v>
      </c>
      <c r="J117" t="s">
        <v>33</v>
      </c>
      <c r="K117" t="str">
        <f>PROPER(Table13[[#This Row],[marital]])</f>
        <v>Single</v>
      </c>
      <c r="L117" t="s">
        <v>29</v>
      </c>
      <c r="M117" t="str">
        <f>UPPER(Table13[[#This Row],[education]])</f>
        <v>SECONDARY</v>
      </c>
      <c r="N117" t="s">
        <v>22</v>
      </c>
      <c r="O117" t="s">
        <v>30</v>
      </c>
      <c r="P117" t="s">
        <v>23</v>
      </c>
      <c r="Q117">
        <v>65</v>
      </c>
      <c r="R117">
        <v>1</v>
      </c>
      <c r="S117" t="s">
        <v>24</v>
      </c>
      <c r="T117" t="s">
        <v>22</v>
      </c>
      <c r="U117">
        <f>Table13[[#This Row],[campaign]]*Table13[[#This Row],[duration]]</f>
        <v>65</v>
      </c>
    </row>
    <row r="118" spans="1:21" x14ac:dyDescent="0.25">
      <c r="A118" t="s">
        <v>37</v>
      </c>
      <c r="B118" t="s">
        <v>135</v>
      </c>
      <c r="C118" t="s">
        <v>136</v>
      </c>
      <c r="D118" t="s">
        <v>26</v>
      </c>
      <c r="E118">
        <v>18</v>
      </c>
      <c r="F118" t="s">
        <v>18</v>
      </c>
      <c r="G118" t="s">
        <v>19</v>
      </c>
      <c r="H118" s="2">
        <v>42825</v>
      </c>
      <c r="I118" s="3">
        <v>50034.96</v>
      </c>
      <c r="J118" t="s">
        <v>20</v>
      </c>
      <c r="K118" t="str">
        <f>PROPER(Table13[[#This Row],[marital]])</f>
        <v>Married</v>
      </c>
      <c r="L118" t="s">
        <v>21</v>
      </c>
      <c r="M118" t="str">
        <f>UPPER(Table13[[#This Row],[education]])</f>
        <v>PRIMARY</v>
      </c>
      <c r="N118" t="s">
        <v>22</v>
      </c>
      <c r="O118" t="s">
        <v>22</v>
      </c>
      <c r="P118" t="s">
        <v>23</v>
      </c>
      <c r="Q118">
        <v>69</v>
      </c>
      <c r="R118">
        <v>1</v>
      </c>
      <c r="S118" t="s">
        <v>24</v>
      </c>
      <c r="T118" t="s">
        <v>22</v>
      </c>
      <c r="U118">
        <f>Table13[[#This Row],[campaign]]*Table13[[#This Row],[duration]]</f>
        <v>69</v>
      </c>
    </row>
    <row r="119" spans="1:21" x14ac:dyDescent="0.25">
      <c r="A119" t="s">
        <v>88</v>
      </c>
      <c r="B119" t="s">
        <v>227</v>
      </c>
      <c r="C119" t="s">
        <v>228</v>
      </c>
      <c r="D119" t="s">
        <v>26</v>
      </c>
      <c r="E119">
        <v>31</v>
      </c>
      <c r="F119" t="s">
        <v>18</v>
      </c>
      <c r="G119" t="s">
        <v>19</v>
      </c>
      <c r="H119" s="2">
        <v>42825</v>
      </c>
      <c r="I119" s="3">
        <v>203536.4</v>
      </c>
      <c r="J119" t="s">
        <v>50</v>
      </c>
      <c r="K119" t="str">
        <f>PROPER(Table13[[#This Row],[marital]])</f>
        <v>Divorced</v>
      </c>
      <c r="L119" t="s">
        <v>34</v>
      </c>
      <c r="M119" t="str">
        <f>UPPER(Table13[[#This Row],[education]])</f>
        <v>TERTIARY</v>
      </c>
      <c r="N119" t="s">
        <v>22</v>
      </c>
      <c r="O119" t="s">
        <v>22</v>
      </c>
      <c r="P119" t="s">
        <v>24</v>
      </c>
      <c r="Q119">
        <v>564</v>
      </c>
      <c r="R119">
        <v>2</v>
      </c>
      <c r="S119" t="s">
        <v>24</v>
      </c>
      <c r="T119" t="s">
        <v>22</v>
      </c>
      <c r="U119">
        <f>Table13[[#This Row],[campaign]]*Table13[[#This Row],[duration]]</f>
        <v>1128</v>
      </c>
    </row>
    <row r="120" spans="1:21" x14ac:dyDescent="0.25">
      <c r="A120" t="s">
        <v>57</v>
      </c>
      <c r="B120" t="s">
        <v>167</v>
      </c>
      <c r="C120" t="s">
        <v>168</v>
      </c>
      <c r="D120" t="s">
        <v>17</v>
      </c>
      <c r="E120">
        <v>37</v>
      </c>
      <c r="F120" t="s">
        <v>18</v>
      </c>
      <c r="G120" t="s">
        <v>19</v>
      </c>
      <c r="H120" s="2">
        <v>42825</v>
      </c>
      <c r="I120" s="3">
        <v>58445.31</v>
      </c>
      <c r="J120" t="s">
        <v>50</v>
      </c>
      <c r="K120" t="str">
        <f>PROPER(Table13[[#This Row],[marital]])</f>
        <v>Divorced</v>
      </c>
      <c r="L120" t="s">
        <v>29</v>
      </c>
      <c r="M120" t="str">
        <f>UPPER(Table13[[#This Row],[education]])</f>
        <v>SECONDARY</v>
      </c>
      <c r="N120" t="s">
        <v>30</v>
      </c>
      <c r="O120" t="s">
        <v>22</v>
      </c>
      <c r="P120" t="s">
        <v>23</v>
      </c>
      <c r="Q120">
        <v>588</v>
      </c>
      <c r="R120">
        <v>1</v>
      </c>
      <c r="S120" t="s">
        <v>24</v>
      </c>
      <c r="T120" t="s">
        <v>22</v>
      </c>
      <c r="U120">
        <f>Table13[[#This Row],[campaign]]*Table13[[#This Row],[duration]]</f>
        <v>588</v>
      </c>
    </row>
    <row r="121" spans="1:21" x14ac:dyDescent="0.25">
      <c r="A121" t="s">
        <v>35</v>
      </c>
      <c r="B121" t="s">
        <v>133</v>
      </c>
      <c r="C121" t="s">
        <v>134</v>
      </c>
      <c r="D121" t="s">
        <v>17</v>
      </c>
      <c r="E121">
        <v>25</v>
      </c>
      <c r="F121" t="s">
        <v>18</v>
      </c>
      <c r="G121" t="s">
        <v>284</v>
      </c>
      <c r="H121" s="2">
        <v>42825</v>
      </c>
      <c r="I121" s="3">
        <v>5577.78</v>
      </c>
      <c r="J121" t="s">
        <v>20</v>
      </c>
      <c r="K121" t="str">
        <f>PROPER(Table13[[#This Row],[marital]])</f>
        <v>Married</v>
      </c>
      <c r="L121" t="s">
        <v>21</v>
      </c>
      <c r="M121" t="str">
        <f>UPPER(Table13[[#This Row],[education]])</f>
        <v>PRIMARY</v>
      </c>
      <c r="N121" t="s">
        <v>22</v>
      </c>
      <c r="O121" t="s">
        <v>22</v>
      </c>
      <c r="P121" t="s">
        <v>23</v>
      </c>
      <c r="Q121">
        <v>113</v>
      </c>
      <c r="R121">
        <v>4</v>
      </c>
      <c r="S121" t="s">
        <v>24</v>
      </c>
      <c r="T121" t="s">
        <v>22</v>
      </c>
      <c r="U121">
        <f>Table13[[#This Row],[campaign]]*Table13[[#This Row],[duration]]</f>
        <v>452</v>
      </c>
    </row>
    <row r="122" spans="1:21" x14ac:dyDescent="0.25">
      <c r="A122" t="s">
        <v>74</v>
      </c>
      <c r="B122" t="s">
        <v>199</v>
      </c>
      <c r="C122" t="s">
        <v>200</v>
      </c>
      <c r="D122" t="s">
        <v>17</v>
      </c>
      <c r="E122">
        <v>50</v>
      </c>
      <c r="F122" t="s">
        <v>18</v>
      </c>
      <c r="G122" t="s">
        <v>19</v>
      </c>
      <c r="H122" s="2">
        <v>42825</v>
      </c>
      <c r="I122" s="3">
        <v>64527.19</v>
      </c>
      <c r="J122" t="s">
        <v>20</v>
      </c>
      <c r="K122" t="str">
        <f>PROPER(Table13[[#This Row],[marital]])</f>
        <v>Married</v>
      </c>
      <c r="L122" t="s">
        <v>29</v>
      </c>
      <c r="M122" t="str">
        <f>UPPER(Table13[[#This Row],[education]])</f>
        <v>SECONDARY</v>
      </c>
      <c r="N122" t="s">
        <v>30</v>
      </c>
      <c r="O122" t="s">
        <v>22</v>
      </c>
      <c r="P122" t="s">
        <v>24</v>
      </c>
      <c r="Q122">
        <v>16</v>
      </c>
      <c r="R122">
        <v>1</v>
      </c>
      <c r="S122" t="s">
        <v>24</v>
      </c>
      <c r="T122" t="s">
        <v>22</v>
      </c>
      <c r="U122">
        <f>Table13[[#This Row],[campaign]]*Table13[[#This Row],[duration]]</f>
        <v>16</v>
      </c>
    </row>
    <row r="123" spans="1:21" x14ac:dyDescent="0.25">
      <c r="A123" t="s">
        <v>92</v>
      </c>
      <c r="B123" t="s">
        <v>235</v>
      </c>
      <c r="C123" t="s">
        <v>236</v>
      </c>
      <c r="D123" t="s">
        <v>17</v>
      </c>
      <c r="E123">
        <v>39</v>
      </c>
      <c r="F123" t="s">
        <v>18</v>
      </c>
      <c r="G123" t="s">
        <v>284</v>
      </c>
      <c r="H123" s="2">
        <v>42826</v>
      </c>
      <c r="I123" s="3">
        <v>165893.25</v>
      </c>
      <c r="J123" t="s">
        <v>20</v>
      </c>
      <c r="K123" t="str">
        <f>PROPER(Table13[[#This Row],[marital]])</f>
        <v>Married</v>
      </c>
      <c r="L123" t="s">
        <v>29</v>
      </c>
      <c r="M123" t="str">
        <f>UPPER(Table13[[#This Row],[education]])</f>
        <v>SECONDARY</v>
      </c>
      <c r="N123" t="s">
        <v>22</v>
      </c>
      <c r="O123" t="s">
        <v>30</v>
      </c>
      <c r="P123" t="s">
        <v>23</v>
      </c>
      <c r="Q123">
        <v>779</v>
      </c>
      <c r="R123">
        <v>2</v>
      </c>
      <c r="S123" t="s">
        <v>24</v>
      </c>
      <c r="T123" t="s">
        <v>22</v>
      </c>
      <c r="U123">
        <f>Table13[[#This Row],[campaign]]*Table13[[#This Row],[duration]]</f>
        <v>1558</v>
      </c>
    </row>
    <row r="124" spans="1:21" x14ac:dyDescent="0.25">
      <c r="A124" t="s">
        <v>93</v>
      </c>
      <c r="B124" t="s">
        <v>237</v>
      </c>
      <c r="C124" t="s">
        <v>238</v>
      </c>
      <c r="D124" t="s">
        <v>17</v>
      </c>
      <c r="E124">
        <v>27</v>
      </c>
      <c r="F124" t="s">
        <v>18</v>
      </c>
      <c r="G124" t="s">
        <v>19</v>
      </c>
      <c r="H124" s="2">
        <v>42826</v>
      </c>
      <c r="I124" s="3">
        <v>18375.37</v>
      </c>
      <c r="J124" t="s">
        <v>33</v>
      </c>
      <c r="K124" t="str">
        <f>PROPER(Table13[[#This Row],[marital]])</f>
        <v>Single</v>
      </c>
      <c r="L124" t="s">
        <v>34</v>
      </c>
      <c r="M124" t="str">
        <f>UPPER(Table13[[#This Row],[education]])</f>
        <v>TERTIARY</v>
      </c>
      <c r="N124" t="s">
        <v>30</v>
      </c>
      <c r="O124" t="s">
        <v>22</v>
      </c>
      <c r="P124" t="s">
        <v>23</v>
      </c>
      <c r="Q124">
        <v>281</v>
      </c>
      <c r="R124">
        <v>2</v>
      </c>
      <c r="S124" t="s">
        <v>31</v>
      </c>
      <c r="T124" t="s">
        <v>22</v>
      </c>
      <c r="U124">
        <f>Table13[[#This Row],[campaign]]*Table13[[#This Row],[duration]]</f>
        <v>562</v>
      </c>
    </row>
    <row r="125" spans="1:21" x14ac:dyDescent="0.25">
      <c r="A125" t="s">
        <v>94</v>
      </c>
      <c r="B125" t="s">
        <v>239</v>
      </c>
      <c r="C125" t="s">
        <v>240</v>
      </c>
      <c r="D125" t="s">
        <v>17</v>
      </c>
      <c r="E125">
        <v>42</v>
      </c>
      <c r="F125" t="s">
        <v>18</v>
      </c>
      <c r="G125" t="s">
        <v>19</v>
      </c>
      <c r="H125" s="2">
        <v>42826</v>
      </c>
      <c r="I125" s="3">
        <v>83075.39</v>
      </c>
      <c r="J125" t="s">
        <v>33</v>
      </c>
      <c r="K125" t="str">
        <f>PROPER(Table13[[#This Row],[marital]])</f>
        <v>Single</v>
      </c>
      <c r="L125" t="s">
        <v>34</v>
      </c>
      <c r="M125" t="str">
        <f>UPPER(Table13[[#This Row],[education]])</f>
        <v>TERTIARY</v>
      </c>
      <c r="N125" t="s">
        <v>22</v>
      </c>
      <c r="O125" t="s">
        <v>22</v>
      </c>
      <c r="P125" t="s">
        <v>23</v>
      </c>
      <c r="Q125">
        <v>1877</v>
      </c>
      <c r="R125">
        <v>3</v>
      </c>
      <c r="S125" t="s">
        <v>24</v>
      </c>
      <c r="T125" t="s">
        <v>30</v>
      </c>
      <c r="U125">
        <f>Table13[[#This Row],[campaign]]*Table13[[#This Row],[duration]]</f>
        <v>5631</v>
      </c>
    </row>
    <row r="126" spans="1:21" x14ac:dyDescent="0.25">
      <c r="A126" t="s">
        <v>74</v>
      </c>
      <c r="B126" t="s">
        <v>199</v>
      </c>
      <c r="C126" t="s">
        <v>200</v>
      </c>
      <c r="D126" t="s">
        <v>26</v>
      </c>
      <c r="E126">
        <v>27</v>
      </c>
      <c r="F126" t="s">
        <v>18</v>
      </c>
      <c r="G126" t="s">
        <v>19</v>
      </c>
      <c r="H126" s="2">
        <v>42826</v>
      </c>
      <c r="I126" s="3">
        <v>15642.52</v>
      </c>
      <c r="J126" t="s">
        <v>33</v>
      </c>
      <c r="K126" t="str">
        <f>PROPER(Table13[[#This Row],[marital]])</f>
        <v>Single</v>
      </c>
      <c r="L126" t="s">
        <v>29</v>
      </c>
      <c r="M126" t="str">
        <f>UPPER(Table13[[#This Row],[education]])</f>
        <v>SECONDARY</v>
      </c>
      <c r="N126" t="s">
        <v>22</v>
      </c>
      <c r="O126" t="s">
        <v>22</v>
      </c>
      <c r="P126" t="s">
        <v>24</v>
      </c>
      <c r="Q126">
        <v>51</v>
      </c>
      <c r="R126">
        <v>1</v>
      </c>
      <c r="S126" t="s">
        <v>24</v>
      </c>
      <c r="T126" t="s">
        <v>22</v>
      </c>
      <c r="U126">
        <f>Table13[[#This Row],[campaign]]*Table13[[#This Row],[duration]]</f>
        <v>51</v>
      </c>
    </row>
    <row r="127" spans="1:21" x14ac:dyDescent="0.25">
      <c r="A127" t="s">
        <v>80</v>
      </c>
      <c r="B127" t="s">
        <v>211</v>
      </c>
      <c r="C127" t="s">
        <v>212</v>
      </c>
      <c r="D127" t="s">
        <v>26</v>
      </c>
      <c r="E127">
        <v>41</v>
      </c>
      <c r="F127" t="s">
        <v>18</v>
      </c>
      <c r="G127" t="s">
        <v>19</v>
      </c>
      <c r="H127" s="2">
        <v>42826</v>
      </c>
      <c r="I127" s="3">
        <v>6487.76</v>
      </c>
      <c r="J127" t="s">
        <v>33</v>
      </c>
      <c r="K127" t="str">
        <f>PROPER(Table13[[#This Row],[marital]])</f>
        <v>Single</v>
      </c>
      <c r="L127" t="s">
        <v>29</v>
      </c>
      <c r="M127" t="str">
        <f>UPPER(Table13[[#This Row],[education]])</f>
        <v>SECONDARY</v>
      </c>
      <c r="N127" t="s">
        <v>22</v>
      </c>
      <c r="O127" t="s">
        <v>30</v>
      </c>
      <c r="P127" t="s">
        <v>23</v>
      </c>
      <c r="Q127">
        <v>32</v>
      </c>
      <c r="R127">
        <v>3</v>
      </c>
      <c r="S127" t="s">
        <v>24</v>
      </c>
      <c r="T127" t="s">
        <v>22</v>
      </c>
      <c r="U127">
        <f>Table13[[#This Row],[campaign]]*Table13[[#This Row],[duration]]</f>
        <v>96</v>
      </c>
    </row>
    <row r="128" spans="1:21" x14ac:dyDescent="0.25">
      <c r="A128" t="s">
        <v>71</v>
      </c>
      <c r="B128" t="s">
        <v>193</v>
      </c>
      <c r="C128" t="s">
        <v>194</v>
      </c>
      <c r="D128" t="s">
        <v>17</v>
      </c>
      <c r="E128">
        <v>47</v>
      </c>
      <c r="F128" t="s">
        <v>18</v>
      </c>
      <c r="G128" t="s">
        <v>19</v>
      </c>
      <c r="H128" s="2">
        <v>42826</v>
      </c>
      <c r="I128" s="3">
        <v>22525.45</v>
      </c>
      <c r="J128" t="s">
        <v>33</v>
      </c>
      <c r="K128" t="str">
        <f>PROPER(Table13[[#This Row],[marital]])</f>
        <v>Single</v>
      </c>
      <c r="L128" t="s">
        <v>29</v>
      </c>
      <c r="M128" t="str">
        <f>UPPER(Table13[[#This Row],[education]])</f>
        <v>SECONDARY</v>
      </c>
      <c r="N128" t="s">
        <v>22</v>
      </c>
      <c r="O128" t="s">
        <v>22</v>
      </c>
      <c r="P128" t="s">
        <v>54</v>
      </c>
      <c r="Q128">
        <v>176</v>
      </c>
      <c r="R128">
        <v>1</v>
      </c>
      <c r="S128" t="s">
        <v>31</v>
      </c>
      <c r="T128" t="s">
        <v>22</v>
      </c>
      <c r="U128">
        <f>Table13[[#This Row],[campaign]]*Table13[[#This Row],[duration]]</f>
        <v>176</v>
      </c>
    </row>
    <row r="129" spans="1:21" x14ac:dyDescent="0.25">
      <c r="A129" t="s">
        <v>61</v>
      </c>
      <c r="B129" t="s">
        <v>175</v>
      </c>
      <c r="C129" t="s">
        <v>176</v>
      </c>
      <c r="D129" t="s">
        <v>26</v>
      </c>
      <c r="E129">
        <v>27</v>
      </c>
      <c r="F129" t="s">
        <v>18</v>
      </c>
      <c r="G129" t="s">
        <v>19</v>
      </c>
      <c r="H129" s="2">
        <v>42826</v>
      </c>
      <c r="I129" s="3">
        <v>41399.67</v>
      </c>
      <c r="J129" t="s">
        <v>50</v>
      </c>
      <c r="K129" t="str">
        <f>PROPER(Table13[[#This Row],[marital]])</f>
        <v>Divorced</v>
      </c>
      <c r="L129" t="s">
        <v>34</v>
      </c>
      <c r="M129" t="str">
        <f>UPPER(Table13[[#This Row],[education]])</f>
        <v>TERTIARY</v>
      </c>
      <c r="N129" t="s">
        <v>22</v>
      </c>
      <c r="O129" t="s">
        <v>22</v>
      </c>
      <c r="P129" t="s">
        <v>23</v>
      </c>
      <c r="Q129">
        <v>161</v>
      </c>
      <c r="R129">
        <v>1</v>
      </c>
      <c r="S129" t="s">
        <v>24</v>
      </c>
      <c r="T129" t="s">
        <v>30</v>
      </c>
      <c r="U129">
        <f>Table13[[#This Row],[campaign]]*Table13[[#This Row],[duration]]</f>
        <v>161</v>
      </c>
    </row>
    <row r="130" spans="1:21" x14ac:dyDescent="0.25">
      <c r="A130" t="s">
        <v>62</v>
      </c>
      <c r="B130" t="s">
        <v>177</v>
      </c>
      <c r="C130" t="s">
        <v>178</v>
      </c>
      <c r="D130" t="s">
        <v>26</v>
      </c>
      <c r="E130">
        <v>41</v>
      </c>
      <c r="F130" t="s">
        <v>18</v>
      </c>
      <c r="G130" t="s">
        <v>19</v>
      </c>
      <c r="H130" s="2">
        <v>42826</v>
      </c>
      <c r="I130" s="3">
        <v>41128.49</v>
      </c>
      <c r="J130" t="s">
        <v>20</v>
      </c>
      <c r="K130" t="str">
        <f>PROPER(Table13[[#This Row],[marital]])</f>
        <v>Married</v>
      </c>
      <c r="L130" t="s">
        <v>21</v>
      </c>
      <c r="M130" t="str">
        <f>UPPER(Table13[[#This Row],[education]])</f>
        <v>PRIMARY</v>
      </c>
      <c r="N130" t="s">
        <v>30</v>
      </c>
      <c r="O130" t="s">
        <v>22</v>
      </c>
      <c r="P130" t="s">
        <v>23</v>
      </c>
      <c r="Q130">
        <v>187</v>
      </c>
      <c r="R130">
        <v>3</v>
      </c>
      <c r="S130" t="s">
        <v>24</v>
      </c>
      <c r="T130" t="s">
        <v>22</v>
      </c>
      <c r="U130">
        <f>Table13[[#This Row],[campaign]]*Table13[[#This Row],[duration]]</f>
        <v>561</v>
      </c>
    </row>
    <row r="131" spans="1:21" x14ac:dyDescent="0.25">
      <c r="A131" t="s">
        <v>74</v>
      </c>
      <c r="B131" t="s">
        <v>199</v>
      </c>
      <c r="C131" t="s">
        <v>200</v>
      </c>
      <c r="D131" t="s">
        <v>17</v>
      </c>
      <c r="E131">
        <v>20</v>
      </c>
      <c r="F131" t="s">
        <v>18</v>
      </c>
      <c r="G131" t="s">
        <v>28</v>
      </c>
      <c r="H131" s="2">
        <v>42826</v>
      </c>
      <c r="I131" s="3">
        <v>14295.01</v>
      </c>
      <c r="J131" t="s">
        <v>20</v>
      </c>
      <c r="K131" t="str">
        <f>PROPER(Table13[[#This Row],[marital]])</f>
        <v>Married</v>
      </c>
      <c r="L131" t="s">
        <v>21</v>
      </c>
      <c r="M131" t="str">
        <f>UPPER(Table13[[#This Row],[education]])</f>
        <v>PRIMARY</v>
      </c>
      <c r="N131" t="s">
        <v>30</v>
      </c>
      <c r="O131" t="s">
        <v>22</v>
      </c>
      <c r="P131" t="s">
        <v>24</v>
      </c>
      <c r="Q131">
        <v>24</v>
      </c>
      <c r="R131">
        <v>1</v>
      </c>
      <c r="S131" t="s">
        <v>24</v>
      </c>
      <c r="T131" t="s">
        <v>22</v>
      </c>
      <c r="U131">
        <f>Table13[[#This Row],[campaign]]*Table13[[#This Row],[duration]]</f>
        <v>24</v>
      </c>
    </row>
    <row r="132" spans="1:21" x14ac:dyDescent="0.25">
      <c r="A132" t="s">
        <v>62</v>
      </c>
      <c r="B132" t="s">
        <v>177</v>
      </c>
      <c r="C132" t="s">
        <v>178</v>
      </c>
      <c r="D132" t="s">
        <v>26</v>
      </c>
      <c r="E132">
        <v>38</v>
      </c>
      <c r="F132" t="s">
        <v>18</v>
      </c>
      <c r="G132" t="s">
        <v>19</v>
      </c>
      <c r="H132" s="2">
        <v>42827</v>
      </c>
      <c r="I132" s="3">
        <v>60382.06</v>
      </c>
      <c r="J132" t="s">
        <v>20</v>
      </c>
      <c r="K132" t="str">
        <f>PROPER(Table13[[#This Row],[marital]])</f>
        <v>Married</v>
      </c>
      <c r="L132" t="s">
        <v>24</v>
      </c>
      <c r="M132" t="str">
        <f>UPPER(Table13[[#This Row],[education]])</f>
        <v>UNKNOWN</v>
      </c>
      <c r="N132" t="s">
        <v>30</v>
      </c>
      <c r="O132" t="s">
        <v>22</v>
      </c>
      <c r="P132" t="s">
        <v>24</v>
      </c>
      <c r="Q132">
        <v>67</v>
      </c>
      <c r="R132">
        <v>3</v>
      </c>
      <c r="S132" t="s">
        <v>24</v>
      </c>
      <c r="T132" t="s">
        <v>22</v>
      </c>
      <c r="U132">
        <f>Table13[[#This Row],[campaign]]*Table13[[#This Row],[duration]]</f>
        <v>201</v>
      </c>
    </row>
    <row r="133" spans="1:21" x14ac:dyDescent="0.25">
      <c r="A133" t="s">
        <v>61</v>
      </c>
      <c r="B133" t="s">
        <v>175</v>
      </c>
      <c r="C133" t="s">
        <v>176</v>
      </c>
      <c r="D133" t="s">
        <v>17</v>
      </c>
      <c r="E133">
        <v>34</v>
      </c>
      <c r="F133" t="s">
        <v>18</v>
      </c>
      <c r="G133" t="s">
        <v>28</v>
      </c>
      <c r="H133" s="2">
        <v>42827</v>
      </c>
      <c r="I133" s="3">
        <v>66780.97</v>
      </c>
      <c r="J133" t="s">
        <v>20</v>
      </c>
      <c r="K133" t="str">
        <f>PROPER(Table13[[#This Row],[marital]])</f>
        <v>Married</v>
      </c>
      <c r="L133" t="s">
        <v>24</v>
      </c>
      <c r="M133" t="str">
        <f>UPPER(Table13[[#This Row],[education]])</f>
        <v>UNKNOWN</v>
      </c>
      <c r="N133" t="s">
        <v>30</v>
      </c>
      <c r="O133" t="s">
        <v>22</v>
      </c>
      <c r="P133" t="s">
        <v>23</v>
      </c>
      <c r="Q133">
        <v>85</v>
      </c>
      <c r="R133">
        <v>1</v>
      </c>
      <c r="S133" t="s">
        <v>31</v>
      </c>
      <c r="T133" t="s">
        <v>22</v>
      </c>
      <c r="U133">
        <f>Table13[[#This Row],[campaign]]*Table13[[#This Row],[duration]]</f>
        <v>85</v>
      </c>
    </row>
    <row r="134" spans="1:21" x14ac:dyDescent="0.25">
      <c r="A134" t="s">
        <v>47</v>
      </c>
      <c r="B134" t="s">
        <v>151</v>
      </c>
      <c r="C134" t="s">
        <v>152</v>
      </c>
      <c r="D134" t="s">
        <v>17</v>
      </c>
      <c r="E134">
        <v>42</v>
      </c>
      <c r="F134" t="s">
        <v>18</v>
      </c>
      <c r="G134" t="s">
        <v>19</v>
      </c>
      <c r="H134" s="2">
        <v>42827</v>
      </c>
      <c r="I134" s="3">
        <v>84554.58</v>
      </c>
      <c r="J134" t="s">
        <v>33</v>
      </c>
      <c r="K134" t="str">
        <f>PROPER(Table13[[#This Row],[marital]])</f>
        <v>Single</v>
      </c>
      <c r="L134" t="s">
        <v>29</v>
      </c>
      <c r="M134" t="str">
        <f>UPPER(Table13[[#This Row],[education]])</f>
        <v>SECONDARY</v>
      </c>
      <c r="N134" t="s">
        <v>30</v>
      </c>
      <c r="O134" t="s">
        <v>22</v>
      </c>
      <c r="P134" t="s">
        <v>24</v>
      </c>
      <c r="Q134">
        <v>317</v>
      </c>
      <c r="R134">
        <v>2</v>
      </c>
      <c r="S134" t="s">
        <v>24</v>
      </c>
      <c r="T134" t="s">
        <v>22</v>
      </c>
      <c r="U134">
        <f>Table13[[#This Row],[campaign]]*Table13[[#This Row],[duration]]</f>
        <v>634</v>
      </c>
    </row>
    <row r="135" spans="1:21" x14ac:dyDescent="0.25">
      <c r="A135" t="s">
        <v>49</v>
      </c>
      <c r="B135" t="s">
        <v>155</v>
      </c>
      <c r="C135" t="s">
        <v>156</v>
      </c>
      <c r="D135" t="s">
        <v>17</v>
      </c>
      <c r="E135">
        <v>26</v>
      </c>
      <c r="F135" t="s">
        <v>18</v>
      </c>
      <c r="G135" t="s">
        <v>19</v>
      </c>
      <c r="H135" s="2">
        <v>42827</v>
      </c>
      <c r="I135" s="3">
        <v>19392.82</v>
      </c>
      <c r="J135" t="s">
        <v>33</v>
      </c>
      <c r="K135" t="str">
        <f>PROPER(Table13[[#This Row],[marital]])</f>
        <v>Single</v>
      </c>
      <c r="L135" t="s">
        <v>34</v>
      </c>
      <c r="M135" t="str">
        <f>UPPER(Table13[[#This Row],[education]])</f>
        <v>TERTIARY</v>
      </c>
      <c r="N135" t="s">
        <v>22</v>
      </c>
      <c r="O135" t="s">
        <v>22</v>
      </c>
      <c r="P135" t="s">
        <v>23</v>
      </c>
      <c r="Q135">
        <v>236</v>
      </c>
      <c r="R135">
        <v>10</v>
      </c>
      <c r="S135" t="s">
        <v>24</v>
      </c>
      <c r="T135" t="s">
        <v>22</v>
      </c>
      <c r="U135">
        <f>Table13[[#This Row],[campaign]]*Table13[[#This Row],[duration]]</f>
        <v>2360</v>
      </c>
    </row>
    <row r="136" spans="1:21" x14ac:dyDescent="0.25">
      <c r="A136" t="s">
        <v>74</v>
      </c>
      <c r="B136" t="s">
        <v>199</v>
      </c>
      <c r="C136" t="s">
        <v>200</v>
      </c>
      <c r="D136" t="s">
        <v>26</v>
      </c>
      <c r="E136">
        <v>43</v>
      </c>
      <c r="F136" t="s">
        <v>18</v>
      </c>
      <c r="G136" t="s">
        <v>19</v>
      </c>
      <c r="H136" s="2">
        <v>42827</v>
      </c>
      <c r="I136" s="3">
        <v>62994.73</v>
      </c>
      <c r="J136" t="s">
        <v>33</v>
      </c>
      <c r="K136" t="str">
        <f>PROPER(Table13[[#This Row],[marital]])</f>
        <v>Single</v>
      </c>
      <c r="L136" t="s">
        <v>29</v>
      </c>
      <c r="M136" t="str">
        <f>UPPER(Table13[[#This Row],[education]])</f>
        <v>SECONDARY</v>
      </c>
      <c r="N136" t="s">
        <v>30</v>
      </c>
      <c r="O136" t="s">
        <v>30</v>
      </c>
      <c r="P136" t="s">
        <v>23</v>
      </c>
      <c r="Q136">
        <v>54</v>
      </c>
      <c r="R136">
        <v>1</v>
      </c>
      <c r="S136" t="s">
        <v>31</v>
      </c>
      <c r="T136" t="s">
        <v>22</v>
      </c>
      <c r="U136">
        <f>Table13[[#This Row],[campaign]]*Table13[[#This Row],[duration]]</f>
        <v>54</v>
      </c>
    </row>
    <row r="137" spans="1:21" x14ac:dyDescent="0.25">
      <c r="A137" t="s">
        <v>62</v>
      </c>
      <c r="B137" t="s">
        <v>177</v>
      </c>
      <c r="C137" t="s">
        <v>178</v>
      </c>
      <c r="D137" t="s">
        <v>17</v>
      </c>
      <c r="E137">
        <v>37</v>
      </c>
      <c r="F137" t="s">
        <v>18</v>
      </c>
      <c r="G137" t="s">
        <v>19</v>
      </c>
      <c r="H137" s="2">
        <v>42827</v>
      </c>
      <c r="I137" s="3">
        <v>15975.01</v>
      </c>
      <c r="J137" t="s">
        <v>33</v>
      </c>
      <c r="K137" t="str">
        <f>PROPER(Table13[[#This Row],[marital]])</f>
        <v>Single</v>
      </c>
      <c r="L137" t="s">
        <v>34</v>
      </c>
      <c r="M137" t="str">
        <f>UPPER(Table13[[#This Row],[education]])</f>
        <v>TERTIARY</v>
      </c>
      <c r="N137" t="s">
        <v>22</v>
      </c>
      <c r="O137" t="s">
        <v>22</v>
      </c>
      <c r="P137" t="s">
        <v>23</v>
      </c>
      <c r="Q137">
        <v>71</v>
      </c>
      <c r="R137">
        <v>1</v>
      </c>
      <c r="S137" t="s">
        <v>24</v>
      </c>
      <c r="T137" t="s">
        <v>22</v>
      </c>
      <c r="U137">
        <f>Table13[[#This Row],[campaign]]*Table13[[#This Row],[duration]]</f>
        <v>71</v>
      </c>
    </row>
    <row r="138" spans="1:21" x14ac:dyDescent="0.25">
      <c r="A138" t="s">
        <v>37</v>
      </c>
      <c r="B138" t="s">
        <v>135</v>
      </c>
      <c r="C138" t="s">
        <v>136</v>
      </c>
      <c r="D138" t="s">
        <v>26</v>
      </c>
      <c r="E138">
        <v>40</v>
      </c>
      <c r="F138" t="s">
        <v>18</v>
      </c>
      <c r="G138" t="s">
        <v>19</v>
      </c>
      <c r="H138" s="2">
        <v>42827</v>
      </c>
      <c r="I138" s="3">
        <v>85282.21</v>
      </c>
      <c r="J138" t="s">
        <v>20</v>
      </c>
      <c r="K138" t="str">
        <f>PROPER(Table13[[#This Row],[marital]])</f>
        <v>Married</v>
      </c>
      <c r="L138" t="s">
        <v>34</v>
      </c>
      <c r="M138" t="str">
        <f>UPPER(Table13[[#This Row],[education]])</f>
        <v>TERTIARY</v>
      </c>
      <c r="N138" t="s">
        <v>30</v>
      </c>
      <c r="O138" t="s">
        <v>22</v>
      </c>
      <c r="P138" t="s">
        <v>23</v>
      </c>
      <c r="Q138">
        <v>489</v>
      </c>
      <c r="R138">
        <v>1</v>
      </c>
      <c r="S138" t="s">
        <v>24</v>
      </c>
      <c r="T138" t="s">
        <v>30</v>
      </c>
      <c r="U138">
        <f>Table13[[#This Row],[campaign]]*Table13[[#This Row],[duration]]</f>
        <v>489</v>
      </c>
    </row>
    <row r="139" spans="1:21" x14ac:dyDescent="0.25">
      <c r="A139" t="s">
        <v>81</v>
      </c>
      <c r="B139" t="s">
        <v>213</v>
      </c>
      <c r="C139" t="s">
        <v>214</v>
      </c>
      <c r="D139" t="s">
        <v>17</v>
      </c>
      <c r="E139">
        <v>57</v>
      </c>
      <c r="F139" t="s">
        <v>42</v>
      </c>
      <c r="G139" t="s">
        <v>28</v>
      </c>
      <c r="H139" s="2">
        <v>42827</v>
      </c>
      <c r="I139" s="3">
        <v>60461.75</v>
      </c>
      <c r="J139" t="s">
        <v>20</v>
      </c>
      <c r="K139" t="str">
        <f>PROPER(Table13[[#This Row],[marital]])</f>
        <v>Married</v>
      </c>
      <c r="L139" t="s">
        <v>24</v>
      </c>
      <c r="M139" t="str">
        <f>UPPER(Table13[[#This Row],[education]])</f>
        <v>UNKNOWN</v>
      </c>
      <c r="N139" t="s">
        <v>22</v>
      </c>
      <c r="O139" t="s">
        <v>22</v>
      </c>
      <c r="P139" t="s">
        <v>24</v>
      </c>
      <c r="Q139">
        <v>39</v>
      </c>
      <c r="R139">
        <v>2</v>
      </c>
      <c r="S139" t="s">
        <v>24</v>
      </c>
      <c r="T139" t="s">
        <v>22</v>
      </c>
      <c r="U139">
        <f>Table13[[#This Row],[campaign]]*Table13[[#This Row],[duration]]</f>
        <v>78</v>
      </c>
    </row>
    <row r="140" spans="1:21" x14ac:dyDescent="0.25">
      <c r="A140" t="s">
        <v>39</v>
      </c>
      <c r="B140" t="s">
        <v>139</v>
      </c>
      <c r="C140" t="s">
        <v>140</v>
      </c>
      <c r="D140" t="s">
        <v>26</v>
      </c>
      <c r="E140">
        <v>45</v>
      </c>
      <c r="F140" t="s">
        <v>18</v>
      </c>
      <c r="G140" t="s">
        <v>19</v>
      </c>
      <c r="H140" s="2">
        <v>42828</v>
      </c>
      <c r="I140" s="3">
        <v>54601.82</v>
      </c>
      <c r="J140" t="s">
        <v>50</v>
      </c>
      <c r="K140" t="str">
        <f>PROPER(Table13[[#This Row],[marital]])</f>
        <v>Divorced</v>
      </c>
      <c r="L140" t="s">
        <v>34</v>
      </c>
      <c r="M140" t="str">
        <f>UPPER(Table13[[#This Row],[education]])</f>
        <v>TERTIARY</v>
      </c>
      <c r="N140" t="s">
        <v>22</v>
      </c>
      <c r="O140" t="s">
        <v>22</v>
      </c>
      <c r="P140" t="s">
        <v>23</v>
      </c>
      <c r="Q140">
        <v>204</v>
      </c>
      <c r="R140">
        <v>2</v>
      </c>
      <c r="S140" t="s">
        <v>24</v>
      </c>
      <c r="T140" t="s">
        <v>22</v>
      </c>
      <c r="U140">
        <f>Table13[[#This Row],[campaign]]*Table13[[#This Row],[duration]]</f>
        <v>408</v>
      </c>
    </row>
    <row r="141" spans="1:21" x14ac:dyDescent="0.25">
      <c r="A141" t="s">
        <v>66</v>
      </c>
      <c r="B141" t="s">
        <v>185</v>
      </c>
      <c r="C141" t="s">
        <v>186</v>
      </c>
      <c r="D141" t="s">
        <v>17</v>
      </c>
      <c r="E141">
        <v>23</v>
      </c>
      <c r="F141" t="s">
        <v>18</v>
      </c>
      <c r="G141" t="s">
        <v>19</v>
      </c>
      <c r="H141" s="2">
        <v>42828</v>
      </c>
      <c r="I141" s="3">
        <v>15296.37</v>
      </c>
      <c r="J141" t="s">
        <v>33</v>
      </c>
      <c r="K141" t="str">
        <f>PROPER(Table13[[#This Row],[marital]])</f>
        <v>Single</v>
      </c>
      <c r="L141" t="s">
        <v>34</v>
      </c>
      <c r="M141" t="str">
        <f>UPPER(Table13[[#This Row],[education]])</f>
        <v>TERTIARY</v>
      </c>
      <c r="N141" t="s">
        <v>30</v>
      </c>
      <c r="O141" t="s">
        <v>22</v>
      </c>
      <c r="P141" t="s">
        <v>23</v>
      </c>
      <c r="Q141">
        <v>455</v>
      </c>
      <c r="R141">
        <v>2</v>
      </c>
      <c r="S141" t="s">
        <v>24</v>
      </c>
      <c r="T141" t="s">
        <v>22</v>
      </c>
      <c r="U141">
        <f>Table13[[#This Row],[campaign]]*Table13[[#This Row],[duration]]</f>
        <v>910</v>
      </c>
    </row>
    <row r="142" spans="1:21" x14ac:dyDescent="0.25">
      <c r="A142" t="s">
        <v>25</v>
      </c>
      <c r="B142" t="s">
        <v>129</v>
      </c>
      <c r="C142" t="s">
        <v>130</v>
      </c>
      <c r="D142" t="s">
        <v>17</v>
      </c>
      <c r="E142">
        <v>45</v>
      </c>
      <c r="F142" t="s">
        <v>18</v>
      </c>
      <c r="G142" t="s">
        <v>284</v>
      </c>
      <c r="H142" s="2">
        <v>42828</v>
      </c>
      <c r="I142" s="3">
        <v>60266.15</v>
      </c>
      <c r="J142" t="s">
        <v>50</v>
      </c>
      <c r="K142" t="str">
        <f>PROPER(Table13[[#This Row],[marital]])</f>
        <v>Divorced</v>
      </c>
      <c r="L142" t="s">
        <v>24</v>
      </c>
      <c r="M142" t="str">
        <f>UPPER(Table13[[#This Row],[education]])</f>
        <v>UNKNOWN</v>
      </c>
      <c r="N142" t="s">
        <v>30</v>
      </c>
      <c r="O142" t="s">
        <v>22</v>
      </c>
      <c r="P142" t="s">
        <v>24</v>
      </c>
      <c r="Q142">
        <v>86</v>
      </c>
      <c r="R142">
        <v>1</v>
      </c>
      <c r="S142" t="s">
        <v>24</v>
      </c>
      <c r="T142" t="s">
        <v>22</v>
      </c>
      <c r="U142">
        <f>Table13[[#This Row],[campaign]]*Table13[[#This Row],[duration]]</f>
        <v>86</v>
      </c>
    </row>
    <row r="143" spans="1:21" x14ac:dyDescent="0.25">
      <c r="A143" t="s">
        <v>61</v>
      </c>
      <c r="B143" t="s">
        <v>175</v>
      </c>
      <c r="C143" t="s">
        <v>176</v>
      </c>
      <c r="D143" t="s">
        <v>17</v>
      </c>
      <c r="E143">
        <v>26</v>
      </c>
      <c r="F143" t="s">
        <v>18</v>
      </c>
      <c r="G143" t="s">
        <v>19</v>
      </c>
      <c r="H143" s="2">
        <v>42828</v>
      </c>
      <c r="I143" s="3">
        <v>6773.51</v>
      </c>
      <c r="J143" t="s">
        <v>33</v>
      </c>
      <c r="K143" t="str">
        <f>PROPER(Table13[[#This Row],[marital]])</f>
        <v>Single</v>
      </c>
      <c r="L143" t="s">
        <v>34</v>
      </c>
      <c r="M143" t="str">
        <f>UPPER(Table13[[#This Row],[education]])</f>
        <v>TERTIARY</v>
      </c>
      <c r="N143" t="s">
        <v>30</v>
      </c>
      <c r="O143" t="s">
        <v>22</v>
      </c>
      <c r="P143" t="s">
        <v>23</v>
      </c>
      <c r="Q143">
        <v>190</v>
      </c>
      <c r="R143">
        <v>2</v>
      </c>
      <c r="S143" t="s">
        <v>24</v>
      </c>
      <c r="T143" t="s">
        <v>22</v>
      </c>
      <c r="U143">
        <f>Table13[[#This Row],[campaign]]*Table13[[#This Row],[duration]]</f>
        <v>380</v>
      </c>
    </row>
    <row r="144" spans="1:21" x14ac:dyDescent="0.25">
      <c r="A144" t="s">
        <v>69</v>
      </c>
      <c r="B144" t="s">
        <v>191</v>
      </c>
      <c r="C144" t="s">
        <v>192</v>
      </c>
      <c r="D144" t="s">
        <v>17</v>
      </c>
      <c r="E144">
        <v>37</v>
      </c>
      <c r="F144" t="s">
        <v>18</v>
      </c>
      <c r="G144" t="s">
        <v>19</v>
      </c>
      <c r="H144" s="2">
        <v>42829</v>
      </c>
      <c r="I144" s="3">
        <v>133014.82</v>
      </c>
      <c r="J144" t="s">
        <v>20</v>
      </c>
      <c r="K144" t="str">
        <f>PROPER(Table13[[#This Row],[marital]])</f>
        <v>Married</v>
      </c>
      <c r="L144" t="s">
        <v>29</v>
      </c>
      <c r="M144" t="str">
        <f>UPPER(Table13[[#This Row],[education]])</f>
        <v>SECONDARY</v>
      </c>
      <c r="N144" t="s">
        <v>30</v>
      </c>
      <c r="O144" t="s">
        <v>30</v>
      </c>
      <c r="P144" t="s">
        <v>24</v>
      </c>
      <c r="Q144">
        <v>280</v>
      </c>
      <c r="R144">
        <v>2</v>
      </c>
      <c r="S144" t="s">
        <v>24</v>
      </c>
      <c r="T144" t="s">
        <v>22</v>
      </c>
      <c r="U144">
        <f>Table13[[#This Row],[campaign]]*Table13[[#This Row],[duration]]</f>
        <v>560</v>
      </c>
    </row>
    <row r="145" spans="1:21" x14ac:dyDescent="0.25">
      <c r="A145" t="s">
        <v>77</v>
      </c>
      <c r="B145" t="s">
        <v>205</v>
      </c>
      <c r="C145" t="s">
        <v>206</v>
      </c>
      <c r="D145" t="s">
        <v>17</v>
      </c>
      <c r="E145">
        <v>41</v>
      </c>
      <c r="F145" t="s">
        <v>18</v>
      </c>
      <c r="G145" t="s">
        <v>19</v>
      </c>
      <c r="H145" s="2">
        <v>42830</v>
      </c>
      <c r="I145" s="3">
        <v>77174.34</v>
      </c>
      <c r="J145" t="s">
        <v>20</v>
      </c>
      <c r="K145" t="str">
        <f>PROPER(Table13[[#This Row],[marital]])</f>
        <v>Married</v>
      </c>
      <c r="L145" t="s">
        <v>34</v>
      </c>
      <c r="M145" t="str">
        <f>UPPER(Table13[[#This Row],[education]])</f>
        <v>TERTIARY</v>
      </c>
      <c r="N145" t="s">
        <v>22</v>
      </c>
      <c r="O145" t="s">
        <v>30</v>
      </c>
      <c r="P145" t="s">
        <v>23</v>
      </c>
      <c r="Q145">
        <v>588</v>
      </c>
      <c r="R145">
        <v>2</v>
      </c>
      <c r="S145" t="s">
        <v>24</v>
      </c>
      <c r="T145" t="s">
        <v>22</v>
      </c>
      <c r="U145">
        <f>Table13[[#This Row],[campaign]]*Table13[[#This Row],[duration]]</f>
        <v>1176</v>
      </c>
    </row>
    <row r="146" spans="1:21" x14ac:dyDescent="0.25">
      <c r="A146" t="s">
        <v>47</v>
      </c>
      <c r="B146" t="s">
        <v>151</v>
      </c>
      <c r="C146" t="s">
        <v>152</v>
      </c>
      <c r="D146" t="s">
        <v>17</v>
      </c>
      <c r="E146">
        <v>33</v>
      </c>
      <c r="F146" t="s">
        <v>18</v>
      </c>
      <c r="G146" t="s">
        <v>19</v>
      </c>
      <c r="H146" s="2">
        <v>42830</v>
      </c>
      <c r="I146" s="3">
        <v>7372.88</v>
      </c>
      <c r="J146" t="s">
        <v>20</v>
      </c>
      <c r="K146" t="str">
        <f>PROPER(Table13[[#This Row],[marital]])</f>
        <v>Married</v>
      </c>
      <c r="L146" t="s">
        <v>21</v>
      </c>
      <c r="M146" t="str">
        <f>UPPER(Table13[[#This Row],[education]])</f>
        <v>PRIMARY</v>
      </c>
      <c r="N146" t="s">
        <v>22</v>
      </c>
      <c r="O146" t="s">
        <v>30</v>
      </c>
      <c r="P146" t="s">
        <v>24</v>
      </c>
      <c r="Q146">
        <v>45</v>
      </c>
      <c r="R146">
        <v>9</v>
      </c>
      <c r="S146" t="s">
        <v>24</v>
      </c>
      <c r="T146" t="s">
        <v>22</v>
      </c>
      <c r="U146">
        <f>Table13[[#This Row],[campaign]]*Table13[[#This Row],[duration]]</f>
        <v>405</v>
      </c>
    </row>
    <row r="147" spans="1:21" x14ac:dyDescent="0.25">
      <c r="A147" t="s">
        <v>95</v>
      </c>
      <c r="B147" t="s">
        <v>241</v>
      </c>
      <c r="C147" t="s">
        <v>242</v>
      </c>
      <c r="D147" t="s">
        <v>26</v>
      </c>
      <c r="E147">
        <v>37</v>
      </c>
      <c r="F147" t="s">
        <v>18</v>
      </c>
      <c r="G147" t="s">
        <v>19</v>
      </c>
      <c r="H147" s="2">
        <v>42830</v>
      </c>
      <c r="I147" s="3">
        <v>72246.179999999993</v>
      </c>
      <c r="J147" t="s">
        <v>20</v>
      </c>
      <c r="K147" t="str">
        <f>PROPER(Table13[[#This Row],[marital]])</f>
        <v>Married</v>
      </c>
      <c r="L147" t="s">
        <v>29</v>
      </c>
      <c r="M147" t="str">
        <f>UPPER(Table13[[#This Row],[education]])</f>
        <v>SECONDARY</v>
      </c>
      <c r="N147" t="s">
        <v>30</v>
      </c>
      <c r="O147" t="s">
        <v>22</v>
      </c>
      <c r="P147" t="s">
        <v>23</v>
      </c>
      <c r="Q147">
        <v>168</v>
      </c>
      <c r="R147">
        <v>5</v>
      </c>
      <c r="S147" t="s">
        <v>24</v>
      </c>
      <c r="T147" t="s">
        <v>22</v>
      </c>
      <c r="U147">
        <f>Table13[[#This Row],[campaign]]*Table13[[#This Row],[duration]]</f>
        <v>840</v>
      </c>
    </row>
    <row r="148" spans="1:21" x14ac:dyDescent="0.25">
      <c r="A148" t="s">
        <v>69</v>
      </c>
      <c r="B148" t="s">
        <v>191</v>
      </c>
      <c r="C148" t="s">
        <v>192</v>
      </c>
      <c r="D148" t="s">
        <v>17</v>
      </c>
      <c r="E148">
        <v>33</v>
      </c>
      <c r="F148" t="s">
        <v>18</v>
      </c>
      <c r="G148" t="s">
        <v>19</v>
      </c>
      <c r="H148" s="2">
        <v>42830</v>
      </c>
      <c r="I148" s="3">
        <v>48456.88</v>
      </c>
      <c r="J148" t="s">
        <v>20</v>
      </c>
      <c r="K148" t="str">
        <f>PROPER(Table13[[#This Row],[marital]])</f>
        <v>Married</v>
      </c>
      <c r="L148" t="s">
        <v>29</v>
      </c>
      <c r="M148" t="str">
        <f>UPPER(Table13[[#This Row],[education]])</f>
        <v>SECONDARY</v>
      </c>
      <c r="N148" t="s">
        <v>30</v>
      </c>
      <c r="O148" t="s">
        <v>22</v>
      </c>
      <c r="P148" t="s">
        <v>23</v>
      </c>
      <c r="Q148">
        <v>194</v>
      </c>
      <c r="R148">
        <v>4</v>
      </c>
      <c r="S148" t="s">
        <v>40</v>
      </c>
      <c r="T148" t="s">
        <v>22</v>
      </c>
      <c r="U148">
        <f>Table13[[#This Row],[campaign]]*Table13[[#This Row],[duration]]</f>
        <v>776</v>
      </c>
    </row>
    <row r="149" spans="1:21" x14ac:dyDescent="0.25">
      <c r="A149" t="s">
        <v>94</v>
      </c>
      <c r="B149" t="s">
        <v>239</v>
      </c>
      <c r="C149" t="s">
        <v>240</v>
      </c>
      <c r="D149" t="s">
        <v>26</v>
      </c>
      <c r="E149">
        <v>29</v>
      </c>
      <c r="F149" t="s">
        <v>18</v>
      </c>
      <c r="G149" t="s">
        <v>19</v>
      </c>
      <c r="H149" s="2">
        <v>42830</v>
      </c>
      <c r="I149" s="3">
        <v>5999.28</v>
      </c>
      <c r="J149" t="s">
        <v>33</v>
      </c>
      <c r="K149" t="str">
        <f>PROPER(Table13[[#This Row],[marital]])</f>
        <v>Single</v>
      </c>
      <c r="L149" t="s">
        <v>24</v>
      </c>
      <c r="M149" t="str">
        <f>UPPER(Table13[[#This Row],[education]])</f>
        <v>UNKNOWN</v>
      </c>
      <c r="N149" t="s">
        <v>30</v>
      </c>
      <c r="O149" t="s">
        <v>22</v>
      </c>
      <c r="P149" t="s">
        <v>24</v>
      </c>
      <c r="Q149">
        <v>103</v>
      </c>
      <c r="R149">
        <v>3</v>
      </c>
      <c r="S149" t="s">
        <v>24</v>
      </c>
      <c r="T149" t="s">
        <v>22</v>
      </c>
      <c r="U149">
        <f>Table13[[#This Row],[campaign]]*Table13[[#This Row],[duration]]</f>
        <v>309</v>
      </c>
    </row>
    <row r="150" spans="1:21" x14ac:dyDescent="0.25">
      <c r="A150" t="s">
        <v>96</v>
      </c>
      <c r="B150" t="s">
        <v>243</v>
      </c>
      <c r="C150" t="s">
        <v>244</v>
      </c>
      <c r="D150" t="s">
        <v>17</v>
      </c>
      <c r="E150">
        <v>33</v>
      </c>
      <c r="F150" t="s">
        <v>18</v>
      </c>
      <c r="G150" t="s">
        <v>19</v>
      </c>
      <c r="H150" s="2">
        <v>42830</v>
      </c>
      <c r="I150" s="3">
        <v>7700.42</v>
      </c>
      <c r="J150" t="s">
        <v>20</v>
      </c>
      <c r="K150" t="str">
        <f>PROPER(Table13[[#This Row],[marital]])</f>
        <v>Married</v>
      </c>
      <c r="L150" t="s">
        <v>24</v>
      </c>
      <c r="M150" t="str">
        <f>UPPER(Table13[[#This Row],[education]])</f>
        <v>UNKNOWN</v>
      </c>
      <c r="N150" t="s">
        <v>30</v>
      </c>
      <c r="O150" t="s">
        <v>22</v>
      </c>
      <c r="P150" t="s">
        <v>24</v>
      </c>
      <c r="Q150">
        <v>333</v>
      </c>
      <c r="R150">
        <v>2</v>
      </c>
      <c r="S150" t="s">
        <v>24</v>
      </c>
      <c r="T150" t="s">
        <v>22</v>
      </c>
      <c r="U150">
        <f>Table13[[#This Row],[campaign]]*Table13[[#This Row],[duration]]</f>
        <v>666</v>
      </c>
    </row>
    <row r="151" spans="1:21" x14ac:dyDescent="0.25">
      <c r="A151" t="s">
        <v>97</v>
      </c>
      <c r="B151" t="s">
        <v>245</v>
      </c>
      <c r="C151" t="s">
        <v>246</v>
      </c>
      <c r="D151" t="s">
        <v>17</v>
      </c>
      <c r="E151">
        <v>32</v>
      </c>
      <c r="F151" t="s">
        <v>18</v>
      </c>
      <c r="G151" t="s">
        <v>19</v>
      </c>
      <c r="H151" s="2">
        <v>42830</v>
      </c>
      <c r="I151" s="3">
        <v>76978.94</v>
      </c>
      <c r="J151" t="s">
        <v>33</v>
      </c>
      <c r="K151" t="str">
        <f>PROPER(Table13[[#This Row],[marital]])</f>
        <v>Single</v>
      </c>
      <c r="L151" t="s">
        <v>34</v>
      </c>
      <c r="M151" t="str">
        <f>UPPER(Table13[[#This Row],[education]])</f>
        <v>TERTIARY</v>
      </c>
      <c r="N151" t="s">
        <v>30</v>
      </c>
      <c r="O151" t="s">
        <v>30</v>
      </c>
      <c r="P151" t="s">
        <v>23</v>
      </c>
      <c r="Q151">
        <v>102</v>
      </c>
      <c r="R151">
        <v>3</v>
      </c>
      <c r="S151" t="s">
        <v>24</v>
      </c>
      <c r="T151" t="s">
        <v>22</v>
      </c>
      <c r="U151">
        <f>Table13[[#This Row],[campaign]]*Table13[[#This Row],[duration]]</f>
        <v>306</v>
      </c>
    </row>
    <row r="152" spans="1:21" x14ac:dyDescent="0.25">
      <c r="A152" t="s">
        <v>63</v>
      </c>
      <c r="B152" t="s">
        <v>179</v>
      </c>
      <c r="C152" t="s">
        <v>180</v>
      </c>
      <c r="D152" t="s">
        <v>17</v>
      </c>
      <c r="E152">
        <v>46</v>
      </c>
      <c r="F152" t="s">
        <v>18</v>
      </c>
      <c r="G152" t="s">
        <v>19</v>
      </c>
      <c r="H152" s="2">
        <v>42830</v>
      </c>
      <c r="I152" s="3">
        <v>85618.4</v>
      </c>
      <c r="J152" t="s">
        <v>20</v>
      </c>
      <c r="K152" t="str">
        <f>PROPER(Table13[[#This Row],[marital]])</f>
        <v>Married</v>
      </c>
      <c r="L152" t="s">
        <v>29</v>
      </c>
      <c r="M152" t="str">
        <f>UPPER(Table13[[#This Row],[education]])</f>
        <v>SECONDARY</v>
      </c>
      <c r="N152" t="s">
        <v>22</v>
      </c>
      <c r="O152" t="s">
        <v>22</v>
      </c>
      <c r="P152" t="s">
        <v>23</v>
      </c>
      <c r="Q152">
        <v>213</v>
      </c>
      <c r="R152">
        <v>2</v>
      </c>
      <c r="S152" t="s">
        <v>24</v>
      </c>
      <c r="T152" t="s">
        <v>22</v>
      </c>
      <c r="U152">
        <f>Table13[[#This Row],[campaign]]*Table13[[#This Row],[duration]]</f>
        <v>426</v>
      </c>
    </row>
    <row r="153" spans="1:21" x14ac:dyDescent="0.25">
      <c r="A153" t="s">
        <v>62</v>
      </c>
      <c r="B153" t="s">
        <v>177</v>
      </c>
      <c r="C153" t="s">
        <v>178</v>
      </c>
      <c r="D153" t="s">
        <v>17</v>
      </c>
      <c r="E153">
        <v>33</v>
      </c>
      <c r="F153" t="s">
        <v>18</v>
      </c>
      <c r="G153" t="s">
        <v>28</v>
      </c>
      <c r="H153" s="2">
        <v>42830</v>
      </c>
      <c r="I153" s="3">
        <v>2171.06</v>
      </c>
      <c r="J153" t="s">
        <v>20</v>
      </c>
      <c r="K153" t="str">
        <f>PROPER(Table13[[#This Row],[marital]])</f>
        <v>Married</v>
      </c>
      <c r="L153" t="s">
        <v>29</v>
      </c>
      <c r="M153" t="str">
        <f>UPPER(Table13[[#This Row],[education]])</f>
        <v>SECONDARY</v>
      </c>
      <c r="N153" t="s">
        <v>22</v>
      </c>
      <c r="O153" t="s">
        <v>22</v>
      </c>
      <c r="P153" t="s">
        <v>24</v>
      </c>
      <c r="Q153">
        <v>289</v>
      </c>
      <c r="R153">
        <v>1</v>
      </c>
      <c r="S153" t="s">
        <v>24</v>
      </c>
      <c r="T153" t="s">
        <v>22</v>
      </c>
      <c r="U153">
        <f>Table13[[#This Row],[campaign]]*Table13[[#This Row],[duration]]</f>
        <v>289</v>
      </c>
    </row>
    <row r="154" spans="1:21" x14ac:dyDescent="0.25">
      <c r="A154" t="s">
        <v>87</v>
      </c>
      <c r="B154" t="s">
        <v>225</v>
      </c>
      <c r="C154" t="s">
        <v>226</v>
      </c>
      <c r="D154" t="s">
        <v>17</v>
      </c>
      <c r="E154">
        <v>24</v>
      </c>
      <c r="F154" t="s">
        <v>18</v>
      </c>
      <c r="G154" t="s">
        <v>284</v>
      </c>
      <c r="H154" s="2">
        <v>42830</v>
      </c>
      <c r="I154" s="3">
        <v>54112.25</v>
      </c>
      <c r="J154" t="s">
        <v>50</v>
      </c>
      <c r="K154" t="str">
        <f>PROPER(Table13[[#This Row],[marital]])</f>
        <v>Divorced</v>
      </c>
      <c r="L154" t="s">
        <v>29</v>
      </c>
      <c r="M154" t="str">
        <f>UPPER(Table13[[#This Row],[education]])</f>
        <v>SECONDARY</v>
      </c>
      <c r="N154" t="s">
        <v>22</v>
      </c>
      <c r="O154" t="s">
        <v>22</v>
      </c>
      <c r="P154" t="s">
        <v>23</v>
      </c>
      <c r="Q154">
        <v>77</v>
      </c>
      <c r="R154">
        <v>2</v>
      </c>
      <c r="S154" t="s">
        <v>24</v>
      </c>
      <c r="T154" t="s">
        <v>22</v>
      </c>
      <c r="U154">
        <f>Table13[[#This Row],[campaign]]*Table13[[#This Row],[duration]]</f>
        <v>154</v>
      </c>
    </row>
    <row r="155" spans="1:21" x14ac:dyDescent="0.25">
      <c r="A155" t="s">
        <v>98</v>
      </c>
      <c r="B155" t="s">
        <v>247</v>
      </c>
      <c r="C155" t="s">
        <v>248</v>
      </c>
      <c r="D155" t="s">
        <v>17</v>
      </c>
      <c r="E155">
        <v>32</v>
      </c>
      <c r="F155" t="s">
        <v>18</v>
      </c>
      <c r="G155" t="s">
        <v>19</v>
      </c>
      <c r="H155" s="2">
        <v>42830</v>
      </c>
      <c r="I155" s="3">
        <v>37203.58</v>
      </c>
      <c r="J155" t="s">
        <v>20</v>
      </c>
      <c r="K155" t="str">
        <f>PROPER(Table13[[#This Row],[marital]])</f>
        <v>Married</v>
      </c>
      <c r="L155" t="s">
        <v>29</v>
      </c>
      <c r="M155" t="str">
        <f>UPPER(Table13[[#This Row],[education]])</f>
        <v>SECONDARY</v>
      </c>
      <c r="N155" t="s">
        <v>22</v>
      </c>
      <c r="O155" t="s">
        <v>22</v>
      </c>
      <c r="P155" t="s">
        <v>23</v>
      </c>
      <c r="Q155">
        <v>324</v>
      </c>
      <c r="R155">
        <v>3</v>
      </c>
      <c r="S155" t="s">
        <v>70</v>
      </c>
      <c r="T155" t="s">
        <v>30</v>
      </c>
      <c r="U155">
        <f>Table13[[#This Row],[campaign]]*Table13[[#This Row],[duration]]</f>
        <v>972</v>
      </c>
    </row>
    <row r="156" spans="1:21" x14ac:dyDescent="0.25">
      <c r="A156" t="s">
        <v>47</v>
      </c>
      <c r="B156" t="s">
        <v>151</v>
      </c>
      <c r="C156" t="s">
        <v>152</v>
      </c>
      <c r="D156" t="s">
        <v>17</v>
      </c>
      <c r="E156">
        <v>26</v>
      </c>
      <c r="F156" t="s">
        <v>18</v>
      </c>
      <c r="G156" t="s">
        <v>19</v>
      </c>
      <c r="H156" s="2">
        <v>42830</v>
      </c>
      <c r="I156" s="3">
        <v>1505.52</v>
      </c>
      <c r="J156" t="s">
        <v>20</v>
      </c>
      <c r="K156" t="str">
        <f>PROPER(Table13[[#This Row],[marital]])</f>
        <v>Married</v>
      </c>
      <c r="L156" t="s">
        <v>29</v>
      </c>
      <c r="M156" t="str">
        <f>UPPER(Table13[[#This Row],[education]])</f>
        <v>SECONDARY</v>
      </c>
      <c r="N156" t="s">
        <v>30</v>
      </c>
      <c r="O156" t="s">
        <v>22</v>
      </c>
      <c r="P156" t="s">
        <v>23</v>
      </c>
      <c r="Q156">
        <v>84</v>
      </c>
      <c r="R156">
        <v>3</v>
      </c>
      <c r="S156" t="s">
        <v>31</v>
      </c>
      <c r="T156" t="s">
        <v>22</v>
      </c>
      <c r="U156">
        <f>Table13[[#This Row],[campaign]]*Table13[[#This Row],[duration]]</f>
        <v>252</v>
      </c>
    </row>
    <row r="157" spans="1:21" x14ac:dyDescent="0.25">
      <c r="A157" t="s">
        <v>79</v>
      </c>
      <c r="B157" t="s">
        <v>209</v>
      </c>
      <c r="C157" t="s">
        <v>210</v>
      </c>
      <c r="D157" t="s">
        <v>17</v>
      </c>
      <c r="E157">
        <v>30</v>
      </c>
      <c r="F157" t="s">
        <v>18</v>
      </c>
      <c r="G157" t="s">
        <v>19</v>
      </c>
      <c r="H157" s="2">
        <v>42830</v>
      </c>
      <c r="I157" s="3">
        <v>32642.45</v>
      </c>
      <c r="J157" t="s">
        <v>33</v>
      </c>
      <c r="K157" t="str">
        <f>PROPER(Table13[[#This Row],[marital]])</f>
        <v>Single</v>
      </c>
      <c r="L157" t="s">
        <v>29</v>
      </c>
      <c r="M157" t="str">
        <f>UPPER(Table13[[#This Row],[education]])</f>
        <v>SECONDARY</v>
      </c>
      <c r="N157" t="s">
        <v>22</v>
      </c>
      <c r="O157" t="s">
        <v>22</v>
      </c>
      <c r="P157" t="s">
        <v>23</v>
      </c>
      <c r="Q157">
        <v>168</v>
      </c>
      <c r="R157">
        <v>1</v>
      </c>
      <c r="S157" t="s">
        <v>24</v>
      </c>
      <c r="T157" t="s">
        <v>22</v>
      </c>
      <c r="U157">
        <f>Table13[[#This Row],[campaign]]*Table13[[#This Row],[duration]]</f>
        <v>168</v>
      </c>
    </row>
    <row r="158" spans="1:21" x14ac:dyDescent="0.25">
      <c r="A158" t="s">
        <v>52</v>
      </c>
      <c r="B158" t="s">
        <v>159</v>
      </c>
      <c r="C158" t="s">
        <v>160</v>
      </c>
      <c r="D158" t="s">
        <v>17</v>
      </c>
      <c r="E158">
        <v>38</v>
      </c>
      <c r="F158" t="s">
        <v>18</v>
      </c>
      <c r="G158" t="s">
        <v>19</v>
      </c>
      <c r="H158" s="2">
        <v>42830</v>
      </c>
      <c r="I158" s="3">
        <v>11346.19</v>
      </c>
      <c r="J158" t="s">
        <v>20</v>
      </c>
      <c r="K158" t="str">
        <f>PROPER(Table13[[#This Row],[marital]])</f>
        <v>Married</v>
      </c>
      <c r="L158" t="s">
        <v>29</v>
      </c>
      <c r="M158" t="str">
        <f>UPPER(Table13[[#This Row],[education]])</f>
        <v>SECONDARY</v>
      </c>
      <c r="N158" t="s">
        <v>30</v>
      </c>
      <c r="O158" t="s">
        <v>22</v>
      </c>
      <c r="P158" t="s">
        <v>23</v>
      </c>
      <c r="Q158">
        <v>380</v>
      </c>
      <c r="R158">
        <v>1</v>
      </c>
      <c r="S158" t="s">
        <v>24</v>
      </c>
      <c r="T158" t="s">
        <v>22</v>
      </c>
      <c r="U158">
        <f>Table13[[#This Row],[campaign]]*Table13[[#This Row],[duration]]</f>
        <v>380</v>
      </c>
    </row>
    <row r="159" spans="1:21" x14ac:dyDescent="0.25">
      <c r="A159" t="s">
        <v>51</v>
      </c>
      <c r="B159" t="s">
        <v>157</v>
      </c>
      <c r="C159" t="s">
        <v>158</v>
      </c>
      <c r="D159" t="s">
        <v>26</v>
      </c>
      <c r="E159">
        <v>42</v>
      </c>
      <c r="F159" t="s">
        <v>18</v>
      </c>
      <c r="G159" t="s">
        <v>19</v>
      </c>
      <c r="H159" s="2">
        <v>42830</v>
      </c>
      <c r="I159" s="3">
        <v>3486.58</v>
      </c>
      <c r="J159" t="s">
        <v>20</v>
      </c>
      <c r="K159" t="str">
        <f>PROPER(Table13[[#This Row],[marital]])</f>
        <v>Married</v>
      </c>
      <c r="L159" t="s">
        <v>34</v>
      </c>
      <c r="M159" t="str">
        <f>UPPER(Table13[[#This Row],[education]])</f>
        <v>TERTIARY</v>
      </c>
      <c r="N159" t="s">
        <v>22</v>
      </c>
      <c r="O159" t="s">
        <v>22</v>
      </c>
      <c r="P159" t="s">
        <v>24</v>
      </c>
      <c r="Q159">
        <v>10</v>
      </c>
      <c r="R159">
        <v>1</v>
      </c>
      <c r="S159" t="s">
        <v>24</v>
      </c>
      <c r="T159" t="s">
        <v>22</v>
      </c>
      <c r="U159">
        <f>Table13[[#This Row],[campaign]]*Table13[[#This Row],[duration]]</f>
        <v>10</v>
      </c>
    </row>
    <row r="160" spans="1:21" x14ac:dyDescent="0.25">
      <c r="A160" t="s">
        <v>58</v>
      </c>
      <c r="B160" t="s">
        <v>169</v>
      </c>
      <c r="C160" t="s">
        <v>170</v>
      </c>
      <c r="D160" t="s">
        <v>26</v>
      </c>
      <c r="E160">
        <v>39</v>
      </c>
      <c r="F160" t="s">
        <v>18</v>
      </c>
      <c r="G160" t="s">
        <v>19</v>
      </c>
      <c r="H160" s="2">
        <v>42830</v>
      </c>
      <c r="I160" s="3">
        <v>6148.76</v>
      </c>
      <c r="J160" t="s">
        <v>33</v>
      </c>
      <c r="K160" t="str">
        <f>PROPER(Table13[[#This Row],[marital]])</f>
        <v>Single</v>
      </c>
      <c r="L160" t="s">
        <v>29</v>
      </c>
      <c r="M160" t="str">
        <f>UPPER(Table13[[#This Row],[education]])</f>
        <v>SECONDARY</v>
      </c>
      <c r="N160" t="s">
        <v>22</v>
      </c>
      <c r="O160" t="s">
        <v>30</v>
      </c>
      <c r="P160" t="s">
        <v>24</v>
      </c>
      <c r="Q160">
        <v>35</v>
      </c>
      <c r="R160">
        <v>3</v>
      </c>
      <c r="S160" t="s">
        <v>24</v>
      </c>
      <c r="T160" t="s">
        <v>22</v>
      </c>
      <c r="U160">
        <f>Table13[[#This Row],[campaign]]*Table13[[#This Row],[duration]]</f>
        <v>105</v>
      </c>
    </row>
    <row r="161" spans="1:21" x14ac:dyDescent="0.25">
      <c r="A161" t="s">
        <v>43</v>
      </c>
      <c r="B161" t="s">
        <v>143</v>
      </c>
      <c r="C161" t="s">
        <v>144</v>
      </c>
      <c r="D161" t="s">
        <v>26</v>
      </c>
      <c r="E161">
        <v>59</v>
      </c>
      <c r="F161" t="s">
        <v>42</v>
      </c>
      <c r="G161" t="s">
        <v>284</v>
      </c>
      <c r="H161" s="2">
        <v>42830</v>
      </c>
      <c r="I161" s="3">
        <v>100781.91</v>
      </c>
      <c r="J161" t="s">
        <v>20</v>
      </c>
      <c r="K161" t="str">
        <f>PROPER(Table13[[#This Row],[marital]])</f>
        <v>Married</v>
      </c>
      <c r="L161" t="s">
        <v>29</v>
      </c>
      <c r="M161" t="str">
        <f>UPPER(Table13[[#This Row],[education]])</f>
        <v>SECONDARY</v>
      </c>
      <c r="N161" t="s">
        <v>30</v>
      </c>
      <c r="O161" t="s">
        <v>30</v>
      </c>
      <c r="P161" t="s">
        <v>24</v>
      </c>
      <c r="Q161">
        <v>82</v>
      </c>
      <c r="R161">
        <v>2</v>
      </c>
      <c r="S161" t="s">
        <v>24</v>
      </c>
      <c r="T161" t="s">
        <v>22</v>
      </c>
      <c r="U161">
        <f>Table13[[#This Row],[campaign]]*Table13[[#This Row],[duration]]</f>
        <v>164</v>
      </c>
    </row>
    <row r="162" spans="1:21" x14ac:dyDescent="0.25">
      <c r="A162" t="s">
        <v>76</v>
      </c>
      <c r="B162" t="s">
        <v>203</v>
      </c>
      <c r="C162" t="s">
        <v>204</v>
      </c>
      <c r="D162" t="s">
        <v>17</v>
      </c>
      <c r="E162">
        <v>52</v>
      </c>
      <c r="F162" t="s">
        <v>42</v>
      </c>
      <c r="G162" t="s">
        <v>28</v>
      </c>
      <c r="H162" s="2">
        <v>42830</v>
      </c>
      <c r="I162" s="3">
        <v>6523.87</v>
      </c>
      <c r="J162" t="s">
        <v>33</v>
      </c>
      <c r="K162" t="str">
        <f>PROPER(Table13[[#This Row],[marital]])</f>
        <v>Single</v>
      </c>
      <c r="L162" t="s">
        <v>34</v>
      </c>
      <c r="M162" t="str">
        <f>UPPER(Table13[[#This Row],[education]])</f>
        <v>TERTIARY</v>
      </c>
      <c r="N162" t="s">
        <v>22</v>
      </c>
      <c r="O162" t="s">
        <v>22</v>
      </c>
      <c r="P162" t="s">
        <v>23</v>
      </c>
      <c r="Q162">
        <v>676</v>
      </c>
      <c r="R162">
        <v>2</v>
      </c>
      <c r="S162" t="s">
        <v>31</v>
      </c>
      <c r="T162" t="s">
        <v>30</v>
      </c>
      <c r="U162">
        <f>Table13[[#This Row],[campaign]]*Table13[[#This Row],[duration]]</f>
        <v>1352</v>
      </c>
    </row>
    <row r="163" spans="1:21" x14ac:dyDescent="0.25">
      <c r="A163" t="s">
        <v>99</v>
      </c>
      <c r="B163" t="s">
        <v>249</v>
      </c>
      <c r="C163" t="s">
        <v>250</v>
      </c>
      <c r="D163" t="s">
        <v>17</v>
      </c>
      <c r="E163">
        <v>51</v>
      </c>
      <c r="F163" t="s">
        <v>42</v>
      </c>
      <c r="G163" t="s">
        <v>28</v>
      </c>
      <c r="H163" s="2">
        <v>42830</v>
      </c>
      <c r="I163" s="3">
        <v>15266.63</v>
      </c>
      <c r="J163" t="s">
        <v>33</v>
      </c>
      <c r="K163" t="str">
        <f>PROPER(Table13[[#This Row],[marital]])</f>
        <v>Single</v>
      </c>
      <c r="L163" t="s">
        <v>29</v>
      </c>
      <c r="M163" t="str">
        <f>UPPER(Table13[[#This Row],[education]])</f>
        <v>SECONDARY</v>
      </c>
      <c r="N163" t="s">
        <v>30</v>
      </c>
      <c r="O163" t="s">
        <v>22</v>
      </c>
      <c r="P163" t="s">
        <v>24</v>
      </c>
      <c r="Q163">
        <v>455</v>
      </c>
      <c r="R163">
        <v>1</v>
      </c>
      <c r="S163" t="s">
        <v>24</v>
      </c>
      <c r="T163" t="s">
        <v>22</v>
      </c>
      <c r="U163">
        <f>Table13[[#This Row],[campaign]]*Table13[[#This Row],[duration]]</f>
        <v>455</v>
      </c>
    </row>
    <row r="164" spans="1:21" x14ac:dyDescent="0.25">
      <c r="A164" t="s">
        <v>61</v>
      </c>
      <c r="B164" t="s">
        <v>175</v>
      </c>
      <c r="C164" t="s">
        <v>176</v>
      </c>
      <c r="D164" t="s">
        <v>17</v>
      </c>
      <c r="E164">
        <v>24</v>
      </c>
      <c r="F164" t="s">
        <v>36</v>
      </c>
      <c r="G164" t="s">
        <v>28</v>
      </c>
      <c r="H164" s="2">
        <v>42830</v>
      </c>
      <c r="I164" s="3">
        <v>28453.22</v>
      </c>
      <c r="J164" t="s">
        <v>20</v>
      </c>
      <c r="K164" t="str">
        <f>PROPER(Table13[[#This Row],[marital]])</f>
        <v>Married</v>
      </c>
      <c r="L164" t="s">
        <v>29</v>
      </c>
      <c r="M164" t="str">
        <f>UPPER(Table13[[#This Row],[education]])</f>
        <v>SECONDARY</v>
      </c>
      <c r="N164" t="s">
        <v>22</v>
      </c>
      <c r="O164" t="s">
        <v>22</v>
      </c>
      <c r="P164" t="s">
        <v>54</v>
      </c>
      <c r="Q164">
        <v>80</v>
      </c>
      <c r="R164">
        <v>4</v>
      </c>
      <c r="S164" t="s">
        <v>24</v>
      </c>
      <c r="T164" t="s">
        <v>22</v>
      </c>
      <c r="U164">
        <f>Table13[[#This Row],[campaign]]*Table13[[#This Row],[duration]]</f>
        <v>320</v>
      </c>
    </row>
    <row r="165" spans="1:21" x14ac:dyDescent="0.25">
      <c r="A165" t="s">
        <v>53</v>
      </c>
      <c r="B165" t="s">
        <v>161</v>
      </c>
      <c r="C165" t="s">
        <v>162</v>
      </c>
      <c r="D165" t="s">
        <v>26</v>
      </c>
      <c r="E165">
        <v>30</v>
      </c>
      <c r="F165" t="s">
        <v>36</v>
      </c>
      <c r="G165" t="s">
        <v>19</v>
      </c>
      <c r="H165" s="2">
        <v>42830</v>
      </c>
      <c r="I165" s="3">
        <v>46038.55</v>
      </c>
      <c r="J165" t="s">
        <v>50</v>
      </c>
      <c r="K165" t="str">
        <f>PROPER(Table13[[#This Row],[marital]])</f>
        <v>Divorced</v>
      </c>
      <c r="L165" t="s">
        <v>29</v>
      </c>
      <c r="M165" t="str">
        <f>UPPER(Table13[[#This Row],[education]])</f>
        <v>SECONDARY</v>
      </c>
      <c r="N165" t="s">
        <v>30</v>
      </c>
      <c r="O165" t="s">
        <v>22</v>
      </c>
      <c r="P165" t="s">
        <v>23</v>
      </c>
      <c r="Q165">
        <v>549</v>
      </c>
      <c r="R165">
        <v>2</v>
      </c>
      <c r="S165" t="s">
        <v>24</v>
      </c>
      <c r="T165" t="s">
        <v>22</v>
      </c>
      <c r="U165">
        <f>Table13[[#This Row],[campaign]]*Table13[[#This Row],[duration]]</f>
        <v>1098</v>
      </c>
    </row>
    <row r="166" spans="1:21" x14ac:dyDescent="0.25">
      <c r="A166" t="s">
        <v>38</v>
      </c>
      <c r="B166" t="s">
        <v>137</v>
      </c>
      <c r="C166" t="s">
        <v>138</v>
      </c>
      <c r="D166" t="s">
        <v>17</v>
      </c>
      <c r="E166">
        <v>39</v>
      </c>
      <c r="F166" t="s">
        <v>18</v>
      </c>
      <c r="G166" t="s">
        <v>28</v>
      </c>
      <c r="H166" s="2">
        <v>42831</v>
      </c>
      <c r="I166" s="3">
        <v>106560.7</v>
      </c>
      <c r="J166" t="s">
        <v>20</v>
      </c>
      <c r="K166" t="str">
        <f>PROPER(Table13[[#This Row],[marital]])</f>
        <v>Married</v>
      </c>
      <c r="L166" t="s">
        <v>34</v>
      </c>
      <c r="M166" t="str">
        <f>UPPER(Table13[[#This Row],[education]])</f>
        <v>TERTIARY</v>
      </c>
      <c r="N166" t="s">
        <v>22</v>
      </c>
      <c r="O166" t="s">
        <v>22</v>
      </c>
      <c r="P166" t="s">
        <v>24</v>
      </c>
      <c r="Q166">
        <v>135</v>
      </c>
      <c r="R166">
        <v>1</v>
      </c>
      <c r="S166" t="s">
        <v>24</v>
      </c>
      <c r="T166" t="s">
        <v>22</v>
      </c>
      <c r="U166">
        <f>Table13[[#This Row],[campaign]]*Table13[[#This Row],[duration]]</f>
        <v>135</v>
      </c>
    </row>
    <row r="167" spans="1:21" x14ac:dyDescent="0.25">
      <c r="A167" t="s">
        <v>44</v>
      </c>
      <c r="B167" t="s">
        <v>145</v>
      </c>
      <c r="C167" t="s">
        <v>146</v>
      </c>
      <c r="D167" t="s">
        <v>26</v>
      </c>
      <c r="E167">
        <v>32</v>
      </c>
      <c r="F167" t="s">
        <v>18</v>
      </c>
      <c r="G167" t="s">
        <v>284</v>
      </c>
      <c r="H167" s="2">
        <v>42831</v>
      </c>
      <c r="I167" s="3">
        <v>4910.1499999999996</v>
      </c>
      <c r="J167" t="s">
        <v>33</v>
      </c>
      <c r="K167" t="str">
        <f>PROPER(Table13[[#This Row],[marital]])</f>
        <v>Single</v>
      </c>
      <c r="L167" t="s">
        <v>29</v>
      </c>
      <c r="M167" t="str">
        <f>UPPER(Table13[[#This Row],[education]])</f>
        <v>SECONDARY</v>
      </c>
      <c r="N167" t="s">
        <v>30</v>
      </c>
      <c r="O167" t="s">
        <v>30</v>
      </c>
      <c r="P167" t="s">
        <v>23</v>
      </c>
      <c r="Q167">
        <v>412</v>
      </c>
      <c r="R167">
        <v>1</v>
      </c>
      <c r="S167" t="s">
        <v>24</v>
      </c>
      <c r="T167" t="s">
        <v>22</v>
      </c>
      <c r="U167">
        <f>Table13[[#This Row],[campaign]]*Table13[[#This Row],[duration]]</f>
        <v>412</v>
      </c>
    </row>
    <row r="168" spans="1:21" x14ac:dyDescent="0.25">
      <c r="A168" t="s">
        <v>63</v>
      </c>
      <c r="B168" t="s">
        <v>179</v>
      </c>
      <c r="C168" t="s">
        <v>180</v>
      </c>
      <c r="D168" t="s">
        <v>17</v>
      </c>
      <c r="E168">
        <v>38</v>
      </c>
      <c r="F168" t="s">
        <v>18</v>
      </c>
      <c r="G168" t="s">
        <v>19</v>
      </c>
      <c r="H168" s="2">
        <v>42831</v>
      </c>
      <c r="I168" s="3">
        <v>19671.990000000002</v>
      </c>
      <c r="J168" t="s">
        <v>20</v>
      </c>
      <c r="K168" t="str">
        <f>PROPER(Table13[[#This Row],[marital]])</f>
        <v>Married</v>
      </c>
      <c r="L168" t="s">
        <v>29</v>
      </c>
      <c r="M168" t="str">
        <f>UPPER(Table13[[#This Row],[education]])</f>
        <v>SECONDARY</v>
      </c>
      <c r="N168" t="s">
        <v>22</v>
      </c>
      <c r="O168" t="s">
        <v>22</v>
      </c>
      <c r="P168" t="s">
        <v>24</v>
      </c>
      <c r="Q168">
        <v>101</v>
      </c>
      <c r="R168">
        <v>3</v>
      </c>
      <c r="S168" t="s">
        <v>24</v>
      </c>
      <c r="T168" t="s">
        <v>22</v>
      </c>
      <c r="U168">
        <f>Table13[[#This Row],[campaign]]*Table13[[#This Row],[duration]]</f>
        <v>303</v>
      </c>
    </row>
    <row r="169" spans="1:21" x14ac:dyDescent="0.25">
      <c r="A169" t="s">
        <v>44</v>
      </c>
      <c r="B169" t="s">
        <v>145</v>
      </c>
      <c r="C169" t="s">
        <v>146</v>
      </c>
      <c r="D169" t="s">
        <v>17</v>
      </c>
      <c r="E169">
        <v>42</v>
      </c>
      <c r="F169" t="s">
        <v>18</v>
      </c>
      <c r="G169" t="s">
        <v>28</v>
      </c>
      <c r="H169" s="2">
        <v>42831</v>
      </c>
      <c r="I169" s="3">
        <v>93913.88</v>
      </c>
      <c r="J169" t="s">
        <v>33</v>
      </c>
      <c r="K169" t="str">
        <f>PROPER(Table13[[#This Row],[marital]])</f>
        <v>Single</v>
      </c>
      <c r="L169" t="s">
        <v>34</v>
      </c>
      <c r="M169" t="str">
        <f>UPPER(Table13[[#This Row],[education]])</f>
        <v>TERTIARY</v>
      </c>
      <c r="N169" t="s">
        <v>22</v>
      </c>
      <c r="O169" t="s">
        <v>22</v>
      </c>
      <c r="P169" t="s">
        <v>23</v>
      </c>
      <c r="Q169">
        <v>253</v>
      </c>
      <c r="R169">
        <v>2</v>
      </c>
      <c r="S169" t="s">
        <v>24</v>
      </c>
      <c r="T169" t="s">
        <v>22</v>
      </c>
      <c r="U169">
        <f>Table13[[#This Row],[campaign]]*Table13[[#This Row],[duration]]</f>
        <v>506</v>
      </c>
    </row>
    <row r="170" spans="1:21" x14ac:dyDescent="0.25">
      <c r="A170" t="s">
        <v>68</v>
      </c>
      <c r="B170" t="s">
        <v>189</v>
      </c>
      <c r="C170" t="s">
        <v>190</v>
      </c>
      <c r="D170" t="s">
        <v>26</v>
      </c>
      <c r="E170">
        <v>26</v>
      </c>
      <c r="F170" t="s">
        <v>18</v>
      </c>
      <c r="G170" t="s">
        <v>19</v>
      </c>
      <c r="H170" s="2">
        <v>42831</v>
      </c>
      <c r="I170" s="3">
        <v>139332.75</v>
      </c>
      <c r="J170" t="s">
        <v>33</v>
      </c>
      <c r="K170" t="str">
        <f>PROPER(Table13[[#This Row],[marital]])</f>
        <v>Single</v>
      </c>
      <c r="L170" t="s">
        <v>29</v>
      </c>
      <c r="M170" t="str">
        <f>UPPER(Table13[[#This Row],[education]])</f>
        <v>SECONDARY</v>
      </c>
      <c r="N170" t="s">
        <v>30</v>
      </c>
      <c r="O170" t="s">
        <v>30</v>
      </c>
      <c r="P170" t="s">
        <v>23</v>
      </c>
      <c r="Q170">
        <v>272</v>
      </c>
      <c r="R170">
        <v>1</v>
      </c>
      <c r="S170" t="s">
        <v>40</v>
      </c>
      <c r="T170" t="s">
        <v>22</v>
      </c>
      <c r="U170">
        <f>Table13[[#This Row],[campaign]]*Table13[[#This Row],[duration]]</f>
        <v>272</v>
      </c>
    </row>
    <row r="171" spans="1:21" x14ac:dyDescent="0.25">
      <c r="A171" t="s">
        <v>61</v>
      </c>
      <c r="B171" t="s">
        <v>175</v>
      </c>
      <c r="C171" t="s">
        <v>176</v>
      </c>
      <c r="D171" t="s">
        <v>26</v>
      </c>
      <c r="E171">
        <v>31</v>
      </c>
      <c r="F171" t="s">
        <v>18</v>
      </c>
      <c r="G171" t="s">
        <v>19</v>
      </c>
      <c r="H171" s="2">
        <v>42831</v>
      </c>
      <c r="I171" s="3">
        <v>68772.72</v>
      </c>
      <c r="J171" t="s">
        <v>20</v>
      </c>
      <c r="K171" t="str">
        <f>PROPER(Table13[[#This Row],[marital]])</f>
        <v>Married</v>
      </c>
      <c r="L171" t="s">
        <v>29</v>
      </c>
      <c r="M171" t="str">
        <f>UPPER(Table13[[#This Row],[education]])</f>
        <v>SECONDARY</v>
      </c>
      <c r="N171" t="s">
        <v>30</v>
      </c>
      <c r="O171" t="s">
        <v>22</v>
      </c>
      <c r="P171" t="s">
        <v>23</v>
      </c>
      <c r="Q171">
        <v>84</v>
      </c>
      <c r="R171">
        <v>1</v>
      </c>
      <c r="S171" t="s">
        <v>24</v>
      </c>
      <c r="T171" t="s">
        <v>22</v>
      </c>
      <c r="U171">
        <f>Table13[[#This Row],[campaign]]*Table13[[#This Row],[duration]]</f>
        <v>84</v>
      </c>
    </row>
    <row r="172" spans="1:21" x14ac:dyDescent="0.25">
      <c r="A172" t="s">
        <v>73</v>
      </c>
      <c r="B172" t="s">
        <v>197</v>
      </c>
      <c r="C172" t="s">
        <v>198</v>
      </c>
      <c r="D172" t="s">
        <v>17</v>
      </c>
      <c r="E172">
        <v>31</v>
      </c>
      <c r="F172" t="s">
        <v>18</v>
      </c>
      <c r="G172" t="s">
        <v>19</v>
      </c>
      <c r="H172" s="2">
        <v>42831</v>
      </c>
      <c r="I172" s="3">
        <v>23859.15</v>
      </c>
      <c r="J172" t="s">
        <v>20</v>
      </c>
      <c r="K172" t="str">
        <f>PROPER(Table13[[#This Row],[marital]])</f>
        <v>Married</v>
      </c>
      <c r="L172" t="s">
        <v>34</v>
      </c>
      <c r="M172" t="str">
        <f>UPPER(Table13[[#This Row],[education]])</f>
        <v>TERTIARY</v>
      </c>
      <c r="N172" t="s">
        <v>22</v>
      </c>
      <c r="O172" t="s">
        <v>22</v>
      </c>
      <c r="P172" t="s">
        <v>23</v>
      </c>
      <c r="Q172">
        <v>135</v>
      </c>
      <c r="R172">
        <v>2</v>
      </c>
      <c r="S172" t="s">
        <v>24</v>
      </c>
      <c r="T172" t="s">
        <v>22</v>
      </c>
      <c r="U172">
        <f>Table13[[#This Row],[campaign]]*Table13[[#This Row],[duration]]</f>
        <v>270</v>
      </c>
    </row>
    <row r="173" spans="1:21" x14ac:dyDescent="0.25">
      <c r="A173" t="s">
        <v>32</v>
      </c>
      <c r="B173" t="s">
        <v>131</v>
      </c>
      <c r="C173" t="s">
        <v>132</v>
      </c>
      <c r="D173" t="s">
        <v>26</v>
      </c>
      <c r="E173">
        <v>25</v>
      </c>
      <c r="F173" t="s">
        <v>18</v>
      </c>
      <c r="G173" t="s">
        <v>19</v>
      </c>
      <c r="H173" s="2">
        <v>42831</v>
      </c>
      <c r="I173" s="3">
        <v>40871.43</v>
      </c>
      <c r="J173" t="s">
        <v>20</v>
      </c>
      <c r="K173" t="str">
        <f>PROPER(Table13[[#This Row],[marital]])</f>
        <v>Married</v>
      </c>
      <c r="L173" t="s">
        <v>29</v>
      </c>
      <c r="M173" t="str">
        <f>UPPER(Table13[[#This Row],[education]])</f>
        <v>SECONDARY</v>
      </c>
      <c r="N173" t="s">
        <v>30</v>
      </c>
      <c r="O173" t="s">
        <v>30</v>
      </c>
      <c r="P173" t="s">
        <v>23</v>
      </c>
      <c r="Q173">
        <v>166</v>
      </c>
      <c r="R173">
        <v>1</v>
      </c>
      <c r="S173" t="s">
        <v>24</v>
      </c>
      <c r="T173" t="s">
        <v>22</v>
      </c>
      <c r="U173">
        <f>Table13[[#This Row],[campaign]]*Table13[[#This Row],[duration]]</f>
        <v>166</v>
      </c>
    </row>
    <row r="174" spans="1:21" x14ac:dyDescent="0.25">
      <c r="A174" t="s">
        <v>45</v>
      </c>
      <c r="B174" t="s">
        <v>147</v>
      </c>
      <c r="C174" t="s">
        <v>148</v>
      </c>
      <c r="D174" t="s">
        <v>17</v>
      </c>
      <c r="E174">
        <v>35</v>
      </c>
      <c r="F174" t="s">
        <v>18</v>
      </c>
      <c r="G174" t="s">
        <v>19</v>
      </c>
      <c r="H174" s="2">
        <v>42831</v>
      </c>
      <c r="I174" s="3">
        <v>104997.51</v>
      </c>
      <c r="J174" t="s">
        <v>20</v>
      </c>
      <c r="K174" t="str">
        <f>PROPER(Table13[[#This Row],[marital]])</f>
        <v>Married</v>
      </c>
      <c r="L174" t="s">
        <v>29</v>
      </c>
      <c r="M174" t="str">
        <f>UPPER(Table13[[#This Row],[education]])</f>
        <v>SECONDARY</v>
      </c>
      <c r="N174" t="s">
        <v>30</v>
      </c>
      <c r="O174" t="s">
        <v>30</v>
      </c>
      <c r="P174" t="s">
        <v>23</v>
      </c>
      <c r="Q174">
        <v>18</v>
      </c>
      <c r="R174">
        <v>7</v>
      </c>
      <c r="S174" t="s">
        <v>24</v>
      </c>
      <c r="T174" t="s">
        <v>22</v>
      </c>
      <c r="U174">
        <f>Table13[[#This Row],[campaign]]*Table13[[#This Row],[duration]]</f>
        <v>126</v>
      </c>
    </row>
    <row r="175" spans="1:21" x14ac:dyDescent="0.25">
      <c r="A175" t="s">
        <v>100</v>
      </c>
      <c r="B175" t="s">
        <v>251</v>
      </c>
      <c r="C175" t="s">
        <v>252</v>
      </c>
      <c r="D175" t="s">
        <v>17</v>
      </c>
      <c r="E175">
        <v>33</v>
      </c>
      <c r="F175" t="s">
        <v>18</v>
      </c>
      <c r="G175" t="s">
        <v>28</v>
      </c>
      <c r="H175" s="2">
        <v>42831</v>
      </c>
      <c r="I175" s="3">
        <v>90667.24</v>
      </c>
      <c r="J175" t="s">
        <v>20</v>
      </c>
      <c r="K175" t="str">
        <f>PROPER(Table13[[#This Row],[marital]])</f>
        <v>Married</v>
      </c>
      <c r="L175" t="s">
        <v>29</v>
      </c>
      <c r="M175" t="str">
        <f>UPPER(Table13[[#This Row],[education]])</f>
        <v>SECONDARY</v>
      </c>
      <c r="N175" t="s">
        <v>30</v>
      </c>
      <c r="O175" t="s">
        <v>22</v>
      </c>
      <c r="P175" t="s">
        <v>23</v>
      </c>
      <c r="Q175">
        <v>147</v>
      </c>
      <c r="R175">
        <v>2</v>
      </c>
      <c r="S175" t="s">
        <v>31</v>
      </c>
      <c r="T175" t="s">
        <v>22</v>
      </c>
      <c r="U175">
        <f>Table13[[#This Row],[campaign]]*Table13[[#This Row],[duration]]</f>
        <v>294</v>
      </c>
    </row>
    <row r="176" spans="1:21" x14ac:dyDescent="0.25">
      <c r="A176" t="s">
        <v>47</v>
      </c>
      <c r="B176" t="s">
        <v>151</v>
      </c>
      <c r="C176" t="s">
        <v>152</v>
      </c>
      <c r="D176" t="s">
        <v>17</v>
      </c>
      <c r="E176">
        <v>24</v>
      </c>
      <c r="F176" t="s">
        <v>18</v>
      </c>
      <c r="G176" t="s">
        <v>28</v>
      </c>
      <c r="H176" s="2">
        <v>42831</v>
      </c>
      <c r="I176" s="3">
        <v>78897.460000000006</v>
      </c>
      <c r="J176" t="s">
        <v>20</v>
      </c>
      <c r="K176" t="str">
        <f>PROPER(Table13[[#This Row],[marital]])</f>
        <v>Married</v>
      </c>
      <c r="L176" t="s">
        <v>24</v>
      </c>
      <c r="M176" t="str">
        <f>UPPER(Table13[[#This Row],[education]])</f>
        <v>UNKNOWN</v>
      </c>
      <c r="N176" t="s">
        <v>22</v>
      </c>
      <c r="O176" t="s">
        <v>22</v>
      </c>
      <c r="P176" t="s">
        <v>24</v>
      </c>
      <c r="Q176">
        <v>63</v>
      </c>
      <c r="R176">
        <v>1</v>
      </c>
      <c r="S176" t="s">
        <v>24</v>
      </c>
      <c r="T176" t="s">
        <v>22</v>
      </c>
      <c r="U176">
        <f>Table13[[#This Row],[campaign]]*Table13[[#This Row],[duration]]</f>
        <v>63</v>
      </c>
    </row>
    <row r="177" spans="1:21" x14ac:dyDescent="0.25">
      <c r="A177" t="s">
        <v>73</v>
      </c>
      <c r="B177" t="s">
        <v>197</v>
      </c>
      <c r="C177" t="s">
        <v>198</v>
      </c>
      <c r="D177" t="s">
        <v>17</v>
      </c>
      <c r="E177">
        <v>29</v>
      </c>
      <c r="F177" t="s">
        <v>27</v>
      </c>
      <c r="G177" t="s">
        <v>28</v>
      </c>
      <c r="H177" s="2">
        <v>42831</v>
      </c>
      <c r="I177" s="3">
        <v>30620.18</v>
      </c>
      <c r="J177" t="s">
        <v>20</v>
      </c>
      <c r="K177" t="str">
        <f>PROPER(Table13[[#This Row],[marital]])</f>
        <v>Married</v>
      </c>
      <c r="L177" t="s">
        <v>34</v>
      </c>
      <c r="M177" t="str">
        <f>UPPER(Table13[[#This Row],[education]])</f>
        <v>TERTIARY</v>
      </c>
      <c r="N177" t="s">
        <v>30</v>
      </c>
      <c r="O177" t="s">
        <v>22</v>
      </c>
      <c r="P177" t="s">
        <v>23</v>
      </c>
      <c r="Q177">
        <v>65</v>
      </c>
      <c r="R177">
        <v>2</v>
      </c>
      <c r="S177" t="s">
        <v>31</v>
      </c>
      <c r="T177" t="s">
        <v>22</v>
      </c>
      <c r="U177">
        <f>Table13[[#This Row],[campaign]]*Table13[[#This Row],[duration]]</f>
        <v>130</v>
      </c>
    </row>
    <row r="178" spans="1:21" x14ac:dyDescent="0.25">
      <c r="A178" t="s">
        <v>82</v>
      </c>
      <c r="B178" t="s">
        <v>215</v>
      </c>
      <c r="C178" t="s">
        <v>216</v>
      </c>
      <c r="D178" t="s">
        <v>17</v>
      </c>
      <c r="E178">
        <v>36</v>
      </c>
      <c r="F178" t="s">
        <v>18</v>
      </c>
      <c r="G178" t="s">
        <v>19</v>
      </c>
      <c r="H178" s="2">
        <v>42832</v>
      </c>
      <c r="I178" s="3">
        <v>31694.39</v>
      </c>
      <c r="J178" t="s">
        <v>33</v>
      </c>
      <c r="K178" t="str">
        <f>PROPER(Table13[[#This Row],[marital]])</f>
        <v>Single</v>
      </c>
      <c r="L178" t="s">
        <v>29</v>
      </c>
      <c r="M178" t="str">
        <f>UPPER(Table13[[#This Row],[education]])</f>
        <v>SECONDARY</v>
      </c>
      <c r="N178" t="s">
        <v>22</v>
      </c>
      <c r="O178" t="s">
        <v>30</v>
      </c>
      <c r="P178" t="s">
        <v>23</v>
      </c>
      <c r="Q178">
        <v>333</v>
      </c>
      <c r="R178">
        <v>2</v>
      </c>
      <c r="S178" t="s">
        <v>24</v>
      </c>
      <c r="T178" t="s">
        <v>22</v>
      </c>
      <c r="U178">
        <f>Table13[[#This Row],[campaign]]*Table13[[#This Row],[duration]]</f>
        <v>666</v>
      </c>
    </row>
    <row r="179" spans="1:21" x14ac:dyDescent="0.25">
      <c r="A179" t="s">
        <v>101</v>
      </c>
      <c r="B179" t="s">
        <v>253</v>
      </c>
      <c r="C179" t="s">
        <v>254</v>
      </c>
      <c r="D179" t="s">
        <v>17</v>
      </c>
      <c r="E179">
        <v>31</v>
      </c>
      <c r="F179" t="s">
        <v>18</v>
      </c>
      <c r="G179" t="s">
        <v>19</v>
      </c>
      <c r="H179" s="2">
        <v>42832</v>
      </c>
      <c r="I179" s="3">
        <v>172107.28</v>
      </c>
      <c r="J179" t="s">
        <v>33</v>
      </c>
      <c r="K179" t="str">
        <f>PROPER(Table13[[#This Row],[marital]])</f>
        <v>Single</v>
      </c>
      <c r="L179" t="s">
        <v>29</v>
      </c>
      <c r="M179" t="str">
        <f>UPPER(Table13[[#This Row],[education]])</f>
        <v>SECONDARY</v>
      </c>
      <c r="N179" t="s">
        <v>30</v>
      </c>
      <c r="O179" t="s">
        <v>22</v>
      </c>
      <c r="P179" t="s">
        <v>23</v>
      </c>
      <c r="Q179">
        <v>14</v>
      </c>
      <c r="R179">
        <v>5</v>
      </c>
      <c r="S179" t="s">
        <v>24</v>
      </c>
      <c r="T179" t="s">
        <v>22</v>
      </c>
      <c r="U179">
        <f>Table13[[#This Row],[campaign]]*Table13[[#This Row],[duration]]</f>
        <v>70</v>
      </c>
    </row>
    <row r="180" spans="1:21" x14ac:dyDescent="0.25">
      <c r="A180" t="s">
        <v>35</v>
      </c>
      <c r="B180" t="s">
        <v>133</v>
      </c>
      <c r="C180" t="s">
        <v>134</v>
      </c>
      <c r="D180" t="s">
        <v>17</v>
      </c>
      <c r="E180">
        <v>33</v>
      </c>
      <c r="F180" t="s">
        <v>18</v>
      </c>
      <c r="G180" t="s">
        <v>284</v>
      </c>
      <c r="H180" s="2">
        <v>42832</v>
      </c>
      <c r="I180" s="3">
        <v>120244.6</v>
      </c>
      <c r="J180" t="s">
        <v>50</v>
      </c>
      <c r="K180" t="str">
        <f>PROPER(Table13[[#This Row],[marital]])</f>
        <v>Divorced</v>
      </c>
      <c r="L180" t="s">
        <v>29</v>
      </c>
      <c r="M180" t="str">
        <f>UPPER(Table13[[#This Row],[education]])</f>
        <v>SECONDARY</v>
      </c>
      <c r="N180" t="s">
        <v>22</v>
      </c>
      <c r="O180" t="s">
        <v>22</v>
      </c>
      <c r="P180" t="s">
        <v>24</v>
      </c>
      <c r="Q180">
        <v>140</v>
      </c>
      <c r="R180">
        <v>1</v>
      </c>
      <c r="S180" t="s">
        <v>24</v>
      </c>
      <c r="T180" t="s">
        <v>22</v>
      </c>
      <c r="U180">
        <f>Table13[[#This Row],[campaign]]*Table13[[#This Row],[duration]]</f>
        <v>140</v>
      </c>
    </row>
    <row r="181" spans="1:21" x14ac:dyDescent="0.25">
      <c r="A181" t="s">
        <v>79</v>
      </c>
      <c r="B181" t="s">
        <v>209</v>
      </c>
      <c r="C181" t="s">
        <v>210</v>
      </c>
      <c r="D181" t="s">
        <v>17</v>
      </c>
      <c r="E181">
        <v>40</v>
      </c>
      <c r="F181" t="s">
        <v>18</v>
      </c>
      <c r="G181" t="s">
        <v>284</v>
      </c>
      <c r="H181" s="2">
        <v>42832</v>
      </c>
      <c r="I181" s="3">
        <v>31866.28</v>
      </c>
      <c r="J181" t="s">
        <v>20</v>
      </c>
      <c r="K181" t="str">
        <f>PROPER(Table13[[#This Row],[marital]])</f>
        <v>Married</v>
      </c>
      <c r="L181" t="s">
        <v>29</v>
      </c>
      <c r="M181" t="str">
        <f>UPPER(Table13[[#This Row],[education]])</f>
        <v>SECONDARY</v>
      </c>
      <c r="N181" t="s">
        <v>30</v>
      </c>
      <c r="O181" t="s">
        <v>22</v>
      </c>
      <c r="P181" t="s">
        <v>24</v>
      </c>
      <c r="Q181">
        <v>109</v>
      </c>
      <c r="R181">
        <v>3</v>
      </c>
      <c r="S181" t="s">
        <v>24</v>
      </c>
      <c r="T181" t="s">
        <v>22</v>
      </c>
      <c r="U181">
        <f>Table13[[#This Row],[campaign]]*Table13[[#This Row],[duration]]</f>
        <v>327</v>
      </c>
    </row>
    <row r="182" spans="1:21" x14ac:dyDescent="0.25">
      <c r="A182" t="s">
        <v>35</v>
      </c>
      <c r="B182" t="s">
        <v>133</v>
      </c>
      <c r="C182" t="s">
        <v>134</v>
      </c>
      <c r="D182" t="s">
        <v>26</v>
      </c>
      <c r="E182">
        <v>51</v>
      </c>
      <c r="F182" t="s">
        <v>42</v>
      </c>
      <c r="G182" t="s">
        <v>284</v>
      </c>
      <c r="H182" s="2">
        <v>42832</v>
      </c>
      <c r="I182" s="3">
        <v>87989.31</v>
      </c>
      <c r="J182" t="s">
        <v>20</v>
      </c>
      <c r="K182" t="str">
        <f>PROPER(Table13[[#This Row],[marital]])</f>
        <v>Married</v>
      </c>
      <c r="L182" t="s">
        <v>34</v>
      </c>
      <c r="M182" t="str">
        <f>UPPER(Table13[[#This Row],[education]])</f>
        <v>TERTIARY</v>
      </c>
      <c r="N182" t="s">
        <v>30</v>
      </c>
      <c r="O182" t="s">
        <v>22</v>
      </c>
      <c r="P182" t="s">
        <v>23</v>
      </c>
      <c r="Q182">
        <v>61</v>
      </c>
      <c r="R182">
        <v>2</v>
      </c>
      <c r="S182" t="s">
        <v>24</v>
      </c>
      <c r="T182" t="s">
        <v>22</v>
      </c>
      <c r="U182">
        <f>Table13[[#This Row],[campaign]]*Table13[[#This Row],[duration]]</f>
        <v>122</v>
      </c>
    </row>
    <row r="183" spans="1:21" x14ac:dyDescent="0.25">
      <c r="A183" t="s">
        <v>25</v>
      </c>
      <c r="B183" t="s">
        <v>129</v>
      </c>
      <c r="C183" t="s">
        <v>130</v>
      </c>
      <c r="D183" t="s">
        <v>26</v>
      </c>
      <c r="E183">
        <v>46</v>
      </c>
      <c r="F183" t="s">
        <v>18</v>
      </c>
      <c r="G183" t="s">
        <v>19</v>
      </c>
      <c r="H183" s="2">
        <v>42833</v>
      </c>
      <c r="I183" s="3">
        <v>60722.99</v>
      </c>
      <c r="J183" t="s">
        <v>20</v>
      </c>
      <c r="K183" t="str">
        <f>PROPER(Table13[[#This Row],[marital]])</f>
        <v>Married</v>
      </c>
      <c r="L183" t="s">
        <v>34</v>
      </c>
      <c r="M183" t="str">
        <f>UPPER(Table13[[#This Row],[education]])</f>
        <v>TERTIARY</v>
      </c>
      <c r="N183" t="s">
        <v>30</v>
      </c>
      <c r="O183" t="s">
        <v>22</v>
      </c>
      <c r="P183" t="s">
        <v>54</v>
      </c>
      <c r="Q183">
        <v>377</v>
      </c>
      <c r="R183">
        <v>3</v>
      </c>
      <c r="S183" t="s">
        <v>70</v>
      </c>
      <c r="T183" t="s">
        <v>22</v>
      </c>
      <c r="U183">
        <f>Table13[[#This Row],[campaign]]*Table13[[#This Row],[duration]]</f>
        <v>1131</v>
      </c>
    </row>
    <row r="184" spans="1:21" x14ac:dyDescent="0.25">
      <c r="A184" t="s">
        <v>74</v>
      </c>
      <c r="B184" t="s">
        <v>199</v>
      </c>
      <c r="C184" t="s">
        <v>200</v>
      </c>
      <c r="D184" t="s">
        <v>26</v>
      </c>
      <c r="E184">
        <v>29</v>
      </c>
      <c r="F184" t="s">
        <v>18</v>
      </c>
      <c r="G184" t="s">
        <v>19</v>
      </c>
      <c r="H184" s="2">
        <v>42833</v>
      </c>
      <c r="I184" s="3">
        <v>33819.24</v>
      </c>
      <c r="J184" t="s">
        <v>33</v>
      </c>
      <c r="K184" t="str">
        <f>PROPER(Table13[[#This Row],[marital]])</f>
        <v>Single</v>
      </c>
      <c r="L184" t="s">
        <v>29</v>
      </c>
      <c r="M184" t="str">
        <f>UPPER(Table13[[#This Row],[education]])</f>
        <v>SECONDARY</v>
      </c>
      <c r="N184" t="s">
        <v>30</v>
      </c>
      <c r="O184" t="s">
        <v>22</v>
      </c>
      <c r="P184" t="s">
        <v>23</v>
      </c>
      <c r="Q184">
        <v>96</v>
      </c>
      <c r="R184">
        <v>1</v>
      </c>
      <c r="S184" t="s">
        <v>40</v>
      </c>
      <c r="T184" t="s">
        <v>22</v>
      </c>
      <c r="U184">
        <f>Table13[[#This Row],[campaign]]*Table13[[#This Row],[duration]]</f>
        <v>96</v>
      </c>
    </row>
    <row r="185" spans="1:21" x14ac:dyDescent="0.25">
      <c r="A185" t="s">
        <v>61</v>
      </c>
      <c r="B185" t="s">
        <v>175</v>
      </c>
      <c r="C185" t="s">
        <v>176</v>
      </c>
      <c r="D185" t="s">
        <v>26</v>
      </c>
      <c r="E185">
        <v>25</v>
      </c>
      <c r="F185" t="s">
        <v>18</v>
      </c>
      <c r="G185" t="s">
        <v>284</v>
      </c>
      <c r="H185" s="2">
        <v>42833</v>
      </c>
      <c r="I185" s="3">
        <v>87632.34</v>
      </c>
      <c r="J185" t="s">
        <v>20</v>
      </c>
      <c r="K185" t="str">
        <f>PROPER(Table13[[#This Row],[marital]])</f>
        <v>Married</v>
      </c>
      <c r="L185" t="s">
        <v>29</v>
      </c>
      <c r="M185" t="str">
        <f>UPPER(Table13[[#This Row],[education]])</f>
        <v>SECONDARY</v>
      </c>
      <c r="N185" t="s">
        <v>30</v>
      </c>
      <c r="O185" t="s">
        <v>22</v>
      </c>
      <c r="P185" t="s">
        <v>23</v>
      </c>
      <c r="Q185">
        <v>382</v>
      </c>
      <c r="R185">
        <v>2</v>
      </c>
      <c r="S185" t="s">
        <v>24</v>
      </c>
      <c r="T185" t="s">
        <v>30</v>
      </c>
      <c r="U185">
        <f>Table13[[#This Row],[campaign]]*Table13[[#This Row],[duration]]</f>
        <v>764</v>
      </c>
    </row>
    <row r="186" spans="1:21" x14ac:dyDescent="0.25">
      <c r="A186" t="s">
        <v>88</v>
      </c>
      <c r="B186" t="s">
        <v>227</v>
      </c>
      <c r="C186" t="s">
        <v>228</v>
      </c>
      <c r="D186" t="s">
        <v>17</v>
      </c>
      <c r="E186">
        <v>51</v>
      </c>
      <c r="F186" t="s">
        <v>42</v>
      </c>
      <c r="G186" t="s">
        <v>28</v>
      </c>
      <c r="H186" s="2">
        <v>42833</v>
      </c>
      <c r="I186" s="3">
        <v>1848.67</v>
      </c>
      <c r="J186" t="s">
        <v>20</v>
      </c>
      <c r="K186" t="str">
        <f>PROPER(Table13[[#This Row],[marital]])</f>
        <v>Married</v>
      </c>
      <c r="L186" t="s">
        <v>21</v>
      </c>
      <c r="M186" t="str">
        <f>UPPER(Table13[[#This Row],[education]])</f>
        <v>PRIMARY</v>
      </c>
      <c r="N186" t="s">
        <v>30</v>
      </c>
      <c r="O186" t="s">
        <v>30</v>
      </c>
      <c r="P186" t="s">
        <v>54</v>
      </c>
      <c r="Q186">
        <v>97</v>
      </c>
      <c r="R186">
        <v>6</v>
      </c>
      <c r="S186" t="s">
        <v>24</v>
      </c>
      <c r="T186" t="s">
        <v>22</v>
      </c>
      <c r="U186">
        <f>Table13[[#This Row],[campaign]]*Table13[[#This Row],[duration]]</f>
        <v>582</v>
      </c>
    </row>
    <row r="187" spans="1:21" x14ac:dyDescent="0.25">
      <c r="A187" t="s">
        <v>63</v>
      </c>
      <c r="B187" t="s">
        <v>179</v>
      </c>
      <c r="C187" t="s">
        <v>180</v>
      </c>
      <c r="D187" t="s">
        <v>26</v>
      </c>
      <c r="E187">
        <v>44</v>
      </c>
      <c r="F187" t="s">
        <v>18</v>
      </c>
      <c r="G187" t="s">
        <v>284</v>
      </c>
      <c r="H187" s="2">
        <v>42835</v>
      </c>
      <c r="I187" s="3">
        <v>18331.810000000001</v>
      </c>
      <c r="J187" t="s">
        <v>33</v>
      </c>
      <c r="K187" t="str">
        <f>PROPER(Table13[[#This Row],[marital]])</f>
        <v>Single</v>
      </c>
      <c r="L187" t="s">
        <v>34</v>
      </c>
      <c r="M187" t="str">
        <f>UPPER(Table13[[#This Row],[education]])</f>
        <v>TERTIARY</v>
      </c>
      <c r="N187" t="s">
        <v>22</v>
      </c>
      <c r="O187" t="s">
        <v>22</v>
      </c>
      <c r="P187" t="s">
        <v>23</v>
      </c>
      <c r="Q187">
        <v>240</v>
      </c>
      <c r="R187">
        <v>2</v>
      </c>
      <c r="S187" t="s">
        <v>24</v>
      </c>
      <c r="T187" t="s">
        <v>22</v>
      </c>
      <c r="U187">
        <f>Table13[[#This Row],[campaign]]*Table13[[#This Row],[duration]]</f>
        <v>480</v>
      </c>
    </row>
    <row r="188" spans="1:21" x14ac:dyDescent="0.25">
      <c r="A188" t="s">
        <v>52</v>
      </c>
      <c r="B188" t="s">
        <v>159</v>
      </c>
      <c r="C188" t="s">
        <v>160</v>
      </c>
      <c r="D188" t="s">
        <v>17</v>
      </c>
      <c r="E188">
        <v>40</v>
      </c>
      <c r="F188" t="s">
        <v>18</v>
      </c>
      <c r="G188" t="s">
        <v>19</v>
      </c>
      <c r="H188" s="2">
        <v>42835</v>
      </c>
      <c r="I188" s="3">
        <v>43776.75</v>
      </c>
      <c r="J188" t="s">
        <v>20</v>
      </c>
      <c r="K188" t="str">
        <f>PROPER(Table13[[#This Row],[marital]])</f>
        <v>Married</v>
      </c>
      <c r="L188" t="s">
        <v>29</v>
      </c>
      <c r="M188" t="str">
        <f>UPPER(Table13[[#This Row],[education]])</f>
        <v>SECONDARY</v>
      </c>
      <c r="N188" t="s">
        <v>22</v>
      </c>
      <c r="O188" t="s">
        <v>22</v>
      </c>
      <c r="P188" t="s">
        <v>24</v>
      </c>
      <c r="Q188">
        <v>48</v>
      </c>
      <c r="R188">
        <v>2</v>
      </c>
      <c r="S188" t="s">
        <v>24</v>
      </c>
      <c r="T188" t="s">
        <v>22</v>
      </c>
      <c r="U188">
        <f>Table13[[#This Row],[campaign]]*Table13[[#This Row],[duration]]</f>
        <v>96</v>
      </c>
    </row>
    <row r="189" spans="1:21" x14ac:dyDescent="0.25">
      <c r="A189" t="s">
        <v>45</v>
      </c>
      <c r="B189" t="s">
        <v>147</v>
      </c>
      <c r="C189" t="s">
        <v>148</v>
      </c>
      <c r="D189" t="s">
        <v>26</v>
      </c>
      <c r="E189">
        <v>35</v>
      </c>
      <c r="F189" t="s">
        <v>18</v>
      </c>
      <c r="G189" t="s">
        <v>19</v>
      </c>
      <c r="H189" s="2">
        <v>42835</v>
      </c>
      <c r="I189" s="3">
        <v>24461.37</v>
      </c>
      <c r="J189" t="s">
        <v>33</v>
      </c>
      <c r="K189" t="str">
        <f>PROPER(Table13[[#This Row],[marital]])</f>
        <v>Single</v>
      </c>
      <c r="L189" t="s">
        <v>29</v>
      </c>
      <c r="M189" t="str">
        <f>UPPER(Table13[[#This Row],[education]])</f>
        <v>SECONDARY</v>
      </c>
      <c r="N189" t="s">
        <v>22</v>
      </c>
      <c r="O189" t="s">
        <v>22</v>
      </c>
      <c r="P189" t="s">
        <v>23</v>
      </c>
      <c r="Q189">
        <v>471</v>
      </c>
      <c r="R189">
        <v>2</v>
      </c>
      <c r="S189" t="s">
        <v>24</v>
      </c>
      <c r="T189" t="s">
        <v>22</v>
      </c>
      <c r="U189">
        <f>Table13[[#This Row],[campaign]]*Table13[[#This Row],[duration]]</f>
        <v>942</v>
      </c>
    </row>
    <row r="190" spans="1:21" x14ac:dyDescent="0.25">
      <c r="A190" t="s">
        <v>52</v>
      </c>
      <c r="B190" t="s">
        <v>159</v>
      </c>
      <c r="C190" t="s">
        <v>160</v>
      </c>
      <c r="D190" t="s">
        <v>26</v>
      </c>
      <c r="E190">
        <v>32</v>
      </c>
      <c r="F190" t="s">
        <v>18</v>
      </c>
      <c r="G190" t="s">
        <v>19</v>
      </c>
      <c r="H190" s="2">
        <v>42835</v>
      </c>
      <c r="I190" s="3">
        <v>130153.24</v>
      </c>
      <c r="J190" t="s">
        <v>50</v>
      </c>
      <c r="K190" t="str">
        <f>PROPER(Table13[[#This Row],[marital]])</f>
        <v>Divorced</v>
      </c>
      <c r="L190" t="s">
        <v>29</v>
      </c>
      <c r="M190" t="str">
        <f>UPPER(Table13[[#This Row],[education]])</f>
        <v>SECONDARY</v>
      </c>
      <c r="N190" t="s">
        <v>30</v>
      </c>
      <c r="O190" t="s">
        <v>22</v>
      </c>
      <c r="P190" t="s">
        <v>23</v>
      </c>
      <c r="Q190">
        <v>354</v>
      </c>
      <c r="R190">
        <v>3</v>
      </c>
      <c r="S190" t="s">
        <v>24</v>
      </c>
      <c r="T190" t="s">
        <v>22</v>
      </c>
      <c r="U190">
        <f>Table13[[#This Row],[campaign]]*Table13[[#This Row],[duration]]</f>
        <v>1062</v>
      </c>
    </row>
    <row r="191" spans="1:21" x14ac:dyDescent="0.25">
      <c r="A191" t="s">
        <v>68</v>
      </c>
      <c r="B191" t="s">
        <v>189</v>
      </c>
      <c r="C191" t="s">
        <v>190</v>
      </c>
      <c r="D191" t="s">
        <v>17</v>
      </c>
      <c r="E191">
        <v>38</v>
      </c>
      <c r="F191" t="s">
        <v>18</v>
      </c>
      <c r="G191" t="s">
        <v>28</v>
      </c>
      <c r="H191" s="2">
        <v>42836</v>
      </c>
      <c r="I191" s="3">
        <v>4687.4799999999996</v>
      </c>
      <c r="J191" t="s">
        <v>33</v>
      </c>
      <c r="K191" t="str">
        <f>PROPER(Table13[[#This Row],[marital]])</f>
        <v>Single</v>
      </c>
      <c r="L191" t="s">
        <v>29</v>
      </c>
      <c r="M191" t="str">
        <f>UPPER(Table13[[#This Row],[education]])</f>
        <v>SECONDARY</v>
      </c>
      <c r="N191" t="s">
        <v>30</v>
      </c>
      <c r="O191" t="s">
        <v>22</v>
      </c>
      <c r="P191" t="s">
        <v>24</v>
      </c>
      <c r="Q191">
        <v>435</v>
      </c>
      <c r="R191">
        <v>2</v>
      </c>
      <c r="S191" t="s">
        <v>24</v>
      </c>
      <c r="T191" t="s">
        <v>22</v>
      </c>
      <c r="U191">
        <f>Table13[[#This Row],[campaign]]*Table13[[#This Row],[duration]]</f>
        <v>870</v>
      </c>
    </row>
    <row r="192" spans="1:21" x14ac:dyDescent="0.25">
      <c r="A192" t="s">
        <v>37</v>
      </c>
      <c r="B192" t="s">
        <v>135</v>
      </c>
      <c r="C192" t="s">
        <v>136</v>
      </c>
      <c r="D192" t="s">
        <v>17</v>
      </c>
      <c r="E192">
        <v>29</v>
      </c>
      <c r="F192" t="s">
        <v>18</v>
      </c>
      <c r="G192" t="s">
        <v>19</v>
      </c>
      <c r="H192" s="2">
        <v>42836</v>
      </c>
      <c r="I192" s="3">
        <v>3430.25</v>
      </c>
      <c r="J192" t="s">
        <v>20</v>
      </c>
      <c r="K192" t="str">
        <f>PROPER(Table13[[#This Row],[marital]])</f>
        <v>Married</v>
      </c>
      <c r="L192" t="s">
        <v>29</v>
      </c>
      <c r="M192" t="str">
        <f>UPPER(Table13[[#This Row],[education]])</f>
        <v>SECONDARY</v>
      </c>
      <c r="N192" t="s">
        <v>22</v>
      </c>
      <c r="O192" t="s">
        <v>30</v>
      </c>
      <c r="P192" t="s">
        <v>23</v>
      </c>
      <c r="Q192">
        <v>152</v>
      </c>
      <c r="R192">
        <v>2</v>
      </c>
      <c r="S192" t="s">
        <v>24</v>
      </c>
      <c r="T192" t="s">
        <v>22</v>
      </c>
      <c r="U192">
        <f>Table13[[#This Row],[campaign]]*Table13[[#This Row],[duration]]</f>
        <v>304</v>
      </c>
    </row>
    <row r="193" spans="1:21" x14ac:dyDescent="0.25">
      <c r="A193" t="s">
        <v>80</v>
      </c>
      <c r="B193" t="s">
        <v>211</v>
      </c>
      <c r="C193" t="s">
        <v>212</v>
      </c>
      <c r="D193" t="s">
        <v>26</v>
      </c>
      <c r="E193">
        <v>31</v>
      </c>
      <c r="F193" t="s">
        <v>18</v>
      </c>
      <c r="G193" t="s">
        <v>28</v>
      </c>
      <c r="H193" s="2">
        <v>42836</v>
      </c>
      <c r="I193" s="3">
        <v>65912.039999999994</v>
      </c>
      <c r="J193" t="s">
        <v>20</v>
      </c>
      <c r="K193" t="str">
        <f>PROPER(Table13[[#This Row],[marital]])</f>
        <v>Married</v>
      </c>
      <c r="L193" t="s">
        <v>34</v>
      </c>
      <c r="M193" t="str">
        <f>UPPER(Table13[[#This Row],[education]])</f>
        <v>TERTIARY</v>
      </c>
      <c r="N193" t="s">
        <v>22</v>
      </c>
      <c r="O193" t="s">
        <v>22</v>
      </c>
      <c r="P193" t="s">
        <v>23</v>
      </c>
      <c r="Q193">
        <v>285</v>
      </c>
      <c r="R193">
        <v>1</v>
      </c>
      <c r="S193" t="s">
        <v>24</v>
      </c>
      <c r="T193" t="s">
        <v>22</v>
      </c>
      <c r="U193">
        <f>Table13[[#This Row],[campaign]]*Table13[[#This Row],[duration]]</f>
        <v>285</v>
      </c>
    </row>
    <row r="194" spans="1:21" x14ac:dyDescent="0.25">
      <c r="A194" t="s">
        <v>39</v>
      </c>
      <c r="B194" t="s">
        <v>139</v>
      </c>
      <c r="C194" t="s">
        <v>140</v>
      </c>
      <c r="D194" t="s">
        <v>26</v>
      </c>
      <c r="E194">
        <v>47</v>
      </c>
      <c r="F194" t="s">
        <v>18</v>
      </c>
      <c r="G194" t="s">
        <v>19</v>
      </c>
      <c r="H194" s="2">
        <v>42836</v>
      </c>
      <c r="I194" s="3">
        <v>135623.69</v>
      </c>
      <c r="J194" t="s">
        <v>20</v>
      </c>
      <c r="K194" t="str">
        <f>PROPER(Table13[[#This Row],[marital]])</f>
        <v>Married</v>
      </c>
      <c r="L194" t="s">
        <v>29</v>
      </c>
      <c r="M194" t="str">
        <f>UPPER(Table13[[#This Row],[education]])</f>
        <v>SECONDARY</v>
      </c>
      <c r="N194" t="s">
        <v>22</v>
      </c>
      <c r="O194" t="s">
        <v>22</v>
      </c>
      <c r="P194" t="s">
        <v>54</v>
      </c>
      <c r="Q194">
        <v>185</v>
      </c>
      <c r="R194">
        <v>1</v>
      </c>
      <c r="S194" t="s">
        <v>70</v>
      </c>
      <c r="T194" t="s">
        <v>30</v>
      </c>
      <c r="U194">
        <f>Table13[[#This Row],[campaign]]*Table13[[#This Row],[duration]]</f>
        <v>185</v>
      </c>
    </row>
    <row r="195" spans="1:21" x14ac:dyDescent="0.25">
      <c r="A195" t="s">
        <v>56</v>
      </c>
      <c r="B195" t="s">
        <v>165</v>
      </c>
      <c r="C195" t="s">
        <v>166</v>
      </c>
      <c r="D195" t="s">
        <v>17</v>
      </c>
      <c r="E195">
        <v>34</v>
      </c>
      <c r="F195" t="s">
        <v>18</v>
      </c>
      <c r="G195" t="s">
        <v>284</v>
      </c>
      <c r="H195" s="2">
        <v>42837</v>
      </c>
      <c r="I195" s="3">
        <v>56692.78</v>
      </c>
      <c r="J195" t="s">
        <v>33</v>
      </c>
      <c r="K195" t="str">
        <f>PROPER(Table13[[#This Row],[marital]])</f>
        <v>Single</v>
      </c>
      <c r="L195" t="s">
        <v>34</v>
      </c>
      <c r="M195" t="str">
        <f>UPPER(Table13[[#This Row],[education]])</f>
        <v>TERTIARY</v>
      </c>
      <c r="N195" t="s">
        <v>30</v>
      </c>
      <c r="O195" t="s">
        <v>22</v>
      </c>
      <c r="P195" t="s">
        <v>23</v>
      </c>
      <c r="Q195">
        <v>301</v>
      </c>
      <c r="R195">
        <v>1</v>
      </c>
      <c r="S195" t="s">
        <v>70</v>
      </c>
      <c r="T195" t="s">
        <v>22</v>
      </c>
      <c r="U195">
        <f>Table13[[#This Row],[campaign]]*Table13[[#This Row],[duration]]</f>
        <v>301</v>
      </c>
    </row>
    <row r="196" spans="1:21" x14ac:dyDescent="0.25">
      <c r="A196" t="s">
        <v>71</v>
      </c>
      <c r="B196" t="s">
        <v>193</v>
      </c>
      <c r="C196" t="s">
        <v>194</v>
      </c>
      <c r="D196" t="s">
        <v>26</v>
      </c>
      <c r="E196">
        <v>37</v>
      </c>
      <c r="F196" t="s">
        <v>18</v>
      </c>
      <c r="G196" t="s">
        <v>19</v>
      </c>
      <c r="H196" s="2">
        <v>42837</v>
      </c>
      <c r="I196" s="3">
        <v>81536.399999999994</v>
      </c>
      <c r="J196" t="s">
        <v>20</v>
      </c>
      <c r="K196" t="str">
        <f>PROPER(Table13[[#This Row],[marital]])</f>
        <v>Married</v>
      </c>
      <c r="L196" t="s">
        <v>29</v>
      </c>
      <c r="M196" t="str">
        <f>UPPER(Table13[[#This Row],[education]])</f>
        <v>SECONDARY</v>
      </c>
      <c r="N196" t="s">
        <v>22</v>
      </c>
      <c r="O196" t="s">
        <v>22</v>
      </c>
      <c r="P196" t="s">
        <v>23</v>
      </c>
      <c r="Q196">
        <v>273</v>
      </c>
      <c r="R196">
        <v>2</v>
      </c>
      <c r="S196" t="s">
        <v>24</v>
      </c>
      <c r="T196" t="s">
        <v>22</v>
      </c>
      <c r="U196">
        <f>Table13[[#This Row],[campaign]]*Table13[[#This Row],[duration]]</f>
        <v>546</v>
      </c>
    </row>
    <row r="197" spans="1:21" x14ac:dyDescent="0.25">
      <c r="A197" t="s">
        <v>79</v>
      </c>
      <c r="B197" t="s">
        <v>209</v>
      </c>
      <c r="C197" t="s">
        <v>210</v>
      </c>
      <c r="D197" t="s">
        <v>26</v>
      </c>
      <c r="E197">
        <v>40</v>
      </c>
      <c r="F197" t="s">
        <v>18</v>
      </c>
      <c r="G197" t="s">
        <v>19</v>
      </c>
      <c r="H197" s="2">
        <v>42837</v>
      </c>
      <c r="I197" s="3">
        <v>90518.7</v>
      </c>
      <c r="J197" t="s">
        <v>33</v>
      </c>
      <c r="K197" t="str">
        <f>PROPER(Table13[[#This Row],[marital]])</f>
        <v>Single</v>
      </c>
      <c r="L197" t="s">
        <v>34</v>
      </c>
      <c r="M197" t="str">
        <f>UPPER(Table13[[#This Row],[education]])</f>
        <v>TERTIARY</v>
      </c>
      <c r="N197" t="s">
        <v>30</v>
      </c>
      <c r="O197" t="s">
        <v>22</v>
      </c>
      <c r="P197" t="s">
        <v>23</v>
      </c>
      <c r="Q197">
        <v>768</v>
      </c>
      <c r="R197">
        <v>2</v>
      </c>
      <c r="S197" t="s">
        <v>31</v>
      </c>
      <c r="T197" t="s">
        <v>30</v>
      </c>
      <c r="U197">
        <f>Table13[[#This Row],[campaign]]*Table13[[#This Row],[duration]]</f>
        <v>1536</v>
      </c>
    </row>
    <row r="198" spans="1:21" x14ac:dyDescent="0.25">
      <c r="A198" t="s">
        <v>73</v>
      </c>
      <c r="B198" t="s">
        <v>197</v>
      </c>
      <c r="C198" t="s">
        <v>198</v>
      </c>
      <c r="D198" t="s">
        <v>26</v>
      </c>
      <c r="E198">
        <v>26</v>
      </c>
      <c r="F198" t="s">
        <v>18</v>
      </c>
      <c r="G198" t="s">
        <v>19</v>
      </c>
      <c r="H198" s="2">
        <v>42837</v>
      </c>
      <c r="I198" s="3">
        <v>28198.81</v>
      </c>
      <c r="J198" t="s">
        <v>50</v>
      </c>
      <c r="K198" t="str">
        <f>PROPER(Table13[[#This Row],[marital]])</f>
        <v>Divorced</v>
      </c>
      <c r="L198" t="s">
        <v>34</v>
      </c>
      <c r="M198" t="str">
        <f>UPPER(Table13[[#This Row],[education]])</f>
        <v>TERTIARY</v>
      </c>
      <c r="N198" t="s">
        <v>30</v>
      </c>
      <c r="O198" t="s">
        <v>22</v>
      </c>
      <c r="P198" t="s">
        <v>23</v>
      </c>
      <c r="Q198">
        <v>1337</v>
      </c>
      <c r="R198">
        <v>4</v>
      </c>
      <c r="S198" t="s">
        <v>31</v>
      </c>
      <c r="T198" t="s">
        <v>22</v>
      </c>
      <c r="U198">
        <f>Table13[[#This Row],[campaign]]*Table13[[#This Row],[duration]]</f>
        <v>5348</v>
      </c>
    </row>
    <row r="199" spans="1:21" x14ac:dyDescent="0.25">
      <c r="A199" t="s">
        <v>86</v>
      </c>
      <c r="B199" t="s">
        <v>223</v>
      </c>
      <c r="C199" t="s">
        <v>224</v>
      </c>
      <c r="D199" t="s">
        <v>26</v>
      </c>
      <c r="E199">
        <v>25</v>
      </c>
      <c r="F199" t="s">
        <v>18</v>
      </c>
      <c r="G199" t="s">
        <v>28</v>
      </c>
      <c r="H199" s="2">
        <v>42837</v>
      </c>
      <c r="I199" s="3">
        <v>118809.51</v>
      </c>
      <c r="J199" t="s">
        <v>33</v>
      </c>
      <c r="K199" t="str">
        <f>PROPER(Table13[[#This Row],[marital]])</f>
        <v>Single</v>
      </c>
      <c r="L199" t="s">
        <v>34</v>
      </c>
      <c r="M199" t="str">
        <f>UPPER(Table13[[#This Row],[education]])</f>
        <v>TERTIARY</v>
      </c>
      <c r="N199" t="s">
        <v>22</v>
      </c>
      <c r="O199" t="s">
        <v>22</v>
      </c>
      <c r="P199" t="s">
        <v>54</v>
      </c>
      <c r="Q199">
        <v>403</v>
      </c>
      <c r="R199">
        <v>1</v>
      </c>
      <c r="S199" t="s">
        <v>24</v>
      </c>
      <c r="T199" t="s">
        <v>30</v>
      </c>
      <c r="U199">
        <f>Table13[[#This Row],[campaign]]*Table13[[#This Row],[duration]]</f>
        <v>403</v>
      </c>
    </row>
    <row r="200" spans="1:21" x14ac:dyDescent="0.25">
      <c r="A200" t="s">
        <v>38</v>
      </c>
      <c r="B200" t="s">
        <v>137</v>
      </c>
      <c r="C200" t="s">
        <v>138</v>
      </c>
      <c r="D200" t="s">
        <v>26</v>
      </c>
      <c r="E200">
        <v>36</v>
      </c>
      <c r="F200" t="s">
        <v>18</v>
      </c>
      <c r="G200" t="s">
        <v>19</v>
      </c>
      <c r="H200" s="2">
        <v>42837</v>
      </c>
      <c r="I200" s="3">
        <v>162725.1</v>
      </c>
      <c r="J200" t="s">
        <v>33</v>
      </c>
      <c r="K200" t="str">
        <f>PROPER(Table13[[#This Row],[marital]])</f>
        <v>Single</v>
      </c>
      <c r="L200" t="s">
        <v>34</v>
      </c>
      <c r="M200" t="str">
        <f>UPPER(Table13[[#This Row],[education]])</f>
        <v>TERTIARY</v>
      </c>
      <c r="N200" t="s">
        <v>30</v>
      </c>
      <c r="O200" t="s">
        <v>22</v>
      </c>
      <c r="P200" t="s">
        <v>23</v>
      </c>
      <c r="Q200">
        <v>139</v>
      </c>
      <c r="R200">
        <v>2</v>
      </c>
      <c r="S200" t="s">
        <v>24</v>
      </c>
      <c r="T200" t="s">
        <v>22</v>
      </c>
      <c r="U200">
        <f>Table13[[#This Row],[campaign]]*Table13[[#This Row],[duration]]</f>
        <v>278</v>
      </c>
    </row>
    <row r="201" spans="1:21" x14ac:dyDescent="0.25">
      <c r="A201" t="s">
        <v>83</v>
      </c>
      <c r="B201" t="s">
        <v>217</v>
      </c>
      <c r="C201" t="s">
        <v>218</v>
      </c>
      <c r="D201" t="s">
        <v>17</v>
      </c>
      <c r="E201">
        <v>41</v>
      </c>
      <c r="F201" t="s">
        <v>18</v>
      </c>
      <c r="G201" t="s">
        <v>19</v>
      </c>
      <c r="H201" s="2">
        <v>42837</v>
      </c>
      <c r="I201" s="3">
        <v>110443.85</v>
      </c>
      <c r="J201" t="s">
        <v>20</v>
      </c>
      <c r="K201" t="str">
        <f>PROPER(Table13[[#This Row],[marital]])</f>
        <v>Married</v>
      </c>
      <c r="L201" t="s">
        <v>29</v>
      </c>
      <c r="M201" t="str">
        <f>UPPER(Table13[[#This Row],[education]])</f>
        <v>SECONDARY</v>
      </c>
      <c r="N201" t="s">
        <v>30</v>
      </c>
      <c r="O201" t="s">
        <v>30</v>
      </c>
      <c r="P201" t="s">
        <v>23</v>
      </c>
      <c r="Q201">
        <v>196</v>
      </c>
      <c r="R201">
        <v>1</v>
      </c>
      <c r="S201" t="s">
        <v>24</v>
      </c>
      <c r="T201" t="s">
        <v>22</v>
      </c>
      <c r="U201">
        <f>Table13[[#This Row],[campaign]]*Table13[[#This Row],[duration]]</f>
        <v>196</v>
      </c>
    </row>
    <row r="202" spans="1:21" x14ac:dyDescent="0.25">
      <c r="A202" t="s">
        <v>61</v>
      </c>
      <c r="B202" t="s">
        <v>175</v>
      </c>
      <c r="C202" t="s">
        <v>176</v>
      </c>
      <c r="D202" t="s">
        <v>17</v>
      </c>
      <c r="E202">
        <v>39</v>
      </c>
      <c r="F202" t="s">
        <v>18</v>
      </c>
      <c r="G202" t="s">
        <v>19</v>
      </c>
      <c r="H202" s="2">
        <v>42837</v>
      </c>
      <c r="I202" s="3">
        <v>5572.01</v>
      </c>
      <c r="J202" t="s">
        <v>20</v>
      </c>
      <c r="K202" t="str">
        <f>PROPER(Table13[[#This Row],[marital]])</f>
        <v>Married</v>
      </c>
      <c r="L202" t="s">
        <v>29</v>
      </c>
      <c r="M202" t="str">
        <f>UPPER(Table13[[#This Row],[education]])</f>
        <v>SECONDARY</v>
      </c>
      <c r="N202" t="s">
        <v>30</v>
      </c>
      <c r="O202" t="s">
        <v>22</v>
      </c>
      <c r="P202" t="s">
        <v>23</v>
      </c>
      <c r="Q202">
        <v>115</v>
      </c>
      <c r="R202">
        <v>1</v>
      </c>
      <c r="S202" t="s">
        <v>31</v>
      </c>
      <c r="T202" t="s">
        <v>22</v>
      </c>
      <c r="U202">
        <f>Table13[[#This Row],[campaign]]*Table13[[#This Row],[duration]]</f>
        <v>115</v>
      </c>
    </row>
    <row r="203" spans="1:21" x14ac:dyDescent="0.25">
      <c r="A203" t="s">
        <v>63</v>
      </c>
      <c r="B203" t="s">
        <v>179</v>
      </c>
      <c r="C203" t="s">
        <v>180</v>
      </c>
      <c r="D203" t="s">
        <v>17</v>
      </c>
      <c r="E203">
        <v>39</v>
      </c>
      <c r="F203" t="s">
        <v>18</v>
      </c>
      <c r="G203" t="s">
        <v>28</v>
      </c>
      <c r="H203" s="2">
        <v>42837</v>
      </c>
      <c r="I203" s="3">
        <v>34807.97</v>
      </c>
      <c r="J203" t="s">
        <v>33</v>
      </c>
      <c r="K203" t="str">
        <f>PROPER(Table13[[#This Row],[marital]])</f>
        <v>Single</v>
      </c>
      <c r="L203" t="s">
        <v>29</v>
      </c>
      <c r="M203" t="str">
        <f>UPPER(Table13[[#This Row],[education]])</f>
        <v>SECONDARY</v>
      </c>
      <c r="N203" t="s">
        <v>30</v>
      </c>
      <c r="O203" t="s">
        <v>22</v>
      </c>
      <c r="P203" t="s">
        <v>23</v>
      </c>
      <c r="Q203">
        <v>60</v>
      </c>
      <c r="R203">
        <v>1</v>
      </c>
      <c r="S203" t="s">
        <v>31</v>
      </c>
      <c r="T203" t="s">
        <v>22</v>
      </c>
      <c r="U203">
        <f>Table13[[#This Row],[campaign]]*Table13[[#This Row],[duration]]</f>
        <v>60</v>
      </c>
    </row>
    <row r="204" spans="1:21" x14ac:dyDescent="0.25">
      <c r="A204" t="s">
        <v>80</v>
      </c>
      <c r="B204" t="s">
        <v>211</v>
      </c>
      <c r="C204" t="s">
        <v>212</v>
      </c>
      <c r="D204" t="s">
        <v>17</v>
      </c>
      <c r="E204">
        <v>44</v>
      </c>
      <c r="F204" t="s">
        <v>42</v>
      </c>
      <c r="G204" t="s">
        <v>28</v>
      </c>
      <c r="H204" s="2">
        <v>42837</v>
      </c>
      <c r="I204" s="3">
        <v>96240.55</v>
      </c>
      <c r="J204" t="s">
        <v>20</v>
      </c>
      <c r="K204" t="str">
        <f>PROPER(Table13[[#This Row],[marital]])</f>
        <v>Married</v>
      </c>
      <c r="L204" t="s">
        <v>29</v>
      </c>
      <c r="M204" t="str">
        <f>UPPER(Table13[[#This Row],[education]])</f>
        <v>SECONDARY</v>
      </c>
      <c r="N204" t="s">
        <v>22</v>
      </c>
      <c r="O204" t="s">
        <v>22</v>
      </c>
      <c r="P204" t="s">
        <v>23</v>
      </c>
      <c r="Q204">
        <v>17</v>
      </c>
      <c r="R204">
        <v>14</v>
      </c>
      <c r="S204" t="s">
        <v>24</v>
      </c>
      <c r="T204" t="s">
        <v>22</v>
      </c>
      <c r="U204">
        <f>Table13[[#This Row],[campaign]]*Table13[[#This Row],[duration]]</f>
        <v>238</v>
      </c>
    </row>
    <row r="205" spans="1:21" x14ac:dyDescent="0.25">
      <c r="A205" t="s">
        <v>76</v>
      </c>
      <c r="B205" t="s">
        <v>203</v>
      </c>
      <c r="C205" t="s">
        <v>204</v>
      </c>
      <c r="D205" t="s">
        <v>17</v>
      </c>
      <c r="E205">
        <v>39</v>
      </c>
      <c r="F205" t="s">
        <v>18</v>
      </c>
      <c r="G205" t="s">
        <v>19</v>
      </c>
      <c r="H205" s="2">
        <v>42838</v>
      </c>
      <c r="I205" s="3">
        <v>78364.429999999993</v>
      </c>
      <c r="J205" t="s">
        <v>33</v>
      </c>
      <c r="K205" t="str">
        <f>PROPER(Table13[[#This Row],[marital]])</f>
        <v>Single</v>
      </c>
      <c r="L205" t="s">
        <v>29</v>
      </c>
      <c r="M205" t="str">
        <f>UPPER(Table13[[#This Row],[education]])</f>
        <v>SECONDARY</v>
      </c>
      <c r="N205" t="s">
        <v>30</v>
      </c>
      <c r="O205" t="s">
        <v>22</v>
      </c>
      <c r="P205" t="s">
        <v>23</v>
      </c>
      <c r="Q205">
        <v>141</v>
      </c>
      <c r="R205">
        <v>3</v>
      </c>
      <c r="S205" t="s">
        <v>24</v>
      </c>
      <c r="T205" t="s">
        <v>22</v>
      </c>
      <c r="U205">
        <f>Table13[[#This Row],[campaign]]*Table13[[#This Row],[duration]]</f>
        <v>423</v>
      </c>
    </row>
    <row r="206" spans="1:21" x14ac:dyDescent="0.25">
      <c r="A206" t="s">
        <v>71</v>
      </c>
      <c r="B206" t="s">
        <v>193</v>
      </c>
      <c r="C206" t="s">
        <v>194</v>
      </c>
      <c r="D206" t="s">
        <v>17</v>
      </c>
      <c r="E206">
        <v>34</v>
      </c>
      <c r="F206" t="s">
        <v>18</v>
      </c>
      <c r="G206" t="s">
        <v>19</v>
      </c>
      <c r="H206" s="2">
        <v>42838</v>
      </c>
      <c r="I206" s="3">
        <v>24729.599999999999</v>
      </c>
      <c r="J206" t="s">
        <v>33</v>
      </c>
      <c r="K206" t="str">
        <f>PROPER(Table13[[#This Row],[marital]])</f>
        <v>Single</v>
      </c>
      <c r="L206" t="s">
        <v>29</v>
      </c>
      <c r="M206" t="str">
        <f>UPPER(Table13[[#This Row],[education]])</f>
        <v>SECONDARY</v>
      </c>
      <c r="N206" t="s">
        <v>30</v>
      </c>
      <c r="O206" t="s">
        <v>22</v>
      </c>
      <c r="P206" t="s">
        <v>24</v>
      </c>
      <c r="Q206">
        <v>95</v>
      </c>
      <c r="R206">
        <v>3</v>
      </c>
      <c r="S206" t="s">
        <v>24</v>
      </c>
      <c r="T206" t="s">
        <v>22</v>
      </c>
      <c r="U206">
        <f>Table13[[#This Row],[campaign]]*Table13[[#This Row],[duration]]</f>
        <v>285</v>
      </c>
    </row>
    <row r="207" spans="1:21" x14ac:dyDescent="0.25">
      <c r="A207" t="s">
        <v>38</v>
      </c>
      <c r="B207" t="s">
        <v>137</v>
      </c>
      <c r="C207" t="s">
        <v>138</v>
      </c>
      <c r="D207" t="s">
        <v>26</v>
      </c>
      <c r="E207">
        <v>21</v>
      </c>
      <c r="F207" t="s">
        <v>18</v>
      </c>
      <c r="G207" t="s">
        <v>284</v>
      </c>
      <c r="H207" s="2">
        <v>42838</v>
      </c>
      <c r="I207" s="3">
        <v>20129.72</v>
      </c>
      <c r="J207" t="s">
        <v>20</v>
      </c>
      <c r="K207" t="str">
        <f>PROPER(Table13[[#This Row],[marital]])</f>
        <v>Married</v>
      </c>
      <c r="L207" t="s">
        <v>29</v>
      </c>
      <c r="M207" t="str">
        <f>UPPER(Table13[[#This Row],[education]])</f>
        <v>SECONDARY</v>
      </c>
      <c r="N207" t="s">
        <v>22</v>
      </c>
      <c r="O207" t="s">
        <v>22</v>
      </c>
      <c r="P207" t="s">
        <v>23</v>
      </c>
      <c r="Q207">
        <v>198</v>
      </c>
      <c r="R207">
        <v>1</v>
      </c>
      <c r="S207" t="s">
        <v>24</v>
      </c>
      <c r="T207" t="s">
        <v>22</v>
      </c>
      <c r="U207">
        <f>Table13[[#This Row],[campaign]]*Table13[[#This Row],[duration]]</f>
        <v>198</v>
      </c>
    </row>
    <row r="208" spans="1:21" x14ac:dyDescent="0.25">
      <c r="A208" t="s">
        <v>64</v>
      </c>
      <c r="B208" t="s">
        <v>181</v>
      </c>
      <c r="C208" t="s">
        <v>182</v>
      </c>
      <c r="D208" t="s">
        <v>17</v>
      </c>
      <c r="E208">
        <v>39</v>
      </c>
      <c r="F208" t="s">
        <v>18</v>
      </c>
      <c r="G208" t="s">
        <v>28</v>
      </c>
      <c r="H208" s="2">
        <v>42838</v>
      </c>
      <c r="I208" s="3">
        <v>51250.52</v>
      </c>
      <c r="J208" t="s">
        <v>20</v>
      </c>
      <c r="K208" t="str">
        <f>PROPER(Table13[[#This Row],[marital]])</f>
        <v>Married</v>
      </c>
      <c r="L208" t="s">
        <v>34</v>
      </c>
      <c r="M208" t="str">
        <f>UPPER(Table13[[#This Row],[education]])</f>
        <v>TERTIARY</v>
      </c>
      <c r="N208" t="s">
        <v>22</v>
      </c>
      <c r="O208" t="s">
        <v>22</v>
      </c>
      <c r="P208" t="s">
        <v>23</v>
      </c>
      <c r="Q208">
        <v>220</v>
      </c>
      <c r="R208">
        <v>4</v>
      </c>
      <c r="S208" t="s">
        <v>24</v>
      </c>
      <c r="T208" t="s">
        <v>22</v>
      </c>
      <c r="U208">
        <f>Table13[[#This Row],[campaign]]*Table13[[#This Row],[duration]]</f>
        <v>880</v>
      </c>
    </row>
    <row r="209" spans="1:21" x14ac:dyDescent="0.25">
      <c r="A209" t="s">
        <v>38</v>
      </c>
      <c r="B209" t="s">
        <v>137</v>
      </c>
      <c r="C209" t="s">
        <v>138</v>
      </c>
      <c r="D209" t="s">
        <v>17</v>
      </c>
      <c r="E209">
        <v>38</v>
      </c>
      <c r="F209" t="s">
        <v>18</v>
      </c>
      <c r="G209" t="s">
        <v>19</v>
      </c>
      <c r="H209" s="2">
        <v>42838</v>
      </c>
      <c r="I209" s="3">
        <v>71859.03</v>
      </c>
      <c r="J209" t="s">
        <v>20</v>
      </c>
      <c r="K209" t="str">
        <f>PROPER(Table13[[#This Row],[marital]])</f>
        <v>Married</v>
      </c>
      <c r="L209" t="s">
        <v>34</v>
      </c>
      <c r="M209" t="str">
        <f>UPPER(Table13[[#This Row],[education]])</f>
        <v>TERTIARY</v>
      </c>
      <c r="N209" t="s">
        <v>30</v>
      </c>
      <c r="O209" t="s">
        <v>22</v>
      </c>
      <c r="P209" t="s">
        <v>23</v>
      </c>
      <c r="Q209">
        <v>654</v>
      </c>
      <c r="R209">
        <v>2</v>
      </c>
      <c r="S209" t="s">
        <v>24</v>
      </c>
      <c r="T209" t="s">
        <v>30</v>
      </c>
      <c r="U209">
        <f>Table13[[#This Row],[campaign]]*Table13[[#This Row],[duration]]</f>
        <v>1308</v>
      </c>
    </row>
    <row r="210" spans="1:21" x14ac:dyDescent="0.25">
      <c r="A210" t="s">
        <v>83</v>
      </c>
      <c r="B210" t="s">
        <v>217</v>
      </c>
      <c r="C210" t="s">
        <v>218</v>
      </c>
      <c r="D210" t="s">
        <v>26</v>
      </c>
      <c r="E210">
        <v>28</v>
      </c>
      <c r="F210" t="s">
        <v>18</v>
      </c>
      <c r="G210" t="s">
        <v>19</v>
      </c>
      <c r="H210" s="2">
        <v>42838</v>
      </c>
      <c r="I210" s="3">
        <v>40310.269999999997</v>
      </c>
      <c r="J210" t="s">
        <v>20</v>
      </c>
      <c r="K210" t="str">
        <f>PROPER(Table13[[#This Row],[marital]])</f>
        <v>Married</v>
      </c>
      <c r="L210" t="s">
        <v>29</v>
      </c>
      <c r="M210" t="str">
        <f>UPPER(Table13[[#This Row],[education]])</f>
        <v>SECONDARY</v>
      </c>
      <c r="N210" t="s">
        <v>22</v>
      </c>
      <c r="O210" t="s">
        <v>22</v>
      </c>
      <c r="P210" t="s">
        <v>23</v>
      </c>
      <c r="Q210">
        <v>71</v>
      </c>
      <c r="R210">
        <v>2</v>
      </c>
      <c r="S210" t="s">
        <v>24</v>
      </c>
      <c r="T210" t="s">
        <v>22</v>
      </c>
      <c r="U210">
        <f>Table13[[#This Row],[campaign]]*Table13[[#This Row],[duration]]</f>
        <v>142</v>
      </c>
    </row>
    <row r="211" spans="1:21" x14ac:dyDescent="0.25">
      <c r="A211" t="s">
        <v>65</v>
      </c>
      <c r="B211" t="s">
        <v>183</v>
      </c>
      <c r="C211" t="s">
        <v>184</v>
      </c>
      <c r="D211" t="s">
        <v>26</v>
      </c>
      <c r="E211">
        <v>29</v>
      </c>
      <c r="F211" t="s">
        <v>18</v>
      </c>
      <c r="G211" t="s">
        <v>19</v>
      </c>
      <c r="H211" s="2">
        <v>42839</v>
      </c>
      <c r="I211" s="3">
        <v>44636.91</v>
      </c>
      <c r="J211" t="s">
        <v>20</v>
      </c>
      <c r="K211" t="str">
        <f>PROPER(Table13[[#This Row],[marital]])</f>
        <v>Married</v>
      </c>
      <c r="L211" t="s">
        <v>29</v>
      </c>
      <c r="M211" t="str">
        <f>UPPER(Table13[[#This Row],[education]])</f>
        <v>SECONDARY</v>
      </c>
      <c r="N211" t="s">
        <v>30</v>
      </c>
      <c r="O211" t="s">
        <v>22</v>
      </c>
      <c r="P211" t="s">
        <v>23</v>
      </c>
      <c r="Q211">
        <v>256</v>
      </c>
      <c r="R211">
        <v>2</v>
      </c>
      <c r="S211" t="s">
        <v>31</v>
      </c>
      <c r="T211" t="s">
        <v>22</v>
      </c>
      <c r="U211">
        <f>Table13[[#This Row],[campaign]]*Table13[[#This Row],[duration]]</f>
        <v>512</v>
      </c>
    </row>
    <row r="212" spans="1:21" x14ac:dyDescent="0.25">
      <c r="A212" t="s">
        <v>86</v>
      </c>
      <c r="B212" t="s">
        <v>223</v>
      </c>
      <c r="C212" t="s">
        <v>224</v>
      </c>
      <c r="D212" t="s">
        <v>17</v>
      </c>
      <c r="E212">
        <v>25</v>
      </c>
      <c r="F212" t="s">
        <v>18</v>
      </c>
      <c r="G212" t="s">
        <v>19</v>
      </c>
      <c r="H212" s="2">
        <v>42839</v>
      </c>
      <c r="I212" s="3">
        <v>47253.54</v>
      </c>
      <c r="J212" t="s">
        <v>20</v>
      </c>
      <c r="K212" t="str">
        <f>PROPER(Table13[[#This Row],[marital]])</f>
        <v>Married</v>
      </c>
      <c r="L212" t="s">
        <v>21</v>
      </c>
      <c r="M212" t="str">
        <f>UPPER(Table13[[#This Row],[education]])</f>
        <v>PRIMARY</v>
      </c>
      <c r="N212" t="s">
        <v>30</v>
      </c>
      <c r="O212" t="s">
        <v>30</v>
      </c>
      <c r="P212" t="s">
        <v>54</v>
      </c>
      <c r="Q212">
        <v>834</v>
      </c>
      <c r="R212">
        <v>10</v>
      </c>
      <c r="S212" t="s">
        <v>24</v>
      </c>
      <c r="T212" t="s">
        <v>22</v>
      </c>
      <c r="U212">
        <f>Table13[[#This Row],[campaign]]*Table13[[#This Row],[duration]]</f>
        <v>8340</v>
      </c>
    </row>
    <row r="213" spans="1:21" x14ac:dyDescent="0.25">
      <c r="A213" t="s">
        <v>60</v>
      </c>
      <c r="B213" t="s">
        <v>173</v>
      </c>
      <c r="C213" t="s">
        <v>174</v>
      </c>
      <c r="D213" t="s">
        <v>26</v>
      </c>
      <c r="E213">
        <v>38</v>
      </c>
      <c r="F213" t="s">
        <v>18</v>
      </c>
      <c r="G213" t="s">
        <v>284</v>
      </c>
      <c r="H213" s="2">
        <v>42839</v>
      </c>
      <c r="I213" s="3">
        <v>50012.21</v>
      </c>
      <c r="J213" t="s">
        <v>20</v>
      </c>
      <c r="K213" t="str">
        <f>PROPER(Table13[[#This Row],[marital]])</f>
        <v>Married</v>
      </c>
      <c r="L213" t="s">
        <v>29</v>
      </c>
      <c r="M213" t="str">
        <f>UPPER(Table13[[#This Row],[education]])</f>
        <v>SECONDARY</v>
      </c>
      <c r="N213" t="s">
        <v>22</v>
      </c>
      <c r="O213" t="s">
        <v>22</v>
      </c>
      <c r="P213" t="s">
        <v>23</v>
      </c>
      <c r="Q213">
        <v>151</v>
      </c>
      <c r="R213">
        <v>3</v>
      </c>
      <c r="S213" t="s">
        <v>24</v>
      </c>
      <c r="T213" t="s">
        <v>22</v>
      </c>
      <c r="U213">
        <f>Table13[[#This Row],[campaign]]*Table13[[#This Row],[duration]]</f>
        <v>453</v>
      </c>
    </row>
    <row r="214" spans="1:21" x14ac:dyDescent="0.25">
      <c r="A214" t="s">
        <v>79</v>
      </c>
      <c r="B214" t="s">
        <v>209</v>
      </c>
      <c r="C214" t="s">
        <v>210</v>
      </c>
      <c r="D214" t="s">
        <v>26</v>
      </c>
      <c r="E214">
        <v>45</v>
      </c>
      <c r="F214" t="s">
        <v>18</v>
      </c>
      <c r="G214" t="s">
        <v>28</v>
      </c>
      <c r="H214" s="2">
        <v>42839</v>
      </c>
      <c r="I214" s="3">
        <v>3842.75</v>
      </c>
      <c r="J214" t="s">
        <v>20</v>
      </c>
      <c r="K214" t="str">
        <f>PROPER(Table13[[#This Row],[marital]])</f>
        <v>Married</v>
      </c>
      <c r="L214" t="s">
        <v>34</v>
      </c>
      <c r="M214" t="str">
        <f>UPPER(Table13[[#This Row],[education]])</f>
        <v>TERTIARY</v>
      </c>
      <c r="N214" t="s">
        <v>30</v>
      </c>
      <c r="O214" t="s">
        <v>22</v>
      </c>
      <c r="P214" t="s">
        <v>23</v>
      </c>
      <c r="Q214">
        <v>20</v>
      </c>
      <c r="R214">
        <v>3</v>
      </c>
      <c r="S214" t="s">
        <v>24</v>
      </c>
      <c r="T214" t="s">
        <v>22</v>
      </c>
      <c r="U214">
        <f>Table13[[#This Row],[campaign]]*Table13[[#This Row],[duration]]</f>
        <v>60</v>
      </c>
    </row>
    <row r="215" spans="1:21" x14ac:dyDescent="0.25">
      <c r="A215" t="s">
        <v>92</v>
      </c>
      <c r="B215" t="s">
        <v>235</v>
      </c>
      <c r="C215" t="s">
        <v>236</v>
      </c>
      <c r="D215" t="s">
        <v>26</v>
      </c>
      <c r="E215">
        <v>33</v>
      </c>
      <c r="F215" t="s">
        <v>18</v>
      </c>
      <c r="G215" t="s">
        <v>19</v>
      </c>
      <c r="H215" s="2">
        <v>42839</v>
      </c>
      <c r="I215" s="3">
        <v>6077</v>
      </c>
      <c r="J215" t="s">
        <v>20</v>
      </c>
      <c r="K215" t="str">
        <f>PROPER(Table13[[#This Row],[marital]])</f>
        <v>Married</v>
      </c>
      <c r="L215" t="s">
        <v>29</v>
      </c>
      <c r="M215" t="str">
        <f>UPPER(Table13[[#This Row],[education]])</f>
        <v>SECONDARY</v>
      </c>
      <c r="N215" t="s">
        <v>30</v>
      </c>
      <c r="O215" t="s">
        <v>22</v>
      </c>
      <c r="P215" t="s">
        <v>24</v>
      </c>
      <c r="Q215">
        <v>178</v>
      </c>
      <c r="R215">
        <v>5</v>
      </c>
      <c r="S215" t="s">
        <v>24</v>
      </c>
      <c r="T215" t="s">
        <v>22</v>
      </c>
      <c r="U215">
        <f>Table13[[#This Row],[campaign]]*Table13[[#This Row],[duration]]</f>
        <v>890</v>
      </c>
    </row>
    <row r="216" spans="1:21" x14ac:dyDescent="0.25">
      <c r="A216" t="s">
        <v>58</v>
      </c>
      <c r="B216" t="s">
        <v>169</v>
      </c>
      <c r="C216" t="s">
        <v>170</v>
      </c>
      <c r="D216" t="s">
        <v>17</v>
      </c>
      <c r="E216">
        <v>32</v>
      </c>
      <c r="F216" t="s">
        <v>18</v>
      </c>
      <c r="G216" t="s">
        <v>19</v>
      </c>
      <c r="H216" s="2">
        <v>42839</v>
      </c>
      <c r="I216" s="3">
        <v>22946.9</v>
      </c>
      <c r="J216" t="s">
        <v>20</v>
      </c>
      <c r="K216" t="str">
        <f>PROPER(Table13[[#This Row],[marital]])</f>
        <v>Married</v>
      </c>
      <c r="L216" t="s">
        <v>21</v>
      </c>
      <c r="M216" t="str">
        <f>UPPER(Table13[[#This Row],[education]])</f>
        <v>PRIMARY</v>
      </c>
      <c r="N216" t="s">
        <v>22</v>
      </c>
      <c r="O216" t="s">
        <v>22</v>
      </c>
      <c r="P216" t="s">
        <v>24</v>
      </c>
      <c r="Q216">
        <v>59</v>
      </c>
      <c r="R216">
        <v>2</v>
      </c>
      <c r="S216" t="s">
        <v>24</v>
      </c>
      <c r="T216" t="s">
        <v>22</v>
      </c>
      <c r="U216">
        <f>Table13[[#This Row],[campaign]]*Table13[[#This Row],[duration]]</f>
        <v>118</v>
      </c>
    </row>
    <row r="217" spans="1:21" x14ac:dyDescent="0.25">
      <c r="A217" t="s">
        <v>45</v>
      </c>
      <c r="B217" t="s">
        <v>147</v>
      </c>
      <c r="C217" t="s">
        <v>148</v>
      </c>
      <c r="D217" t="s">
        <v>17</v>
      </c>
      <c r="E217">
        <v>43</v>
      </c>
      <c r="F217" t="s">
        <v>18</v>
      </c>
      <c r="G217" t="s">
        <v>19</v>
      </c>
      <c r="H217" s="2">
        <v>42839</v>
      </c>
      <c r="I217" s="3">
        <v>27019</v>
      </c>
      <c r="J217" t="s">
        <v>20</v>
      </c>
      <c r="K217" t="str">
        <f>PROPER(Table13[[#This Row],[marital]])</f>
        <v>Married</v>
      </c>
      <c r="L217" t="s">
        <v>21</v>
      </c>
      <c r="M217" t="str">
        <f>UPPER(Table13[[#This Row],[education]])</f>
        <v>PRIMARY</v>
      </c>
      <c r="N217" t="s">
        <v>22</v>
      </c>
      <c r="O217" t="s">
        <v>22</v>
      </c>
      <c r="P217" t="s">
        <v>23</v>
      </c>
      <c r="Q217">
        <v>111</v>
      </c>
      <c r="R217">
        <v>7</v>
      </c>
      <c r="S217" t="s">
        <v>24</v>
      </c>
      <c r="T217" t="s">
        <v>22</v>
      </c>
      <c r="U217">
        <f>Table13[[#This Row],[campaign]]*Table13[[#This Row],[duration]]</f>
        <v>777</v>
      </c>
    </row>
    <row r="218" spans="1:21" x14ac:dyDescent="0.25">
      <c r="A218" t="s">
        <v>41</v>
      </c>
      <c r="B218" t="s">
        <v>141</v>
      </c>
      <c r="C218" t="s">
        <v>142</v>
      </c>
      <c r="D218" t="s">
        <v>17</v>
      </c>
      <c r="E218">
        <v>31</v>
      </c>
      <c r="F218" t="s">
        <v>18</v>
      </c>
      <c r="G218" t="s">
        <v>19</v>
      </c>
      <c r="H218" s="2">
        <v>42839</v>
      </c>
      <c r="I218" s="3">
        <v>94372.51</v>
      </c>
      <c r="J218" t="s">
        <v>20</v>
      </c>
      <c r="K218" t="str">
        <f>PROPER(Table13[[#This Row],[marital]])</f>
        <v>Married</v>
      </c>
      <c r="L218" t="s">
        <v>21</v>
      </c>
      <c r="M218" t="str">
        <f>UPPER(Table13[[#This Row],[education]])</f>
        <v>PRIMARY</v>
      </c>
      <c r="N218" t="s">
        <v>30</v>
      </c>
      <c r="O218" t="s">
        <v>22</v>
      </c>
      <c r="P218" t="s">
        <v>23</v>
      </c>
      <c r="Q218">
        <v>186</v>
      </c>
      <c r="R218">
        <v>1</v>
      </c>
      <c r="S218" t="s">
        <v>24</v>
      </c>
      <c r="T218" t="s">
        <v>22</v>
      </c>
      <c r="U218">
        <f>Table13[[#This Row],[campaign]]*Table13[[#This Row],[duration]]</f>
        <v>186</v>
      </c>
    </row>
    <row r="219" spans="1:21" x14ac:dyDescent="0.25">
      <c r="A219" t="s">
        <v>84</v>
      </c>
      <c r="B219" t="s">
        <v>219</v>
      </c>
      <c r="C219" t="s">
        <v>220</v>
      </c>
      <c r="D219" t="s">
        <v>17</v>
      </c>
      <c r="E219">
        <v>40</v>
      </c>
      <c r="F219" t="s">
        <v>18</v>
      </c>
      <c r="G219" t="s">
        <v>19</v>
      </c>
      <c r="H219" s="2">
        <v>42839</v>
      </c>
      <c r="I219" s="3">
        <v>14737.97</v>
      </c>
      <c r="J219" t="s">
        <v>33</v>
      </c>
      <c r="K219" t="str">
        <f>PROPER(Table13[[#This Row],[marital]])</f>
        <v>Single</v>
      </c>
      <c r="L219" t="s">
        <v>29</v>
      </c>
      <c r="M219" t="str">
        <f>UPPER(Table13[[#This Row],[education]])</f>
        <v>SECONDARY</v>
      </c>
      <c r="N219" t="s">
        <v>30</v>
      </c>
      <c r="O219" t="s">
        <v>22</v>
      </c>
      <c r="P219" t="s">
        <v>24</v>
      </c>
      <c r="Q219">
        <v>227</v>
      </c>
      <c r="R219">
        <v>1</v>
      </c>
      <c r="S219" t="s">
        <v>24</v>
      </c>
      <c r="T219" t="s">
        <v>22</v>
      </c>
      <c r="U219">
        <f>Table13[[#This Row],[campaign]]*Table13[[#This Row],[duration]]</f>
        <v>227</v>
      </c>
    </row>
    <row r="220" spans="1:21" x14ac:dyDescent="0.25">
      <c r="A220" t="s">
        <v>61</v>
      </c>
      <c r="B220" t="s">
        <v>175</v>
      </c>
      <c r="C220" t="s">
        <v>176</v>
      </c>
      <c r="D220" t="s">
        <v>17</v>
      </c>
      <c r="E220">
        <v>29</v>
      </c>
      <c r="F220" t="s">
        <v>18</v>
      </c>
      <c r="G220" t="s">
        <v>284</v>
      </c>
      <c r="H220" s="2">
        <v>42840</v>
      </c>
      <c r="I220" s="3">
        <v>158464.39000000001</v>
      </c>
      <c r="J220" t="s">
        <v>20</v>
      </c>
      <c r="K220" t="str">
        <f>PROPER(Table13[[#This Row],[marital]])</f>
        <v>Married</v>
      </c>
      <c r="L220" t="s">
        <v>29</v>
      </c>
      <c r="M220" t="str">
        <f>UPPER(Table13[[#This Row],[education]])</f>
        <v>SECONDARY</v>
      </c>
      <c r="N220" t="s">
        <v>22</v>
      </c>
      <c r="O220" t="s">
        <v>22</v>
      </c>
      <c r="P220" t="s">
        <v>23</v>
      </c>
      <c r="Q220">
        <v>297</v>
      </c>
      <c r="R220">
        <v>3</v>
      </c>
      <c r="S220" t="s">
        <v>24</v>
      </c>
      <c r="T220" t="s">
        <v>22</v>
      </c>
      <c r="U220">
        <f>Table13[[#This Row],[campaign]]*Table13[[#This Row],[duration]]</f>
        <v>891</v>
      </c>
    </row>
    <row r="221" spans="1:21" x14ac:dyDescent="0.25">
      <c r="A221" t="s">
        <v>79</v>
      </c>
      <c r="B221" t="s">
        <v>209</v>
      </c>
      <c r="C221" t="s">
        <v>210</v>
      </c>
      <c r="D221" t="s">
        <v>26</v>
      </c>
      <c r="E221">
        <v>37</v>
      </c>
      <c r="F221" t="s">
        <v>18</v>
      </c>
      <c r="G221" t="s">
        <v>19</v>
      </c>
      <c r="H221" s="2">
        <v>42840</v>
      </c>
      <c r="I221" s="3">
        <v>6881.36</v>
      </c>
      <c r="J221" t="s">
        <v>20</v>
      </c>
      <c r="K221" t="str">
        <f>PROPER(Table13[[#This Row],[marital]])</f>
        <v>Married</v>
      </c>
      <c r="L221" t="s">
        <v>29</v>
      </c>
      <c r="M221" t="str">
        <f>UPPER(Table13[[#This Row],[education]])</f>
        <v>SECONDARY</v>
      </c>
      <c r="N221" t="s">
        <v>30</v>
      </c>
      <c r="O221" t="s">
        <v>22</v>
      </c>
      <c r="P221" t="s">
        <v>23</v>
      </c>
      <c r="Q221">
        <v>210</v>
      </c>
      <c r="R221">
        <v>1</v>
      </c>
      <c r="S221" t="s">
        <v>40</v>
      </c>
      <c r="T221" t="s">
        <v>22</v>
      </c>
      <c r="U221">
        <f>Table13[[#This Row],[campaign]]*Table13[[#This Row],[duration]]</f>
        <v>210</v>
      </c>
    </row>
    <row r="222" spans="1:21" x14ac:dyDescent="0.25">
      <c r="A222" t="s">
        <v>79</v>
      </c>
      <c r="B222" t="s">
        <v>209</v>
      </c>
      <c r="C222" t="s">
        <v>210</v>
      </c>
      <c r="D222" t="s">
        <v>26</v>
      </c>
      <c r="E222">
        <v>36</v>
      </c>
      <c r="F222" t="s">
        <v>18</v>
      </c>
      <c r="G222" t="s">
        <v>19</v>
      </c>
      <c r="H222" s="2">
        <v>42840</v>
      </c>
      <c r="I222" s="3">
        <v>63633.25</v>
      </c>
      <c r="J222" t="s">
        <v>20</v>
      </c>
      <c r="K222" t="str">
        <f>PROPER(Table13[[#This Row],[marital]])</f>
        <v>Married</v>
      </c>
      <c r="L222" t="s">
        <v>21</v>
      </c>
      <c r="M222" t="str">
        <f>UPPER(Table13[[#This Row],[education]])</f>
        <v>PRIMARY</v>
      </c>
      <c r="N222" t="s">
        <v>30</v>
      </c>
      <c r="O222" t="s">
        <v>22</v>
      </c>
      <c r="P222" t="s">
        <v>23</v>
      </c>
      <c r="Q222">
        <v>9</v>
      </c>
      <c r="R222">
        <v>1</v>
      </c>
      <c r="S222" t="s">
        <v>24</v>
      </c>
      <c r="T222" t="s">
        <v>22</v>
      </c>
      <c r="U222">
        <f>Table13[[#This Row],[campaign]]*Table13[[#This Row],[duration]]</f>
        <v>9</v>
      </c>
    </row>
    <row r="223" spans="1:21" x14ac:dyDescent="0.25">
      <c r="A223" t="s">
        <v>68</v>
      </c>
      <c r="B223" t="s">
        <v>189</v>
      </c>
      <c r="C223" t="s">
        <v>190</v>
      </c>
      <c r="D223" t="s">
        <v>17</v>
      </c>
      <c r="E223">
        <v>42</v>
      </c>
      <c r="F223" t="s">
        <v>18</v>
      </c>
      <c r="G223" t="s">
        <v>19</v>
      </c>
      <c r="H223" s="2">
        <v>42840</v>
      </c>
      <c r="I223" s="3">
        <v>77496.67</v>
      </c>
      <c r="J223" t="s">
        <v>20</v>
      </c>
      <c r="K223" t="str">
        <f>PROPER(Table13[[#This Row],[marital]])</f>
        <v>Married</v>
      </c>
      <c r="L223" t="s">
        <v>34</v>
      </c>
      <c r="M223" t="str">
        <f>UPPER(Table13[[#This Row],[education]])</f>
        <v>TERTIARY</v>
      </c>
      <c r="N223" t="s">
        <v>30</v>
      </c>
      <c r="O223" t="s">
        <v>30</v>
      </c>
      <c r="P223" t="s">
        <v>23</v>
      </c>
      <c r="Q223">
        <v>112</v>
      </c>
      <c r="R223">
        <v>1</v>
      </c>
      <c r="S223" t="s">
        <v>40</v>
      </c>
      <c r="T223" t="s">
        <v>22</v>
      </c>
      <c r="U223">
        <f>Table13[[#This Row],[campaign]]*Table13[[#This Row],[duration]]</f>
        <v>112</v>
      </c>
    </row>
    <row r="224" spans="1:21" x14ac:dyDescent="0.25">
      <c r="A224" t="s">
        <v>37</v>
      </c>
      <c r="B224" t="s">
        <v>135</v>
      </c>
      <c r="C224" t="s">
        <v>136</v>
      </c>
      <c r="D224" t="s">
        <v>26</v>
      </c>
      <c r="E224">
        <v>45</v>
      </c>
      <c r="F224" t="s">
        <v>18</v>
      </c>
      <c r="G224" t="s">
        <v>19</v>
      </c>
      <c r="H224" s="2">
        <v>42840</v>
      </c>
      <c r="I224" s="3">
        <v>58579.49</v>
      </c>
      <c r="J224" t="s">
        <v>20</v>
      </c>
      <c r="K224" t="str">
        <f>PROPER(Table13[[#This Row],[marital]])</f>
        <v>Married</v>
      </c>
      <c r="L224" t="s">
        <v>29</v>
      </c>
      <c r="M224" t="str">
        <f>UPPER(Table13[[#This Row],[education]])</f>
        <v>SECONDARY</v>
      </c>
      <c r="N224" t="s">
        <v>22</v>
      </c>
      <c r="O224" t="s">
        <v>22</v>
      </c>
      <c r="P224" t="s">
        <v>23</v>
      </c>
      <c r="Q224">
        <v>112</v>
      </c>
      <c r="R224">
        <v>6</v>
      </c>
      <c r="S224" t="s">
        <v>24</v>
      </c>
      <c r="T224" t="s">
        <v>22</v>
      </c>
      <c r="U224">
        <f>Table13[[#This Row],[campaign]]*Table13[[#This Row],[duration]]</f>
        <v>672</v>
      </c>
    </row>
    <row r="225" spans="1:21" x14ac:dyDescent="0.25">
      <c r="A225" t="s">
        <v>60</v>
      </c>
      <c r="B225" t="s">
        <v>173</v>
      </c>
      <c r="C225" t="s">
        <v>174</v>
      </c>
      <c r="D225" t="s">
        <v>17</v>
      </c>
      <c r="E225">
        <v>41</v>
      </c>
      <c r="F225" t="s">
        <v>18</v>
      </c>
      <c r="G225" t="s">
        <v>28</v>
      </c>
      <c r="H225" s="2">
        <v>42840</v>
      </c>
      <c r="I225" s="3">
        <v>86211.64</v>
      </c>
      <c r="J225" t="s">
        <v>20</v>
      </c>
      <c r="K225" t="str">
        <f>PROPER(Table13[[#This Row],[marital]])</f>
        <v>Married</v>
      </c>
      <c r="L225" t="s">
        <v>34</v>
      </c>
      <c r="M225" t="str">
        <f>UPPER(Table13[[#This Row],[education]])</f>
        <v>TERTIARY</v>
      </c>
      <c r="N225" t="s">
        <v>22</v>
      </c>
      <c r="O225" t="s">
        <v>22</v>
      </c>
      <c r="P225" t="s">
        <v>24</v>
      </c>
      <c r="Q225">
        <v>222</v>
      </c>
      <c r="R225">
        <v>3</v>
      </c>
      <c r="S225" t="s">
        <v>24</v>
      </c>
      <c r="T225" t="s">
        <v>22</v>
      </c>
      <c r="U225">
        <f>Table13[[#This Row],[campaign]]*Table13[[#This Row],[duration]]</f>
        <v>666</v>
      </c>
    </row>
    <row r="226" spans="1:21" x14ac:dyDescent="0.25">
      <c r="A226" t="s">
        <v>61</v>
      </c>
      <c r="B226" t="s">
        <v>175</v>
      </c>
      <c r="C226" t="s">
        <v>176</v>
      </c>
      <c r="D226" t="s">
        <v>17</v>
      </c>
      <c r="E226">
        <v>42</v>
      </c>
      <c r="F226" t="s">
        <v>18</v>
      </c>
      <c r="G226" t="s">
        <v>19</v>
      </c>
      <c r="H226" s="2">
        <v>42841</v>
      </c>
      <c r="I226" s="3">
        <v>95326.45</v>
      </c>
      <c r="J226" t="s">
        <v>33</v>
      </c>
      <c r="K226" t="str">
        <f>PROPER(Table13[[#This Row],[marital]])</f>
        <v>Single</v>
      </c>
      <c r="L226" t="s">
        <v>29</v>
      </c>
      <c r="M226" t="str">
        <f>UPPER(Table13[[#This Row],[education]])</f>
        <v>SECONDARY</v>
      </c>
      <c r="N226" t="s">
        <v>30</v>
      </c>
      <c r="O226" t="s">
        <v>22</v>
      </c>
      <c r="P226" t="s">
        <v>23</v>
      </c>
      <c r="Q226">
        <v>195</v>
      </c>
      <c r="R226">
        <v>3</v>
      </c>
      <c r="S226" t="s">
        <v>31</v>
      </c>
      <c r="T226" t="s">
        <v>22</v>
      </c>
      <c r="U226">
        <f>Table13[[#This Row],[campaign]]*Table13[[#This Row],[duration]]</f>
        <v>585</v>
      </c>
    </row>
    <row r="227" spans="1:21" x14ac:dyDescent="0.25">
      <c r="A227" t="s">
        <v>102</v>
      </c>
      <c r="B227" t="s">
        <v>255</v>
      </c>
      <c r="C227" t="s">
        <v>256</v>
      </c>
      <c r="D227" t="s">
        <v>26</v>
      </c>
      <c r="E227">
        <v>40</v>
      </c>
      <c r="F227" t="s">
        <v>18</v>
      </c>
      <c r="G227" t="s">
        <v>19</v>
      </c>
      <c r="H227" s="2">
        <v>42841</v>
      </c>
      <c r="I227" s="3">
        <v>70922.28</v>
      </c>
      <c r="J227" t="s">
        <v>33</v>
      </c>
      <c r="K227" t="str">
        <f>PROPER(Table13[[#This Row],[marital]])</f>
        <v>Single</v>
      </c>
      <c r="L227" t="s">
        <v>29</v>
      </c>
      <c r="M227" t="str">
        <f>UPPER(Table13[[#This Row],[education]])</f>
        <v>SECONDARY</v>
      </c>
      <c r="N227" t="s">
        <v>22</v>
      </c>
      <c r="O227" t="s">
        <v>22</v>
      </c>
      <c r="P227" t="s">
        <v>23</v>
      </c>
      <c r="Q227">
        <v>123</v>
      </c>
      <c r="R227">
        <v>1</v>
      </c>
      <c r="S227" t="s">
        <v>24</v>
      </c>
      <c r="T227" t="s">
        <v>22</v>
      </c>
      <c r="U227">
        <f>Table13[[#This Row],[campaign]]*Table13[[#This Row],[duration]]</f>
        <v>123</v>
      </c>
    </row>
    <row r="228" spans="1:21" x14ac:dyDescent="0.25">
      <c r="A228" t="s">
        <v>37</v>
      </c>
      <c r="B228" t="s">
        <v>135</v>
      </c>
      <c r="C228" t="s">
        <v>136</v>
      </c>
      <c r="D228" t="s">
        <v>26</v>
      </c>
      <c r="E228">
        <v>43</v>
      </c>
      <c r="F228" t="s">
        <v>18</v>
      </c>
      <c r="G228" t="s">
        <v>19</v>
      </c>
      <c r="H228" s="2">
        <v>42841</v>
      </c>
      <c r="I228" s="3">
        <v>38121.129999999997</v>
      </c>
      <c r="J228" t="s">
        <v>50</v>
      </c>
      <c r="K228" t="str">
        <f>PROPER(Table13[[#This Row],[marital]])</f>
        <v>Divorced</v>
      </c>
      <c r="L228" t="s">
        <v>29</v>
      </c>
      <c r="M228" t="str">
        <f>UPPER(Table13[[#This Row],[education]])</f>
        <v>SECONDARY</v>
      </c>
      <c r="N228" t="s">
        <v>22</v>
      </c>
      <c r="O228" t="s">
        <v>22</v>
      </c>
      <c r="P228" t="s">
        <v>23</v>
      </c>
      <c r="Q228">
        <v>145</v>
      </c>
      <c r="R228">
        <v>3</v>
      </c>
      <c r="S228" t="s">
        <v>24</v>
      </c>
      <c r="T228" t="s">
        <v>22</v>
      </c>
      <c r="U228">
        <f>Table13[[#This Row],[campaign]]*Table13[[#This Row],[duration]]</f>
        <v>435</v>
      </c>
    </row>
    <row r="229" spans="1:21" x14ac:dyDescent="0.25">
      <c r="A229" t="s">
        <v>88</v>
      </c>
      <c r="B229" t="s">
        <v>227</v>
      </c>
      <c r="C229" t="s">
        <v>228</v>
      </c>
      <c r="D229" t="s">
        <v>26</v>
      </c>
      <c r="E229">
        <v>43</v>
      </c>
      <c r="F229" t="s">
        <v>18</v>
      </c>
      <c r="G229" t="s">
        <v>19</v>
      </c>
      <c r="H229" s="2">
        <v>42841</v>
      </c>
      <c r="I229" s="3">
        <v>35651.43</v>
      </c>
      <c r="J229" t="s">
        <v>20</v>
      </c>
      <c r="K229" t="str">
        <f>PROPER(Table13[[#This Row],[marital]])</f>
        <v>Married</v>
      </c>
      <c r="L229" t="s">
        <v>29</v>
      </c>
      <c r="M229" t="str">
        <f>UPPER(Table13[[#This Row],[education]])</f>
        <v>SECONDARY</v>
      </c>
      <c r="N229" t="s">
        <v>30</v>
      </c>
      <c r="O229" t="s">
        <v>22</v>
      </c>
      <c r="P229" t="s">
        <v>23</v>
      </c>
      <c r="Q229">
        <v>124</v>
      </c>
      <c r="R229">
        <v>1</v>
      </c>
      <c r="S229" t="s">
        <v>40</v>
      </c>
      <c r="T229" t="s">
        <v>22</v>
      </c>
      <c r="U229">
        <f>Table13[[#This Row],[campaign]]*Table13[[#This Row],[duration]]</f>
        <v>124</v>
      </c>
    </row>
    <row r="230" spans="1:21" x14ac:dyDescent="0.25">
      <c r="A230" t="s">
        <v>77</v>
      </c>
      <c r="B230" t="s">
        <v>205</v>
      </c>
      <c r="C230" t="s">
        <v>206</v>
      </c>
      <c r="D230" t="s">
        <v>26</v>
      </c>
      <c r="E230">
        <v>27</v>
      </c>
      <c r="F230" t="s">
        <v>36</v>
      </c>
      <c r="G230" t="s">
        <v>284</v>
      </c>
      <c r="H230" s="2">
        <v>42841</v>
      </c>
      <c r="I230" s="3">
        <v>58601.55</v>
      </c>
      <c r="J230" t="s">
        <v>20</v>
      </c>
      <c r="K230" t="str">
        <f>PROPER(Table13[[#This Row],[marital]])</f>
        <v>Married</v>
      </c>
      <c r="L230" t="s">
        <v>24</v>
      </c>
      <c r="M230" t="str">
        <f>UPPER(Table13[[#This Row],[education]])</f>
        <v>UNKNOWN</v>
      </c>
      <c r="N230" t="s">
        <v>30</v>
      </c>
      <c r="O230" t="s">
        <v>22</v>
      </c>
      <c r="P230" t="s">
        <v>24</v>
      </c>
      <c r="Q230">
        <v>216</v>
      </c>
      <c r="R230">
        <v>3</v>
      </c>
      <c r="S230" t="s">
        <v>24</v>
      </c>
      <c r="T230" t="s">
        <v>22</v>
      </c>
      <c r="U230">
        <f>Table13[[#This Row],[campaign]]*Table13[[#This Row],[duration]]</f>
        <v>648</v>
      </c>
    </row>
    <row r="231" spans="1:21" x14ac:dyDescent="0.25">
      <c r="A231" t="s">
        <v>53</v>
      </c>
      <c r="B231" t="s">
        <v>161</v>
      </c>
      <c r="C231" t="s">
        <v>162</v>
      </c>
      <c r="D231" t="s">
        <v>26</v>
      </c>
      <c r="E231">
        <v>35</v>
      </c>
      <c r="F231" t="s">
        <v>18</v>
      </c>
      <c r="G231" t="s">
        <v>19</v>
      </c>
      <c r="H231" s="2">
        <v>42842</v>
      </c>
      <c r="I231" s="3">
        <v>17730.57</v>
      </c>
      <c r="J231" t="s">
        <v>20</v>
      </c>
      <c r="K231" t="str">
        <f>PROPER(Table13[[#This Row],[marital]])</f>
        <v>Married</v>
      </c>
      <c r="L231" t="s">
        <v>21</v>
      </c>
      <c r="M231" t="str">
        <f>UPPER(Table13[[#This Row],[education]])</f>
        <v>PRIMARY</v>
      </c>
      <c r="N231" t="s">
        <v>22</v>
      </c>
      <c r="O231" t="s">
        <v>22</v>
      </c>
      <c r="P231" t="s">
        <v>24</v>
      </c>
      <c r="Q231">
        <v>69</v>
      </c>
      <c r="R231">
        <v>3</v>
      </c>
      <c r="S231" t="s">
        <v>24</v>
      </c>
      <c r="T231" t="s">
        <v>22</v>
      </c>
      <c r="U231">
        <f>Table13[[#This Row],[campaign]]*Table13[[#This Row],[duration]]</f>
        <v>207</v>
      </c>
    </row>
    <row r="232" spans="1:21" x14ac:dyDescent="0.25">
      <c r="A232" t="s">
        <v>87</v>
      </c>
      <c r="B232" t="s">
        <v>225</v>
      </c>
      <c r="C232" t="s">
        <v>226</v>
      </c>
      <c r="D232" t="s">
        <v>17</v>
      </c>
      <c r="E232">
        <v>32</v>
      </c>
      <c r="F232" t="s">
        <v>18</v>
      </c>
      <c r="G232" t="s">
        <v>19</v>
      </c>
      <c r="H232" s="2">
        <v>42842</v>
      </c>
      <c r="I232" s="3">
        <v>75608.899999999994</v>
      </c>
      <c r="J232" t="s">
        <v>20</v>
      </c>
      <c r="K232" t="str">
        <f>PROPER(Table13[[#This Row],[marital]])</f>
        <v>Married</v>
      </c>
      <c r="L232" t="s">
        <v>34</v>
      </c>
      <c r="M232" t="str">
        <f>UPPER(Table13[[#This Row],[education]])</f>
        <v>TERTIARY</v>
      </c>
      <c r="N232" t="s">
        <v>30</v>
      </c>
      <c r="O232" t="s">
        <v>22</v>
      </c>
      <c r="P232" t="s">
        <v>23</v>
      </c>
      <c r="Q232">
        <v>168</v>
      </c>
      <c r="R232">
        <v>4</v>
      </c>
      <c r="S232" t="s">
        <v>24</v>
      </c>
      <c r="T232" t="s">
        <v>22</v>
      </c>
      <c r="U232">
        <f>Table13[[#This Row],[campaign]]*Table13[[#This Row],[duration]]</f>
        <v>672</v>
      </c>
    </row>
    <row r="233" spans="1:21" x14ac:dyDescent="0.25">
      <c r="A233" t="s">
        <v>103</v>
      </c>
      <c r="B233" t="s">
        <v>257</v>
      </c>
      <c r="C233" t="s">
        <v>258</v>
      </c>
      <c r="D233" t="s">
        <v>17</v>
      </c>
      <c r="E233">
        <v>43</v>
      </c>
      <c r="F233" t="s">
        <v>18</v>
      </c>
      <c r="G233" t="s">
        <v>19</v>
      </c>
      <c r="H233" s="2">
        <v>42842</v>
      </c>
      <c r="I233" s="3">
        <v>22307.16</v>
      </c>
      <c r="J233" t="s">
        <v>33</v>
      </c>
      <c r="K233" t="str">
        <f>PROPER(Table13[[#This Row],[marital]])</f>
        <v>Single</v>
      </c>
      <c r="L233" t="s">
        <v>29</v>
      </c>
      <c r="M233" t="str">
        <f>UPPER(Table13[[#This Row],[education]])</f>
        <v>SECONDARY</v>
      </c>
      <c r="N233" t="s">
        <v>30</v>
      </c>
      <c r="O233" t="s">
        <v>22</v>
      </c>
      <c r="P233" t="s">
        <v>23</v>
      </c>
      <c r="Q233">
        <v>483</v>
      </c>
      <c r="R233">
        <v>7</v>
      </c>
      <c r="S233" t="s">
        <v>24</v>
      </c>
      <c r="T233" t="s">
        <v>22</v>
      </c>
      <c r="U233">
        <f>Table13[[#This Row],[campaign]]*Table13[[#This Row],[duration]]</f>
        <v>3381</v>
      </c>
    </row>
    <row r="234" spans="1:21" x14ac:dyDescent="0.25">
      <c r="A234" t="s">
        <v>88</v>
      </c>
      <c r="B234" t="s">
        <v>227</v>
      </c>
      <c r="C234" t="s">
        <v>228</v>
      </c>
      <c r="D234" t="s">
        <v>26</v>
      </c>
      <c r="E234">
        <v>34</v>
      </c>
      <c r="F234" t="s">
        <v>18</v>
      </c>
      <c r="G234" t="s">
        <v>28</v>
      </c>
      <c r="H234" s="2">
        <v>42842</v>
      </c>
      <c r="I234" s="3">
        <v>85294.66</v>
      </c>
      <c r="J234" t="s">
        <v>20</v>
      </c>
      <c r="K234" t="str">
        <f>PROPER(Table13[[#This Row],[marital]])</f>
        <v>Married</v>
      </c>
      <c r="L234" t="s">
        <v>34</v>
      </c>
      <c r="M234" t="str">
        <f>UPPER(Table13[[#This Row],[education]])</f>
        <v>TERTIARY</v>
      </c>
      <c r="N234" t="s">
        <v>22</v>
      </c>
      <c r="O234" t="s">
        <v>22</v>
      </c>
      <c r="P234" t="s">
        <v>23</v>
      </c>
      <c r="Q234">
        <v>690</v>
      </c>
      <c r="R234">
        <v>3</v>
      </c>
      <c r="S234" t="s">
        <v>24</v>
      </c>
      <c r="T234" t="s">
        <v>22</v>
      </c>
      <c r="U234">
        <f>Table13[[#This Row],[campaign]]*Table13[[#This Row],[duration]]</f>
        <v>2070</v>
      </c>
    </row>
    <row r="235" spans="1:21" x14ac:dyDescent="0.25">
      <c r="A235" t="s">
        <v>99</v>
      </c>
      <c r="B235" t="s">
        <v>249</v>
      </c>
      <c r="C235" t="s">
        <v>250</v>
      </c>
      <c r="D235" t="s">
        <v>17</v>
      </c>
      <c r="E235">
        <v>47</v>
      </c>
      <c r="F235" t="s">
        <v>18</v>
      </c>
      <c r="G235" t="s">
        <v>28</v>
      </c>
      <c r="H235" s="2">
        <v>42842</v>
      </c>
      <c r="I235" s="3">
        <v>173349.19</v>
      </c>
      <c r="J235" t="s">
        <v>20</v>
      </c>
      <c r="K235" t="str">
        <f>PROPER(Table13[[#This Row],[marital]])</f>
        <v>Married</v>
      </c>
      <c r="L235" t="s">
        <v>34</v>
      </c>
      <c r="M235" t="str">
        <f>UPPER(Table13[[#This Row],[education]])</f>
        <v>TERTIARY</v>
      </c>
      <c r="N235" t="s">
        <v>22</v>
      </c>
      <c r="O235" t="s">
        <v>22</v>
      </c>
      <c r="P235" t="s">
        <v>23</v>
      </c>
      <c r="Q235">
        <v>125</v>
      </c>
      <c r="R235">
        <v>12</v>
      </c>
      <c r="S235" t="s">
        <v>24</v>
      </c>
      <c r="T235" t="s">
        <v>22</v>
      </c>
      <c r="U235">
        <f>Table13[[#This Row],[campaign]]*Table13[[#This Row],[duration]]</f>
        <v>1500</v>
      </c>
    </row>
    <row r="236" spans="1:21" x14ac:dyDescent="0.25">
      <c r="A236" t="s">
        <v>46</v>
      </c>
      <c r="B236" t="s">
        <v>149</v>
      </c>
      <c r="C236" t="s">
        <v>150</v>
      </c>
      <c r="D236" t="s">
        <v>17</v>
      </c>
      <c r="E236">
        <v>39</v>
      </c>
      <c r="F236" t="s">
        <v>18</v>
      </c>
      <c r="G236" t="s">
        <v>19</v>
      </c>
      <c r="H236" s="2">
        <v>42842</v>
      </c>
      <c r="I236" s="3">
        <v>67364.429999999993</v>
      </c>
      <c r="J236" t="s">
        <v>20</v>
      </c>
      <c r="K236" t="str">
        <f>PROPER(Table13[[#This Row],[marital]])</f>
        <v>Married</v>
      </c>
      <c r="L236" t="s">
        <v>29</v>
      </c>
      <c r="M236" t="str">
        <f>UPPER(Table13[[#This Row],[education]])</f>
        <v>SECONDARY</v>
      </c>
      <c r="N236" t="s">
        <v>30</v>
      </c>
      <c r="O236" t="s">
        <v>30</v>
      </c>
      <c r="P236" t="s">
        <v>24</v>
      </c>
      <c r="Q236">
        <v>344</v>
      </c>
      <c r="R236">
        <v>2</v>
      </c>
      <c r="S236" t="s">
        <v>24</v>
      </c>
      <c r="T236" t="s">
        <v>22</v>
      </c>
      <c r="U236">
        <f>Table13[[#This Row],[campaign]]*Table13[[#This Row],[duration]]</f>
        <v>688</v>
      </c>
    </row>
    <row r="237" spans="1:21" x14ac:dyDescent="0.25">
      <c r="A237" t="s">
        <v>32</v>
      </c>
      <c r="B237" t="s">
        <v>131</v>
      </c>
      <c r="C237" t="s">
        <v>132</v>
      </c>
      <c r="D237" t="s">
        <v>17</v>
      </c>
      <c r="E237">
        <v>31</v>
      </c>
      <c r="F237" t="s">
        <v>18</v>
      </c>
      <c r="G237" t="s">
        <v>19</v>
      </c>
      <c r="H237" s="2">
        <v>42842</v>
      </c>
      <c r="I237" s="3">
        <v>14726.22</v>
      </c>
      <c r="J237" t="s">
        <v>20</v>
      </c>
      <c r="K237" t="str">
        <f>PROPER(Table13[[#This Row],[marital]])</f>
        <v>Married</v>
      </c>
      <c r="L237" t="s">
        <v>29</v>
      </c>
      <c r="M237" t="str">
        <f>UPPER(Table13[[#This Row],[education]])</f>
        <v>SECONDARY</v>
      </c>
      <c r="N237" t="s">
        <v>30</v>
      </c>
      <c r="O237" t="s">
        <v>22</v>
      </c>
      <c r="P237" t="s">
        <v>24</v>
      </c>
      <c r="Q237">
        <v>673</v>
      </c>
      <c r="R237">
        <v>2</v>
      </c>
      <c r="S237" t="s">
        <v>24</v>
      </c>
      <c r="T237" t="s">
        <v>22</v>
      </c>
      <c r="U237">
        <f>Table13[[#This Row],[campaign]]*Table13[[#This Row],[duration]]</f>
        <v>1346</v>
      </c>
    </row>
    <row r="238" spans="1:21" x14ac:dyDescent="0.25">
      <c r="A238" t="s">
        <v>84</v>
      </c>
      <c r="B238" t="s">
        <v>219</v>
      </c>
      <c r="C238" t="s">
        <v>220</v>
      </c>
      <c r="D238" t="s">
        <v>17</v>
      </c>
      <c r="E238">
        <v>30</v>
      </c>
      <c r="F238" t="s">
        <v>18</v>
      </c>
      <c r="G238" t="s">
        <v>19</v>
      </c>
      <c r="H238" s="2">
        <v>42842</v>
      </c>
      <c r="I238" s="3">
        <v>6629.43</v>
      </c>
      <c r="J238" t="s">
        <v>20</v>
      </c>
      <c r="K238" t="str">
        <f>PROPER(Table13[[#This Row],[marital]])</f>
        <v>Married</v>
      </c>
      <c r="L238" t="s">
        <v>34</v>
      </c>
      <c r="M238" t="str">
        <f>UPPER(Table13[[#This Row],[education]])</f>
        <v>TERTIARY</v>
      </c>
      <c r="N238" t="s">
        <v>30</v>
      </c>
      <c r="O238" t="s">
        <v>22</v>
      </c>
      <c r="P238" t="s">
        <v>23</v>
      </c>
      <c r="Q238">
        <v>60</v>
      </c>
      <c r="R238">
        <v>1</v>
      </c>
      <c r="S238" t="s">
        <v>40</v>
      </c>
      <c r="T238" t="s">
        <v>22</v>
      </c>
      <c r="U238">
        <f>Table13[[#This Row],[campaign]]*Table13[[#This Row],[duration]]</f>
        <v>60</v>
      </c>
    </row>
    <row r="239" spans="1:21" x14ac:dyDescent="0.25">
      <c r="A239" t="s">
        <v>104</v>
      </c>
      <c r="B239" t="s">
        <v>259</v>
      </c>
      <c r="C239" t="s">
        <v>260</v>
      </c>
      <c r="D239" t="s">
        <v>26</v>
      </c>
      <c r="E239">
        <v>33</v>
      </c>
      <c r="F239" t="s">
        <v>18</v>
      </c>
      <c r="G239" t="s">
        <v>19</v>
      </c>
      <c r="H239" s="2">
        <v>42842</v>
      </c>
      <c r="I239" s="3">
        <v>21461.61</v>
      </c>
      <c r="J239" t="s">
        <v>20</v>
      </c>
      <c r="K239" t="str">
        <f>PROPER(Table13[[#This Row],[marital]])</f>
        <v>Married</v>
      </c>
      <c r="L239" t="s">
        <v>29</v>
      </c>
      <c r="M239" t="str">
        <f>UPPER(Table13[[#This Row],[education]])</f>
        <v>SECONDARY</v>
      </c>
      <c r="N239" t="s">
        <v>30</v>
      </c>
      <c r="O239" t="s">
        <v>22</v>
      </c>
      <c r="P239" t="s">
        <v>24</v>
      </c>
      <c r="Q239">
        <v>247</v>
      </c>
      <c r="R239">
        <v>2</v>
      </c>
      <c r="S239" t="s">
        <v>24</v>
      </c>
      <c r="T239" t="s">
        <v>22</v>
      </c>
      <c r="U239">
        <f>Table13[[#This Row],[campaign]]*Table13[[#This Row],[duration]]</f>
        <v>494</v>
      </c>
    </row>
    <row r="240" spans="1:21" x14ac:dyDescent="0.25">
      <c r="A240" t="s">
        <v>45</v>
      </c>
      <c r="B240" t="s">
        <v>147</v>
      </c>
      <c r="C240" t="s">
        <v>148</v>
      </c>
      <c r="D240" t="s">
        <v>17</v>
      </c>
      <c r="E240">
        <v>37</v>
      </c>
      <c r="F240" t="s">
        <v>18</v>
      </c>
      <c r="G240" t="s">
        <v>19</v>
      </c>
      <c r="H240" s="2">
        <v>42842</v>
      </c>
      <c r="I240" s="3">
        <v>6362</v>
      </c>
      <c r="J240" t="s">
        <v>33</v>
      </c>
      <c r="K240" t="str">
        <f>PROPER(Table13[[#This Row],[marital]])</f>
        <v>Single</v>
      </c>
      <c r="L240" t="s">
        <v>29</v>
      </c>
      <c r="M240" t="str">
        <f>UPPER(Table13[[#This Row],[education]])</f>
        <v>SECONDARY</v>
      </c>
      <c r="N240" t="s">
        <v>22</v>
      </c>
      <c r="O240" t="s">
        <v>22</v>
      </c>
      <c r="P240" t="s">
        <v>23</v>
      </c>
      <c r="Q240">
        <v>123</v>
      </c>
      <c r="R240">
        <v>2</v>
      </c>
      <c r="S240" t="s">
        <v>24</v>
      </c>
      <c r="T240" t="s">
        <v>22</v>
      </c>
      <c r="U240">
        <f>Table13[[#This Row],[campaign]]*Table13[[#This Row],[duration]]</f>
        <v>246</v>
      </c>
    </row>
    <row r="241" spans="1:21" x14ac:dyDescent="0.25">
      <c r="A241" t="s">
        <v>57</v>
      </c>
      <c r="B241" t="s">
        <v>167</v>
      </c>
      <c r="C241" t="s">
        <v>168</v>
      </c>
      <c r="D241" t="s">
        <v>17</v>
      </c>
      <c r="E241">
        <v>43</v>
      </c>
      <c r="F241" t="s">
        <v>18</v>
      </c>
      <c r="G241" t="s">
        <v>19</v>
      </c>
      <c r="H241" s="2">
        <v>42842</v>
      </c>
      <c r="I241" s="3">
        <v>48755.73</v>
      </c>
      <c r="J241" t="s">
        <v>20</v>
      </c>
      <c r="K241" t="str">
        <f>PROPER(Table13[[#This Row],[marital]])</f>
        <v>Married</v>
      </c>
      <c r="L241" t="s">
        <v>34</v>
      </c>
      <c r="M241" t="str">
        <f>UPPER(Table13[[#This Row],[education]])</f>
        <v>TERTIARY</v>
      </c>
      <c r="N241" t="s">
        <v>30</v>
      </c>
      <c r="O241" t="s">
        <v>22</v>
      </c>
      <c r="P241" t="s">
        <v>23</v>
      </c>
      <c r="Q241">
        <v>144</v>
      </c>
      <c r="R241">
        <v>2</v>
      </c>
      <c r="S241" t="s">
        <v>24</v>
      </c>
      <c r="T241" t="s">
        <v>22</v>
      </c>
      <c r="U241">
        <f>Table13[[#This Row],[campaign]]*Table13[[#This Row],[duration]]</f>
        <v>288</v>
      </c>
    </row>
    <row r="242" spans="1:21" x14ac:dyDescent="0.25">
      <c r="A242" t="s">
        <v>100</v>
      </c>
      <c r="B242" t="s">
        <v>251</v>
      </c>
      <c r="C242" t="s">
        <v>252</v>
      </c>
      <c r="D242" t="s">
        <v>26</v>
      </c>
      <c r="E242">
        <v>30</v>
      </c>
      <c r="F242" t="s">
        <v>18</v>
      </c>
      <c r="G242" t="s">
        <v>28</v>
      </c>
      <c r="H242" s="2">
        <v>42842</v>
      </c>
      <c r="I242" s="3">
        <v>20009.78</v>
      </c>
      <c r="J242" t="s">
        <v>20</v>
      </c>
      <c r="K242" t="str">
        <f>PROPER(Table13[[#This Row],[marital]])</f>
        <v>Married</v>
      </c>
      <c r="L242" t="s">
        <v>29</v>
      </c>
      <c r="M242" t="str">
        <f>UPPER(Table13[[#This Row],[education]])</f>
        <v>SECONDARY</v>
      </c>
      <c r="N242" t="s">
        <v>22</v>
      </c>
      <c r="O242" t="s">
        <v>30</v>
      </c>
      <c r="P242" t="s">
        <v>23</v>
      </c>
      <c r="Q242">
        <v>9</v>
      </c>
      <c r="R242">
        <v>2</v>
      </c>
      <c r="S242" t="s">
        <v>31</v>
      </c>
      <c r="T242" t="s">
        <v>22</v>
      </c>
      <c r="U242">
        <f>Table13[[#This Row],[campaign]]*Table13[[#This Row],[duration]]</f>
        <v>18</v>
      </c>
    </row>
    <row r="243" spans="1:21" x14ac:dyDescent="0.25">
      <c r="A243" t="s">
        <v>73</v>
      </c>
      <c r="B243" t="s">
        <v>197</v>
      </c>
      <c r="C243" t="s">
        <v>198</v>
      </c>
      <c r="D243" t="s">
        <v>26</v>
      </c>
      <c r="E243">
        <v>33</v>
      </c>
      <c r="F243" t="s">
        <v>18</v>
      </c>
      <c r="G243" t="s">
        <v>19</v>
      </c>
      <c r="H243" s="2">
        <v>42842</v>
      </c>
      <c r="I243" s="3">
        <v>85262.75</v>
      </c>
      <c r="J243" t="s">
        <v>20</v>
      </c>
      <c r="K243" t="str">
        <f>PROPER(Table13[[#This Row],[marital]])</f>
        <v>Married</v>
      </c>
      <c r="L243" t="s">
        <v>34</v>
      </c>
      <c r="M243" t="str">
        <f>UPPER(Table13[[#This Row],[education]])</f>
        <v>TERTIARY</v>
      </c>
      <c r="N243" t="s">
        <v>30</v>
      </c>
      <c r="O243" t="s">
        <v>22</v>
      </c>
      <c r="P243" t="s">
        <v>23</v>
      </c>
      <c r="Q243">
        <v>155</v>
      </c>
      <c r="R243">
        <v>3</v>
      </c>
      <c r="S243" t="s">
        <v>24</v>
      </c>
      <c r="T243" t="s">
        <v>22</v>
      </c>
      <c r="U243">
        <f>Table13[[#This Row],[campaign]]*Table13[[#This Row],[duration]]</f>
        <v>465</v>
      </c>
    </row>
    <row r="244" spans="1:21" x14ac:dyDescent="0.25">
      <c r="A244" t="s">
        <v>75</v>
      </c>
      <c r="B244" t="s">
        <v>201</v>
      </c>
      <c r="C244" t="s">
        <v>202</v>
      </c>
      <c r="D244" t="s">
        <v>17</v>
      </c>
      <c r="E244">
        <v>30</v>
      </c>
      <c r="F244" t="s">
        <v>18</v>
      </c>
      <c r="G244" t="s">
        <v>19</v>
      </c>
      <c r="H244" s="2">
        <v>42842</v>
      </c>
      <c r="I244" s="3">
        <v>111324.36</v>
      </c>
      <c r="J244" t="s">
        <v>20</v>
      </c>
      <c r="K244" t="str">
        <f>PROPER(Table13[[#This Row],[marital]])</f>
        <v>Married</v>
      </c>
      <c r="L244" t="s">
        <v>34</v>
      </c>
      <c r="M244" t="str">
        <f>UPPER(Table13[[#This Row],[education]])</f>
        <v>TERTIARY</v>
      </c>
      <c r="N244" t="s">
        <v>22</v>
      </c>
      <c r="O244" t="s">
        <v>22</v>
      </c>
      <c r="P244" t="s">
        <v>23</v>
      </c>
      <c r="Q244">
        <v>134</v>
      </c>
      <c r="R244">
        <v>5</v>
      </c>
      <c r="S244" t="s">
        <v>24</v>
      </c>
      <c r="T244" t="s">
        <v>22</v>
      </c>
      <c r="U244">
        <f>Table13[[#This Row],[campaign]]*Table13[[#This Row],[duration]]</f>
        <v>670</v>
      </c>
    </row>
    <row r="245" spans="1:21" x14ac:dyDescent="0.25">
      <c r="A245" t="s">
        <v>37</v>
      </c>
      <c r="B245" t="s">
        <v>135</v>
      </c>
      <c r="C245" t="s">
        <v>136</v>
      </c>
      <c r="D245" t="s">
        <v>26</v>
      </c>
      <c r="E245">
        <v>29</v>
      </c>
      <c r="F245" t="s">
        <v>18</v>
      </c>
      <c r="G245" t="s">
        <v>19</v>
      </c>
      <c r="H245" s="2">
        <v>42842</v>
      </c>
      <c r="I245" s="3">
        <v>61547.27</v>
      </c>
      <c r="J245" t="s">
        <v>50</v>
      </c>
      <c r="K245" t="str">
        <f>PROPER(Table13[[#This Row],[marital]])</f>
        <v>Divorced</v>
      </c>
      <c r="L245" t="s">
        <v>21</v>
      </c>
      <c r="M245" t="str">
        <f>UPPER(Table13[[#This Row],[education]])</f>
        <v>PRIMARY</v>
      </c>
      <c r="N245" t="s">
        <v>22</v>
      </c>
      <c r="O245" t="s">
        <v>30</v>
      </c>
      <c r="P245" t="s">
        <v>23</v>
      </c>
      <c r="Q245">
        <v>221</v>
      </c>
      <c r="R245">
        <v>2</v>
      </c>
      <c r="S245" t="s">
        <v>24</v>
      </c>
      <c r="T245" t="s">
        <v>22</v>
      </c>
      <c r="U245">
        <f>Table13[[#This Row],[campaign]]*Table13[[#This Row],[duration]]</f>
        <v>442</v>
      </c>
    </row>
    <row r="246" spans="1:21" x14ac:dyDescent="0.25">
      <c r="A246" t="s">
        <v>38</v>
      </c>
      <c r="B246" t="s">
        <v>137</v>
      </c>
      <c r="C246" t="s">
        <v>138</v>
      </c>
      <c r="D246" t="s">
        <v>17</v>
      </c>
      <c r="E246">
        <v>34</v>
      </c>
      <c r="F246" t="s">
        <v>18</v>
      </c>
      <c r="G246" t="s">
        <v>19</v>
      </c>
      <c r="H246" s="2">
        <v>42842</v>
      </c>
      <c r="I246" s="3">
        <v>30261.99</v>
      </c>
      <c r="J246" t="s">
        <v>20</v>
      </c>
      <c r="K246" t="str">
        <f>PROPER(Table13[[#This Row],[marital]])</f>
        <v>Married</v>
      </c>
      <c r="L246" t="s">
        <v>21</v>
      </c>
      <c r="M246" t="str">
        <f>UPPER(Table13[[#This Row],[education]])</f>
        <v>PRIMARY</v>
      </c>
      <c r="N246" t="s">
        <v>30</v>
      </c>
      <c r="O246" t="s">
        <v>22</v>
      </c>
      <c r="P246" t="s">
        <v>23</v>
      </c>
      <c r="Q246">
        <v>84</v>
      </c>
      <c r="R246">
        <v>3</v>
      </c>
      <c r="S246" t="s">
        <v>31</v>
      </c>
      <c r="T246" t="s">
        <v>22</v>
      </c>
      <c r="U246">
        <f>Table13[[#This Row],[campaign]]*Table13[[#This Row],[duration]]</f>
        <v>252</v>
      </c>
    </row>
    <row r="247" spans="1:21" x14ac:dyDescent="0.25">
      <c r="A247" t="s">
        <v>60</v>
      </c>
      <c r="B247" t="s">
        <v>173</v>
      </c>
      <c r="C247" t="s">
        <v>174</v>
      </c>
      <c r="D247" t="s">
        <v>26</v>
      </c>
      <c r="E247">
        <v>36</v>
      </c>
      <c r="F247" t="s">
        <v>18</v>
      </c>
      <c r="G247" t="s">
        <v>28</v>
      </c>
      <c r="H247" s="2">
        <v>42842</v>
      </c>
      <c r="I247" s="3">
        <v>30414.94</v>
      </c>
      <c r="J247" t="s">
        <v>20</v>
      </c>
      <c r="K247" t="str">
        <f>PROPER(Table13[[#This Row],[marital]])</f>
        <v>Married</v>
      </c>
      <c r="L247" t="s">
        <v>21</v>
      </c>
      <c r="M247" t="str">
        <f>UPPER(Table13[[#This Row],[education]])</f>
        <v>PRIMARY</v>
      </c>
      <c r="N247" t="s">
        <v>22</v>
      </c>
      <c r="O247" t="s">
        <v>22</v>
      </c>
      <c r="P247" t="s">
        <v>23</v>
      </c>
      <c r="Q247">
        <v>71</v>
      </c>
      <c r="R247">
        <v>2</v>
      </c>
      <c r="S247" t="s">
        <v>24</v>
      </c>
      <c r="T247" t="s">
        <v>22</v>
      </c>
      <c r="U247">
        <f>Table13[[#This Row],[campaign]]*Table13[[#This Row],[duration]]</f>
        <v>142</v>
      </c>
    </row>
    <row r="248" spans="1:21" x14ac:dyDescent="0.25">
      <c r="A248" t="s">
        <v>105</v>
      </c>
      <c r="B248" t="s">
        <v>261</v>
      </c>
      <c r="C248" t="s">
        <v>262</v>
      </c>
      <c r="D248" t="s">
        <v>17</v>
      </c>
      <c r="E248">
        <v>46</v>
      </c>
      <c r="F248" t="s">
        <v>42</v>
      </c>
      <c r="G248" t="s">
        <v>28</v>
      </c>
      <c r="H248" s="2">
        <v>42842</v>
      </c>
      <c r="I248" s="3">
        <v>44009.34</v>
      </c>
      <c r="J248" t="s">
        <v>20</v>
      </c>
      <c r="K248" t="str">
        <f>PROPER(Table13[[#This Row],[marital]])</f>
        <v>Married</v>
      </c>
      <c r="L248" t="s">
        <v>29</v>
      </c>
      <c r="M248" t="str">
        <f>UPPER(Table13[[#This Row],[education]])</f>
        <v>SECONDARY</v>
      </c>
      <c r="N248" t="s">
        <v>30</v>
      </c>
      <c r="O248" t="s">
        <v>30</v>
      </c>
      <c r="P248" t="s">
        <v>24</v>
      </c>
      <c r="Q248">
        <v>246</v>
      </c>
      <c r="R248">
        <v>4</v>
      </c>
      <c r="S248" t="s">
        <v>24</v>
      </c>
      <c r="T248" t="s">
        <v>22</v>
      </c>
      <c r="U248">
        <f>Table13[[#This Row],[campaign]]*Table13[[#This Row],[duration]]</f>
        <v>984</v>
      </c>
    </row>
    <row r="249" spans="1:21" x14ac:dyDescent="0.25">
      <c r="A249" t="s">
        <v>89</v>
      </c>
      <c r="B249" t="s">
        <v>229</v>
      </c>
      <c r="C249" t="s">
        <v>230</v>
      </c>
      <c r="D249" t="s">
        <v>17</v>
      </c>
      <c r="E249">
        <v>36</v>
      </c>
      <c r="F249" t="s">
        <v>42</v>
      </c>
      <c r="G249" t="s">
        <v>28</v>
      </c>
      <c r="H249" s="2">
        <v>42842</v>
      </c>
      <c r="I249" s="3">
        <v>118630.73</v>
      </c>
      <c r="J249" t="s">
        <v>20</v>
      </c>
      <c r="K249" t="str">
        <f>PROPER(Table13[[#This Row],[marital]])</f>
        <v>Married</v>
      </c>
      <c r="L249" t="s">
        <v>34</v>
      </c>
      <c r="M249" t="str">
        <f>UPPER(Table13[[#This Row],[education]])</f>
        <v>TERTIARY</v>
      </c>
      <c r="N249" t="s">
        <v>22</v>
      </c>
      <c r="O249" t="s">
        <v>30</v>
      </c>
      <c r="P249" t="s">
        <v>23</v>
      </c>
      <c r="Q249">
        <v>361</v>
      </c>
      <c r="R249">
        <v>2</v>
      </c>
      <c r="S249" t="s">
        <v>24</v>
      </c>
      <c r="T249" t="s">
        <v>22</v>
      </c>
      <c r="U249">
        <f>Table13[[#This Row],[campaign]]*Table13[[#This Row],[duration]]</f>
        <v>722</v>
      </c>
    </row>
    <row r="250" spans="1:21" x14ac:dyDescent="0.25">
      <c r="A250" t="s">
        <v>58</v>
      </c>
      <c r="B250" t="s">
        <v>169</v>
      </c>
      <c r="C250" t="s">
        <v>170</v>
      </c>
      <c r="D250" t="s">
        <v>17</v>
      </c>
      <c r="E250">
        <v>54</v>
      </c>
      <c r="F250" t="s">
        <v>42</v>
      </c>
      <c r="G250" t="s">
        <v>284</v>
      </c>
      <c r="H250" s="2">
        <v>42842</v>
      </c>
      <c r="I250" s="3">
        <v>3152.13</v>
      </c>
      <c r="J250" t="s">
        <v>33</v>
      </c>
      <c r="K250" t="str">
        <f>PROPER(Table13[[#This Row],[marital]])</f>
        <v>Single</v>
      </c>
      <c r="L250" t="s">
        <v>29</v>
      </c>
      <c r="M250" t="str">
        <f>UPPER(Table13[[#This Row],[education]])</f>
        <v>SECONDARY</v>
      </c>
      <c r="N250" t="s">
        <v>22</v>
      </c>
      <c r="O250" t="s">
        <v>22</v>
      </c>
      <c r="P250" t="s">
        <v>23</v>
      </c>
      <c r="Q250">
        <v>119</v>
      </c>
      <c r="R250">
        <v>4</v>
      </c>
      <c r="S250" t="s">
        <v>24</v>
      </c>
      <c r="T250" t="s">
        <v>22</v>
      </c>
      <c r="U250">
        <f>Table13[[#This Row],[campaign]]*Table13[[#This Row],[duration]]</f>
        <v>476</v>
      </c>
    </row>
    <row r="251" spans="1:21" x14ac:dyDescent="0.25">
      <c r="A251" t="s">
        <v>100</v>
      </c>
      <c r="B251" t="s">
        <v>251</v>
      </c>
      <c r="C251" t="s">
        <v>252</v>
      </c>
      <c r="D251" t="s">
        <v>26</v>
      </c>
      <c r="E251">
        <v>50</v>
      </c>
      <c r="F251" t="s">
        <v>42</v>
      </c>
      <c r="G251" t="s">
        <v>284</v>
      </c>
      <c r="H251" s="2">
        <v>42842</v>
      </c>
      <c r="I251" s="3">
        <v>27103.73</v>
      </c>
      <c r="J251" t="s">
        <v>50</v>
      </c>
      <c r="K251" t="str">
        <f>PROPER(Table13[[#This Row],[marital]])</f>
        <v>Divorced</v>
      </c>
      <c r="L251" t="s">
        <v>34</v>
      </c>
      <c r="M251" t="str">
        <f>UPPER(Table13[[#This Row],[education]])</f>
        <v>TERTIARY</v>
      </c>
      <c r="N251" t="s">
        <v>30</v>
      </c>
      <c r="O251" t="s">
        <v>22</v>
      </c>
      <c r="P251" t="s">
        <v>23</v>
      </c>
      <c r="Q251">
        <v>375</v>
      </c>
      <c r="R251">
        <v>2</v>
      </c>
      <c r="S251" t="s">
        <v>24</v>
      </c>
      <c r="T251" t="s">
        <v>22</v>
      </c>
      <c r="U251">
        <f>Table13[[#This Row],[campaign]]*Table13[[#This Row],[duration]]</f>
        <v>750</v>
      </c>
    </row>
    <row r="252" spans="1:21" x14ac:dyDescent="0.25">
      <c r="A252" t="s">
        <v>73</v>
      </c>
      <c r="B252" t="s">
        <v>197</v>
      </c>
      <c r="C252" t="s">
        <v>198</v>
      </c>
      <c r="D252" t="s">
        <v>17</v>
      </c>
      <c r="E252">
        <v>45</v>
      </c>
      <c r="F252" t="s">
        <v>42</v>
      </c>
      <c r="G252" t="s">
        <v>28</v>
      </c>
      <c r="H252" s="2">
        <v>42842</v>
      </c>
      <c r="I252" s="3">
        <v>38893.660000000003</v>
      </c>
      <c r="J252" t="s">
        <v>33</v>
      </c>
      <c r="K252" t="str">
        <f>PROPER(Table13[[#This Row],[marital]])</f>
        <v>Single</v>
      </c>
      <c r="L252" t="s">
        <v>29</v>
      </c>
      <c r="M252" t="str">
        <f>UPPER(Table13[[#This Row],[education]])</f>
        <v>SECONDARY</v>
      </c>
      <c r="N252" t="s">
        <v>22</v>
      </c>
      <c r="O252" t="s">
        <v>30</v>
      </c>
      <c r="P252" t="s">
        <v>23</v>
      </c>
      <c r="Q252">
        <v>1097</v>
      </c>
      <c r="R252">
        <v>3</v>
      </c>
      <c r="S252" t="s">
        <v>24</v>
      </c>
      <c r="T252" t="s">
        <v>30</v>
      </c>
      <c r="U252">
        <f>Table13[[#This Row],[campaign]]*Table13[[#This Row],[duration]]</f>
        <v>3291</v>
      </c>
    </row>
    <row r="253" spans="1:21" x14ac:dyDescent="0.25">
      <c r="A253" t="s">
        <v>81</v>
      </c>
      <c r="B253" t="s">
        <v>213</v>
      </c>
      <c r="C253" t="s">
        <v>214</v>
      </c>
      <c r="D253" t="s">
        <v>17</v>
      </c>
      <c r="E253">
        <v>47</v>
      </c>
      <c r="F253" t="s">
        <v>42</v>
      </c>
      <c r="G253" t="s">
        <v>28</v>
      </c>
      <c r="H253" s="2">
        <v>42842</v>
      </c>
      <c r="I253" s="3">
        <v>28621.37</v>
      </c>
      <c r="J253" t="s">
        <v>20</v>
      </c>
      <c r="K253" t="str">
        <f>PROPER(Table13[[#This Row],[marital]])</f>
        <v>Married</v>
      </c>
      <c r="L253" t="s">
        <v>29</v>
      </c>
      <c r="M253" t="str">
        <f>UPPER(Table13[[#This Row],[education]])</f>
        <v>SECONDARY</v>
      </c>
      <c r="N253" t="s">
        <v>30</v>
      </c>
      <c r="O253" t="s">
        <v>30</v>
      </c>
      <c r="P253" t="s">
        <v>23</v>
      </c>
      <c r="Q253">
        <v>97</v>
      </c>
      <c r="R253">
        <v>1</v>
      </c>
      <c r="S253" t="s">
        <v>24</v>
      </c>
      <c r="T253" t="s">
        <v>22</v>
      </c>
      <c r="U253">
        <f>Table13[[#This Row],[campaign]]*Table13[[#This Row],[duration]]</f>
        <v>97</v>
      </c>
    </row>
    <row r="254" spans="1:21" x14ac:dyDescent="0.25">
      <c r="A254" t="s">
        <v>80</v>
      </c>
      <c r="B254" t="s">
        <v>211</v>
      </c>
      <c r="C254" t="s">
        <v>212</v>
      </c>
      <c r="D254" t="s">
        <v>26</v>
      </c>
      <c r="E254">
        <v>59</v>
      </c>
      <c r="F254" t="s">
        <v>42</v>
      </c>
      <c r="G254" t="s">
        <v>284</v>
      </c>
      <c r="H254" s="2">
        <v>42842</v>
      </c>
      <c r="I254" s="3">
        <v>35149.1</v>
      </c>
      <c r="J254" t="s">
        <v>33</v>
      </c>
      <c r="K254" t="str">
        <f>PROPER(Table13[[#This Row],[marital]])</f>
        <v>Single</v>
      </c>
      <c r="L254" t="s">
        <v>29</v>
      </c>
      <c r="M254" t="str">
        <f>UPPER(Table13[[#This Row],[education]])</f>
        <v>SECONDARY</v>
      </c>
      <c r="N254" t="s">
        <v>22</v>
      </c>
      <c r="O254" t="s">
        <v>22</v>
      </c>
      <c r="P254" t="s">
        <v>23</v>
      </c>
      <c r="Q254">
        <v>181</v>
      </c>
      <c r="R254">
        <v>2</v>
      </c>
      <c r="S254" t="s">
        <v>24</v>
      </c>
      <c r="T254" t="s">
        <v>22</v>
      </c>
      <c r="U254">
        <f>Table13[[#This Row],[campaign]]*Table13[[#This Row],[duration]]</f>
        <v>362</v>
      </c>
    </row>
    <row r="255" spans="1:21" x14ac:dyDescent="0.25">
      <c r="A255" t="s">
        <v>37</v>
      </c>
      <c r="B255" t="s">
        <v>135</v>
      </c>
      <c r="C255" t="s">
        <v>136</v>
      </c>
      <c r="D255" t="s">
        <v>26</v>
      </c>
      <c r="E255">
        <v>41</v>
      </c>
      <c r="F255" t="s">
        <v>42</v>
      </c>
      <c r="G255" t="s">
        <v>284</v>
      </c>
      <c r="H255" s="2">
        <v>42842</v>
      </c>
      <c r="I255" s="3">
        <v>130981.39</v>
      </c>
      <c r="J255" t="s">
        <v>33</v>
      </c>
      <c r="K255" t="str">
        <f>PROPER(Table13[[#This Row],[marital]])</f>
        <v>Single</v>
      </c>
      <c r="L255" t="s">
        <v>34</v>
      </c>
      <c r="M255" t="str">
        <f>UPPER(Table13[[#This Row],[education]])</f>
        <v>TERTIARY</v>
      </c>
      <c r="N255" t="s">
        <v>22</v>
      </c>
      <c r="O255" t="s">
        <v>22</v>
      </c>
      <c r="P255" t="s">
        <v>23</v>
      </c>
      <c r="Q255">
        <v>83</v>
      </c>
      <c r="R255">
        <v>3</v>
      </c>
      <c r="S255" t="s">
        <v>24</v>
      </c>
      <c r="T255" t="s">
        <v>22</v>
      </c>
      <c r="U255">
        <f>Table13[[#This Row],[campaign]]*Table13[[#This Row],[duration]]</f>
        <v>249</v>
      </c>
    </row>
    <row r="256" spans="1:21" x14ac:dyDescent="0.25">
      <c r="A256" t="s">
        <v>85</v>
      </c>
      <c r="B256" t="s">
        <v>221</v>
      </c>
      <c r="C256" t="s">
        <v>222</v>
      </c>
      <c r="D256" t="s">
        <v>26</v>
      </c>
      <c r="E256">
        <v>48</v>
      </c>
      <c r="F256" t="s">
        <v>42</v>
      </c>
      <c r="G256" t="s">
        <v>284</v>
      </c>
      <c r="H256" s="2">
        <v>42842</v>
      </c>
      <c r="I256" s="3">
        <v>15785.87</v>
      </c>
      <c r="J256" t="s">
        <v>20</v>
      </c>
      <c r="K256" t="str">
        <f>PROPER(Table13[[#This Row],[marital]])</f>
        <v>Married</v>
      </c>
      <c r="L256" t="s">
        <v>34</v>
      </c>
      <c r="M256" t="str">
        <f>UPPER(Table13[[#This Row],[education]])</f>
        <v>TERTIARY</v>
      </c>
      <c r="N256" t="s">
        <v>22</v>
      </c>
      <c r="O256" t="s">
        <v>30</v>
      </c>
      <c r="P256" t="s">
        <v>23</v>
      </c>
      <c r="Q256">
        <v>180</v>
      </c>
      <c r="R256">
        <v>4</v>
      </c>
      <c r="S256" t="s">
        <v>24</v>
      </c>
      <c r="T256" t="s">
        <v>22</v>
      </c>
      <c r="U256">
        <f>Table13[[#This Row],[campaign]]*Table13[[#This Row],[duration]]</f>
        <v>720</v>
      </c>
    </row>
    <row r="257" spans="1:21" x14ac:dyDescent="0.25">
      <c r="A257" t="s">
        <v>37</v>
      </c>
      <c r="B257" t="s">
        <v>135</v>
      </c>
      <c r="C257" t="s">
        <v>136</v>
      </c>
      <c r="D257" t="s">
        <v>17</v>
      </c>
      <c r="E257">
        <v>52</v>
      </c>
      <c r="F257" t="s">
        <v>42</v>
      </c>
      <c r="G257" t="s">
        <v>28</v>
      </c>
      <c r="H257" s="2">
        <v>42842</v>
      </c>
      <c r="I257" s="3">
        <v>67481.55</v>
      </c>
      <c r="J257" t="s">
        <v>20</v>
      </c>
      <c r="K257" t="str">
        <f>PROPER(Table13[[#This Row],[marital]])</f>
        <v>Married</v>
      </c>
      <c r="L257" t="s">
        <v>34</v>
      </c>
      <c r="M257" t="str">
        <f>UPPER(Table13[[#This Row],[education]])</f>
        <v>TERTIARY</v>
      </c>
      <c r="N257" t="s">
        <v>22</v>
      </c>
      <c r="O257" t="s">
        <v>22</v>
      </c>
      <c r="P257" t="s">
        <v>23</v>
      </c>
      <c r="Q257">
        <v>543</v>
      </c>
      <c r="R257">
        <v>1</v>
      </c>
      <c r="S257" t="s">
        <v>31</v>
      </c>
      <c r="T257" t="s">
        <v>22</v>
      </c>
      <c r="U257">
        <f>Table13[[#This Row],[campaign]]*Table13[[#This Row],[duration]]</f>
        <v>543</v>
      </c>
    </row>
    <row r="258" spans="1:21" x14ac:dyDescent="0.25">
      <c r="A258" t="s">
        <v>43</v>
      </c>
      <c r="B258" t="s">
        <v>143</v>
      </c>
      <c r="C258" t="s">
        <v>144</v>
      </c>
      <c r="D258" t="s">
        <v>26</v>
      </c>
      <c r="E258">
        <v>28</v>
      </c>
      <c r="F258" t="s">
        <v>42</v>
      </c>
      <c r="G258" t="s">
        <v>284</v>
      </c>
      <c r="H258" s="2">
        <v>42842</v>
      </c>
      <c r="I258" s="3">
        <v>19644.16</v>
      </c>
      <c r="J258" t="s">
        <v>20</v>
      </c>
      <c r="K258" t="str">
        <f>PROPER(Table13[[#This Row],[marital]])</f>
        <v>Married</v>
      </c>
      <c r="L258" t="s">
        <v>29</v>
      </c>
      <c r="M258" t="str">
        <f>UPPER(Table13[[#This Row],[education]])</f>
        <v>SECONDARY</v>
      </c>
      <c r="N258" t="s">
        <v>30</v>
      </c>
      <c r="O258" t="s">
        <v>30</v>
      </c>
      <c r="P258" t="s">
        <v>24</v>
      </c>
      <c r="Q258">
        <v>373</v>
      </c>
      <c r="R258">
        <v>1</v>
      </c>
      <c r="S258" t="s">
        <v>24</v>
      </c>
      <c r="T258" t="s">
        <v>22</v>
      </c>
      <c r="U258">
        <f>Table13[[#This Row],[campaign]]*Table13[[#This Row],[duration]]</f>
        <v>373</v>
      </c>
    </row>
    <row r="259" spans="1:21" x14ac:dyDescent="0.25">
      <c r="A259" t="s">
        <v>80</v>
      </c>
      <c r="B259" t="s">
        <v>211</v>
      </c>
      <c r="C259" t="s">
        <v>212</v>
      </c>
      <c r="D259" t="s">
        <v>17</v>
      </c>
      <c r="E259">
        <v>55</v>
      </c>
      <c r="F259" t="s">
        <v>42</v>
      </c>
      <c r="G259" t="s">
        <v>284</v>
      </c>
      <c r="H259" s="2">
        <v>42842</v>
      </c>
      <c r="I259" s="3">
        <v>55212.63</v>
      </c>
      <c r="J259" t="s">
        <v>33</v>
      </c>
      <c r="K259" t="str">
        <f>PROPER(Table13[[#This Row],[marital]])</f>
        <v>Single</v>
      </c>
      <c r="L259" t="s">
        <v>29</v>
      </c>
      <c r="M259" t="str">
        <f>UPPER(Table13[[#This Row],[education]])</f>
        <v>SECONDARY</v>
      </c>
      <c r="N259" t="s">
        <v>30</v>
      </c>
      <c r="O259" t="s">
        <v>22</v>
      </c>
      <c r="P259" t="s">
        <v>24</v>
      </c>
      <c r="Q259">
        <v>230</v>
      </c>
      <c r="R259">
        <v>1</v>
      </c>
      <c r="S259" t="s">
        <v>24</v>
      </c>
      <c r="T259" t="s">
        <v>22</v>
      </c>
      <c r="U259">
        <f>Table13[[#This Row],[campaign]]*Table13[[#This Row],[duration]]</f>
        <v>230</v>
      </c>
    </row>
    <row r="260" spans="1:21" x14ac:dyDescent="0.25">
      <c r="A260" t="s">
        <v>37</v>
      </c>
      <c r="B260" t="s">
        <v>135</v>
      </c>
      <c r="C260" t="s">
        <v>136</v>
      </c>
      <c r="D260" t="s">
        <v>17</v>
      </c>
      <c r="E260">
        <v>28</v>
      </c>
      <c r="F260" t="s">
        <v>36</v>
      </c>
      <c r="G260" t="s">
        <v>28</v>
      </c>
      <c r="H260" s="2">
        <v>42842</v>
      </c>
      <c r="I260" s="3">
        <v>100267.6</v>
      </c>
      <c r="J260" t="s">
        <v>20</v>
      </c>
      <c r="K260" t="str">
        <f>PROPER(Table13[[#This Row],[marital]])</f>
        <v>Married</v>
      </c>
      <c r="L260" t="s">
        <v>34</v>
      </c>
      <c r="M260" t="str">
        <f>UPPER(Table13[[#This Row],[education]])</f>
        <v>TERTIARY</v>
      </c>
      <c r="N260" t="s">
        <v>30</v>
      </c>
      <c r="O260" t="s">
        <v>30</v>
      </c>
      <c r="P260" t="s">
        <v>23</v>
      </c>
      <c r="Q260">
        <v>83</v>
      </c>
      <c r="R260">
        <v>3</v>
      </c>
      <c r="S260" t="s">
        <v>24</v>
      </c>
      <c r="T260" t="s">
        <v>22</v>
      </c>
      <c r="U260">
        <f>Table13[[#This Row],[campaign]]*Table13[[#This Row],[duration]]</f>
        <v>249</v>
      </c>
    </row>
    <row r="261" spans="1:21" x14ac:dyDescent="0.25">
      <c r="A261" t="s">
        <v>64</v>
      </c>
      <c r="B261" t="s">
        <v>181</v>
      </c>
      <c r="C261" t="s">
        <v>182</v>
      </c>
      <c r="D261" t="s">
        <v>26</v>
      </c>
      <c r="E261">
        <v>42</v>
      </c>
      <c r="F261" t="s">
        <v>36</v>
      </c>
      <c r="G261" t="s">
        <v>284</v>
      </c>
      <c r="H261" s="2">
        <v>42842</v>
      </c>
      <c r="I261" s="3">
        <v>65811.399999999994</v>
      </c>
      <c r="J261" t="s">
        <v>33</v>
      </c>
      <c r="K261" t="str">
        <f>PROPER(Table13[[#This Row],[marital]])</f>
        <v>Single</v>
      </c>
      <c r="L261" t="s">
        <v>29</v>
      </c>
      <c r="M261" t="str">
        <f>UPPER(Table13[[#This Row],[education]])</f>
        <v>SECONDARY</v>
      </c>
      <c r="N261" t="s">
        <v>30</v>
      </c>
      <c r="O261" t="s">
        <v>22</v>
      </c>
      <c r="P261" t="s">
        <v>54</v>
      </c>
      <c r="Q261">
        <v>58</v>
      </c>
      <c r="R261">
        <v>13</v>
      </c>
      <c r="S261" t="s">
        <v>24</v>
      </c>
      <c r="T261" t="s">
        <v>22</v>
      </c>
      <c r="U261">
        <f>Table13[[#This Row],[campaign]]*Table13[[#This Row],[duration]]</f>
        <v>754</v>
      </c>
    </row>
    <row r="262" spans="1:21" x14ac:dyDescent="0.25">
      <c r="A262" t="s">
        <v>76</v>
      </c>
      <c r="B262" t="s">
        <v>203</v>
      </c>
      <c r="C262" t="s">
        <v>204</v>
      </c>
      <c r="D262" t="s">
        <v>26</v>
      </c>
      <c r="E262">
        <v>63</v>
      </c>
      <c r="F262" t="s">
        <v>36</v>
      </c>
      <c r="G262" t="s">
        <v>284</v>
      </c>
      <c r="H262" s="2">
        <v>42842</v>
      </c>
      <c r="I262" s="3">
        <v>40328.36</v>
      </c>
      <c r="J262" t="s">
        <v>50</v>
      </c>
      <c r="K262" t="str">
        <f>PROPER(Table13[[#This Row],[marital]])</f>
        <v>Divorced</v>
      </c>
      <c r="L262" t="s">
        <v>29</v>
      </c>
      <c r="M262" t="str">
        <f>UPPER(Table13[[#This Row],[education]])</f>
        <v>SECONDARY</v>
      </c>
      <c r="N262" t="s">
        <v>22</v>
      </c>
      <c r="O262" t="s">
        <v>22</v>
      </c>
      <c r="P262" t="s">
        <v>23</v>
      </c>
      <c r="Q262">
        <v>88</v>
      </c>
      <c r="R262">
        <v>6</v>
      </c>
      <c r="S262" t="s">
        <v>24</v>
      </c>
      <c r="T262" t="s">
        <v>22</v>
      </c>
      <c r="U262">
        <f>Table13[[#This Row],[campaign]]*Table13[[#This Row],[duration]]</f>
        <v>528</v>
      </c>
    </row>
    <row r="263" spans="1:21" x14ac:dyDescent="0.25">
      <c r="A263" t="s">
        <v>103</v>
      </c>
      <c r="B263" t="s">
        <v>257</v>
      </c>
      <c r="C263" t="s">
        <v>258</v>
      </c>
      <c r="D263" t="s">
        <v>17</v>
      </c>
      <c r="E263">
        <v>30</v>
      </c>
      <c r="F263" t="s">
        <v>36</v>
      </c>
      <c r="G263" t="s">
        <v>19</v>
      </c>
      <c r="H263" s="2">
        <v>42842</v>
      </c>
      <c r="I263" s="3">
        <v>43151.96</v>
      </c>
      <c r="J263" t="s">
        <v>20</v>
      </c>
      <c r="K263" t="str">
        <f>PROPER(Table13[[#This Row],[marital]])</f>
        <v>Married</v>
      </c>
      <c r="L263" t="s">
        <v>29</v>
      </c>
      <c r="M263" t="str">
        <f>UPPER(Table13[[#This Row],[education]])</f>
        <v>SECONDARY</v>
      </c>
      <c r="N263" t="s">
        <v>30</v>
      </c>
      <c r="O263" t="s">
        <v>22</v>
      </c>
      <c r="P263" t="s">
        <v>23</v>
      </c>
      <c r="Q263">
        <v>297</v>
      </c>
      <c r="R263">
        <v>1</v>
      </c>
      <c r="S263" t="s">
        <v>31</v>
      </c>
      <c r="T263" t="s">
        <v>22</v>
      </c>
      <c r="U263">
        <f>Table13[[#This Row],[campaign]]*Table13[[#This Row],[duration]]</f>
        <v>297</v>
      </c>
    </row>
    <row r="264" spans="1:21" x14ac:dyDescent="0.25">
      <c r="A264" t="s">
        <v>85</v>
      </c>
      <c r="B264" t="s">
        <v>221</v>
      </c>
      <c r="C264" t="s">
        <v>222</v>
      </c>
      <c r="D264" t="s">
        <v>26</v>
      </c>
      <c r="E264">
        <v>25</v>
      </c>
      <c r="F264" t="s">
        <v>27</v>
      </c>
      <c r="G264" t="s">
        <v>19</v>
      </c>
      <c r="H264" s="2">
        <v>42842</v>
      </c>
      <c r="I264" s="3">
        <v>73129.31</v>
      </c>
      <c r="J264" t="s">
        <v>33</v>
      </c>
      <c r="K264" t="str">
        <f>PROPER(Table13[[#This Row],[marital]])</f>
        <v>Single</v>
      </c>
      <c r="L264" t="s">
        <v>29</v>
      </c>
      <c r="M264" t="str">
        <f>UPPER(Table13[[#This Row],[education]])</f>
        <v>SECONDARY</v>
      </c>
      <c r="N264" t="s">
        <v>30</v>
      </c>
      <c r="O264" t="s">
        <v>30</v>
      </c>
      <c r="P264" t="s">
        <v>23</v>
      </c>
      <c r="Q264">
        <v>487</v>
      </c>
      <c r="R264">
        <v>1</v>
      </c>
      <c r="S264" t="s">
        <v>24</v>
      </c>
      <c r="T264" t="s">
        <v>30</v>
      </c>
      <c r="U264">
        <f>Table13[[#This Row],[campaign]]*Table13[[#This Row],[duration]]</f>
        <v>487</v>
      </c>
    </row>
    <row r="265" spans="1:21" x14ac:dyDescent="0.25">
      <c r="A265" t="s">
        <v>104</v>
      </c>
      <c r="B265" t="s">
        <v>259</v>
      </c>
      <c r="C265" t="s">
        <v>260</v>
      </c>
      <c r="D265" t="s">
        <v>17</v>
      </c>
      <c r="E265">
        <v>41</v>
      </c>
      <c r="F265" t="s">
        <v>18</v>
      </c>
      <c r="G265" t="s">
        <v>19</v>
      </c>
      <c r="H265" s="2">
        <v>42843</v>
      </c>
      <c r="I265" s="3">
        <v>61566.69</v>
      </c>
      <c r="J265" t="s">
        <v>20</v>
      </c>
      <c r="K265" t="str">
        <f>PROPER(Table13[[#This Row],[marital]])</f>
        <v>Married</v>
      </c>
      <c r="L265" t="s">
        <v>29</v>
      </c>
      <c r="M265" t="str">
        <f>UPPER(Table13[[#This Row],[education]])</f>
        <v>SECONDARY</v>
      </c>
      <c r="N265" t="s">
        <v>22</v>
      </c>
      <c r="O265" t="s">
        <v>22</v>
      </c>
      <c r="P265" t="s">
        <v>24</v>
      </c>
      <c r="Q265">
        <v>29</v>
      </c>
      <c r="R265">
        <v>3</v>
      </c>
      <c r="S265" t="s">
        <v>24</v>
      </c>
      <c r="T265" t="s">
        <v>22</v>
      </c>
      <c r="U265">
        <f>Table13[[#This Row],[campaign]]*Table13[[#This Row],[duration]]</f>
        <v>87</v>
      </c>
    </row>
    <row r="266" spans="1:21" x14ac:dyDescent="0.25">
      <c r="A266" t="s">
        <v>86</v>
      </c>
      <c r="B266" t="s">
        <v>223</v>
      </c>
      <c r="C266" t="s">
        <v>224</v>
      </c>
      <c r="D266" t="s">
        <v>26</v>
      </c>
      <c r="E266">
        <v>34</v>
      </c>
      <c r="F266" t="s">
        <v>18</v>
      </c>
      <c r="G266" t="s">
        <v>284</v>
      </c>
      <c r="H266" s="2">
        <v>42843</v>
      </c>
      <c r="I266" s="3">
        <v>166891.48000000001</v>
      </c>
      <c r="J266" t="s">
        <v>20</v>
      </c>
      <c r="K266" t="str">
        <f>PROPER(Table13[[#This Row],[marital]])</f>
        <v>Married</v>
      </c>
      <c r="L266" t="s">
        <v>29</v>
      </c>
      <c r="M266" t="str">
        <f>UPPER(Table13[[#This Row],[education]])</f>
        <v>SECONDARY</v>
      </c>
      <c r="N266" t="s">
        <v>30</v>
      </c>
      <c r="O266" t="s">
        <v>22</v>
      </c>
      <c r="P266" t="s">
        <v>23</v>
      </c>
      <c r="Q266">
        <v>484</v>
      </c>
      <c r="R266">
        <v>4</v>
      </c>
      <c r="S266" t="s">
        <v>24</v>
      </c>
      <c r="T266" t="s">
        <v>22</v>
      </c>
      <c r="U266">
        <f>Table13[[#This Row],[campaign]]*Table13[[#This Row],[duration]]</f>
        <v>1936</v>
      </c>
    </row>
    <row r="267" spans="1:21" x14ac:dyDescent="0.25">
      <c r="A267" t="s">
        <v>64</v>
      </c>
      <c r="B267" t="s">
        <v>181</v>
      </c>
      <c r="C267" t="s">
        <v>182</v>
      </c>
      <c r="D267" t="s">
        <v>17</v>
      </c>
      <c r="E267">
        <v>42</v>
      </c>
      <c r="F267" t="s">
        <v>18</v>
      </c>
      <c r="G267" t="s">
        <v>19</v>
      </c>
      <c r="H267" s="2">
        <v>42844</v>
      </c>
      <c r="I267" s="3">
        <v>15095.46</v>
      </c>
      <c r="J267" t="s">
        <v>33</v>
      </c>
      <c r="K267" t="str">
        <f>PROPER(Table13[[#This Row],[marital]])</f>
        <v>Single</v>
      </c>
      <c r="L267" t="s">
        <v>34</v>
      </c>
      <c r="M267" t="str">
        <f>UPPER(Table13[[#This Row],[education]])</f>
        <v>TERTIARY</v>
      </c>
      <c r="N267" t="s">
        <v>30</v>
      </c>
      <c r="O267" t="s">
        <v>22</v>
      </c>
      <c r="P267" t="s">
        <v>23</v>
      </c>
      <c r="Q267">
        <v>262</v>
      </c>
      <c r="R267">
        <v>4</v>
      </c>
      <c r="S267" t="s">
        <v>24</v>
      </c>
      <c r="T267" t="s">
        <v>22</v>
      </c>
      <c r="U267">
        <f>Table13[[#This Row],[campaign]]*Table13[[#This Row],[duration]]</f>
        <v>1048</v>
      </c>
    </row>
    <row r="268" spans="1:21" x14ac:dyDescent="0.25">
      <c r="A268" t="s">
        <v>97</v>
      </c>
      <c r="B268" t="s">
        <v>245</v>
      </c>
      <c r="C268" t="s">
        <v>246</v>
      </c>
      <c r="D268" t="s">
        <v>17</v>
      </c>
      <c r="E268">
        <v>30</v>
      </c>
      <c r="F268" t="s">
        <v>18</v>
      </c>
      <c r="G268" t="s">
        <v>28</v>
      </c>
      <c r="H268" s="2">
        <v>42844</v>
      </c>
      <c r="I268" s="3">
        <v>20944.97</v>
      </c>
      <c r="J268" t="s">
        <v>20</v>
      </c>
      <c r="K268" t="str">
        <f>PROPER(Table13[[#This Row],[marital]])</f>
        <v>Married</v>
      </c>
      <c r="L268" t="s">
        <v>29</v>
      </c>
      <c r="M268" t="str">
        <f>UPPER(Table13[[#This Row],[education]])</f>
        <v>SECONDARY</v>
      </c>
      <c r="N268" t="s">
        <v>30</v>
      </c>
      <c r="O268" t="s">
        <v>22</v>
      </c>
      <c r="P268" t="s">
        <v>24</v>
      </c>
      <c r="Q268">
        <v>644</v>
      </c>
      <c r="R268">
        <v>1</v>
      </c>
      <c r="S268" t="s">
        <v>24</v>
      </c>
      <c r="T268" t="s">
        <v>22</v>
      </c>
      <c r="U268">
        <f>Table13[[#This Row],[campaign]]*Table13[[#This Row],[duration]]</f>
        <v>644</v>
      </c>
    </row>
    <row r="269" spans="1:21" x14ac:dyDescent="0.25">
      <c r="A269" t="s">
        <v>98</v>
      </c>
      <c r="B269" t="s">
        <v>247</v>
      </c>
      <c r="C269" t="s">
        <v>248</v>
      </c>
      <c r="D269" t="s">
        <v>26</v>
      </c>
      <c r="E269">
        <v>37</v>
      </c>
      <c r="F269" t="s">
        <v>18</v>
      </c>
      <c r="G269" t="s">
        <v>19</v>
      </c>
      <c r="H269" s="2">
        <v>42844</v>
      </c>
      <c r="I269" s="3">
        <v>85930.43</v>
      </c>
      <c r="J269" t="s">
        <v>20</v>
      </c>
      <c r="K269" t="str">
        <f>PROPER(Table13[[#This Row],[marital]])</f>
        <v>Married</v>
      </c>
      <c r="L269" t="s">
        <v>34</v>
      </c>
      <c r="M269" t="str">
        <f>UPPER(Table13[[#This Row],[education]])</f>
        <v>TERTIARY</v>
      </c>
      <c r="N269" t="s">
        <v>22</v>
      </c>
      <c r="O269" t="s">
        <v>22</v>
      </c>
      <c r="P269" t="s">
        <v>23</v>
      </c>
      <c r="Q269">
        <v>699</v>
      </c>
      <c r="R269">
        <v>2</v>
      </c>
      <c r="S269" t="s">
        <v>31</v>
      </c>
      <c r="T269" t="s">
        <v>22</v>
      </c>
      <c r="U269">
        <f>Table13[[#This Row],[campaign]]*Table13[[#This Row],[duration]]</f>
        <v>1398</v>
      </c>
    </row>
    <row r="270" spans="1:21" x14ac:dyDescent="0.25">
      <c r="A270" t="s">
        <v>93</v>
      </c>
      <c r="B270" t="s">
        <v>237</v>
      </c>
      <c r="C270" t="s">
        <v>238</v>
      </c>
      <c r="D270" t="s">
        <v>26</v>
      </c>
      <c r="E270">
        <v>30</v>
      </c>
      <c r="F270" t="s">
        <v>18</v>
      </c>
      <c r="G270" t="s">
        <v>28</v>
      </c>
      <c r="H270" s="2">
        <v>42844</v>
      </c>
      <c r="I270" s="3">
        <v>106858.49</v>
      </c>
      <c r="J270" t="s">
        <v>33</v>
      </c>
      <c r="K270" t="str">
        <f>PROPER(Table13[[#This Row],[marital]])</f>
        <v>Single</v>
      </c>
      <c r="L270" t="s">
        <v>34</v>
      </c>
      <c r="M270" t="str">
        <f>UPPER(Table13[[#This Row],[education]])</f>
        <v>TERTIARY</v>
      </c>
      <c r="N270" t="s">
        <v>22</v>
      </c>
      <c r="O270" t="s">
        <v>22</v>
      </c>
      <c r="P270" t="s">
        <v>23</v>
      </c>
      <c r="Q270">
        <v>247</v>
      </c>
      <c r="R270">
        <v>2</v>
      </c>
      <c r="S270" t="s">
        <v>24</v>
      </c>
      <c r="T270" t="s">
        <v>22</v>
      </c>
      <c r="U270">
        <f>Table13[[#This Row],[campaign]]*Table13[[#This Row],[duration]]</f>
        <v>494</v>
      </c>
    </row>
    <row r="271" spans="1:21" x14ac:dyDescent="0.25">
      <c r="A271" t="s">
        <v>86</v>
      </c>
      <c r="B271" t="s">
        <v>223</v>
      </c>
      <c r="C271" t="s">
        <v>224</v>
      </c>
      <c r="D271" t="s">
        <v>26</v>
      </c>
      <c r="E271">
        <v>31</v>
      </c>
      <c r="F271" t="s">
        <v>18</v>
      </c>
      <c r="G271" t="s">
        <v>284</v>
      </c>
      <c r="H271" s="2">
        <v>42844</v>
      </c>
      <c r="I271" s="3">
        <v>1068.8699999999999</v>
      </c>
      <c r="J271" t="s">
        <v>50</v>
      </c>
      <c r="K271" t="str">
        <f>PROPER(Table13[[#This Row],[marital]])</f>
        <v>Divorced</v>
      </c>
      <c r="L271" t="s">
        <v>21</v>
      </c>
      <c r="M271" t="str">
        <f>UPPER(Table13[[#This Row],[education]])</f>
        <v>PRIMARY</v>
      </c>
      <c r="N271" t="s">
        <v>30</v>
      </c>
      <c r="O271" t="s">
        <v>22</v>
      </c>
      <c r="P271" t="s">
        <v>23</v>
      </c>
      <c r="Q271">
        <v>341</v>
      </c>
      <c r="R271">
        <v>1</v>
      </c>
      <c r="S271" t="s">
        <v>24</v>
      </c>
      <c r="T271" t="s">
        <v>22</v>
      </c>
      <c r="U271">
        <f>Table13[[#This Row],[campaign]]*Table13[[#This Row],[duration]]</f>
        <v>341</v>
      </c>
    </row>
    <row r="272" spans="1:21" x14ac:dyDescent="0.25">
      <c r="A272" t="s">
        <v>93</v>
      </c>
      <c r="B272" t="s">
        <v>237</v>
      </c>
      <c r="C272" t="s">
        <v>238</v>
      </c>
      <c r="D272" t="s">
        <v>17</v>
      </c>
      <c r="E272">
        <v>37</v>
      </c>
      <c r="F272" t="s">
        <v>18</v>
      </c>
      <c r="G272" t="s">
        <v>28</v>
      </c>
      <c r="H272" s="2">
        <v>42844</v>
      </c>
      <c r="I272" s="3">
        <v>155037.04</v>
      </c>
      <c r="J272" t="s">
        <v>20</v>
      </c>
      <c r="K272" t="str">
        <f>PROPER(Table13[[#This Row],[marital]])</f>
        <v>Married</v>
      </c>
      <c r="L272" t="s">
        <v>34</v>
      </c>
      <c r="M272" t="str">
        <f>UPPER(Table13[[#This Row],[education]])</f>
        <v>TERTIARY</v>
      </c>
      <c r="N272" t="s">
        <v>22</v>
      </c>
      <c r="O272" t="s">
        <v>22</v>
      </c>
      <c r="P272" t="s">
        <v>24</v>
      </c>
      <c r="Q272">
        <v>64</v>
      </c>
      <c r="R272">
        <v>2</v>
      </c>
      <c r="S272" t="s">
        <v>24</v>
      </c>
      <c r="T272" t="s">
        <v>22</v>
      </c>
      <c r="U272">
        <f>Table13[[#This Row],[campaign]]*Table13[[#This Row],[duration]]</f>
        <v>128</v>
      </c>
    </row>
    <row r="273" spans="1:21" x14ac:dyDescent="0.25">
      <c r="A273" t="s">
        <v>43</v>
      </c>
      <c r="B273" t="s">
        <v>143</v>
      </c>
      <c r="C273" t="s">
        <v>144</v>
      </c>
      <c r="D273" t="s">
        <v>26</v>
      </c>
      <c r="E273">
        <v>29</v>
      </c>
      <c r="F273" t="s">
        <v>18</v>
      </c>
      <c r="G273" t="s">
        <v>19</v>
      </c>
      <c r="H273" s="2">
        <v>42845</v>
      </c>
      <c r="I273" s="3">
        <v>105078.6</v>
      </c>
      <c r="J273" t="s">
        <v>20</v>
      </c>
      <c r="K273" t="str">
        <f>PROPER(Table13[[#This Row],[marital]])</f>
        <v>Married</v>
      </c>
      <c r="L273" t="s">
        <v>29</v>
      </c>
      <c r="M273" t="str">
        <f>UPPER(Table13[[#This Row],[education]])</f>
        <v>SECONDARY</v>
      </c>
      <c r="N273" t="s">
        <v>30</v>
      </c>
      <c r="O273" t="s">
        <v>22</v>
      </c>
      <c r="P273" t="s">
        <v>23</v>
      </c>
      <c r="Q273">
        <v>121</v>
      </c>
      <c r="R273">
        <v>1</v>
      </c>
      <c r="S273" t="s">
        <v>24</v>
      </c>
      <c r="T273" t="s">
        <v>22</v>
      </c>
      <c r="U273">
        <f>Table13[[#This Row],[campaign]]*Table13[[#This Row],[duration]]</f>
        <v>121</v>
      </c>
    </row>
    <row r="274" spans="1:21" x14ac:dyDescent="0.25">
      <c r="A274" t="s">
        <v>65</v>
      </c>
      <c r="B274" t="s">
        <v>183</v>
      </c>
      <c r="C274" t="s">
        <v>184</v>
      </c>
      <c r="D274" t="s">
        <v>26</v>
      </c>
      <c r="E274">
        <v>34</v>
      </c>
      <c r="F274" t="s">
        <v>18</v>
      </c>
      <c r="G274" t="s">
        <v>19</v>
      </c>
      <c r="H274" s="2">
        <v>42845</v>
      </c>
      <c r="I274" s="3">
        <v>18743.689999999999</v>
      </c>
      <c r="J274" t="s">
        <v>33</v>
      </c>
      <c r="K274" t="str">
        <f>PROPER(Table13[[#This Row],[marital]])</f>
        <v>Single</v>
      </c>
      <c r="L274" t="s">
        <v>29</v>
      </c>
      <c r="M274" t="str">
        <f>UPPER(Table13[[#This Row],[education]])</f>
        <v>SECONDARY</v>
      </c>
      <c r="N274" t="s">
        <v>30</v>
      </c>
      <c r="O274" t="s">
        <v>22</v>
      </c>
      <c r="P274" t="s">
        <v>24</v>
      </c>
      <c r="Q274">
        <v>98</v>
      </c>
      <c r="R274">
        <v>1</v>
      </c>
      <c r="S274" t="s">
        <v>24</v>
      </c>
      <c r="T274" t="s">
        <v>22</v>
      </c>
      <c r="U274">
        <f>Table13[[#This Row],[campaign]]*Table13[[#This Row],[duration]]</f>
        <v>98</v>
      </c>
    </row>
    <row r="275" spans="1:21" x14ac:dyDescent="0.25">
      <c r="A275" t="s">
        <v>80</v>
      </c>
      <c r="B275" t="s">
        <v>211</v>
      </c>
      <c r="C275" t="s">
        <v>212</v>
      </c>
      <c r="D275" t="s">
        <v>26</v>
      </c>
      <c r="E275">
        <v>30</v>
      </c>
      <c r="F275" t="s">
        <v>18</v>
      </c>
      <c r="G275" t="s">
        <v>19</v>
      </c>
      <c r="H275" s="2">
        <v>42845</v>
      </c>
      <c r="I275" s="3">
        <v>10649.97</v>
      </c>
      <c r="J275" t="s">
        <v>50</v>
      </c>
      <c r="K275" t="str">
        <f>PROPER(Table13[[#This Row],[marital]])</f>
        <v>Divorced</v>
      </c>
      <c r="L275" t="s">
        <v>29</v>
      </c>
      <c r="M275" t="str">
        <f>UPPER(Table13[[#This Row],[education]])</f>
        <v>SECONDARY</v>
      </c>
      <c r="N275" t="s">
        <v>22</v>
      </c>
      <c r="O275" t="s">
        <v>22</v>
      </c>
      <c r="P275" t="s">
        <v>24</v>
      </c>
      <c r="Q275">
        <v>88</v>
      </c>
      <c r="R275">
        <v>6</v>
      </c>
      <c r="S275" t="s">
        <v>24</v>
      </c>
      <c r="T275" t="s">
        <v>22</v>
      </c>
      <c r="U275">
        <f>Table13[[#This Row],[campaign]]*Table13[[#This Row],[duration]]</f>
        <v>528</v>
      </c>
    </row>
    <row r="276" spans="1:21" x14ac:dyDescent="0.25">
      <c r="A276" t="s">
        <v>32</v>
      </c>
      <c r="B276" t="s">
        <v>131</v>
      </c>
      <c r="C276" t="s">
        <v>132</v>
      </c>
      <c r="D276" t="s">
        <v>17</v>
      </c>
      <c r="E276">
        <v>34</v>
      </c>
      <c r="F276" t="s">
        <v>18</v>
      </c>
      <c r="G276" t="s">
        <v>19</v>
      </c>
      <c r="H276" s="2">
        <v>42846</v>
      </c>
      <c r="I276" s="3">
        <v>77300.210000000006</v>
      </c>
      <c r="J276" t="s">
        <v>20</v>
      </c>
      <c r="K276" t="str">
        <f>PROPER(Table13[[#This Row],[marital]])</f>
        <v>Married</v>
      </c>
      <c r="L276" t="s">
        <v>29</v>
      </c>
      <c r="M276" t="str">
        <f>UPPER(Table13[[#This Row],[education]])</f>
        <v>SECONDARY</v>
      </c>
      <c r="N276" t="s">
        <v>22</v>
      </c>
      <c r="O276" t="s">
        <v>22</v>
      </c>
      <c r="P276" t="s">
        <v>24</v>
      </c>
      <c r="Q276">
        <v>197</v>
      </c>
      <c r="R276">
        <v>6</v>
      </c>
      <c r="S276" t="s">
        <v>24</v>
      </c>
      <c r="T276" t="s">
        <v>22</v>
      </c>
      <c r="U276">
        <f>Table13[[#This Row],[campaign]]*Table13[[#This Row],[duration]]</f>
        <v>1182</v>
      </c>
    </row>
    <row r="277" spans="1:21" x14ac:dyDescent="0.25">
      <c r="A277" t="s">
        <v>37</v>
      </c>
      <c r="B277" t="s">
        <v>135</v>
      </c>
      <c r="C277" t="s">
        <v>136</v>
      </c>
      <c r="D277" t="s">
        <v>26</v>
      </c>
      <c r="E277">
        <v>31</v>
      </c>
      <c r="F277" t="s">
        <v>18</v>
      </c>
      <c r="G277" t="s">
        <v>284</v>
      </c>
      <c r="H277" s="2">
        <v>42846</v>
      </c>
      <c r="I277" s="3">
        <v>143585.82</v>
      </c>
      <c r="J277" t="s">
        <v>33</v>
      </c>
      <c r="K277" t="str">
        <f>PROPER(Table13[[#This Row],[marital]])</f>
        <v>Single</v>
      </c>
      <c r="L277" t="s">
        <v>34</v>
      </c>
      <c r="M277" t="str">
        <f>UPPER(Table13[[#This Row],[education]])</f>
        <v>TERTIARY</v>
      </c>
      <c r="N277" t="s">
        <v>30</v>
      </c>
      <c r="O277" t="s">
        <v>22</v>
      </c>
      <c r="P277" t="s">
        <v>24</v>
      </c>
      <c r="Q277">
        <v>331</v>
      </c>
      <c r="R277">
        <v>1</v>
      </c>
      <c r="S277" t="s">
        <v>24</v>
      </c>
      <c r="T277" t="s">
        <v>22</v>
      </c>
      <c r="U277">
        <f>Table13[[#This Row],[campaign]]*Table13[[#This Row],[duration]]</f>
        <v>331</v>
      </c>
    </row>
    <row r="278" spans="1:21" x14ac:dyDescent="0.25">
      <c r="A278" t="s">
        <v>84</v>
      </c>
      <c r="B278" t="s">
        <v>219</v>
      </c>
      <c r="C278" t="s">
        <v>220</v>
      </c>
      <c r="D278" t="s">
        <v>17</v>
      </c>
      <c r="E278">
        <v>41</v>
      </c>
      <c r="F278" t="s">
        <v>18</v>
      </c>
      <c r="G278" t="s">
        <v>19</v>
      </c>
      <c r="H278" s="2">
        <v>42846</v>
      </c>
      <c r="I278" s="3">
        <v>96612.64</v>
      </c>
      <c r="J278" t="s">
        <v>20</v>
      </c>
      <c r="K278" t="str">
        <f>PROPER(Table13[[#This Row],[marital]])</f>
        <v>Married</v>
      </c>
      <c r="L278" t="s">
        <v>29</v>
      </c>
      <c r="M278" t="str">
        <f>UPPER(Table13[[#This Row],[education]])</f>
        <v>SECONDARY</v>
      </c>
      <c r="N278" t="s">
        <v>30</v>
      </c>
      <c r="O278" t="s">
        <v>22</v>
      </c>
      <c r="P278" t="s">
        <v>24</v>
      </c>
      <c r="Q278">
        <v>83</v>
      </c>
      <c r="R278">
        <v>3</v>
      </c>
      <c r="S278" t="s">
        <v>24</v>
      </c>
      <c r="T278" t="s">
        <v>22</v>
      </c>
      <c r="U278">
        <f>Table13[[#This Row],[campaign]]*Table13[[#This Row],[duration]]</f>
        <v>249</v>
      </c>
    </row>
    <row r="279" spans="1:21" x14ac:dyDescent="0.25">
      <c r="A279" t="s">
        <v>99</v>
      </c>
      <c r="B279" t="s">
        <v>249</v>
      </c>
      <c r="C279" t="s">
        <v>250</v>
      </c>
      <c r="D279" t="s">
        <v>17</v>
      </c>
      <c r="E279">
        <v>37</v>
      </c>
      <c r="F279" t="s">
        <v>18</v>
      </c>
      <c r="G279" t="s">
        <v>19</v>
      </c>
      <c r="H279" s="2">
        <v>42846</v>
      </c>
      <c r="I279" s="3">
        <v>56501.51</v>
      </c>
      <c r="J279" t="s">
        <v>20</v>
      </c>
      <c r="K279" t="str">
        <f>PROPER(Table13[[#This Row],[marital]])</f>
        <v>Married</v>
      </c>
      <c r="L279" t="s">
        <v>29</v>
      </c>
      <c r="M279" t="str">
        <f>UPPER(Table13[[#This Row],[education]])</f>
        <v>SECONDARY</v>
      </c>
      <c r="N279" t="s">
        <v>30</v>
      </c>
      <c r="O279" t="s">
        <v>22</v>
      </c>
      <c r="P279" t="s">
        <v>24</v>
      </c>
      <c r="Q279">
        <v>138</v>
      </c>
      <c r="R279">
        <v>2</v>
      </c>
      <c r="S279" t="s">
        <v>24</v>
      </c>
      <c r="T279" t="s">
        <v>22</v>
      </c>
      <c r="U279">
        <f>Table13[[#This Row],[campaign]]*Table13[[#This Row],[duration]]</f>
        <v>276</v>
      </c>
    </row>
    <row r="280" spans="1:21" x14ac:dyDescent="0.25">
      <c r="A280" t="s">
        <v>37</v>
      </c>
      <c r="B280" t="s">
        <v>135</v>
      </c>
      <c r="C280" t="s">
        <v>136</v>
      </c>
      <c r="D280" t="s">
        <v>26</v>
      </c>
      <c r="E280">
        <v>32</v>
      </c>
      <c r="F280" t="s">
        <v>18</v>
      </c>
      <c r="G280" t="s">
        <v>19</v>
      </c>
      <c r="H280" s="2">
        <v>42847</v>
      </c>
      <c r="I280" s="3">
        <v>76819.55</v>
      </c>
      <c r="J280" t="s">
        <v>20</v>
      </c>
      <c r="K280" t="str">
        <f>PROPER(Table13[[#This Row],[marital]])</f>
        <v>Married</v>
      </c>
      <c r="L280" t="s">
        <v>34</v>
      </c>
      <c r="M280" t="str">
        <f>UPPER(Table13[[#This Row],[education]])</f>
        <v>TERTIARY</v>
      </c>
      <c r="N280" t="s">
        <v>30</v>
      </c>
      <c r="O280" t="s">
        <v>22</v>
      </c>
      <c r="P280" t="s">
        <v>23</v>
      </c>
      <c r="Q280">
        <v>312</v>
      </c>
      <c r="R280">
        <v>5</v>
      </c>
      <c r="S280" t="s">
        <v>24</v>
      </c>
      <c r="T280" t="s">
        <v>22</v>
      </c>
      <c r="U280">
        <f>Table13[[#This Row],[campaign]]*Table13[[#This Row],[duration]]</f>
        <v>1560</v>
      </c>
    </row>
    <row r="281" spans="1:21" x14ac:dyDescent="0.25">
      <c r="A281" t="s">
        <v>48</v>
      </c>
      <c r="B281" t="s">
        <v>153</v>
      </c>
      <c r="C281" t="s">
        <v>154</v>
      </c>
      <c r="D281" t="s">
        <v>26</v>
      </c>
      <c r="E281">
        <v>21</v>
      </c>
      <c r="F281" t="s">
        <v>18</v>
      </c>
      <c r="G281" t="s">
        <v>19</v>
      </c>
      <c r="H281" s="2">
        <v>42847</v>
      </c>
      <c r="I281" s="3">
        <v>8163.88</v>
      </c>
      <c r="J281" t="s">
        <v>20</v>
      </c>
      <c r="K281" t="str">
        <f>PROPER(Table13[[#This Row],[marital]])</f>
        <v>Married</v>
      </c>
      <c r="L281" t="s">
        <v>21</v>
      </c>
      <c r="M281" t="str">
        <f>UPPER(Table13[[#This Row],[education]])</f>
        <v>PRIMARY</v>
      </c>
      <c r="N281" t="s">
        <v>30</v>
      </c>
      <c r="O281" t="s">
        <v>22</v>
      </c>
      <c r="P281" t="s">
        <v>23</v>
      </c>
      <c r="Q281">
        <v>526</v>
      </c>
      <c r="R281">
        <v>2</v>
      </c>
      <c r="S281" t="s">
        <v>24</v>
      </c>
      <c r="T281" t="s">
        <v>30</v>
      </c>
      <c r="U281">
        <f>Table13[[#This Row],[campaign]]*Table13[[#This Row],[duration]]</f>
        <v>1052</v>
      </c>
    </row>
    <row r="282" spans="1:21" x14ac:dyDescent="0.25">
      <c r="A282" t="s">
        <v>64</v>
      </c>
      <c r="B282" t="s">
        <v>181</v>
      </c>
      <c r="C282" t="s">
        <v>182</v>
      </c>
      <c r="D282" t="s">
        <v>26</v>
      </c>
      <c r="E282">
        <v>40</v>
      </c>
      <c r="F282" t="s">
        <v>18</v>
      </c>
      <c r="G282" t="s">
        <v>19</v>
      </c>
      <c r="H282" s="2">
        <v>42847</v>
      </c>
      <c r="I282" s="3">
        <v>37682.660000000003</v>
      </c>
      <c r="J282" t="s">
        <v>20</v>
      </c>
      <c r="K282" t="str">
        <f>PROPER(Table13[[#This Row],[marital]])</f>
        <v>Married</v>
      </c>
      <c r="L282" t="s">
        <v>29</v>
      </c>
      <c r="M282" t="str">
        <f>UPPER(Table13[[#This Row],[education]])</f>
        <v>SECONDARY</v>
      </c>
      <c r="N282" t="s">
        <v>30</v>
      </c>
      <c r="O282" t="s">
        <v>22</v>
      </c>
      <c r="P282" t="s">
        <v>24</v>
      </c>
      <c r="Q282">
        <v>211</v>
      </c>
      <c r="R282">
        <v>2</v>
      </c>
      <c r="S282" t="s">
        <v>24</v>
      </c>
      <c r="T282" t="s">
        <v>22</v>
      </c>
      <c r="U282">
        <f>Table13[[#This Row],[campaign]]*Table13[[#This Row],[duration]]</f>
        <v>422</v>
      </c>
    </row>
    <row r="283" spans="1:21" x14ac:dyDescent="0.25">
      <c r="A283" t="s">
        <v>37</v>
      </c>
      <c r="B283" t="s">
        <v>135</v>
      </c>
      <c r="C283" t="s">
        <v>136</v>
      </c>
      <c r="D283" t="s">
        <v>17</v>
      </c>
      <c r="E283">
        <v>45</v>
      </c>
      <c r="F283" t="s">
        <v>18</v>
      </c>
      <c r="G283" t="s">
        <v>284</v>
      </c>
      <c r="H283" s="2">
        <v>42847</v>
      </c>
      <c r="I283" s="3">
        <v>97188.04</v>
      </c>
      <c r="J283" t="s">
        <v>20</v>
      </c>
      <c r="K283" t="str">
        <f>PROPER(Table13[[#This Row],[marital]])</f>
        <v>Married</v>
      </c>
      <c r="L283" t="s">
        <v>29</v>
      </c>
      <c r="M283" t="str">
        <f>UPPER(Table13[[#This Row],[education]])</f>
        <v>SECONDARY</v>
      </c>
      <c r="N283" t="s">
        <v>22</v>
      </c>
      <c r="O283" t="s">
        <v>22</v>
      </c>
      <c r="P283" t="s">
        <v>23</v>
      </c>
      <c r="Q283">
        <v>62</v>
      </c>
      <c r="R283">
        <v>6</v>
      </c>
      <c r="S283" t="s">
        <v>24</v>
      </c>
      <c r="T283" t="s">
        <v>22</v>
      </c>
      <c r="U283">
        <f>Table13[[#This Row],[campaign]]*Table13[[#This Row],[duration]]</f>
        <v>372</v>
      </c>
    </row>
    <row r="284" spans="1:21" x14ac:dyDescent="0.25">
      <c r="A284" t="s">
        <v>71</v>
      </c>
      <c r="B284" t="s">
        <v>193</v>
      </c>
      <c r="C284" t="s">
        <v>194</v>
      </c>
      <c r="D284" t="s">
        <v>17</v>
      </c>
      <c r="E284">
        <v>27</v>
      </c>
      <c r="F284" t="s">
        <v>18</v>
      </c>
      <c r="G284" t="s">
        <v>284</v>
      </c>
      <c r="H284" s="2">
        <v>42847</v>
      </c>
      <c r="I284" s="3">
        <v>35324.519999999997</v>
      </c>
      <c r="J284" t="s">
        <v>50</v>
      </c>
      <c r="K284" t="str">
        <f>PROPER(Table13[[#This Row],[marital]])</f>
        <v>Divorced</v>
      </c>
      <c r="L284" t="s">
        <v>29</v>
      </c>
      <c r="M284" t="str">
        <f>UPPER(Table13[[#This Row],[education]])</f>
        <v>SECONDARY</v>
      </c>
      <c r="N284" t="s">
        <v>30</v>
      </c>
      <c r="O284" t="s">
        <v>30</v>
      </c>
      <c r="P284" t="s">
        <v>23</v>
      </c>
      <c r="Q284">
        <v>135</v>
      </c>
      <c r="R284">
        <v>5</v>
      </c>
      <c r="S284" t="s">
        <v>24</v>
      </c>
      <c r="T284" t="s">
        <v>22</v>
      </c>
      <c r="U284">
        <f>Table13[[#This Row],[campaign]]*Table13[[#This Row],[duration]]</f>
        <v>675</v>
      </c>
    </row>
    <row r="285" spans="1:21" x14ac:dyDescent="0.25">
      <c r="A285" t="s">
        <v>46</v>
      </c>
      <c r="B285" t="s">
        <v>149</v>
      </c>
      <c r="C285" t="s">
        <v>150</v>
      </c>
      <c r="D285" t="s">
        <v>17</v>
      </c>
      <c r="E285">
        <v>45</v>
      </c>
      <c r="F285" t="s">
        <v>42</v>
      </c>
      <c r="G285" t="s">
        <v>28</v>
      </c>
      <c r="H285" s="2">
        <v>42847</v>
      </c>
      <c r="I285" s="3">
        <v>24511.58</v>
      </c>
      <c r="J285" t="s">
        <v>20</v>
      </c>
      <c r="K285" t="str">
        <f>PROPER(Table13[[#This Row],[marital]])</f>
        <v>Married</v>
      </c>
      <c r="L285" t="s">
        <v>34</v>
      </c>
      <c r="M285" t="str">
        <f>UPPER(Table13[[#This Row],[education]])</f>
        <v>TERTIARY</v>
      </c>
      <c r="N285" t="s">
        <v>22</v>
      </c>
      <c r="O285" t="s">
        <v>22</v>
      </c>
      <c r="P285" t="s">
        <v>23</v>
      </c>
      <c r="Q285">
        <v>101</v>
      </c>
      <c r="R285">
        <v>2</v>
      </c>
      <c r="S285" t="s">
        <v>24</v>
      </c>
      <c r="T285" t="s">
        <v>22</v>
      </c>
      <c r="U285">
        <f>Table13[[#This Row],[campaign]]*Table13[[#This Row],[duration]]</f>
        <v>202</v>
      </c>
    </row>
    <row r="286" spans="1:21" x14ac:dyDescent="0.25">
      <c r="A286" t="s">
        <v>45</v>
      </c>
      <c r="B286" t="s">
        <v>147</v>
      </c>
      <c r="C286" t="s">
        <v>148</v>
      </c>
      <c r="D286" t="s">
        <v>26</v>
      </c>
      <c r="E286">
        <v>31</v>
      </c>
      <c r="F286" t="s">
        <v>18</v>
      </c>
      <c r="G286" t="s">
        <v>19</v>
      </c>
      <c r="H286" s="2">
        <v>42848</v>
      </c>
      <c r="I286" s="3">
        <v>75421.25</v>
      </c>
      <c r="J286" t="s">
        <v>50</v>
      </c>
      <c r="K286" t="str">
        <f>PROPER(Table13[[#This Row],[marital]])</f>
        <v>Divorced</v>
      </c>
      <c r="L286" t="s">
        <v>24</v>
      </c>
      <c r="M286" t="str">
        <f>UPPER(Table13[[#This Row],[education]])</f>
        <v>UNKNOWN</v>
      </c>
      <c r="N286" t="s">
        <v>30</v>
      </c>
      <c r="O286" t="s">
        <v>22</v>
      </c>
      <c r="P286" t="s">
        <v>23</v>
      </c>
      <c r="Q286">
        <v>988</v>
      </c>
      <c r="R286">
        <v>2</v>
      </c>
      <c r="S286" t="s">
        <v>24</v>
      </c>
      <c r="T286" t="s">
        <v>30</v>
      </c>
      <c r="U286">
        <f>Table13[[#This Row],[campaign]]*Table13[[#This Row],[duration]]</f>
        <v>1976</v>
      </c>
    </row>
    <row r="287" spans="1:21" x14ac:dyDescent="0.25">
      <c r="A287" t="s">
        <v>79</v>
      </c>
      <c r="B287" t="s">
        <v>209</v>
      </c>
      <c r="C287" t="s">
        <v>210</v>
      </c>
      <c r="D287" t="s">
        <v>26</v>
      </c>
      <c r="E287">
        <v>33</v>
      </c>
      <c r="F287" t="s">
        <v>18</v>
      </c>
      <c r="G287" t="s">
        <v>19</v>
      </c>
      <c r="H287" s="2">
        <v>42848</v>
      </c>
      <c r="I287" s="3">
        <v>226.75</v>
      </c>
      <c r="J287" t="s">
        <v>20</v>
      </c>
      <c r="K287" t="str">
        <f>PROPER(Table13[[#This Row],[marital]])</f>
        <v>Married</v>
      </c>
      <c r="L287" t="s">
        <v>34</v>
      </c>
      <c r="M287" t="str">
        <f>UPPER(Table13[[#This Row],[education]])</f>
        <v>TERTIARY</v>
      </c>
      <c r="N287" t="s">
        <v>22</v>
      </c>
      <c r="O287" t="s">
        <v>22</v>
      </c>
      <c r="P287" t="s">
        <v>23</v>
      </c>
      <c r="Q287">
        <v>451</v>
      </c>
      <c r="R287">
        <v>1</v>
      </c>
      <c r="S287" t="s">
        <v>24</v>
      </c>
      <c r="T287" t="s">
        <v>22</v>
      </c>
      <c r="U287">
        <f>Table13[[#This Row],[campaign]]*Table13[[#This Row],[duration]]</f>
        <v>451</v>
      </c>
    </row>
    <row r="288" spans="1:21" x14ac:dyDescent="0.25">
      <c r="A288" t="s">
        <v>60</v>
      </c>
      <c r="B288" t="s">
        <v>173</v>
      </c>
      <c r="C288" t="s">
        <v>174</v>
      </c>
      <c r="D288" t="s">
        <v>26</v>
      </c>
      <c r="E288">
        <v>26</v>
      </c>
      <c r="F288" t="s">
        <v>18</v>
      </c>
      <c r="G288" t="s">
        <v>19</v>
      </c>
      <c r="H288" s="2">
        <v>42848</v>
      </c>
      <c r="I288" s="3">
        <v>22025.96</v>
      </c>
      <c r="J288" t="s">
        <v>50</v>
      </c>
      <c r="K288" t="str">
        <f>PROPER(Table13[[#This Row],[marital]])</f>
        <v>Divorced</v>
      </c>
      <c r="L288" t="s">
        <v>21</v>
      </c>
      <c r="M288" t="str">
        <f>UPPER(Table13[[#This Row],[education]])</f>
        <v>PRIMARY</v>
      </c>
      <c r="N288" t="s">
        <v>30</v>
      </c>
      <c r="O288" t="s">
        <v>22</v>
      </c>
      <c r="P288" t="s">
        <v>24</v>
      </c>
      <c r="Q288">
        <v>1030</v>
      </c>
      <c r="R288">
        <v>1</v>
      </c>
      <c r="S288" t="s">
        <v>24</v>
      </c>
      <c r="T288" t="s">
        <v>30</v>
      </c>
      <c r="U288">
        <f>Table13[[#This Row],[campaign]]*Table13[[#This Row],[duration]]</f>
        <v>1030</v>
      </c>
    </row>
    <row r="289" spans="1:21" x14ac:dyDescent="0.25">
      <c r="A289" t="s">
        <v>74</v>
      </c>
      <c r="B289" t="s">
        <v>199</v>
      </c>
      <c r="C289" t="s">
        <v>200</v>
      </c>
      <c r="D289" t="s">
        <v>26</v>
      </c>
      <c r="E289">
        <v>40</v>
      </c>
      <c r="F289" t="s">
        <v>18</v>
      </c>
      <c r="G289" t="s">
        <v>19</v>
      </c>
      <c r="H289" s="2">
        <v>42848</v>
      </c>
      <c r="I289" s="3">
        <v>21984.400000000001</v>
      </c>
      <c r="J289" t="s">
        <v>20</v>
      </c>
      <c r="K289" t="str">
        <f>PROPER(Table13[[#This Row],[marital]])</f>
        <v>Married</v>
      </c>
      <c r="L289" t="s">
        <v>29</v>
      </c>
      <c r="M289" t="str">
        <f>UPPER(Table13[[#This Row],[education]])</f>
        <v>SECONDARY</v>
      </c>
      <c r="N289" t="s">
        <v>30</v>
      </c>
      <c r="O289" t="s">
        <v>30</v>
      </c>
      <c r="P289" t="s">
        <v>23</v>
      </c>
      <c r="Q289">
        <v>1484</v>
      </c>
      <c r="R289">
        <v>24</v>
      </c>
      <c r="S289" t="s">
        <v>24</v>
      </c>
      <c r="T289" t="s">
        <v>30</v>
      </c>
      <c r="U289">
        <f>Table13[[#This Row],[campaign]]*Table13[[#This Row],[duration]]</f>
        <v>35616</v>
      </c>
    </row>
    <row r="290" spans="1:21" x14ac:dyDescent="0.25">
      <c r="A290" t="s">
        <v>63</v>
      </c>
      <c r="B290" t="s">
        <v>179</v>
      </c>
      <c r="C290" t="s">
        <v>180</v>
      </c>
      <c r="D290" t="s">
        <v>17</v>
      </c>
      <c r="E290">
        <v>53</v>
      </c>
      <c r="F290" t="s">
        <v>42</v>
      </c>
      <c r="G290" t="s">
        <v>28</v>
      </c>
      <c r="H290" s="2">
        <v>42848</v>
      </c>
      <c r="I290" s="3">
        <v>95982.9</v>
      </c>
      <c r="J290" t="s">
        <v>20</v>
      </c>
      <c r="K290" t="str">
        <f>PROPER(Table13[[#This Row],[marital]])</f>
        <v>Married</v>
      </c>
      <c r="L290" t="s">
        <v>29</v>
      </c>
      <c r="M290" t="str">
        <f>UPPER(Table13[[#This Row],[education]])</f>
        <v>SECONDARY</v>
      </c>
      <c r="N290" t="s">
        <v>30</v>
      </c>
      <c r="O290" t="s">
        <v>22</v>
      </c>
      <c r="P290" t="s">
        <v>23</v>
      </c>
      <c r="Q290">
        <v>317</v>
      </c>
      <c r="R290">
        <v>5</v>
      </c>
      <c r="S290" t="s">
        <v>24</v>
      </c>
      <c r="T290" t="s">
        <v>30</v>
      </c>
      <c r="U290">
        <f>Table13[[#This Row],[campaign]]*Table13[[#This Row],[duration]]</f>
        <v>1585</v>
      </c>
    </row>
    <row r="291" spans="1:21" x14ac:dyDescent="0.25">
      <c r="A291" t="s">
        <v>78</v>
      </c>
      <c r="B291" t="s">
        <v>207</v>
      </c>
      <c r="C291" t="s">
        <v>208</v>
      </c>
      <c r="D291" t="s">
        <v>17</v>
      </c>
      <c r="E291">
        <v>41</v>
      </c>
      <c r="F291" t="s">
        <v>42</v>
      </c>
      <c r="G291" t="s">
        <v>28</v>
      </c>
      <c r="H291" s="2">
        <v>42848</v>
      </c>
      <c r="I291" s="3">
        <v>148044.48000000001</v>
      </c>
      <c r="J291" t="s">
        <v>50</v>
      </c>
      <c r="K291" t="str">
        <f>PROPER(Table13[[#This Row],[marital]])</f>
        <v>Divorced</v>
      </c>
      <c r="L291" t="s">
        <v>21</v>
      </c>
      <c r="M291" t="str">
        <f>UPPER(Table13[[#This Row],[education]])</f>
        <v>PRIMARY</v>
      </c>
      <c r="N291" t="s">
        <v>22</v>
      </c>
      <c r="O291" t="s">
        <v>22</v>
      </c>
      <c r="P291" t="s">
        <v>23</v>
      </c>
      <c r="Q291">
        <v>445</v>
      </c>
      <c r="R291">
        <v>1</v>
      </c>
      <c r="S291" t="s">
        <v>24</v>
      </c>
      <c r="T291" t="s">
        <v>22</v>
      </c>
      <c r="U291">
        <f>Table13[[#This Row],[campaign]]*Table13[[#This Row],[duration]]</f>
        <v>445</v>
      </c>
    </row>
    <row r="292" spans="1:21" x14ac:dyDescent="0.25">
      <c r="A292" t="s">
        <v>37</v>
      </c>
      <c r="B292" t="s">
        <v>135</v>
      </c>
      <c r="C292" t="s">
        <v>136</v>
      </c>
      <c r="D292" t="s">
        <v>17</v>
      </c>
      <c r="E292">
        <v>30</v>
      </c>
      <c r="F292" t="s">
        <v>36</v>
      </c>
      <c r="G292" t="s">
        <v>28</v>
      </c>
      <c r="H292" s="2">
        <v>42848</v>
      </c>
      <c r="I292" s="3">
        <v>20293.900000000001</v>
      </c>
      <c r="J292" t="s">
        <v>50</v>
      </c>
      <c r="K292" t="str">
        <f>PROPER(Table13[[#This Row],[marital]])</f>
        <v>Divorced</v>
      </c>
      <c r="L292" t="s">
        <v>21</v>
      </c>
      <c r="M292" t="str">
        <f>UPPER(Table13[[#This Row],[education]])</f>
        <v>PRIMARY</v>
      </c>
      <c r="N292" t="s">
        <v>22</v>
      </c>
      <c r="O292" t="s">
        <v>22</v>
      </c>
      <c r="P292" t="s">
        <v>23</v>
      </c>
      <c r="Q292">
        <v>383</v>
      </c>
      <c r="R292">
        <v>2</v>
      </c>
      <c r="S292" t="s">
        <v>31</v>
      </c>
      <c r="T292" t="s">
        <v>22</v>
      </c>
      <c r="U292">
        <f>Table13[[#This Row],[campaign]]*Table13[[#This Row],[duration]]</f>
        <v>766</v>
      </c>
    </row>
    <row r="293" spans="1:21" x14ac:dyDescent="0.25">
      <c r="A293" t="s">
        <v>65</v>
      </c>
      <c r="B293" t="s">
        <v>183</v>
      </c>
      <c r="C293" t="s">
        <v>184</v>
      </c>
      <c r="D293" t="s">
        <v>17</v>
      </c>
      <c r="E293">
        <v>42</v>
      </c>
      <c r="F293" t="s">
        <v>18</v>
      </c>
      <c r="G293" t="s">
        <v>28</v>
      </c>
      <c r="H293" s="2">
        <v>42849</v>
      </c>
      <c r="I293" s="3">
        <v>183437</v>
      </c>
      <c r="J293" t="s">
        <v>20</v>
      </c>
      <c r="K293" t="str">
        <f>PROPER(Table13[[#This Row],[marital]])</f>
        <v>Married</v>
      </c>
      <c r="L293" t="s">
        <v>29</v>
      </c>
      <c r="M293" t="str">
        <f>UPPER(Table13[[#This Row],[education]])</f>
        <v>SECONDARY</v>
      </c>
      <c r="N293" t="s">
        <v>30</v>
      </c>
      <c r="O293" t="s">
        <v>22</v>
      </c>
      <c r="P293" t="s">
        <v>54</v>
      </c>
      <c r="Q293">
        <v>605</v>
      </c>
      <c r="R293">
        <v>1</v>
      </c>
      <c r="S293" t="s">
        <v>24</v>
      </c>
      <c r="T293" t="s">
        <v>22</v>
      </c>
      <c r="U293">
        <f>Table13[[#This Row],[campaign]]*Table13[[#This Row],[duration]]</f>
        <v>605</v>
      </c>
    </row>
    <row r="294" spans="1:21" x14ac:dyDescent="0.25">
      <c r="A294" t="s">
        <v>43</v>
      </c>
      <c r="B294" t="s">
        <v>143</v>
      </c>
      <c r="C294" t="s">
        <v>144</v>
      </c>
      <c r="D294" t="s">
        <v>26</v>
      </c>
      <c r="E294">
        <v>42</v>
      </c>
      <c r="F294" t="s">
        <v>18</v>
      </c>
      <c r="G294" t="s">
        <v>19</v>
      </c>
      <c r="H294" s="2">
        <v>42849</v>
      </c>
      <c r="I294" s="3">
        <v>45483.13</v>
      </c>
      <c r="J294" t="s">
        <v>20</v>
      </c>
      <c r="K294" t="str">
        <f>PROPER(Table13[[#This Row],[marital]])</f>
        <v>Married</v>
      </c>
      <c r="L294" t="s">
        <v>29</v>
      </c>
      <c r="M294" t="str">
        <f>UPPER(Table13[[#This Row],[education]])</f>
        <v>SECONDARY</v>
      </c>
      <c r="N294" t="s">
        <v>30</v>
      </c>
      <c r="O294" t="s">
        <v>22</v>
      </c>
      <c r="P294" t="s">
        <v>23</v>
      </c>
      <c r="Q294">
        <v>330</v>
      </c>
      <c r="R294">
        <v>2</v>
      </c>
      <c r="S294" t="s">
        <v>24</v>
      </c>
      <c r="T294" t="s">
        <v>22</v>
      </c>
      <c r="U294">
        <f>Table13[[#This Row],[campaign]]*Table13[[#This Row],[duration]]</f>
        <v>660</v>
      </c>
    </row>
    <row r="295" spans="1:21" x14ac:dyDescent="0.25">
      <c r="A295" t="s">
        <v>59</v>
      </c>
      <c r="B295" t="s">
        <v>171</v>
      </c>
      <c r="C295" t="s">
        <v>172</v>
      </c>
      <c r="D295" t="s">
        <v>17</v>
      </c>
      <c r="E295">
        <v>29</v>
      </c>
      <c r="F295" t="s">
        <v>18</v>
      </c>
      <c r="G295" t="s">
        <v>19</v>
      </c>
      <c r="H295" s="2">
        <v>42849</v>
      </c>
      <c r="I295" s="3">
        <v>13136.19</v>
      </c>
      <c r="J295" t="s">
        <v>20</v>
      </c>
      <c r="K295" t="str">
        <f>PROPER(Table13[[#This Row],[marital]])</f>
        <v>Married</v>
      </c>
      <c r="L295" t="s">
        <v>24</v>
      </c>
      <c r="M295" t="str">
        <f>UPPER(Table13[[#This Row],[education]])</f>
        <v>UNKNOWN</v>
      </c>
      <c r="N295" t="s">
        <v>22</v>
      </c>
      <c r="O295" t="s">
        <v>30</v>
      </c>
      <c r="P295" t="s">
        <v>23</v>
      </c>
      <c r="Q295">
        <v>171</v>
      </c>
      <c r="R295">
        <v>2</v>
      </c>
      <c r="S295" t="s">
        <v>24</v>
      </c>
      <c r="T295" t="s">
        <v>22</v>
      </c>
      <c r="U295">
        <f>Table13[[#This Row],[campaign]]*Table13[[#This Row],[duration]]</f>
        <v>342</v>
      </c>
    </row>
    <row r="296" spans="1:21" x14ac:dyDescent="0.25">
      <c r="A296" t="s">
        <v>62</v>
      </c>
      <c r="B296" t="s">
        <v>177</v>
      </c>
      <c r="C296" t="s">
        <v>178</v>
      </c>
      <c r="D296" t="s">
        <v>17</v>
      </c>
      <c r="E296">
        <v>32</v>
      </c>
      <c r="F296" t="s">
        <v>18</v>
      </c>
      <c r="G296" t="s">
        <v>19</v>
      </c>
      <c r="H296" s="2">
        <v>42849</v>
      </c>
      <c r="I296" s="3">
        <v>90278.96</v>
      </c>
      <c r="J296" t="s">
        <v>20</v>
      </c>
      <c r="K296" t="str">
        <f>PROPER(Table13[[#This Row],[marital]])</f>
        <v>Married</v>
      </c>
      <c r="L296" t="s">
        <v>29</v>
      </c>
      <c r="M296" t="str">
        <f>UPPER(Table13[[#This Row],[education]])</f>
        <v>SECONDARY</v>
      </c>
      <c r="N296" t="s">
        <v>22</v>
      </c>
      <c r="O296" t="s">
        <v>30</v>
      </c>
      <c r="P296" t="s">
        <v>23</v>
      </c>
      <c r="Q296">
        <v>442</v>
      </c>
      <c r="R296">
        <v>2</v>
      </c>
      <c r="S296" t="s">
        <v>24</v>
      </c>
      <c r="T296" t="s">
        <v>22</v>
      </c>
      <c r="U296">
        <f>Table13[[#This Row],[campaign]]*Table13[[#This Row],[duration]]</f>
        <v>884</v>
      </c>
    </row>
    <row r="297" spans="1:21" x14ac:dyDescent="0.25">
      <c r="A297" t="s">
        <v>67</v>
      </c>
      <c r="B297" t="s">
        <v>187</v>
      </c>
      <c r="C297" t="s">
        <v>188</v>
      </c>
      <c r="D297" t="s">
        <v>17</v>
      </c>
      <c r="E297">
        <v>33</v>
      </c>
      <c r="F297" t="s">
        <v>18</v>
      </c>
      <c r="G297" t="s">
        <v>28</v>
      </c>
      <c r="H297" s="2">
        <v>42849</v>
      </c>
      <c r="I297" s="3">
        <v>3666.28</v>
      </c>
      <c r="J297" t="s">
        <v>20</v>
      </c>
      <c r="K297" t="str">
        <f>PROPER(Table13[[#This Row],[marital]])</f>
        <v>Married</v>
      </c>
      <c r="L297" t="s">
        <v>29</v>
      </c>
      <c r="M297" t="str">
        <f>UPPER(Table13[[#This Row],[education]])</f>
        <v>SECONDARY</v>
      </c>
      <c r="N297" t="s">
        <v>30</v>
      </c>
      <c r="O297" t="s">
        <v>22</v>
      </c>
      <c r="P297" t="s">
        <v>23</v>
      </c>
      <c r="Q297">
        <v>772</v>
      </c>
      <c r="R297">
        <v>1</v>
      </c>
      <c r="S297" t="s">
        <v>24</v>
      </c>
      <c r="T297" t="s">
        <v>30</v>
      </c>
      <c r="U297">
        <f>Table13[[#This Row],[campaign]]*Table13[[#This Row],[duration]]</f>
        <v>772</v>
      </c>
    </row>
    <row r="298" spans="1:21" x14ac:dyDescent="0.25">
      <c r="A298" t="s">
        <v>76</v>
      </c>
      <c r="B298" t="s">
        <v>203</v>
      </c>
      <c r="C298" t="s">
        <v>204</v>
      </c>
      <c r="D298" t="s">
        <v>17</v>
      </c>
      <c r="E298">
        <v>43</v>
      </c>
      <c r="F298" t="s">
        <v>18</v>
      </c>
      <c r="G298" t="s">
        <v>19</v>
      </c>
      <c r="H298" s="2">
        <v>42849</v>
      </c>
      <c r="I298" s="3">
        <v>49716.9</v>
      </c>
      <c r="J298" t="s">
        <v>20</v>
      </c>
      <c r="K298" t="str">
        <f>PROPER(Table13[[#This Row],[marital]])</f>
        <v>Married</v>
      </c>
      <c r="L298" t="s">
        <v>21</v>
      </c>
      <c r="M298" t="str">
        <f>UPPER(Table13[[#This Row],[education]])</f>
        <v>PRIMARY</v>
      </c>
      <c r="N298" t="s">
        <v>30</v>
      </c>
      <c r="O298" t="s">
        <v>30</v>
      </c>
      <c r="P298" t="s">
        <v>24</v>
      </c>
      <c r="Q298">
        <v>249</v>
      </c>
      <c r="R298">
        <v>5</v>
      </c>
      <c r="S298" t="s">
        <v>24</v>
      </c>
      <c r="T298" t="s">
        <v>22</v>
      </c>
      <c r="U298">
        <f>Table13[[#This Row],[campaign]]*Table13[[#This Row],[duration]]</f>
        <v>1245</v>
      </c>
    </row>
    <row r="299" spans="1:21" x14ac:dyDescent="0.25">
      <c r="A299" t="s">
        <v>48</v>
      </c>
      <c r="B299" t="s">
        <v>153</v>
      </c>
      <c r="C299" t="s">
        <v>154</v>
      </c>
      <c r="D299" t="s">
        <v>17</v>
      </c>
      <c r="E299">
        <v>30</v>
      </c>
      <c r="F299" t="s">
        <v>18</v>
      </c>
      <c r="G299" t="s">
        <v>19</v>
      </c>
      <c r="H299" s="2">
        <v>42849</v>
      </c>
      <c r="I299" s="3">
        <v>31784</v>
      </c>
      <c r="J299" t="s">
        <v>20</v>
      </c>
      <c r="K299" t="str">
        <f>PROPER(Table13[[#This Row],[marital]])</f>
        <v>Married</v>
      </c>
      <c r="L299" t="s">
        <v>34</v>
      </c>
      <c r="M299" t="str">
        <f>UPPER(Table13[[#This Row],[education]])</f>
        <v>TERTIARY</v>
      </c>
      <c r="N299" t="s">
        <v>30</v>
      </c>
      <c r="O299" t="s">
        <v>22</v>
      </c>
      <c r="P299" t="s">
        <v>24</v>
      </c>
      <c r="Q299">
        <v>357</v>
      </c>
      <c r="R299">
        <v>1</v>
      </c>
      <c r="S299" t="s">
        <v>24</v>
      </c>
      <c r="T299" t="s">
        <v>22</v>
      </c>
      <c r="U299">
        <f>Table13[[#This Row],[campaign]]*Table13[[#This Row],[duration]]</f>
        <v>357</v>
      </c>
    </row>
    <row r="300" spans="1:21" x14ac:dyDescent="0.25">
      <c r="A300" t="s">
        <v>106</v>
      </c>
      <c r="B300" t="s">
        <v>263</v>
      </c>
      <c r="C300" t="s">
        <v>264</v>
      </c>
      <c r="D300" t="s">
        <v>26</v>
      </c>
      <c r="E300">
        <v>33</v>
      </c>
      <c r="F300" t="s">
        <v>18</v>
      </c>
      <c r="G300" t="s">
        <v>19</v>
      </c>
      <c r="H300" s="2">
        <v>42849</v>
      </c>
      <c r="I300" s="3">
        <v>90859.39</v>
      </c>
      <c r="J300" t="s">
        <v>20</v>
      </c>
      <c r="K300" t="str">
        <f>PROPER(Table13[[#This Row],[marital]])</f>
        <v>Married</v>
      </c>
      <c r="L300" t="s">
        <v>34</v>
      </c>
      <c r="M300" t="str">
        <f>UPPER(Table13[[#This Row],[education]])</f>
        <v>TERTIARY</v>
      </c>
      <c r="N300" t="s">
        <v>22</v>
      </c>
      <c r="O300" t="s">
        <v>22</v>
      </c>
      <c r="P300" t="s">
        <v>23</v>
      </c>
      <c r="Q300">
        <v>147</v>
      </c>
      <c r="R300">
        <v>2</v>
      </c>
      <c r="S300" t="s">
        <v>24</v>
      </c>
      <c r="T300" t="s">
        <v>22</v>
      </c>
      <c r="U300">
        <f>Table13[[#This Row],[campaign]]*Table13[[#This Row],[duration]]</f>
        <v>294</v>
      </c>
    </row>
    <row r="301" spans="1:21" x14ac:dyDescent="0.25">
      <c r="A301" t="s">
        <v>105</v>
      </c>
      <c r="B301" t="s">
        <v>261</v>
      </c>
      <c r="C301" t="s">
        <v>262</v>
      </c>
      <c r="D301" t="s">
        <v>17</v>
      </c>
      <c r="E301">
        <v>30</v>
      </c>
      <c r="F301" t="s">
        <v>18</v>
      </c>
      <c r="G301" t="s">
        <v>28</v>
      </c>
      <c r="H301" s="2">
        <v>42850</v>
      </c>
      <c r="I301" s="3">
        <v>39658.46</v>
      </c>
      <c r="J301" t="s">
        <v>20</v>
      </c>
      <c r="K301" t="str">
        <f>PROPER(Table13[[#This Row],[marital]])</f>
        <v>Married</v>
      </c>
      <c r="L301" t="s">
        <v>29</v>
      </c>
      <c r="M301" t="str">
        <f>UPPER(Table13[[#This Row],[education]])</f>
        <v>SECONDARY</v>
      </c>
      <c r="N301" t="s">
        <v>30</v>
      </c>
      <c r="O301" t="s">
        <v>30</v>
      </c>
      <c r="P301" t="s">
        <v>23</v>
      </c>
      <c r="Q301">
        <v>199</v>
      </c>
      <c r="R301">
        <v>7</v>
      </c>
      <c r="S301" t="s">
        <v>31</v>
      </c>
      <c r="T301" t="s">
        <v>22</v>
      </c>
      <c r="U301">
        <f>Table13[[#This Row],[campaign]]*Table13[[#This Row],[duration]]</f>
        <v>1393</v>
      </c>
    </row>
    <row r="302" spans="1:21" x14ac:dyDescent="0.25">
      <c r="A302" t="s">
        <v>78</v>
      </c>
      <c r="B302" t="s">
        <v>207</v>
      </c>
      <c r="C302" t="s">
        <v>208</v>
      </c>
      <c r="D302" t="s">
        <v>26</v>
      </c>
      <c r="E302">
        <v>40</v>
      </c>
      <c r="F302" t="s">
        <v>18</v>
      </c>
      <c r="G302" t="s">
        <v>19</v>
      </c>
      <c r="H302" s="2">
        <v>42851</v>
      </c>
      <c r="I302" s="3">
        <v>98427.91</v>
      </c>
      <c r="J302" t="s">
        <v>33</v>
      </c>
      <c r="K302" t="str">
        <f>PROPER(Table13[[#This Row],[marital]])</f>
        <v>Single</v>
      </c>
      <c r="L302" t="s">
        <v>21</v>
      </c>
      <c r="M302" t="str">
        <f>UPPER(Table13[[#This Row],[education]])</f>
        <v>PRIMARY</v>
      </c>
      <c r="N302" t="s">
        <v>30</v>
      </c>
      <c r="O302" t="s">
        <v>22</v>
      </c>
      <c r="P302" t="s">
        <v>23</v>
      </c>
      <c r="Q302">
        <v>783</v>
      </c>
      <c r="R302">
        <v>3</v>
      </c>
      <c r="S302" t="s">
        <v>24</v>
      </c>
      <c r="T302" t="s">
        <v>22</v>
      </c>
      <c r="U302">
        <f>Table13[[#This Row],[campaign]]*Table13[[#This Row],[duration]]</f>
        <v>2349</v>
      </c>
    </row>
    <row r="303" spans="1:21" x14ac:dyDescent="0.25">
      <c r="A303" t="s">
        <v>84</v>
      </c>
      <c r="B303" t="s">
        <v>219</v>
      </c>
      <c r="C303" t="s">
        <v>220</v>
      </c>
      <c r="D303" t="s">
        <v>26</v>
      </c>
      <c r="E303">
        <v>31</v>
      </c>
      <c r="F303" t="s">
        <v>18</v>
      </c>
      <c r="G303" t="s">
        <v>19</v>
      </c>
      <c r="H303" s="2">
        <v>42851</v>
      </c>
      <c r="I303" s="3">
        <v>129624.15</v>
      </c>
      <c r="J303" t="s">
        <v>20</v>
      </c>
      <c r="K303" t="str">
        <f>PROPER(Table13[[#This Row],[marital]])</f>
        <v>Married</v>
      </c>
      <c r="L303" t="s">
        <v>34</v>
      </c>
      <c r="M303" t="str">
        <f>UPPER(Table13[[#This Row],[education]])</f>
        <v>TERTIARY</v>
      </c>
      <c r="N303" t="s">
        <v>22</v>
      </c>
      <c r="O303" t="s">
        <v>30</v>
      </c>
      <c r="P303" t="s">
        <v>23</v>
      </c>
      <c r="Q303">
        <v>472</v>
      </c>
      <c r="R303">
        <v>2</v>
      </c>
      <c r="S303" t="s">
        <v>24</v>
      </c>
      <c r="T303" t="s">
        <v>22</v>
      </c>
      <c r="U303">
        <f>Table13[[#This Row],[campaign]]*Table13[[#This Row],[duration]]</f>
        <v>944</v>
      </c>
    </row>
    <row r="304" spans="1:21" x14ac:dyDescent="0.25">
      <c r="A304" t="s">
        <v>61</v>
      </c>
      <c r="B304" t="s">
        <v>175</v>
      </c>
      <c r="C304" t="s">
        <v>176</v>
      </c>
      <c r="D304" t="s">
        <v>17</v>
      </c>
      <c r="E304">
        <v>27</v>
      </c>
      <c r="F304" t="s">
        <v>18</v>
      </c>
      <c r="G304" t="s">
        <v>284</v>
      </c>
      <c r="H304" s="2">
        <v>42851</v>
      </c>
      <c r="I304" s="3">
        <v>10948.27</v>
      </c>
      <c r="J304" t="s">
        <v>33</v>
      </c>
      <c r="K304" t="str">
        <f>PROPER(Table13[[#This Row],[marital]])</f>
        <v>Single</v>
      </c>
      <c r="L304" t="s">
        <v>34</v>
      </c>
      <c r="M304" t="str">
        <f>UPPER(Table13[[#This Row],[education]])</f>
        <v>TERTIARY</v>
      </c>
      <c r="N304" t="s">
        <v>30</v>
      </c>
      <c r="O304" t="s">
        <v>22</v>
      </c>
      <c r="P304" t="s">
        <v>23</v>
      </c>
      <c r="Q304">
        <v>223</v>
      </c>
      <c r="R304">
        <v>3</v>
      </c>
      <c r="S304" t="s">
        <v>31</v>
      </c>
      <c r="T304" t="s">
        <v>30</v>
      </c>
      <c r="U304">
        <f>Table13[[#This Row],[campaign]]*Table13[[#This Row],[duration]]</f>
        <v>669</v>
      </c>
    </row>
    <row r="305" spans="1:21" x14ac:dyDescent="0.25">
      <c r="A305" t="s">
        <v>106</v>
      </c>
      <c r="B305" t="s">
        <v>263</v>
      </c>
      <c r="C305" t="s">
        <v>264</v>
      </c>
      <c r="D305" t="s">
        <v>26</v>
      </c>
      <c r="E305">
        <v>37</v>
      </c>
      <c r="F305" t="s">
        <v>18</v>
      </c>
      <c r="G305" t="s">
        <v>19</v>
      </c>
      <c r="H305" s="2">
        <v>42851</v>
      </c>
      <c r="I305" s="3">
        <v>8373.69</v>
      </c>
      <c r="J305" t="s">
        <v>20</v>
      </c>
      <c r="K305" t="str">
        <f>PROPER(Table13[[#This Row],[marital]])</f>
        <v>Married</v>
      </c>
      <c r="L305" t="s">
        <v>21</v>
      </c>
      <c r="M305" t="str">
        <f>UPPER(Table13[[#This Row],[education]])</f>
        <v>PRIMARY</v>
      </c>
      <c r="N305" t="s">
        <v>30</v>
      </c>
      <c r="O305" t="s">
        <v>22</v>
      </c>
      <c r="P305" t="s">
        <v>24</v>
      </c>
      <c r="Q305">
        <v>395</v>
      </c>
      <c r="R305">
        <v>2</v>
      </c>
      <c r="S305" t="s">
        <v>24</v>
      </c>
      <c r="T305" t="s">
        <v>22</v>
      </c>
      <c r="U305">
        <f>Table13[[#This Row],[campaign]]*Table13[[#This Row],[duration]]</f>
        <v>790</v>
      </c>
    </row>
    <row r="306" spans="1:21" x14ac:dyDescent="0.25">
      <c r="A306" t="s">
        <v>56</v>
      </c>
      <c r="B306" t="s">
        <v>165</v>
      </c>
      <c r="C306" t="s">
        <v>166</v>
      </c>
      <c r="D306" t="s">
        <v>17</v>
      </c>
      <c r="E306">
        <v>35</v>
      </c>
      <c r="F306" t="s">
        <v>18</v>
      </c>
      <c r="G306" t="s">
        <v>19</v>
      </c>
      <c r="H306" s="2">
        <v>42851</v>
      </c>
      <c r="I306" s="3">
        <v>65357.97</v>
      </c>
      <c r="J306" t="s">
        <v>20</v>
      </c>
      <c r="K306" t="str">
        <f>PROPER(Table13[[#This Row],[marital]])</f>
        <v>Married</v>
      </c>
      <c r="L306" t="s">
        <v>29</v>
      </c>
      <c r="M306" t="str">
        <f>UPPER(Table13[[#This Row],[education]])</f>
        <v>SECONDARY</v>
      </c>
      <c r="N306" t="s">
        <v>22</v>
      </c>
      <c r="O306" t="s">
        <v>22</v>
      </c>
      <c r="P306" t="s">
        <v>23</v>
      </c>
      <c r="Q306">
        <v>56</v>
      </c>
      <c r="R306">
        <v>1</v>
      </c>
      <c r="S306" t="s">
        <v>24</v>
      </c>
      <c r="T306" t="s">
        <v>22</v>
      </c>
      <c r="U306">
        <f>Table13[[#This Row],[campaign]]*Table13[[#This Row],[duration]]</f>
        <v>56</v>
      </c>
    </row>
    <row r="307" spans="1:21" x14ac:dyDescent="0.25">
      <c r="A307" t="s">
        <v>68</v>
      </c>
      <c r="B307" t="s">
        <v>189</v>
      </c>
      <c r="C307" t="s">
        <v>190</v>
      </c>
      <c r="D307" t="s">
        <v>26</v>
      </c>
      <c r="E307">
        <v>43</v>
      </c>
      <c r="F307" t="s">
        <v>18</v>
      </c>
      <c r="G307" t="s">
        <v>28</v>
      </c>
      <c r="H307" s="2">
        <v>42852</v>
      </c>
      <c r="I307" s="3">
        <v>2292.9</v>
      </c>
      <c r="J307" t="s">
        <v>20</v>
      </c>
      <c r="K307" t="str">
        <f>PROPER(Table13[[#This Row],[marital]])</f>
        <v>Married</v>
      </c>
      <c r="L307" t="s">
        <v>21</v>
      </c>
      <c r="M307" t="str">
        <f>UPPER(Table13[[#This Row],[education]])</f>
        <v>PRIMARY</v>
      </c>
      <c r="N307" t="s">
        <v>22</v>
      </c>
      <c r="O307" t="s">
        <v>30</v>
      </c>
      <c r="P307" t="s">
        <v>24</v>
      </c>
      <c r="Q307">
        <v>641</v>
      </c>
      <c r="R307">
        <v>6</v>
      </c>
      <c r="S307" t="s">
        <v>24</v>
      </c>
      <c r="T307" t="s">
        <v>22</v>
      </c>
      <c r="U307">
        <f>Table13[[#This Row],[campaign]]*Table13[[#This Row],[duration]]</f>
        <v>3846</v>
      </c>
    </row>
    <row r="308" spans="1:21" x14ac:dyDescent="0.25">
      <c r="A308" t="s">
        <v>80</v>
      </c>
      <c r="B308" t="s">
        <v>211</v>
      </c>
      <c r="C308" t="s">
        <v>212</v>
      </c>
      <c r="D308" t="s">
        <v>17</v>
      </c>
      <c r="E308">
        <v>30</v>
      </c>
      <c r="F308" t="s">
        <v>18</v>
      </c>
      <c r="G308" t="s">
        <v>19</v>
      </c>
      <c r="H308" s="2">
        <v>42852</v>
      </c>
      <c r="I308" s="3">
        <v>34350.07</v>
      </c>
      <c r="J308" t="s">
        <v>20</v>
      </c>
      <c r="K308" t="str">
        <f>PROPER(Table13[[#This Row],[marital]])</f>
        <v>Married</v>
      </c>
      <c r="L308" t="s">
        <v>29</v>
      </c>
      <c r="M308" t="str">
        <f>UPPER(Table13[[#This Row],[education]])</f>
        <v>SECONDARY</v>
      </c>
      <c r="N308" t="s">
        <v>22</v>
      </c>
      <c r="O308" t="s">
        <v>22</v>
      </c>
      <c r="P308" t="s">
        <v>23</v>
      </c>
      <c r="Q308">
        <v>429</v>
      </c>
      <c r="R308">
        <v>4</v>
      </c>
      <c r="S308" t="s">
        <v>31</v>
      </c>
      <c r="T308" t="s">
        <v>30</v>
      </c>
      <c r="U308">
        <f>Table13[[#This Row],[campaign]]*Table13[[#This Row],[duration]]</f>
        <v>1716</v>
      </c>
    </row>
    <row r="309" spans="1:21" x14ac:dyDescent="0.25">
      <c r="A309" t="s">
        <v>79</v>
      </c>
      <c r="B309" t="s">
        <v>209</v>
      </c>
      <c r="C309" t="s">
        <v>210</v>
      </c>
      <c r="D309" t="s">
        <v>17</v>
      </c>
      <c r="E309">
        <v>34</v>
      </c>
      <c r="F309" t="s">
        <v>18</v>
      </c>
      <c r="G309" t="s">
        <v>19</v>
      </c>
      <c r="H309" s="2">
        <v>42852</v>
      </c>
      <c r="I309" s="3">
        <v>64154.28</v>
      </c>
      <c r="J309" t="s">
        <v>33</v>
      </c>
      <c r="K309" t="str">
        <f>PROPER(Table13[[#This Row],[marital]])</f>
        <v>Single</v>
      </c>
      <c r="L309" t="s">
        <v>29</v>
      </c>
      <c r="M309" t="str">
        <f>UPPER(Table13[[#This Row],[education]])</f>
        <v>SECONDARY</v>
      </c>
      <c r="N309" t="s">
        <v>22</v>
      </c>
      <c r="O309" t="s">
        <v>22</v>
      </c>
      <c r="P309" t="s">
        <v>24</v>
      </c>
      <c r="Q309">
        <v>113</v>
      </c>
      <c r="R309">
        <v>1</v>
      </c>
      <c r="S309" t="s">
        <v>24</v>
      </c>
      <c r="T309" t="s">
        <v>22</v>
      </c>
      <c r="U309">
        <f>Table13[[#This Row],[campaign]]*Table13[[#This Row],[duration]]</f>
        <v>113</v>
      </c>
    </row>
    <row r="310" spans="1:21" x14ac:dyDescent="0.25">
      <c r="A310" t="s">
        <v>60</v>
      </c>
      <c r="B310" t="s">
        <v>173</v>
      </c>
      <c r="C310" t="s">
        <v>174</v>
      </c>
      <c r="D310" t="s">
        <v>17</v>
      </c>
      <c r="E310">
        <v>43</v>
      </c>
      <c r="F310" t="s">
        <v>18</v>
      </c>
      <c r="G310" t="s">
        <v>28</v>
      </c>
      <c r="H310" s="2">
        <v>42852</v>
      </c>
      <c r="I310" s="3">
        <v>101206.42</v>
      </c>
      <c r="J310" t="s">
        <v>20</v>
      </c>
      <c r="K310" t="str">
        <f>PROPER(Table13[[#This Row],[marital]])</f>
        <v>Married</v>
      </c>
      <c r="L310" t="s">
        <v>24</v>
      </c>
      <c r="M310" t="str">
        <f>UPPER(Table13[[#This Row],[education]])</f>
        <v>UNKNOWN</v>
      </c>
      <c r="N310" t="s">
        <v>22</v>
      </c>
      <c r="O310" t="s">
        <v>22</v>
      </c>
      <c r="P310" t="s">
        <v>24</v>
      </c>
      <c r="Q310">
        <v>11</v>
      </c>
      <c r="R310">
        <v>11</v>
      </c>
      <c r="S310" t="s">
        <v>24</v>
      </c>
      <c r="T310" t="s">
        <v>22</v>
      </c>
      <c r="U310">
        <f>Table13[[#This Row],[campaign]]*Table13[[#This Row],[duration]]</f>
        <v>121</v>
      </c>
    </row>
    <row r="311" spans="1:21" x14ac:dyDescent="0.25">
      <c r="A311" t="s">
        <v>75</v>
      </c>
      <c r="B311" t="s">
        <v>201</v>
      </c>
      <c r="C311" t="s">
        <v>202</v>
      </c>
      <c r="D311" t="s">
        <v>26</v>
      </c>
      <c r="E311">
        <v>30</v>
      </c>
      <c r="F311" t="s">
        <v>18</v>
      </c>
      <c r="G311" t="s">
        <v>284</v>
      </c>
      <c r="H311" s="2">
        <v>42852</v>
      </c>
      <c r="I311" s="3">
        <v>52412.46</v>
      </c>
      <c r="J311" t="s">
        <v>20</v>
      </c>
      <c r="K311" t="str">
        <f>PROPER(Table13[[#This Row],[marital]])</f>
        <v>Married</v>
      </c>
      <c r="L311" t="s">
        <v>29</v>
      </c>
      <c r="M311" t="str">
        <f>UPPER(Table13[[#This Row],[education]])</f>
        <v>SECONDARY</v>
      </c>
      <c r="N311" t="s">
        <v>22</v>
      </c>
      <c r="O311" t="s">
        <v>22</v>
      </c>
      <c r="P311" t="s">
        <v>23</v>
      </c>
      <c r="Q311">
        <v>157</v>
      </c>
      <c r="R311">
        <v>1</v>
      </c>
      <c r="S311" t="s">
        <v>24</v>
      </c>
      <c r="T311" t="s">
        <v>22</v>
      </c>
      <c r="U311">
        <f>Table13[[#This Row],[campaign]]*Table13[[#This Row],[duration]]</f>
        <v>157</v>
      </c>
    </row>
    <row r="312" spans="1:21" x14ac:dyDescent="0.25">
      <c r="A312" t="s">
        <v>43</v>
      </c>
      <c r="B312" t="s">
        <v>143</v>
      </c>
      <c r="C312" t="s">
        <v>144</v>
      </c>
      <c r="D312" t="s">
        <v>26</v>
      </c>
      <c r="E312">
        <v>21</v>
      </c>
      <c r="F312" t="s">
        <v>18</v>
      </c>
      <c r="G312" t="s">
        <v>19</v>
      </c>
      <c r="H312" s="2">
        <v>42852</v>
      </c>
      <c r="I312" s="3">
        <v>67230.149999999994</v>
      </c>
      <c r="J312" t="s">
        <v>33</v>
      </c>
      <c r="K312" t="str">
        <f>PROPER(Table13[[#This Row],[marital]])</f>
        <v>Single</v>
      </c>
      <c r="L312" t="s">
        <v>34</v>
      </c>
      <c r="M312" t="str">
        <f>UPPER(Table13[[#This Row],[education]])</f>
        <v>TERTIARY</v>
      </c>
      <c r="N312" t="s">
        <v>22</v>
      </c>
      <c r="O312" t="s">
        <v>30</v>
      </c>
      <c r="P312" t="s">
        <v>23</v>
      </c>
      <c r="Q312">
        <v>79</v>
      </c>
      <c r="R312">
        <v>4</v>
      </c>
      <c r="S312" t="s">
        <v>24</v>
      </c>
      <c r="T312" t="s">
        <v>22</v>
      </c>
      <c r="U312">
        <f>Table13[[#This Row],[campaign]]*Table13[[#This Row],[duration]]</f>
        <v>316</v>
      </c>
    </row>
    <row r="313" spans="1:21" x14ac:dyDescent="0.25">
      <c r="A313" t="s">
        <v>73</v>
      </c>
      <c r="B313" t="s">
        <v>197</v>
      </c>
      <c r="C313" t="s">
        <v>198</v>
      </c>
      <c r="D313" t="s">
        <v>17</v>
      </c>
      <c r="E313">
        <v>54</v>
      </c>
      <c r="F313" t="s">
        <v>18</v>
      </c>
      <c r="G313" t="s">
        <v>19</v>
      </c>
      <c r="H313" s="2">
        <v>42852</v>
      </c>
      <c r="I313" s="3">
        <v>49421.22</v>
      </c>
      <c r="J313" t="s">
        <v>20</v>
      </c>
      <c r="K313" t="str">
        <f>PROPER(Table13[[#This Row],[marital]])</f>
        <v>Married</v>
      </c>
      <c r="L313" t="s">
        <v>34</v>
      </c>
      <c r="M313" t="str">
        <f>UPPER(Table13[[#This Row],[education]])</f>
        <v>TERTIARY</v>
      </c>
      <c r="N313" t="s">
        <v>22</v>
      </c>
      <c r="O313" t="s">
        <v>22</v>
      </c>
      <c r="P313" t="s">
        <v>23</v>
      </c>
      <c r="Q313">
        <v>178</v>
      </c>
      <c r="R313">
        <v>1</v>
      </c>
      <c r="S313" t="s">
        <v>70</v>
      </c>
      <c r="T313" t="s">
        <v>30</v>
      </c>
      <c r="U313">
        <f>Table13[[#This Row],[campaign]]*Table13[[#This Row],[duration]]</f>
        <v>178</v>
      </c>
    </row>
    <row r="314" spans="1:21" x14ac:dyDescent="0.25">
      <c r="A314" t="s">
        <v>102</v>
      </c>
      <c r="B314" t="s">
        <v>255</v>
      </c>
      <c r="C314" t="s">
        <v>256</v>
      </c>
      <c r="D314" t="s">
        <v>17</v>
      </c>
      <c r="E314">
        <v>35</v>
      </c>
      <c r="F314" t="s">
        <v>18</v>
      </c>
      <c r="G314" t="s">
        <v>284</v>
      </c>
      <c r="H314" s="2">
        <v>42853</v>
      </c>
      <c r="I314" s="3">
        <v>61313.04</v>
      </c>
      <c r="J314" t="s">
        <v>20</v>
      </c>
      <c r="K314" t="str">
        <f>PROPER(Table13[[#This Row],[marital]])</f>
        <v>Married</v>
      </c>
      <c r="L314" t="s">
        <v>21</v>
      </c>
      <c r="M314" t="str">
        <f>UPPER(Table13[[#This Row],[education]])</f>
        <v>PRIMARY</v>
      </c>
      <c r="N314" t="s">
        <v>30</v>
      </c>
      <c r="O314" t="s">
        <v>30</v>
      </c>
      <c r="P314" t="s">
        <v>24</v>
      </c>
      <c r="Q314">
        <v>168</v>
      </c>
      <c r="R314">
        <v>1</v>
      </c>
      <c r="S314" t="s">
        <v>24</v>
      </c>
      <c r="T314" t="s">
        <v>22</v>
      </c>
      <c r="U314">
        <f>Table13[[#This Row],[campaign]]*Table13[[#This Row],[duration]]</f>
        <v>168</v>
      </c>
    </row>
    <row r="315" spans="1:21" x14ac:dyDescent="0.25">
      <c r="A315" t="s">
        <v>84</v>
      </c>
      <c r="B315" t="s">
        <v>219</v>
      </c>
      <c r="C315" t="s">
        <v>220</v>
      </c>
      <c r="D315" t="s">
        <v>26</v>
      </c>
      <c r="E315">
        <v>42</v>
      </c>
      <c r="F315" t="s">
        <v>18</v>
      </c>
      <c r="G315" t="s">
        <v>19</v>
      </c>
      <c r="H315" s="2">
        <v>42853</v>
      </c>
      <c r="I315" s="3">
        <v>106919.48</v>
      </c>
      <c r="J315" t="s">
        <v>20</v>
      </c>
      <c r="K315" t="str">
        <f>PROPER(Table13[[#This Row],[marital]])</f>
        <v>Married</v>
      </c>
      <c r="L315" t="s">
        <v>29</v>
      </c>
      <c r="M315" t="str">
        <f>UPPER(Table13[[#This Row],[education]])</f>
        <v>SECONDARY</v>
      </c>
      <c r="N315" t="s">
        <v>22</v>
      </c>
      <c r="O315" t="s">
        <v>22</v>
      </c>
      <c r="P315" t="s">
        <v>23</v>
      </c>
      <c r="Q315">
        <v>425</v>
      </c>
      <c r="R315">
        <v>1</v>
      </c>
      <c r="S315" t="s">
        <v>31</v>
      </c>
      <c r="T315" t="s">
        <v>22</v>
      </c>
      <c r="U315">
        <f>Table13[[#This Row],[campaign]]*Table13[[#This Row],[duration]]</f>
        <v>425</v>
      </c>
    </row>
    <row r="316" spans="1:21" x14ac:dyDescent="0.25">
      <c r="A316" t="s">
        <v>37</v>
      </c>
      <c r="B316" t="s">
        <v>135</v>
      </c>
      <c r="C316" t="s">
        <v>136</v>
      </c>
      <c r="D316" t="s">
        <v>17</v>
      </c>
      <c r="E316">
        <v>40</v>
      </c>
      <c r="F316" t="s">
        <v>18</v>
      </c>
      <c r="G316" t="s">
        <v>284</v>
      </c>
      <c r="H316" s="2">
        <v>42853</v>
      </c>
      <c r="I316" s="3">
        <v>11138.21</v>
      </c>
      <c r="J316" t="s">
        <v>20</v>
      </c>
      <c r="K316" t="str">
        <f>PROPER(Table13[[#This Row],[marital]])</f>
        <v>Married</v>
      </c>
      <c r="L316" t="s">
        <v>29</v>
      </c>
      <c r="M316" t="str">
        <f>UPPER(Table13[[#This Row],[education]])</f>
        <v>SECONDARY</v>
      </c>
      <c r="N316" t="s">
        <v>22</v>
      </c>
      <c r="O316" t="s">
        <v>30</v>
      </c>
      <c r="P316" t="s">
        <v>23</v>
      </c>
      <c r="Q316">
        <v>162</v>
      </c>
      <c r="R316">
        <v>1</v>
      </c>
      <c r="S316" t="s">
        <v>24</v>
      </c>
      <c r="T316" t="s">
        <v>22</v>
      </c>
      <c r="U316">
        <f>Table13[[#This Row],[campaign]]*Table13[[#This Row],[duration]]</f>
        <v>162</v>
      </c>
    </row>
    <row r="317" spans="1:21" x14ac:dyDescent="0.25">
      <c r="A317" t="s">
        <v>98</v>
      </c>
      <c r="B317" t="s">
        <v>247</v>
      </c>
      <c r="C317" t="s">
        <v>248</v>
      </c>
      <c r="D317" t="s">
        <v>26</v>
      </c>
      <c r="E317">
        <v>34</v>
      </c>
      <c r="F317" t="s">
        <v>18</v>
      </c>
      <c r="G317" t="s">
        <v>19</v>
      </c>
      <c r="H317" s="2">
        <v>42853</v>
      </c>
      <c r="I317" s="3">
        <v>3008.73</v>
      </c>
      <c r="J317" t="s">
        <v>33</v>
      </c>
      <c r="K317" t="str">
        <f>PROPER(Table13[[#This Row],[marital]])</f>
        <v>Single</v>
      </c>
      <c r="L317" t="s">
        <v>34</v>
      </c>
      <c r="M317" t="str">
        <f>UPPER(Table13[[#This Row],[education]])</f>
        <v>TERTIARY</v>
      </c>
      <c r="N317" t="s">
        <v>30</v>
      </c>
      <c r="O317" t="s">
        <v>22</v>
      </c>
      <c r="P317" t="s">
        <v>23</v>
      </c>
      <c r="Q317">
        <v>799</v>
      </c>
      <c r="R317">
        <v>2</v>
      </c>
      <c r="S317" t="s">
        <v>24</v>
      </c>
      <c r="T317" t="s">
        <v>30</v>
      </c>
      <c r="U317">
        <f>Table13[[#This Row],[campaign]]*Table13[[#This Row],[duration]]</f>
        <v>1598</v>
      </c>
    </row>
    <row r="318" spans="1:21" x14ac:dyDescent="0.25">
      <c r="A318" t="s">
        <v>43</v>
      </c>
      <c r="B318" t="s">
        <v>143</v>
      </c>
      <c r="C318" t="s">
        <v>144</v>
      </c>
      <c r="D318" t="s">
        <v>26</v>
      </c>
      <c r="E318">
        <v>37</v>
      </c>
      <c r="F318" t="s">
        <v>18</v>
      </c>
      <c r="G318" t="s">
        <v>19</v>
      </c>
      <c r="H318" s="2">
        <v>42853</v>
      </c>
      <c r="I318" s="3">
        <v>18513.55</v>
      </c>
      <c r="J318" t="s">
        <v>20</v>
      </c>
      <c r="K318" t="str">
        <f>PROPER(Table13[[#This Row],[marital]])</f>
        <v>Married</v>
      </c>
      <c r="L318" t="s">
        <v>29</v>
      </c>
      <c r="M318" t="str">
        <f>UPPER(Table13[[#This Row],[education]])</f>
        <v>SECONDARY</v>
      </c>
      <c r="N318" t="s">
        <v>22</v>
      </c>
      <c r="O318" t="s">
        <v>22</v>
      </c>
      <c r="P318" t="s">
        <v>23</v>
      </c>
      <c r="Q318">
        <v>1370</v>
      </c>
      <c r="R318">
        <v>3</v>
      </c>
      <c r="S318" t="s">
        <v>70</v>
      </c>
      <c r="T318" t="s">
        <v>30</v>
      </c>
      <c r="U318">
        <f>Table13[[#This Row],[campaign]]*Table13[[#This Row],[duration]]</f>
        <v>4110</v>
      </c>
    </row>
    <row r="319" spans="1:21" x14ac:dyDescent="0.25">
      <c r="A319" t="s">
        <v>105</v>
      </c>
      <c r="B319" t="s">
        <v>261</v>
      </c>
      <c r="C319" t="s">
        <v>262</v>
      </c>
      <c r="D319" t="s">
        <v>26</v>
      </c>
      <c r="E319">
        <v>31</v>
      </c>
      <c r="F319" t="s">
        <v>18</v>
      </c>
      <c r="G319" t="s">
        <v>19</v>
      </c>
      <c r="H319" s="2">
        <v>42853</v>
      </c>
      <c r="I319" s="3">
        <v>29749.84</v>
      </c>
      <c r="J319" t="s">
        <v>33</v>
      </c>
      <c r="K319" t="str">
        <f>PROPER(Table13[[#This Row],[marital]])</f>
        <v>Single</v>
      </c>
      <c r="L319" t="s">
        <v>29</v>
      </c>
      <c r="M319" t="str">
        <f>UPPER(Table13[[#This Row],[education]])</f>
        <v>SECONDARY</v>
      </c>
      <c r="N319" t="s">
        <v>30</v>
      </c>
      <c r="O319" t="s">
        <v>22</v>
      </c>
      <c r="P319" t="s">
        <v>24</v>
      </c>
      <c r="Q319">
        <v>357</v>
      </c>
      <c r="R319">
        <v>1</v>
      </c>
      <c r="S319" t="s">
        <v>24</v>
      </c>
      <c r="T319" t="s">
        <v>22</v>
      </c>
      <c r="U319">
        <f>Table13[[#This Row],[campaign]]*Table13[[#This Row],[duration]]</f>
        <v>357</v>
      </c>
    </row>
    <row r="320" spans="1:21" x14ac:dyDescent="0.25">
      <c r="A320" t="s">
        <v>82</v>
      </c>
      <c r="B320" t="s">
        <v>215</v>
      </c>
      <c r="C320" t="s">
        <v>216</v>
      </c>
      <c r="D320" t="s">
        <v>17</v>
      </c>
      <c r="E320">
        <v>44</v>
      </c>
      <c r="F320" t="s">
        <v>18</v>
      </c>
      <c r="G320" t="s">
        <v>19</v>
      </c>
      <c r="H320" s="2">
        <v>42853</v>
      </c>
      <c r="I320" s="3">
        <v>74648.58</v>
      </c>
      <c r="J320" t="s">
        <v>20</v>
      </c>
      <c r="K320" t="str">
        <f>PROPER(Table13[[#This Row],[marital]])</f>
        <v>Married</v>
      </c>
      <c r="L320" t="s">
        <v>29</v>
      </c>
      <c r="M320" t="str">
        <f>UPPER(Table13[[#This Row],[education]])</f>
        <v>SECONDARY</v>
      </c>
      <c r="N320" t="s">
        <v>22</v>
      </c>
      <c r="O320" t="s">
        <v>22</v>
      </c>
      <c r="P320" t="s">
        <v>23</v>
      </c>
      <c r="Q320">
        <v>22</v>
      </c>
      <c r="R320">
        <v>6</v>
      </c>
      <c r="S320" t="s">
        <v>24</v>
      </c>
      <c r="T320" t="s">
        <v>22</v>
      </c>
      <c r="U320">
        <f>Table13[[#This Row],[campaign]]*Table13[[#This Row],[duration]]</f>
        <v>132</v>
      </c>
    </row>
    <row r="321" spans="1:21" x14ac:dyDescent="0.25">
      <c r="A321" t="s">
        <v>38</v>
      </c>
      <c r="B321" t="s">
        <v>137</v>
      </c>
      <c r="C321" t="s">
        <v>138</v>
      </c>
      <c r="D321" t="s">
        <v>17</v>
      </c>
      <c r="E321">
        <v>54</v>
      </c>
      <c r="F321" t="s">
        <v>42</v>
      </c>
      <c r="G321" t="s">
        <v>28</v>
      </c>
      <c r="H321" s="2">
        <v>42853</v>
      </c>
      <c r="I321" s="3">
        <v>23668.78</v>
      </c>
      <c r="J321" t="s">
        <v>20</v>
      </c>
      <c r="K321" t="str">
        <f>PROPER(Table13[[#This Row],[marital]])</f>
        <v>Married</v>
      </c>
      <c r="L321" t="s">
        <v>29</v>
      </c>
      <c r="M321" t="str">
        <f>UPPER(Table13[[#This Row],[education]])</f>
        <v>SECONDARY</v>
      </c>
      <c r="N321" t="s">
        <v>30</v>
      </c>
      <c r="O321" t="s">
        <v>22</v>
      </c>
      <c r="P321" t="s">
        <v>23</v>
      </c>
      <c r="Q321">
        <v>56</v>
      </c>
      <c r="R321">
        <v>4</v>
      </c>
      <c r="S321" t="s">
        <v>24</v>
      </c>
      <c r="T321" t="s">
        <v>22</v>
      </c>
      <c r="U321">
        <f>Table13[[#This Row],[campaign]]*Table13[[#This Row],[duration]]</f>
        <v>224</v>
      </c>
    </row>
    <row r="322" spans="1:21" x14ac:dyDescent="0.25">
      <c r="A322" t="s">
        <v>68</v>
      </c>
      <c r="B322" t="s">
        <v>189</v>
      </c>
      <c r="C322" t="s">
        <v>190</v>
      </c>
      <c r="D322" t="s">
        <v>26</v>
      </c>
      <c r="E322">
        <v>42</v>
      </c>
      <c r="F322" t="s">
        <v>18</v>
      </c>
      <c r="G322" t="s">
        <v>28</v>
      </c>
      <c r="H322" s="2">
        <v>42854</v>
      </c>
      <c r="I322" s="3">
        <v>11317.51</v>
      </c>
      <c r="J322" t="s">
        <v>33</v>
      </c>
      <c r="K322" t="str">
        <f>PROPER(Table13[[#This Row],[marital]])</f>
        <v>Single</v>
      </c>
      <c r="L322" t="s">
        <v>34</v>
      </c>
      <c r="M322" t="str">
        <f>UPPER(Table13[[#This Row],[education]])</f>
        <v>TERTIARY</v>
      </c>
      <c r="N322" t="s">
        <v>22</v>
      </c>
      <c r="O322" t="s">
        <v>22</v>
      </c>
      <c r="P322" t="s">
        <v>23</v>
      </c>
      <c r="Q322">
        <v>298</v>
      </c>
      <c r="R322">
        <v>4</v>
      </c>
      <c r="S322" t="s">
        <v>24</v>
      </c>
      <c r="T322" t="s">
        <v>30</v>
      </c>
      <c r="U322">
        <f>Table13[[#This Row],[campaign]]*Table13[[#This Row],[duration]]</f>
        <v>1192</v>
      </c>
    </row>
    <row r="323" spans="1:21" x14ac:dyDescent="0.25">
      <c r="A323" t="s">
        <v>51</v>
      </c>
      <c r="B323" t="s">
        <v>157</v>
      </c>
      <c r="C323" t="s">
        <v>158</v>
      </c>
      <c r="D323" t="s">
        <v>26</v>
      </c>
      <c r="E323">
        <v>36</v>
      </c>
      <c r="F323" t="s">
        <v>18</v>
      </c>
      <c r="G323" t="s">
        <v>19</v>
      </c>
      <c r="H323" s="2">
        <v>42854</v>
      </c>
      <c r="I323" s="3">
        <v>37510.42</v>
      </c>
      <c r="J323" t="s">
        <v>50</v>
      </c>
      <c r="K323" t="str">
        <f>PROPER(Table13[[#This Row],[marital]])</f>
        <v>Divorced</v>
      </c>
      <c r="L323" t="s">
        <v>34</v>
      </c>
      <c r="M323" t="str">
        <f>UPPER(Table13[[#This Row],[education]])</f>
        <v>TERTIARY</v>
      </c>
      <c r="N323" t="s">
        <v>22</v>
      </c>
      <c r="O323" t="s">
        <v>30</v>
      </c>
      <c r="P323" t="s">
        <v>24</v>
      </c>
      <c r="Q323">
        <v>126</v>
      </c>
      <c r="R323">
        <v>1</v>
      </c>
      <c r="S323" t="s">
        <v>24</v>
      </c>
      <c r="T323" t="s">
        <v>22</v>
      </c>
      <c r="U323">
        <f>Table13[[#This Row],[campaign]]*Table13[[#This Row],[duration]]</f>
        <v>126</v>
      </c>
    </row>
    <row r="324" spans="1:21" x14ac:dyDescent="0.25">
      <c r="A324" t="s">
        <v>48</v>
      </c>
      <c r="B324" t="s">
        <v>153</v>
      </c>
      <c r="C324" t="s">
        <v>154</v>
      </c>
      <c r="D324" t="s">
        <v>26</v>
      </c>
      <c r="E324">
        <v>22</v>
      </c>
      <c r="F324" t="s">
        <v>18</v>
      </c>
      <c r="G324" t="s">
        <v>19</v>
      </c>
      <c r="H324" s="2">
        <v>42854</v>
      </c>
      <c r="I324" s="3">
        <v>105262.07</v>
      </c>
      <c r="J324" t="s">
        <v>20</v>
      </c>
      <c r="K324" t="str">
        <f>PROPER(Table13[[#This Row],[marital]])</f>
        <v>Married</v>
      </c>
      <c r="L324" t="s">
        <v>21</v>
      </c>
      <c r="M324" t="str">
        <f>UPPER(Table13[[#This Row],[education]])</f>
        <v>PRIMARY</v>
      </c>
      <c r="N324" t="s">
        <v>22</v>
      </c>
      <c r="O324" t="s">
        <v>22</v>
      </c>
      <c r="P324" t="s">
        <v>24</v>
      </c>
      <c r="Q324">
        <v>9</v>
      </c>
      <c r="R324">
        <v>1</v>
      </c>
      <c r="S324" t="s">
        <v>24</v>
      </c>
      <c r="T324" t="s">
        <v>22</v>
      </c>
      <c r="U324">
        <f>Table13[[#This Row],[campaign]]*Table13[[#This Row],[duration]]</f>
        <v>9</v>
      </c>
    </row>
    <row r="325" spans="1:21" x14ac:dyDescent="0.25">
      <c r="A325" t="s">
        <v>57</v>
      </c>
      <c r="B325" t="s">
        <v>167</v>
      </c>
      <c r="C325" t="s">
        <v>168</v>
      </c>
      <c r="D325" t="s">
        <v>17</v>
      </c>
      <c r="E325">
        <v>42</v>
      </c>
      <c r="F325" t="s">
        <v>18</v>
      </c>
      <c r="G325" t="s">
        <v>19</v>
      </c>
      <c r="H325" s="2">
        <v>42854</v>
      </c>
      <c r="I325" s="3">
        <v>46675.63</v>
      </c>
      <c r="J325" t="s">
        <v>33</v>
      </c>
      <c r="K325" t="str">
        <f>PROPER(Table13[[#This Row],[marital]])</f>
        <v>Single</v>
      </c>
      <c r="L325" t="s">
        <v>34</v>
      </c>
      <c r="M325" t="str">
        <f>UPPER(Table13[[#This Row],[education]])</f>
        <v>TERTIARY</v>
      </c>
      <c r="N325" t="s">
        <v>30</v>
      </c>
      <c r="O325" t="s">
        <v>22</v>
      </c>
      <c r="P325" t="s">
        <v>23</v>
      </c>
      <c r="Q325">
        <v>8</v>
      </c>
      <c r="R325">
        <v>1</v>
      </c>
      <c r="S325" t="s">
        <v>31</v>
      </c>
      <c r="T325" t="s">
        <v>22</v>
      </c>
      <c r="U325">
        <f>Table13[[#This Row],[campaign]]*Table13[[#This Row],[duration]]</f>
        <v>8</v>
      </c>
    </row>
    <row r="326" spans="1:21" x14ac:dyDescent="0.25">
      <c r="A326" t="s">
        <v>73</v>
      </c>
      <c r="B326" t="s">
        <v>197</v>
      </c>
      <c r="C326" t="s">
        <v>198</v>
      </c>
      <c r="D326" t="s">
        <v>26</v>
      </c>
      <c r="E326">
        <v>58</v>
      </c>
      <c r="F326" t="s">
        <v>42</v>
      </c>
      <c r="G326" t="s">
        <v>284</v>
      </c>
      <c r="H326" s="2">
        <v>42854</v>
      </c>
      <c r="I326" s="3">
        <v>49264.21</v>
      </c>
      <c r="J326" t="s">
        <v>20</v>
      </c>
      <c r="K326" t="str">
        <f>PROPER(Table13[[#This Row],[marital]])</f>
        <v>Married</v>
      </c>
      <c r="L326" t="s">
        <v>21</v>
      </c>
      <c r="M326" t="str">
        <f>UPPER(Table13[[#This Row],[education]])</f>
        <v>PRIMARY</v>
      </c>
      <c r="N326" t="s">
        <v>22</v>
      </c>
      <c r="O326" t="s">
        <v>22</v>
      </c>
      <c r="P326" t="s">
        <v>23</v>
      </c>
      <c r="Q326">
        <v>201</v>
      </c>
      <c r="R326">
        <v>1</v>
      </c>
      <c r="S326" t="s">
        <v>70</v>
      </c>
      <c r="T326" t="s">
        <v>22</v>
      </c>
      <c r="U326">
        <f>Table13[[#This Row],[campaign]]*Table13[[#This Row],[duration]]</f>
        <v>201</v>
      </c>
    </row>
    <row r="327" spans="1:21" x14ac:dyDescent="0.25">
      <c r="A327" t="s">
        <v>38</v>
      </c>
      <c r="B327" t="s">
        <v>137</v>
      </c>
      <c r="C327" t="s">
        <v>138</v>
      </c>
      <c r="D327" t="s">
        <v>26</v>
      </c>
      <c r="E327">
        <v>20</v>
      </c>
      <c r="F327" t="s">
        <v>36</v>
      </c>
      <c r="G327" t="s">
        <v>19</v>
      </c>
      <c r="H327" s="2">
        <v>42854</v>
      </c>
      <c r="I327" s="3">
        <v>2219.48</v>
      </c>
      <c r="J327" t="s">
        <v>50</v>
      </c>
      <c r="K327" t="str">
        <f>PROPER(Table13[[#This Row],[marital]])</f>
        <v>Divorced</v>
      </c>
      <c r="L327" t="s">
        <v>21</v>
      </c>
      <c r="M327" t="str">
        <f>UPPER(Table13[[#This Row],[education]])</f>
        <v>PRIMARY</v>
      </c>
      <c r="N327" t="s">
        <v>22</v>
      </c>
      <c r="O327" t="s">
        <v>22</v>
      </c>
      <c r="P327" t="s">
        <v>23</v>
      </c>
      <c r="Q327">
        <v>106</v>
      </c>
      <c r="R327">
        <v>2</v>
      </c>
      <c r="S327" t="s">
        <v>24</v>
      </c>
      <c r="T327" t="s">
        <v>22</v>
      </c>
      <c r="U327">
        <f>Table13[[#This Row],[campaign]]*Table13[[#This Row],[duration]]</f>
        <v>212</v>
      </c>
    </row>
    <row r="328" spans="1:21" x14ac:dyDescent="0.25">
      <c r="A328" t="s">
        <v>25</v>
      </c>
      <c r="B328" t="s">
        <v>129</v>
      </c>
      <c r="C328" t="s">
        <v>130</v>
      </c>
      <c r="D328" t="s">
        <v>26</v>
      </c>
      <c r="E328">
        <v>29</v>
      </c>
      <c r="F328" t="s">
        <v>18</v>
      </c>
      <c r="G328" t="s">
        <v>19</v>
      </c>
      <c r="H328" s="2">
        <v>42855</v>
      </c>
      <c r="I328" s="3">
        <v>6726.75</v>
      </c>
      <c r="J328" t="s">
        <v>20</v>
      </c>
      <c r="K328" t="str">
        <f>PROPER(Table13[[#This Row],[marital]])</f>
        <v>Married</v>
      </c>
      <c r="L328" t="s">
        <v>34</v>
      </c>
      <c r="M328" t="str">
        <f>UPPER(Table13[[#This Row],[education]])</f>
        <v>TERTIARY</v>
      </c>
      <c r="N328" t="s">
        <v>30</v>
      </c>
      <c r="O328" t="s">
        <v>30</v>
      </c>
      <c r="P328" t="s">
        <v>23</v>
      </c>
      <c r="Q328">
        <v>164</v>
      </c>
      <c r="R328">
        <v>1</v>
      </c>
      <c r="S328" t="s">
        <v>31</v>
      </c>
      <c r="T328" t="s">
        <v>22</v>
      </c>
      <c r="U328">
        <f>Table13[[#This Row],[campaign]]*Table13[[#This Row],[duration]]</f>
        <v>164</v>
      </c>
    </row>
    <row r="329" spans="1:21" x14ac:dyDescent="0.25">
      <c r="A329" t="s">
        <v>77</v>
      </c>
      <c r="B329" t="s">
        <v>205</v>
      </c>
      <c r="C329" t="s">
        <v>206</v>
      </c>
      <c r="D329" t="s">
        <v>17</v>
      </c>
      <c r="E329">
        <v>33</v>
      </c>
      <c r="F329" t="s">
        <v>18</v>
      </c>
      <c r="G329" t="s">
        <v>19</v>
      </c>
      <c r="H329" s="2">
        <v>42855</v>
      </c>
      <c r="I329" s="3">
        <v>46129.279999999999</v>
      </c>
      <c r="J329" t="s">
        <v>33</v>
      </c>
      <c r="K329" t="str">
        <f>PROPER(Table13[[#This Row],[marital]])</f>
        <v>Single</v>
      </c>
      <c r="L329" t="s">
        <v>34</v>
      </c>
      <c r="M329" t="str">
        <f>UPPER(Table13[[#This Row],[education]])</f>
        <v>TERTIARY</v>
      </c>
      <c r="N329" t="s">
        <v>22</v>
      </c>
      <c r="O329" t="s">
        <v>30</v>
      </c>
      <c r="P329" t="s">
        <v>23</v>
      </c>
      <c r="Q329">
        <v>151</v>
      </c>
      <c r="R329">
        <v>1</v>
      </c>
      <c r="S329" t="s">
        <v>24</v>
      </c>
      <c r="T329" t="s">
        <v>22</v>
      </c>
      <c r="U329">
        <f>Table13[[#This Row],[campaign]]*Table13[[#This Row],[duration]]</f>
        <v>151</v>
      </c>
    </row>
    <row r="330" spans="1:21" x14ac:dyDescent="0.25">
      <c r="A330" t="s">
        <v>69</v>
      </c>
      <c r="B330" t="s">
        <v>191</v>
      </c>
      <c r="C330" t="s">
        <v>192</v>
      </c>
      <c r="D330" t="s">
        <v>26</v>
      </c>
      <c r="E330">
        <v>35</v>
      </c>
      <c r="F330" t="s">
        <v>18</v>
      </c>
      <c r="G330" t="s">
        <v>19</v>
      </c>
      <c r="H330" s="2">
        <v>42855</v>
      </c>
      <c r="I330" s="3">
        <v>87771.25</v>
      </c>
      <c r="J330" t="s">
        <v>33</v>
      </c>
      <c r="K330" t="str">
        <f>PROPER(Table13[[#This Row],[marital]])</f>
        <v>Single</v>
      </c>
      <c r="L330" t="s">
        <v>34</v>
      </c>
      <c r="M330" t="str">
        <f>UPPER(Table13[[#This Row],[education]])</f>
        <v>TERTIARY</v>
      </c>
      <c r="N330" t="s">
        <v>30</v>
      </c>
      <c r="O330" t="s">
        <v>22</v>
      </c>
      <c r="P330" t="s">
        <v>24</v>
      </c>
      <c r="Q330">
        <v>96</v>
      </c>
      <c r="R330">
        <v>2</v>
      </c>
      <c r="S330" t="s">
        <v>24</v>
      </c>
      <c r="T330" t="s">
        <v>22</v>
      </c>
      <c r="U330">
        <f>Table13[[#This Row],[campaign]]*Table13[[#This Row],[duration]]</f>
        <v>192</v>
      </c>
    </row>
    <row r="331" spans="1:21" x14ac:dyDescent="0.25">
      <c r="A331" t="s">
        <v>38</v>
      </c>
      <c r="B331" t="s">
        <v>137</v>
      </c>
      <c r="C331" t="s">
        <v>138</v>
      </c>
      <c r="D331" t="s">
        <v>17</v>
      </c>
      <c r="E331">
        <v>36</v>
      </c>
      <c r="F331" t="s">
        <v>18</v>
      </c>
      <c r="G331" t="s">
        <v>19</v>
      </c>
      <c r="H331" s="2">
        <v>42855</v>
      </c>
      <c r="I331" s="3">
        <v>15184.64</v>
      </c>
      <c r="J331" t="s">
        <v>33</v>
      </c>
      <c r="K331" t="str">
        <f>PROPER(Table13[[#This Row],[marital]])</f>
        <v>Single</v>
      </c>
      <c r="L331" t="s">
        <v>24</v>
      </c>
      <c r="M331" t="str">
        <f>UPPER(Table13[[#This Row],[education]])</f>
        <v>UNKNOWN</v>
      </c>
      <c r="N331" t="s">
        <v>30</v>
      </c>
      <c r="O331" t="s">
        <v>22</v>
      </c>
      <c r="P331" t="s">
        <v>23</v>
      </c>
      <c r="Q331">
        <v>555</v>
      </c>
      <c r="R331">
        <v>1</v>
      </c>
      <c r="S331" t="s">
        <v>24</v>
      </c>
      <c r="T331" t="s">
        <v>22</v>
      </c>
      <c r="U331">
        <f>Table13[[#This Row],[campaign]]*Table13[[#This Row],[duration]]</f>
        <v>555</v>
      </c>
    </row>
    <row r="332" spans="1:21" x14ac:dyDescent="0.25">
      <c r="A332" t="s">
        <v>92</v>
      </c>
      <c r="B332" t="s">
        <v>235</v>
      </c>
      <c r="C332" t="s">
        <v>236</v>
      </c>
      <c r="D332" t="s">
        <v>17</v>
      </c>
      <c r="E332">
        <v>31</v>
      </c>
      <c r="F332" t="s">
        <v>18</v>
      </c>
      <c r="G332" t="s">
        <v>19</v>
      </c>
      <c r="H332" s="2">
        <v>42857</v>
      </c>
      <c r="I332" s="3">
        <v>30700.63</v>
      </c>
      <c r="J332" t="s">
        <v>33</v>
      </c>
      <c r="K332" t="str">
        <f>PROPER(Table13[[#This Row],[marital]])</f>
        <v>Single</v>
      </c>
      <c r="L332" t="s">
        <v>29</v>
      </c>
      <c r="M332" t="str">
        <f>UPPER(Table13[[#This Row],[education]])</f>
        <v>SECONDARY</v>
      </c>
      <c r="N332" t="s">
        <v>30</v>
      </c>
      <c r="O332" t="s">
        <v>30</v>
      </c>
      <c r="P332" t="s">
        <v>23</v>
      </c>
      <c r="Q332">
        <v>270</v>
      </c>
      <c r="R332">
        <v>2</v>
      </c>
      <c r="S332" t="s">
        <v>31</v>
      </c>
      <c r="T332" t="s">
        <v>22</v>
      </c>
      <c r="U332">
        <f>Table13[[#This Row],[campaign]]*Table13[[#This Row],[duration]]</f>
        <v>540</v>
      </c>
    </row>
    <row r="333" spans="1:21" x14ac:dyDescent="0.25">
      <c r="A333" t="s">
        <v>38</v>
      </c>
      <c r="B333" t="s">
        <v>137</v>
      </c>
      <c r="C333" t="s">
        <v>138</v>
      </c>
      <c r="D333" t="s">
        <v>17</v>
      </c>
      <c r="E333">
        <v>56</v>
      </c>
      <c r="F333" t="s">
        <v>42</v>
      </c>
      <c r="G333" t="s">
        <v>284</v>
      </c>
      <c r="H333" s="2">
        <v>42857</v>
      </c>
      <c r="I333" s="3">
        <v>105894.18</v>
      </c>
      <c r="J333" t="s">
        <v>20</v>
      </c>
      <c r="K333" t="str">
        <f>PROPER(Table13[[#This Row],[marital]])</f>
        <v>Married</v>
      </c>
      <c r="L333" t="s">
        <v>34</v>
      </c>
      <c r="M333" t="str">
        <f>UPPER(Table13[[#This Row],[education]])</f>
        <v>TERTIARY</v>
      </c>
      <c r="N333" t="s">
        <v>22</v>
      </c>
      <c r="O333" t="s">
        <v>22</v>
      </c>
      <c r="P333" t="s">
        <v>23</v>
      </c>
      <c r="Q333">
        <v>339</v>
      </c>
      <c r="R333">
        <v>3</v>
      </c>
      <c r="S333" t="s">
        <v>24</v>
      </c>
      <c r="T333" t="s">
        <v>22</v>
      </c>
      <c r="U333">
        <f>Table13[[#This Row],[campaign]]*Table13[[#This Row],[duration]]</f>
        <v>1017</v>
      </c>
    </row>
    <row r="334" spans="1:21" x14ac:dyDescent="0.25">
      <c r="A334" t="s">
        <v>104</v>
      </c>
      <c r="B334" t="s">
        <v>259</v>
      </c>
      <c r="C334" t="s">
        <v>260</v>
      </c>
      <c r="D334" t="s">
        <v>17</v>
      </c>
      <c r="E334">
        <v>51</v>
      </c>
      <c r="F334" t="s">
        <v>42</v>
      </c>
      <c r="G334" t="s">
        <v>284</v>
      </c>
      <c r="H334" s="2">
        <v>42857</v>
      </c>
      <c r="I334" s="3">
        <v>41553.879999999997</v>
      </c>
      <c r="J334" t="s">
        <v>20</v>
      </c>
      <c r="K334" t="str">
        <f>PROPER(Table13[[#This Row],[marital]])</f>
        <v>Married</v>
      </c>
      <c r="L334" t="s">
        <v>21</v>
      </c>
      <c r="M334" t="str">
        <f>UPPER(Table13[[#This Row],[education]])</f>
        <v>PRIMARY</v>
      </c>
      <c r="N334" t="s">
        <v>22</v>
      </c>
      <c r="O334" t="s">
        <v>22</v>
      </c>
      <c r="P334" t="s">
        <v>23</v>
      </c>
      <c r="Q334">
        <v>328</v>
      </c>
      <c r="R334">
        <v>2</v>
      </c>
      <c r="S334" t="s">
        <v>70</v>
      </c>
      <c r="T334" t="s">
        <v>30</v>
      </c>
      <c r="U334">
        <f>Table13[[#This Row],[campaign]]*Table13[[#This Row],[duration]]</f>
        <v>656</v>
      </c>
    </row>
    <row r="335" spans="1:21" x14ac:dyDescent="0.25">
      <c r="A335" t="s">
        <v>46</v>
      </c>
      <c r="B335" t="s">
        <v>149</v>
      </c>
      <c r="C335" t="s">
        <v>150</v>
      </c>
      <c r="D335" t="s">
        <v>17</v>
      </c>
      <c r="E335">
        <v>55</v>
      </c>
      <c r="F335" t="s">
        <v>42</v>
      </c>
      <c r="G335" t="s">
        <v>28</v>
      </c>
      <c r="H335" s="2">
        <v>42857</v>
      </c>
      <c r="I335" s="3">
        <v>89605.25</v>
      </c>
      <c r="J335" t="s">
        <v>20</v>
      </c>
      <c r="K335" t="str">
        <f>PROPER(Table13[[#This Row],[marital]])</f>
        <v>Married</v>
      </c>
      <c r="L335" t="s">
        <v>29</v>
      </c>
      <c r="M335" t="str">
        <f>UPPER(Table13[[#This Row],[education]])</f>
        <v>SECONDARY</v>
      </c>
      <c r="N335" t="s">
        <v>30</v>
      </c>
      <c r="O335" t="s">
        <v>30</v>
      </c>
      <c r="P335" t="s">
        <v>24</v>
      </c>
      <c r="Q335">
        <v>159</v>
      </c>
      <c r="R335">
        <v>1</v>
      </c>
      <c r="S335" t="s">
        <v>24</v>
      </c>
      <c r="T335" t="s">
        <v>22</v>
      </c>
      <c r="U335">
        <f>Table13[[#This Row],[campaign]]*Table13[[#This Row],[duration]]</f>
        <v>159</v>
      </c>
    </row>
    <row r="336" spans="1:21" x14ac:dyDescent="0.25">
      <c r="A336" t="s">
        <v>104</v>
      </c>
      <c r="B336" t="s">
        <v>259</v>
      </c>
      <c r="C336" t="s">
        <v>260</v>
      </c>
      <c r="D336" t="s">
        <v>17</v>
      </c>
      <c r="E336">
        <v>61</v>
      </c>
      <c r="F336" t="s">
        <v>42</v>
      </c>
      <c r="G336" t="s">
        <v>28</v>
      </c>
      <c r="H336" s="2">
        <v>42857</v>
      </c>
      <c r="I336" s="3">
        <v>47641.34</v>
      </c>
      <c r="J336" t="s">
        <v>20</v>
      </c>
      <c r="K336" t="str">
        <f>PROPER(Table13[[#This Row],[marital]])</f>
        <v>Married</v>
      </c>
      <c r="L336" t="s">
        <v>34</v>
      </c>
      <c r="M336" t="str">
        <f>UPPER(Table13[[#This Row],[education]])</f>
        <v>TERTIARY</v>
      </c>
      <c r="N336" t="s">
        <v>30</v>
      </c>
      <c r="O336" t="s">
        <v>22</v>
      </c>
      <c r="P336" t="s">
        <v>23</v>
      </c>
      <c r="Q336">
        <v>323</v>
      </c>
      <c r="R336">
        <v>2</v>
      </c>
      <c r="S336" t="s">
        <v>31</v>
      </c>
      <c r="T336" t="s">
        <v>22</v>
      </c>
      <c r="U336">
        <f>Table13[[#This Row],[campaign]]*Table13[[#This Row],[duration]]</f>
        <v>646</v>
      </c>
    </row>
    <row r="337" spans="1:21" x14ac:dyDescent="0.25">
      <c r="A337" t="s">
        <v>16</v>
      </c>
      <c r="B337" t="s">
        <v>127</v>
      </c>
      <c r="C337" t="s">
        <v>128</v>
      </c>
      <c r="D337" t="s">
        <v>17</v>
      </c>
      <c r="E337">
        <v>38</v>
      </c>
      <c r="F337" t="s">
        <v>36</v>
      </c>
      <c r="G337" t="s">
        <v>28</v>
      </c>
      <c r="H337" s="2">
        <v>42857</v>
      </c>
      <c r="I337" s="3">
        <v>72322.7</v>
      </c>
      <c r="J337" t="s">
        <v>20</v>
      </c>
      <c r="K337" t="str">
        <f>PROPER(Table13[[#This Row],[marital]])</f>
        <v>Married</v>
      </c>
      <c r="L337" t="s">
        <v>29</v>
      </c>
      <c r="M337" t="str">
        <f>UPPER(Table13[[#This Row],[education]])</f>
        <v>SECONDARY</v>
      </c>
      <c r="N337" t="s">
        <v>30</v>
      </c>
      <c r="O337" t="s">
        <v>22</v>
      </c>
      <c r="P337" t="s">
        <v>23</v>
      </c>
      <c r="Q337">
        <v>342</v>
      </c>
      <c r="R337">
        <v>1</v>
      </c>
      <c r="S337" t="s">
        <v>24</v>
      </c>
      <c r="T337" t="s">
        <v>22</v>
      </c>
      <c r="U337">
        <f>Table13[[#This Row],[campaign]]*Table13[[#This Row],[duration]]</f>
        <v>342</v>
      </c>
    </row>
    <row r="338" spans="1:21" x14ac:dyDescent="0.25">
      <c r="A338" t="s">
        <v>106</v>
      </c>
      <c r="B338" t="s">
        <v>263</v>
      </c>
      <c r="C338" t="s">
        <v>264</v>
      </c>
      <c r="D338" t="s">
        <v>17</v>
      </c>
      <c r="E338">
        <v>51</v>
      </c>
      <c r="F338" t="s">
        <v>42</v>
      </c>
      <c r="G338" t="s">
        <v>19</v>
      </c>
      <c r="H338" s="2">
        <v>42858</v>
      </c>
      <c r="I338" s="3">
        <v>135182.32999999999</v>
      </c>
      <c r="J338" t="s">
        <v>20</v>
      </c>
      <c r="K338" t="str">
        <f>PROPER(Table13[[#This Row],[marital]])</f>
        <v>Married</v>
      </c>
      <c r="L338" t="s">
        <v>34</v>
      </c>
      <c r="M338" t="str">
        <f>UPPER(Table13[[#This Row],[education]])</f>
        <v>TERTIARY</v>
      </c>
      <c r="N338" t="s">
        <v>30</v>
      </c>
      <c r="O338" t="s">
        <v>22</v>
      </c>
      <c r="P338" t="s">
        <v>23</v>
      </c>
      <c r="Q338">
        <v>180</v>
      </c>
      <c r="R338">
        <v>1</v>
      </c>
      <c r="S338" t="s">
        <v>24</v>
      </c>
      <c r="T338" t="s">
        <v>22</v>
      </c>
      <c r="U338">
        <f>Table13[[#This Row],[campaign]]*Table13[[#This Row],[duration]]</f>
        <v>180</v>
      </c>
    </row>
    <row r="339" spans="1:21" x14ac:dyDescent="0.25">
      <c r="A339" t="s">
        <v>76</v>
      </c>
      <c r="B339" t="s">
        <v>203</v>
      </c>
      <c r="C339" t="s">
        <v>204</v>
      </c>
      <c r="D339" t="s">
        <v>17</v>
      </c>
      <c r="E339">
        <v>58</v>
      </c>
      <c r="F339" t="s">
        <v>42</v>
      </c>
      <c r="G339" t="s">
        <v>28</v>
      </c>
      <c r="H339" s="2">
        <v>42858</v>
      </c>
      <c r="I339" s="3">
        <v>9575.84</v>
      </c>
      <c r="J339" t="s">
        <v>20</v>
      </c>
      <c r="K339" t="str">
        <f>PROPER(Table13[[#This Row],[marital]])</f>
        <v>Married</v>
      </c>
      <c r="L339" t="s">
        <v>34</v>
      </c>
      <c r="M339" t="str">
        <f>UPPER(Table13[[#This Row],[education]])</f>
        <v>TERTIARY</v>
      </c>
      <c r="N339" t="s">
        <v>22</v>
      </c>
      <c r="O339" t="s">
        <v>30</v>
      </c>
      <c r="P339" t="s">
        <v>23</v>
      </c>
      <c r="Q339">
        <v>60</v>
      </c>
      <c r="R339">
        <v>3</v>
      </c>
      <c r="S339" t="s">
        <v>24</v>
      </c>
      <c r="T339" t="s">
        <v>22</v>
      </c>
      <c r="U339">
        <f>Table13[[#This Row],[campaign]]*Table13[[#This Row],[duration]]</f>
        <v>180</v>
      </c>
    </row>
    <row r="340" spans="1:21" x14ac:dyDescent="0.25">
      <c r="A340" t="s">
        <v>107</v>
      </c>
      <c r="B340" t="s">
        <v>265</v>
      </c>
      <c r="C340" t="s">
        <v>266</v>
      </c>
      <c r="D340" t="s">
        <v>17</v>
      </c>
      <c r="E340">
        <v>46</v>
      </c>
      <c r="F340" t="s">
        <v>42</v>
      </c>
      <c r="G340" t="s">
        <v>28</v>
      </c>
      <c r="H340" s="2">
        <v>42858</v>
      </c>
      <c r="I340" s="3">
        <v>16342.34</v>
      </c>
      <c r="J340" t="s">
        <v>20</v>
      </c>
      <c r="K340" t="str">
        <f>PROPER(Table13[[#This Row],[marital]])</f>
        <v>Married</v>
      </c>
      <c r="L340" t="s">
        <v>34</v>
      </c>
      <c r="M340" t="str">
        <f>UPPER(Table13[[#This Row],[education]])</f>
        <v>TERTIARY</v>
      </c>
      <c r="N340" t="s">
        <v>30</v>
      </c>
      <c r="O340" t="s">
        <v>22</v>
      </c>
      <c r="P340" t="s">
        <v>23</v>
      </c>
      <c r="Q340">
        <v>1434</v>
      </c>
      <c r="R340">
        <v>2</v>
      </c>
      <c r="S340" t="s">
        <v>31</v>
      </c>
      <c r="T340" t="s">
        <v>22</v>
      </c>
      <c r="U340">
        <f>Table13[[#This Row],[campaign]]*Table13[[#This Row],[duration]]</f>
        <v>2868</v>
      </c>
    </row>
    <row r="341" spans="1:21" x14ac:dyDescent="0.25">
      <c r="A341" t="s">
        <v>38</v>
      </c>
      <c r="B341" t="s">
        <v>137</v>
      </c>
      <c r="C341" t="s">
        <v>138</v>
      </c>
      <c r="D341" t="s">
        <v>17</v>
      </c>
      <c r="E341">
        <v>42</v>
      </c>
      <c r="F341" t="s">
        <v>42</v>
      </c>
      <c r="G341" t="s">
        <v>28</v>
      </c>
      <c r="H341" s="2">
        <v>42858</v>
      </c>
      <c r="I341" s="3">
        <v>26476.9</v>
      </c>
      <c r="J341" t="s">
        <v>33</v>
      </c>
      <c r="K341" t="str">
        <f>PROPER(Table13[[#This Row],[marital]])</f>
        <v>Single</v>
      </c>
      <c r="L341" t="s">
        <v>29</v>
      </c>
      <c r="M341" t="str">
        <f>UPPER(Table13[[#This Row],[education]])</f>
        <v>SECONDARY</v>
      </c>
      <c r="N341" t="s">
        <v>30</v>
      </c>
      <c r="O341" t="s">
        <v>22</v>
      </c>
      <c r="P341" t="s">
        <v>24</v>
      </c>
      <c r="Q341">
        <v>30</v>
      </c>
      <c r="R341">
        <v>2</v>
      </c>
      <c r="S341" t="s">
        <v>24</v>
      </c>
      <c r="T341" t="s">
        <v>22</v>
      </c>
      <c r="U341">
        <f>Table13[[#This Row],[campaign]]*Table13[[#This Row],[duration]]</f>
        <v>60</v>
      </c>
    </row>
    <row r="342" spans="1:21" x14ac:dyDescent="0.25">
      <c r="A342" t="s">
        <v>45</v>
      </c>
      <c r="B342" t="s">
        <v>147</v>
      </c>
      <c r="C342" t="s">
        <v>148</v>
      </c>
      <c r="D342" t="s">
        <v>26</v>
      </c>
      <c r="E342">
        <v>27</v>
      </c>
      <c r="F342" t="s">
        <v>36</v>
      </c>
      <c r="G342" t="s">
        <v>284</v>
      </c>
      <c r="H342" s="2">
        <v>42858</v>
      </c>
      <c r="I342" s="3">
        <v>27022.73</v>
      </c>
      <c r="J342" t="s">
        <v>20</v>
      </c>
      <c r="K342" t="str">
        <f>PROPER(Table13[[#This Row],[marital]])</f>
        <v>Married</v>
      </c>
      <c r="L342" t="s">
        <v>29</v>
      </c>
      <c r="M342" t="str">
        <f>UPPER(Table13[[#This Row],[education]])</f>
        <v>SECONDARY</v>
      </c>
      <c r="N342" t="s">
        <v>30</v>
      </c>
      <c r="O342" t="s">
        <v>22</v>
      </c>
      <c r="P342" t="s">
        <v>24</v>
      </c>
      <c r="Q342">
        <v>134</v>
      </c>
      <c r="R342">
        <v>4</v>
      </c>
      <c r="S342" t="s">
        <v>24</v>
      </c>
      <c r="T342" t="s">
        <v>22</v>
      </c>
      <c r="U342">
        <f>Table13[[#This Row],[campaign]]*Table13[[#This Row],[duration]]</f>
        <v>536</v>
      </c>
    </row>
    <row r="343" spans="1:21" x14ac:dyDescent="0.25">
      <c r="A343" t="s">
        <v>92</v>
      </c>
      <c r="B343" t="s">
        <v>235</v>
      </c>
      <c r="C343" t="s">
        <v>236</v>
      </c>
      <c r="D343" t="s">
        <v>17</v>
      </c>
      <c r="E343">
        <v>28</v>
      </c>
      <c r="F343" t="s">
        <v>36</v>
      </c>
      <c r="G343" t="s">
        <v>28</v>
      </c>
      <c r="H343" s="2">
        <v>42858</v>
      </c>
      <c r="I343" s="3">
        <v>10042.25</v>
      </c>
      <c r="J343" t="s">
        <v>33</v>
      </c>
      <c r="K343" t="str">
        <f>PROPER(Table13[[#This Row],[marital]])</f>
        <v>Single</v>
      </c>
      <c r="L343" t="s">
        <v>24</v>
      </c>
      <c r="M343" t="str">
        <f>UPPER(Table13[[#This Row],[education]])</f>
        <v>UNKNOWN</v>
      </c>
      <c r="N343" t="s">
        <v>22</v>
      </c>
      <c r="O343" t="s">
        <v>22</v>
      </c>
      <c r="P343" t="s">
        <v>23</v>
      </c>
      <c r="Q343">
        <v>10</v>
      </c>
      <c r="R343">
        <v>2</v>
      </c>
      <c r="S343" t="s">
        <v>24</v>
      </c>
      <c r="T343" t="s">
        <v>22</v>
      </c>
      <c r="U343">
        <f>Table13[[#This Row],[campaign]]*Table13[[#This Row],[duration]]</f>
        <v>20</v>
      </c>
    </row>
    <row r="344" spans="1:21" x14ac:dyDescent="0.25">
      <c r="A344" t="s">
        <v>68</v>
      </c>
      <c r="B344" t="s">
        <v>189</v>
      </c>
      <c r="C344" t="s">
        <v>190</v>
      </c>
      <c r="D344" t="s">
        <v>26</v>
      </c>
      <c r="E344">
        <v>17</v>
      </c>
      <c r="F344" t="s">
        <v>27</v>
      </c>
      <c r="G344" t="s">
        <v>284</v>
      </c>
      <c r="H344" s="2">
        <v>42858</v>
      </c>
      <c r="I344" s="3">
        <v>98205.09</v>
      </c>
      <c r="J344" t="s">
        <v>50</v>
      </c>
      <c r="K344" t="str">
        <f>PROPER(Table13[[#This Row],[marital]])</f>
        <v>Divorced</v>
      </c>
      <c r="L344" t="s">
        <v>29</v>
      </c>
      <c r="M344" t="str">
        <f>UPPER(Table13[[#This Row],[education]])</f>
        <v>SECONDARY</v>
      </c>
      <c r="N344" t="s">
        <v>22</v>
      </c>
      <c r="O344" t="s">
        <v>22</v>
      </c>
      <c r="P344" t="s">
        <v>23</v>
      </c>
      <c r="Q344">
        <v>397</v>
      </c>
      <c r="R344">
        <v>2</v>
      </c>
      <c r="S344" t="s">
        <v>24</v>
      </c>
      <c r="T344" t="s">
        <v>30</v>
      </c>
      <c r="U344">
        <f>Table13[[#This Row],[campaign]]*Table13[[#This Row],[duration]]</f>
        <v>794</v>
      </c>
    </row>
    <row r="345" spans="1:21" x14ac:dyDescent="0.25">
      <c r="A345" t="s">
        <v>61</v>
      </c>
      <c r="B345" t="s">
        <v>175</v>
      </c>
      <c r="C345" t="s">
        <v>176</v>
      </c>
      <c r="D345" t="s">
        <v>26</v>
      </c>
      <c r="E345">
        <v>44</v>
      </c>
      <c r="F345" t="s">
        <v>18</v>
      </c>
      <c r="G345" t="s">
        <v>19</v>
      </c>
      <c r="H345" s="2">
        <v>42859</v>
      </c>
      <c r="I345" s="3">
        <v>12115.39</v>
      </c>
      <c r="J345" t="s">
        <v>33</v>
      </c>
      <c r="K345" t="str">
        <f>PROPER(Table13[[#This Row],[marital]])</f>
        <v>Single</v>
      </c>
      <c r="L345" t="s">
        <v>29</v>
      </c>
      <c r="M345" t="str">
        <f>UPPER(Table13[[#This Row],[education]])</f>
        <v>SECONDARY</v>
      </c>
      <c r="N345" t="s">
        <v>30</v>
      </c>
      <c r="O345" t="s">
        <v>22</v>
      </c>
      <c r="P345" t="s">
        <v>23</v>
      </c>
      <c r="Q345">
        <v>620</v>
      </c>
      <c r="R345">
        <v>1</v>
      </c>
      <c r="S345" t="s">
        <v>24</v>
      </c>
      <c r="T345" t="s">
        <v>22</v>
      </c>
      <c r="U345">
        <f>Table13[[#This Row],[campaign]]*Table13[[#This Row],[duration]]</f>
        <v>620</v>
      </c>
    </row>
    <row r="346" spans="1:21" x14ac:dyDescent="0.25">
      <c r="A346" t="s">
        <v>97</v>
      </c>
      <c r="B346" t="s">
        <v>245</v>
      </c>
      <c r="C346" t="s">
        <v>246</v>
      </c>
      <c r="D346" t="s">
        <v>17</v>
      </c>
      <c r="E346">
        <v>45</v>
      </c>
      <c r="F346" t="s">
        <v>42</v>
      </c>
      <c r="G346" t="s">
        <v>28</v>
      </c>
      <c r="H346" s="2">
        <v>42859</v>
      </c>
      <c r="I346" s="3">
        <v>101874.46</v>
      </c>
      <c r="J346" t="s">
        <v>33</v>
      </c>
      <c r="K346" t="str">
        <f>PROPER(Table13[[#This Row],[marital]])</f>
        <v>Single</v>
      </c>
      <c r="L346" t="s">
        <v>34</v>
      </c>
      <c r="M346" t="str">
        <f>UPPER(Table13[[#This Row],[education]])</f>
        <v>TERTIARY</v>
      </c>
      <c r="N346" t="s">
        <v>22</v>
      </c>
      <c r="O346" t="s">
        <v>22</v>
      </c>
      <c r="P346" t="s">
        <v>23</v>
      </c>
      <c r="Q346">
        <v>6</v>
      </c>
      <c r="R346">
        <v>6</v>
      </c>
      <c r="S346" t="s">
        <v>24</v>
      </c>
      <c r="T346" t="s">
        <v>22</v>
      </c>
      <c r="U346">
        <f>Table13[[#This Row],[campaign]]*Table13[[#This Row],[duration]]</f>
        <v>36</v>
      </c>
    </row>
    <row r="347" spans="1:21" x14ac:dyDescent="0.25">
      <c r="A347" t="s">
        <v>73</v>
      </c>
      <c r="B347" t="s">
        <v>197</v>
      </c>
      <c r="C347" t="s">
        <v>198</v>
      </c>
      <c r="D347" t="s">
        <v>17</v>
      </c>
      <c r="E347">
        <v>52</v>
      </c>
      <c r="F347" t="s">
        <v>42</v>
      </c>
      <c r="G347" t="s">
        <v>19</v>
      </c>
      <c r="H347" s="2">
        <v>42859</v>
      </c>
      <c r="I347" s="3">
        <v>159976.94</v>
      </c>
      <c r="J347" t="s">
        <v>20</v>
      </c>
      <c r="K347" t="str">
        <f>PROPER(Table13[[#This Row],[marital]])</f>
        <v>Married</v>
      </c>
      <c r="L347" t="s">
        <v>21</v>
      </c>
      <c r="M347" t="str">
        <f>UPPER(Table13[[#This Row],[education]])</f>
        <v>PRIMARY</v>
      </c>
      <c r="N347" t="s">
        <v>30</v>
      </c>
      <c r="O347" t="s">
        <v>30</v>
      </c>
      <c r="P347" t="s">
        <v>23</v>
      </c>
      <c r="Q347">
        <v>209</v>
      </c>
      <c r="R347">
        <v>2</v>
      </c>
      <c r="S347" t="s">
        <v>24</v>
      </c>
      <c r="T347" t="s">
        <v>22</v>
      </c>
      <c r="U347">
        <f>Table13[[#This Row],[campaign]]*Table13[[#This Row],[duration]]</f>
        <v>418</v>
      </c>
    </row>
    <row r="348" spans="1:21" x14ac:dyDescent="0.25">
      <c r="A348" t="s">
        <v>47</v>
      </c>
      <c r="B348" t="s">
        <v>151</v>
      </c>
      <c r="C348" t="s">
        <v>152</v>
      </c>
      <c r="D348" t="s">
        <v>26</v>
      </c>
      <c r="E348">
        <v>34</v>
      </c>
      <c r="F348" t="s">
        <v>36</v>
      </c>
      <c r="G348" t="s">
        <v>19</v>
      </c>
      <c r="H348" s="2">
        <v>42859</v>
      </c>
      <c r="I348" s="3">
        <v>8437.84</v>
      </c>
      <c r="J348" t="s">
        <v>20</v>
      </c>
      <c r="K348" t="str">
        <f>PROPER(Table13[[#This Row],[marital]])</f>
        <v>Married</v>
      </c>
      <c r="L348" t="s">
        <v>29</v>
      </c>
      <c r="M348" t="str">
        <f>UPPER(Table13[[#This Row],[education]])</f>
        <v>SECONDARY</v>
      </c>
      <c r="N348" t="s">
        <v>30</v>
      </c>
      <c r="O348" t="s">
        <v>22</v>
      </c>
      <c r="P348" t="s">
        <v>23</v>
      </c>
      <c r="Q348">
        <v>283</v>
      </c>
      <c r="R348">
        <v>2</v>
      </c>
      <c r="S348" t="s">
        <v>24</v>
      </c>
      <c r="T348" t="s">
        <v>22</v>
      </c>
      <c r="U348">
        <f>Table13[[#This Row],[campaign]]*Table13[[#This Row],[duration]]</f>
        <v>566</v>
      </c>
    </row>
    <row r="349" spans="1:21" x14ac:dyDescent="0.25">
      <c r="A349" t="s">
        <v>98</v>
      </c>
      <c r="B349" t="s">
        <v>247</v>
      </c>
      <c r="C349" t="s">
        <v>248</v>
      </c>
      <c r="D349" t="s">
        <v>26</v>
      </c>
      <c r="E349">
        <v>28</v>
      </c>
      <c r="F349" t="s">
        <v>36</v>
      </c>
      <c r="G349" t="s">
        <v>284</v>
      </c>
      <c r="H349" s="2">
        <v>42859</v>
      </c>
      <c r="I349" s="3">
        <v>97318.75</v>
      </c>
      <c r="J349" t="s">
        <v>20</v>
      </c>
      <c r="K349" t="str">
        <f>PROPER(Table13[[#This Row],[marital]])</f>
        <v>Married</v>
      </c>
      <c r="L349" t="s">
        <v>34</v>
      </c>
      <c r="M349" t="str">
        <f>UPPER(Table13[[#This Row],[education]])</f>
        <v>TERTIARY</v>
      </c>
      <c r="N349" t="s">
        <v>22</v>
      </c>
      <c r="O349" t="s">
        <v>22</v>
      </c>
      <c r="P349" t="s">
        <v>23</v>
      </c>
      <c r="Q349">
        <v>188</v>
      </c>
      <c r="R349">
        <v>2</v>
      </c>
      <c r="S349" t="s">
        <v>24</v>
      </c>
      <c r="T349" t="s">
        <v>22</v>
      </c>
      <c r="U349">
        <f>Table13[[#This Row],[campaign]]*Table13[[#This Row],[duration]]</f>
        <v>376</v>
      </c>
    </row>
    <row r="350" spans="1:21" x14ac:dyDescent="0.25">
      <c r="A350" t="s">
        <v>44</v>
      </c>
      <c r="B350" t="s">
        <v>145</v>
      </c>
      <c r="C350" t="s">
        <v>146</v>
      </c>
      <c r="D350" t="s">
        <v>26</v>
      </c>
      <c r="E350">
        <v>35</v>
      </c>
      <c r="F350" t="s">
        <v>36</v>
      </c>
      <c r="G350" t="s">
        <v>19</v>
      </c>
      <c r="H350" s="2">
        <v>42859</v>
      </c>
      <c r="I350" s="3">
        <v>26111.21</v>
      </c>
      <c r="J350" t="s">
        <v>33</v>
      </c>
      <c r="K350" t="str">
        <f>PROPER(Table13[[#This Row],[marital]])</f>
        <v>Single</v>
      </c>
      <c r="L350" t="s">
        <v>29</v>
      </c>
      <c r="M350" t="str">
        <f>UPPER(Table13[[#This Row],[education]])</f>
        <v>SECONDARY</v>
      </c>
      <c r="N350" t="s">
        <v>22</v>
      </c>
      <c r="O350" t="s">
        <v>22</v>
      </c>
      <c r="P350" t="s">
        <v>23</v>
      </c>
      <c r="Q350">
        <v>267</v>
      </c>
      <c r="R350">
        <v>1</v>
      </c>
      <c r="S350" t="s">
        <v>24</v>
      </c>
      <c r="T350" t="s">
        <v>22</v>
      </c>
      <c r="U350">
        <f>Table13[[#This Row],[campaign]]*Table13[[#This Row],[duration]]</f>
        <v>267</v>
      </c>
    </row>
    <row r="351" spans="1:21" x14ac:dyDescent="0.25">
      <c r="A351" t="s">
        <v>62</v>
      </c>
      <c r="B351" t="s">
        <v>177</v>
      </c>
      <c r="C351" t="s">
        <v>178</v>
      </c>
      <c r="D351" t="s">
        <v>26</v>
      </c>
      <c r="E351">
        <v>32</v>
      </c>
      <c r="F351" t="s">
        <v>36</v>
      </c>
      <c r="G351" t="s">
        <v>19</v>
      </c>
      <c r="H351" s="2">
        <v>42859</v>
      </c>
      <c r="I351" s="3">
        <v>28204.36</v>
      </c>
      <c r="J351" t="s">
        <v>33</v>
      </c>
      <c r="K351" t="str">
        <f>PROPER(Table13[[#This Row],[marital]])</f>
        <v>Single</v>
      </c>
      <c r="L351" t="s">
        <v>29</v>
      </c>
      <c r="M351" t="str">
        <f>UPPER(Table13[[#This Row],[education]])</f>
        <v>SECONDARY</v>
      </c>
      <c r="N351" t="s">
        <v>30</v>
      </c>
      <c r="O351" t="s">
        <v>22</v>
      </c>
      <c r="P351" t="s">
        <v>23</v>
      </c>
      <c r="Q351">
        <v>196</v>
      </c>
      <c r="R351">
        <v>2</v>
      </c>
      <c r="S351" t="s">
        <v>24</v>
      </c>
      <c r="T351" t="s">
        <v>22</v>
      </c>
      <c r="U351">
        <f>Table13[[#This Row],[campaign]]*Table13[[#This Row],[duration]]</f>
        <v>392</v>
      </c>
    </row>
    <row r="352" spans="1:21" x14ac:dyDescent="0.25">
      <c r="A352" t="s">
        <v>62</v>
      </c>
      <c r="B352" t="s">
        <v>177</v>
      </c>
      <c r="C352" t="s">
        <v>178</v>
      </c>
      <c r="D352" t="s">
        <v>26</v>
      </c>
      <c r="E352">
        <v>31</v>
      </c>
      <c r="F352" t="s">
        <v>27</v>
      </c>
      <c r="G352" t="s">
        <v>284</v>
      </c>
      <c r="H352" s="2">
        <v>42859</v>
      </c>
      <c r="I352" s="3">
        <v>92983.039999999994</v>
      </c>
      <c r="J352" t="s">
        <v>33</v>
      </c>
      <c r="K352" t="str">
        <f>PROPER(Table13[[#This Row],[marital]])</f>
        <v>Single</v>
      </c>
      <c r="L352" t="s">
        <v>34</v>
      </c>
      <c r="M352" t="str">
        <f>UPPER(Table13[[#This Row],[education]])</f>
        <v>TERTIARY</v>
      </c>
      <c r="N352" t="s">
        <v>30</v>
      </c>
      <c r="O352" t="s">
        <v>22</v>
      </c>
      <c r="P352" t="s">
        <v>23</v>
      </c>
      <c r="Q352">
        <v>245</v>
      </c>
      <c r="R352">
        <v>1</v>
      </c>
      <c r="S352" t="s">
        <v>31</v>
      </c>
      <c r="T352" t="s">
        <v>22</v>
      </c>
      <c r="U352">
        <f>Table13[[#This Row],[campaign]]*Table13[[#This Row],[duration]]</f>
        <v>245</v>
      </c>
    </row>
    <row r="353" spans="1:21" x14ac:dyDescent="0.25">
      <c r="A353" t="s">
        <v>44</v>
      </c>
      <c r="B353" t="s">
        <v>145</v>
      </c>
      <c r="C353" t="s">
        <v>146</v>
      </c>
      <c r="D353" t="s">
        <v>26</v>
      </c>
      <c r="E353">
        <v>38</v>
      </c>
      <c r="F353" t="s">
        <v>18</v>
      </c>
      <c r="G353" t="s">
        <v>19</v>
      </c>
      <c r="H353" s="2">
        <v>42860</v>
      </c>
      <c r="I353" s="3">
        <v>59715.03</v>
      </c>
      <c r="J353" t="s">
        <v>33</v>
      </c>
      <c r="K353" t="str">
        <f>PROPER(Table13[[#This Row],[marital]])</f>
        <v>Single</v>
      </c>
      <c r="L353" t="s">
        <v>21</v>
      </c>
      <c r="M353" t="str">
        <f>UPPER(Table13[[#This Row],[education]])</f>
        <v>PRIMARY</v>
      </c>
      <c r="N353" t="s">
        <v>22</v>
      </c>
      <c r="O353" t="s">
        <v>22</v>
      </c>
      <c r="P353" t="s">
        <v>23</v>
      </c>
      <c r="Q353">
        <v>323</v>
      </c>
      <c r="R353">
        <v>1</v>
      </c>
      <c r="S353" t="s">
        <v>24</v>
      </c>
      <c r="T353" t="s">
        <v>30</v>
      </c>
      <c r="U353">
        <f>Table13[[#This Row],[campaign]]*Table13[[#This Row],[duration]]</f>
        <v>323</v>
      </c>
    </row>
    <row r="354" spans="1:21" x14ac:dyDescent="0.25">
      <c r="A354" t="s">
        <v>80</v>
      </c>
      <c r="B354" t="s">
        <v>211</v>
      </c>
      <c r="C354" t="s">
        <v>212</v>
      </c>
      <c r="D354" t="s">
        <v>17</v>
      </c>
      <c r="E354">
        <v>62</v>
      </c>
      <c r="F354" t="s">
        <v>42</v>
      </c>
      <c r="G354" t="s">
        <v>284</v>
      </c>
      <c r="H354" s="2">
        <v>42860</v>
      </c>
      <c r="I354" s="3">
        <v>79613.600000000006</v>
      </c>
      <c r="J354" t="s">
        <v>20</v>
      </c>
      <c r="K354" t="str">
        <f>PROPER(Table13[[#This Row],[marital]])</f>
        <v>Married</v>
      </c>
      <c r="L354" t="s">
        <v>29</v>
      </c>
      <c r="M354" t="str">
        <f>UPPER(Table13[[#This Row],[education]])</f>
        <v>SECONDARY</v>
      </c>
      <c r="N354" t="s">
        <v>30</v>
      </c>
      <c r="O354" t="s">
        <v>22</v>
      </c>
      <c r="P354" t="s">
        <v>23</v>
      </c>
      <c r="Q354">
        <v>1065</v>
      </c>
      <c r="R354">
        <v>1</v>
      </c>
      <c r="S354" t="s">
        <v>40</v>
      </c>
      <c r="T354" t="s">
        <v>22</v>
      </c>
      <c r="U354">
        <f>Table13[[#This Row],[campaign]]*Table13[[#This Row],[duration]]</f>
        <v>1065</v>
      </c>
    </row>
    <row r="355" spans="1:21" x14ac:dyDescent="0.25">
      <c r="A355" t="s">
        <v>102</v>
      </c>
      <c r="B355" t="s">
        <v>255</v>
      </c>
      <c r="C355" t="s">
        <v>256</v>
      </c>
      <c r="D355" t="s">
        <v>17</v>
      </c>
      <c r="E355">
        <v>44</v>
      </c>
      <c r="F355" t="s">
        <v>42</v>
      </c>
      <c r="G355" t="s">
        <v>284</v>
      </c>
      <c r="H355" s="2">
        <v>42860</v>
      </c>
      <c r="I355" s="3">
        <v>9384.69</v>
      </c>
      <c r="J355" t="s">
        <v>20</v>
      </c>
      <c r="K355" t="str">
        <f>PROPER(Table13[[#This Row],[marital]])</f>
        <v>Married</v>
      </c>
      <c r="L355" t="s">
        <v>34</v>
      </c>
      <c r="M355" t="str">
        <f>UPPER(Table13[[#This Row],[education]])</f>
        <v>TERTIARY</v>
      </c>
      <c r="N355" t="s">
        <v>22</v>
      </c>
      <c r="O355" t="s">
        <v>22</v>
      </c>
      <c r="P355" t="s">
        <v>24</v>
      </c>
      <c r="Q355">
        <v>138</v>
      </c>
      <c r="R355">
        <v>5</v>
      </c>
      <c r="S355" t="s">
        <v>24</v>
      </c>
      <c r="T355" t="s">
        <v>22</v>
      </c>
      <c r="U355">
        <f>Table13[[#This Row],[campaign]]*Table13[[#This Row],[duration]]</f>
        <v>690</v>
      </c>
    </row>
    <row r="356" spans="1:21" x14ac:dyDescent="0.25">
      <c r="A356" t="s">
        <v>90</v>
      </c>
      <c r="B356" t="s">
        <v>231</v>
      </c>
      <c r="C356" t="s">
        <v>232</v>
      </c>
      <c r="D356" t="s">
        <v>17</v>
      </c>
      <c r="E356">
        <v>54</v>
      </c>
      <c r="F356" t="s">
        <v>42</v>
      </c>
      <c r="G356" t="s">
        <v>28</v>
      </c>
      <c r="H356" s="2">
        <v>42860</v>
      </c>
      <c r="I356" s="3">
        <v>30156.61</v>
      </c>
      <c r="J356" t="s">
        <v>20</v>
      </c>
      <c r="K356" t="str">
        <f>PROPER(Table13[[#This Row],[marital]])</f>
        <v>Married</v>
      </c>
      <c r="L356" t="s">
        <v>21</v>
      </c>
      <c r="M356" t="str">
        <f>UPPER(Table13[[#This Row],[education]])</f>
        <v>PRIMARY</v>
      </c>
      <c r="N356" t="s">
        <v>22</v>
      </c>
      <c r="O356" t="s">
        <v>22</v>
      </c>
      <c r="P356" t="s">
        <v>23</v>
      </c>
      <c r="Q356">
        <v>207</v>
      </c>
      <c r="R356">
        <v>1</v>
      </c>
      <c r="S356" t="s">
        <v>24</v>
      </c>
      <c r="T356" t="s">
        <v>22</v>
      </c>
      <c r="U356">
        <f>Table13[[#This Row],[campaign]]*Table13[[#This Row],[duration]]</f>
        <v>207</v>
      </c>
    </row>
    <row r="357" spans="1:21" x14ac:dyDescent="0.25">
      <c r="A357" t="s">
        <v>96</v>
      </c>
      <c r="B357" t="s">
        <v>243</v>
      </c>
      <c r="C357" t="s">
        <v>244</v>
      </c>
      <c r="D357" t="s">
        <v>17</v>
      </c>
      <c r="E357">
        <v>39</v>
      </c>
      <c r="F357" t="s">
        <v>42</v>
      </c>
      <c r="G357" t="s">
        <v>28</v>
      </c>
      <c r="H357" s="2">
        <v>42860</v>
      </c>
      <c r="I357" s="3">
        <v>24699.16</v>
      </c>
      <c r="J357" t="s">
        <v>20</v>
      </c>
      <c r="K357" t="str">
        <f>PROPER(Table13[[#This Row],[marital]])</f>
        <v>Married</v>
      </c>
      <c r="L357" t="s">
        <v>29</v>
      </c>
      <c r="M357" t="str">
        <f>UPPER(Table13[[#This Row],[education]])</f>
        <v>SECONDARY</v>
      </c>
      <c r="N357" t="s">
        <v>22</v>
      </c>
      <c r="O357" t="s">
        <v>22</v>
      </c>
      <c r="P357" t="s">
        <v>24</v>
      </c>
      <c r="Q357">
        <v>456</v>
      </c>
      <c r="R357">
        <v>3</v>
      </c>
      <c r="S357" t="s">
        <v>24</v>
      </c>
      <c r="T357" t="s">
        <v>22</v>
      </c>
      <c r="U357">
        <f>Table13[[#This Row],[campaign]]*Table13[[#This Row],[duration]]</f>
        <v>1368</v>
      </c>
    </row>
    <row r="358" spans="1:21" x14ac:dyDescent="0.25">
      <c r="A358" t="s">
        <v>61</v>
      </c>
      <c r="B358" t="s">
        <v>175</v>
      </c>
      <c r="C358" t="s">
        <v>176</v>
      </c>
      <c r="D358" t="s">
        <v>17</v>
      </c>
      <c r="E358">
        <v>19</v>
      </c>
      <c r="F358" t="s">
        <v>36</v>
      </c>
      <c r="G358" t="s">
        <v>28</v>
      </c>
      <c r="H358" s="2">
        <v>42860</v>
      </c>
      <c r="I358" s="3">
        <v>141470.72</v>
      </c>
      <c r="J358" t="s">
        <v>20</v>
      </c>
      <c r="K358" t="str">
        <f>PROPER(Table13[[#This Row],[marital]])</f>
        <v>Married</v>
      </c>
      <c r="L358" t="s">
        <v>29</v>
      </c>
      <c r="M358" t="str">
        <f>UPPER(Table13[[#This Row],[education]])</f>
        <v>SECONDARY</v>
      </c>
      <c r="N358" t="s">
        <v>30</v>
      </c>
      <c r="O358" t="s">
        <v>22</v>
      </c>
      <c r="P358" t="s">
        <v>23</v>
      </c>
      <c r="Q358">
        <v>261</v>
      </c>
      <c r="R358">
        <v>1</v>
      </c>
      <c r="S358" t="s">
        <v>24</v>
      </c>
      <c r="T358" t="s">
        <v>22</v>
      </c>
      <c r="U358">
        <f>Table13[[#This Row],[campaign]]*Table13[[#This Row],[duration]]</f>
        <v>261</v>
      </c>
    </row>
    <row r="359" spans="1:21" x14ac:dyDescent="0.25">
      <c r="A359" t="s">
        <v>103</v>
      </c>
      <c r="B359" t="s">
        <v>257</v>
      </c>
      <c r="C359" t="s">
        <v>258</v>
      </c>
      <c r="D359" t="s">
        <v>26</v>
      </c>
      <c r="E359">
        <v>44</v>
      </c>
      <c r="F359" t="s">
        <v>36</v>
      </c>
      <c r="G359" t="s">
        <v>284</v>
      </c>
      <c r="H359" s="2">
        <v>42860</v>
      </c>
      <c r="I359" s="3">
        <v>71300.67</v>
      </c>
      <c r="J359" t="s">
        <v>20</v>
      </c>
      <c r="K359" t="str">
        <f>PROPER(Table13[[#This Row],[marital]])</f>
        <v>Married</v>
      </c>
      <c r="L359" t="s">
        <v>29</v>
      </c>
      <c r="M359" t="str">
        <f>UPPER(Table13[[#This Row],[education]])</f>
        <v>SECONDARY</v>
      </c>
      <c r="N359" t="s">
        <v>30</v>
      </c>
      <c r="O359" t="s">
        <v>22</v>
      </c>
      <c r="P359" t="s">
        <v>23</v>
      </c>
      <c r="Q359">
        <v>80</v>
      </c>
      <c r="R359">
        <v>1</v>
      </c>
      <c r="S359" t="s">
        <v>31</v>
      </c>
      <c r="T359" t="s">
        <v>22</v>
      </c>
      <c r="U359">
        <f>Table13[[#This Row],[campaign]]*Table13[[#This Row],[duration]]</f>
        <v>80</v>
      </c>
    </row>
    <row r="360" spans="1:21" x14ac:dyDescent="0.25">
      <c r="A360" t="s">
        <v>37</v>
      </c>
      <c r="B360" t="s">
        <v>135</v>
      </c>
      <c r="C360" t="s">
        <v>136</v>
      </c>
      <c r="D360" t="s">
        <v>26</v>
      </c>
      <c r="E360">
        <v>28</v>
      </c>
      <c r="F360" t="s">
        <v>27</v>
      </c>
      <c r="G360" t="s">
        <v>284</v>
      </c>
      <c r="H360" s="2">
        <v>42860</v>
      </c>
      <c r="I360" s="3">
        <v>66192.13</v>
      </c>
      <c r="J360" t="s">
        <v>33</v>
      </c>
      <c r="K360" t="str">
        <f>PROPER(Table13[[#This Row],[marital]])</f>
        <v>Single</v>
      </c>
      <c r="L360" t="s">
        <v>29</v>
      </c>
      <c r="M360" t="str">
        <f>UPPER(Table13[[#This Row],[education]])</f>
        <v>SECONDARY</v>
      </c>
      <c r="N360" t="s">
        <v>30</v>
      </c>
      <c r="O360" t="s">
        <v>22</v>
      </c>
      <c r="P360" t="s">
        <v>23</v>
      </c>
      <c r="Q360">
        <v>131</v>
      </c>
      <c r="R360">
        <v>6</v>
      </c>
      <c r="S360" t="s">
        <v>31</v>
      </c>
      <c r="T360" t="s">
        <v>22</v>
      </c>
      <c r="U360">
        <f>Table13[[#This Row],[campaign]]*Table13[[#This Row],[duration]]</f>
        <v>786</v>
      </c>
    </row>
    <row r="361" spans="1:21" x14ac:dyDescent="0.25">
      <c r="A361" t="s">
        <v>103</v>
      </c>
      <c r="B361" t="s">
        <v>257</v>
      </c>
      <c r="C361" t="s">
        <v>258</v>
      </c>
      <c r="D361" t="s">
        <v>26</v>
      </c>
      <c r="E361">
        <v>49</v>
      </c>
      <c r="F361" t="s">
        <v>18</v>
      </c>
      <c r="G361" t="s">
        <v>284</v>
      </c>
      <c r="H361" s="2">
        <v>42861</v>
      </c>
      <c r="I361" s="3">
        <v>13609.75</v>
      </c>
      <c r="J361" t="s">
        <v>20</v>
      </c>
      <c r="K361" t="str">
        <f>PROPER(Table13[[#This Row],[marital]])</f>
        <v>Married</v>
      </c>
      <c r="L361" t="s">
        <v>21</v>
      </c>
      <c r="M361" t="str">
        <f>UPPER(Table13[[#This Row],[education]])</f>
        <v>PRIMARY</v>
      </c>
      <c r="N361" t="s">
        <v>30</v>
      </c>
      <c r="O361" t="s">
        <v>22</v>
      </c>
      <c r="P361" t="s">
        <v>24</v>
      </c>
      <c r="Q361">
        <v>94</v>
      </c>
      <c r="R361">
        <v>7</v>
      </c>
      <c r="S361" t="s">
        <v>24</v>
      </c>
      <c r="T361" t="s">
        <v>22</v>
      </c>
      <c r="U361">
        <f>Table13[[#This Row],[campaign]]*Table13[[#This Row],[duration]]</f>
        <v>658</v>
      </c>
    </row>
    <row r="362" spans="1:21" x14ac:dyDescent="0.25">
      <c r="A362" t="s">
        <v>108</v>
      </c>
      <c r="B362" t="s">
        <v>267</v>
      </c>
      <c r="C362" t="s">
        <v>268</v>
      </c>
      <c r="D362" t="s">
        <v>17</v>
      </c>
      <c r="E362">
        <v>18</v>
      </c>
      <c r="F362" t="s">
        <v>18</v>
      </c>
      <c r="G362" t="s">
        <v>19</v>
      </c>
      <c r="H362" s="2">
        <v>42861</v>
      </c>
      <c r="I362" s="3">
        <v>463.09</v>
      </c>
      <c r="J362" t="s">
        <v>20</v>
      </c>
      <c r="K362" t="str">
        <f>PROPER(Table13[[#This Row],[marital]])</f>
        <v>Married</v>
      </c>
      <c r="L362" t="s">
        <v>34</v>
      </c>
      <c r="M362" t="str">
        <f>UPPER(Table13[[#This Row],[education]])</f>
        <v>TERTIARY</v>
      </c>
      <c r="N362" t="s">
        <v>30</v>
      </c>
      <c r="O362" t="s">
        <v>22</v>
      </c>
      <c r="P362" t="s">
        <v>23</v>
      </c>
      <c r="Q362">
        <v>567</v>
      </c>
      <c r="R362">
        <v>3</v>
      </c>
      <c r="S362" t="s">
        <v>31</v>
      </c>
      <c r="T362" t="s">
        <v>30</v>
      </c>
      <c r="U362">
        <f>Table13[[#This Row],[campaign]]*Table13[[#This Row],[duration]]</f>
        <v>1701</v>
      </c>
    </row>
    <row r="363" spans="1:21" x14ac:dyDescent="0.25">
      <c r="A363" t="s">
        <v>57</v>
      </c>
      <c r="B363" t="s">
        <v>167</v>
      </c>
      <c r="C363" t="s">
        <v>168</v>
      </c>
      <c r="D363" t="s">
        <v>26</v>
      </c>
      <c r="E363">
        <v>41</v>
      </c>
      <c r="F363" t="s">
        <v>18</v>
      </c>
      <c r="G363" t="s">
        <v>19</v>
      </c>
      <c r="H363" s="2">
        <v>42861</v>
      </c>
      <c r="I363" s="3">
        <v>19644.16</v>
      </c>
      <c r="J363" t="s">
        <v>20</v>
      </c>
      <c r="K363" t="str">
        <f>PROPER(Table13[[#This Row],[marital]])</f>
        <v>Married</v>
      </c>
      <c r="L363" t="s">
        <v>29</v>
      </c>
      <c r="M363" t="str">
        <f>UPPER(Table13[[#This Row],[education]])</f>
        <v>SECONDARY</v>
      </c>
      <c r="N363" t="s">
        <v>30</v>
      </c>
      <c r="O363" t="s">
        <v>22</v>
      </c>
      <c r="P363" t="s">
        <v>23</v>
      </c>
      <c r="Q363">
        <v>53</v>
      </c>
      <c r="R363">
        <v>1</v>
      </c>
      <c r="S363" t="s">
        <v>31</v>
      </c>
      <c r="T363" t="s">
        <v>22</v>
      </c>
      <c r="U363">
        <f>Table13[[#This Row],[campaign]]*Table13[[#This Row],[duration]]</f>
        <v>53</v>
      </c>
    </row>
    <row r="364" spans="1:21" x14ac:dyDescent="0.25">
      <c r="A364" t="s">
        <v>74</v>
      </c>
      <c r="B364" t="s">
        <v>199</v>
      </c>
      <c r="C364" t="s">
        <v>200</v>
      </c>
      <c r="D364" t="s">
        <v>17</v>
      </c>
      <c r="E364">
        <v>45</v>
      </c>
      <c r="F364" t="s">
        <v>18</v>
      </c>
      <c r="G364" t="s">
        <v>284</v>
      </c>
      <c r="H364" s="2">
        <v>42861</v>
      </c>
      <c r="I364" s="3">
        <v>79408</v>
      </c>
      <c r="J364" t="s">
        <v>20</v>
      </c>
      <c r="K364" t="str">
        <f>PROPER(Table13[[#This Row],[marital]])</f>
        <v>Married</v>
      </c>
      <c r="L364" t="s">
        <v>21</v>
      </c>
      <c r="M364" t="str">
        <f>UPPER(Table13[[#This Row],[education]])</f>
        <v>PRIMARY</v>
      </c>
      <c r="N364" t="s">
        <v>30</v>
      </c>
      <c r="O364" t="s">
        <v>22</v>
      </c>
      <c r="P364" t="s">
        <v>24</v>
      </c>
      <c r="Q364">
        <v>77</v>
      </c>
      <c r="R364">
        <v>1</v>
      </c>
      <c r="S364" t="s">
        <v>24</v>
      </c>
      <c r="T364" t="s">
        <v>22</v>
      </c>
      <c r="U364">
        <f>Table13[[#This Row],[campaign]]*Table13[[#This Row],[duration]]</f>
        <v>77</v>
      </c>
    </row>
    <row r="365" spans="1:21" x14ac:dyDescent="0.25">
      <c r="A365" t="s">
        <v>51</v>
      </c>
      <c r="B365" t="s">
        <v>157</v>
      </c>
      <c r="C365" t="s">
        <v>158</v>
      </c>
      <c r="D365" t="s">
        <v>26</v>
      </c>
      <c r="E365">
        <v>32</v>
      </c>
      <c r="F365" t="s">
        <v>18</v>
      </c>
      <c r="G365" t="s">
        <v>19</v>
      </c>
      <c r="H365" s="2">
        <v>42861</v>
      </c>
      <c r="I365" s="3">
        <v>100637.55</v>
      </c>
      <c r="J365" t="s">
        <v>20</v>
      </c>
      <c r="K365" t="str">
        <f>PROPER(Table13[[#This Row],[marital]])</f>
        <v>Married</v>
      </c>
      <c r="L365" t="s">
        <v>34</v>
      </c>
      <c r="M365" t="str">
        <f>UPPER(Table13[[#This Row],[education]])</f>
        <v>TERTIARY</v>
      </c>
      <c r="N365" t="s">
        <v>22</v>
      </c>
      <c r="O365" t="s">
        <v>22</v>
      </c>
      <c r="P365" t="s">
        <v>54</v>
      </c>
      <c r="Q365">
        <v>234</v>
      </c>
      <c r="R365">
        <v>2</v>
      </c>
      <c r="S365" t="s">
        <v>24</v>
      </c>
      <c r="T365" t="s">
        <v>30</v>
      </c>
      <c r="U365">
        <f>Table13[[#This Row],[campaign]]*Table13[[#This Row],[duration]]</f>
        <v>468</v>
      </c>
    </row>
    <row r="366" spans="1:21" x14ac:dyDescent="0.25">
      <c r="A366" t="s">
        <v>85</v>
      </c>
      <c r="B366" t="s">
        <v>221</v>
      </c>
      <c r="C366" t="s">
        <v>222</v>
      </c>
      <c r="D366" t="s">
        <v>17</v>
      </c>
      <c r="E366">
        <v>41</v>
      </c>
      <c r="F366" t="s">
        <v>42</v>
      </c>
      <c r="G366" t="s">
        <v>28</v>
      </c>
      <c r="H366" s="2">
        <v>42861</v>
      </c>
      <c r="I366" s="3">
        <v>42850.07</v>
      </c>
      <c r="J366" t="s">
        <v>20</v>
      </c>
      <c r="K366" t="str">
        <f>PROPER(Table13[[#This Row],[marital]])</f>
        <v>Married</v>
      </c>
      <c r="L366" t="s">
        <v>21</v>
      </c>
      <c r="M366" t="str">
        <f>UPPER(Table13[[#This Row],[education]])</f>
        <v>PRIMARY</v>
      </c>
      <c r="N366" t="s">
        <v>30</v>
      </c>
      <c r="O366" t="s">
        <v>22</v>
      </c>
      <c r="P366" t="s">
        <v>23</v>
      </c>
      <c r="Q366">
        <v>155</v>
      </c>
      <c r="R366">
        <v>2</v>
      </c>
      <c r="S366" t="s">
        <v>24</v>
      </c>
      <c r="T366" t="s">
        <v>22</v>
      </c>
      <c r="U366">
        <f>Table13[[#This Row],[campaign]]*Table13[[#This Row],[duration]]</f>
        <v>310</v>
      </c>
    </row>
    <row r="367" spans="1:21" x14ac:dyDescent="0.25">
      <c r="A367" t="s">
        <v>55</v>
      </c>
      <c r="B367" t="s">
        <v>163</v>
      </c>
      <c r="C367" t="s">
        <v>164</v>
      </c>
      <c r="D367" t="s">
        <v>17</v>
      </c>
      <c r="E367">
        <v>51</v>
      </c>
      <c r="F367" t="s">
        <v>42</v>
      </c>
      <c r="G367" t="s">
        <v>284</v>
      </c>
      <c r="H367" s="2">
        <v>42861</v>
      </c>
      <c r="I367" s="3">
        <v>55107.49</v>
      </c>
      <c r="J367" t="s">
        <v>20</v>
      </c>
      <c r="K367" t="str">
        <f>PROPER(Table13[[#This Row],[marital]])</f>
        <v>Married</v>
      </c>
      <c r="L367" t="s">
        <v>21</v>
      </c>
      <c r="M367" t="str">
        <f>UPPER(Table13[[#This Row],[education]])</f>
        <v>PRIMARY</v>
      </c>
      <c r="N367" t="s">
        <v>22</v>
      </c>
      <c r="O367" t="s">
        <v>22</v>
      </c>
      <c r="P367" t="s">
        <v>23</v>
      </c>
      <c r="Q367">
        <v>108</v>
      </c>
      <c r="R367">
        <v>1</v>
      </c>
      <c r="S367" t="s">
        <v>24</v>
      </c>
      <c r="T367" t="s">
        <v>22</v>
      </c>
      <c r="U367">
        <f>Table13[[#This Row],[campaign]]*Table13[[#This Row],[duration]]</f>
        <v>108</v>
      </c>
    </row>
    <row r="368" spans="1:21" x14ac:dyDescent="0.25">
      <c r="A368" t="s">
        <v>76</v>
      </c>
      <c r="B368" t="s">
        <v>203</v>
      </c>
      <c r="C368" t="s">
        <v>204</v>
      </c>
      <c r="D368" t="s">
        <v>17</v>
      </c>
      <c r="E368">
        <v>56</v>
      </c>
      <c r="F368" t="s">
        <v>42</v>
      </c>
      <c r="G368" t="s">
        <v>28</v>
      </c>
      <c r="H368" s="2">
        <v>42861</v>
      </c>
      <c r="I368" s="3">
        <v>60506</v>
      </c>
      <c r="J368" t="s">
        <v>20</v>
      </c>
      <c r="K368" t="str">
        <f>PROPER(Table13[[#This Row],[marital]])</f>
        <v>Married</v>
      </c>
      <c r="L368" t="s">
        <v>34</v>
      </c>
      <c r="M368" t="str">
        <f>UPPER(Table13[[#This Row],[education]])</f>
        <v>TERTIARY</v>
      </c>
      <c r="N368" t="s">
        <v>22</v>
      </c>
      <c r="O368" t="s">
        <v>22</v>
      </c>
      <c r="P368" t="s">
        <v>24</v>
      </c>
      <c r="Q368">
        <v>159</v>
      </c>
      <c r="R368">
        <v>3</v>
      </c>
      <c r="S368" t="s">
        <v>24</v>
      </c>
      <c r="T368" t="s">
        <v>22</v>
      </c>
      <c r="U368">
        <f>Table13[[#This Row],[campaign]]*Table13[[#This Row],[duration]]</f>
        <v>477</v>
      </c>
    </row>
    <row r="369" spans="1:21" x14ac:dyDescent="0.25">
      <c r="A369" t="s">
        <v>46</v>
      </c>
      <c r="B369" t="s">
        <v>149</v>
      </c>
      <c r="C369" t="s">
        <v>150</v>
      </c>
      <c r="D369" t="s">
        <v>17</v>
      </c>
      <c r="E369">
        <v>58</v>
      </c>
      <c r="F369" t="s">
        <v>42</v>
      </c>
      <c r="G369" t="s">
        <v>28</v>
      </c>
      <c r="H369" s="2">
        <v>42861</v>
      </c>
      <c r="I369" s="3">
        <v>34328.46</v>
      </c>
      <c r="J369" t="s">
        <v>20</v>
      </c>
      <c r="K369" t="str">
        <f>PROPER(Table13[[#This Row],[marital]])</f>
        <v>Married</v>
      </c>
      <c r="L369" t="s">
        <v>29</v>
      </c>
      <c r="M369" t="str">
        <f>UPPER(Table13[[#This Row],[education]])</f>
        <v>SECONDARY</v>
      </c>
      <c r="N369" t="s">
        <v>30</v>
      </c>
      <c r="O369" t="s">
        <v>22</v>
      </c>
      <c r="P369" t="s">
        <v>24</v>
      </c>
      <c r="Q369">
        <v>208</v>
      </c>
      <c r="R369">
        <v>3</v>
      </c>
      <c r="S369" t="s">
        <v>24</v>
      </c>
      <c r="T369" t="s">
        <v>22</v>
      </c>
      <c r="U369">
        <f>Table13[[#This Row],[campaign]]*Table13[[#This Row],[duration]]</f>
        <v>624</v>
      </c>
    </row>
    <row r="370" spans="1:21" x14ac:dyDescent="0.25">
      <c r="A370" t="s">
        <v>73</v>
      </c>
      <c r="B370" t="s">
        <v>197</v>
      </c>
      <c r="C370" t="s">
        <v>198</v>
      </c>
      <c r="D370" t="s">
        <v>17</v>
      </c>
      <c r="E370">
        <v>38</v>
      </c>
      <c r="F370" t="s">
        <v>42</v>
      </c>
      <c r="G370" t="s">
        <v>28</v>
      </c>
      <c r="H370" s="2">
        <v>42861</v>
      </c>
      <c r="I370" s="3">
        <v>17041.689999999999</v>
      </c>
      <c r="J370" t="s">
        <v>20</v>
      </c>
      <c r="K370" t="str">
        <f>PROPER(Table13[[#This Row],[marital]])</f>
        <v>Married</v>
      </c>
      <c r="L370" t="s">
        <v>29</v>
      </c>
      <c r="M370" t="str">
        <f>UPPER(Table13[[#This Row],[education]])</f>
        <v>SECONDARY</v>
      </c>
      <c r="N370" t="s">
        <v>22</v>
      </c>
      <c r="O370" t="s">
        <v>22</v>
      </c>
      <c r="P370" t="s">
        <v>23</v>
      </c>
      <c r="Q370">
        <v>215</v>
      </c>
      <c r="R370">
        <v>1</v>
      </c>
      <c r="S370" t="s">
        <v>24</v>
      </c>
      <c r="T370" t="s">
        <v>22</v>
      </c>
      <c r="U370">
        <f>Table13[[#This Row],[campaign]]*Table13[[#This Row],[duration]]</f>
        <v>215</v>
      </c>
    </row>
    <row r="371" spans="1:21" x14ac:dyDescent="0.25">
      <c r="A371" t="s">
        <v>90</v>
      </c>
      <c r="B371" t="s">
        <v>231</v>
      </c>
      <c r="C371" t="s">
        <v>232</v>
      </c>
      <c r="D371" t="s">
        <v>17</v>
      </c>
      <c r="E371">
        <v>46</v>
      </c>
      <c r="F371" t="s">
        <v>42</v>
      </c>
      <c r="G371" t="s">
        <v>28</v>
      </c>
      <c r="H371" s="2">
        <v>42861</v>
      </c>
      <c r="I371" s="3">
        <v>24522.66</v>
      </c>
      <c r="J371" t="s">
        <v>20</v>
      </c>
      <c r="K371" t="str">
        <f>PROPER(Table13[[#This Row],[marital]])</f>
        <v>Married</v>
      </c>
      <c r="L371" t="s">
        <v>29</v>
      </c>
      <c r="M371" t="str">
        <f>UPPER(Table13[[#This Row],[education]])</f>
        <v>SECONDARY</v>
      </c>
      <c r="N371" t="s">
        <v>30</v>
      </c>
      <c r="O371" t="s">
        <v>22</v>
      </c>
      <c r="P371" t="s">
        <v>24</v>
      </c>
      <c r="Q371">
        <v>597</v>
      </c>
      <c r="R371">
        <v>3</v>
      </c>
      <c r="S371" t="s">
        <v>24</v>
      </c>
      <c r="T371" t="s">
        <v>22</v>
      </c>
      <c r="U371">
        <f>Table13[[#This Row],[campaign]]*Table13[[#This Row],[duration]]</f>
        <v>1791</v>
      </c>
    </row>
    <row r="372" spans="1:21" x14ac:dyDescent="0.25">
      <c r="A372" t="s">
        <v>100</v>
      </c>
      <c r="B372" t="s">
        <v>251</v>
      </c>
      <c r="C372" t="s">
        <v>252</v>
      </c>
      <c r="D372" t="s">
        <v>17</v>
      </c>
      <c r="E372">
        <v>61</v>
      </c>
      <c r="F372" t="s">
        <v>42</v>
      </c>
      <c r="G372" t="s">
        <v>28</v>
      </c>
      <c r="H372" s="2">
        <v>42861</v>
      </c>
      <c r="I372" s="3">
        <v>84412.12</v>
      </c>
      <c r="J372" t="s">
        <v>33</v>
      </c>
      <c r="K372" t="str">
        <f>PROPER(Table13[[#This Row],[marital]])</f>
        <v>Single</v>
      </c>
      <c r="L372" t="s">
        <v>34</v>
      </c>
      <c r="M372" t="str">
        <f>UPPER(Table13[[#This Row],[education]])</f>
        <v>TERTIARY</v>
      </c>
      <c r="N372" t="s">
        <v>30</v>
      </c>
      <c r="O372" t="s">
        <v>22</v>
      </c>
      <c r="P372" t="s">
        <v>23</v>
      </c>
      <c r="Q372">
        <v>505</v>
      </c>
      <c r="R372">
        <v>2</v>
      </c>
      <c r="S372" t="s">
        <v>40</v>
      </c>
      <c r="T372" t="s">
        <v>22</v>
      </c>
      <c r="U372">
        <f>Table13[[#This Row],[campaign]]*Table13[[#This Row],[duration]]</f>
        <v>1010</v>
      </c>
    </row>
    <row r="373" spans="1:21" x14ac:dyDescent="0.25">
      <c r="A373" t="s">
        <v>53</v>
      </c>
      <c r="B373" t="s">
        <v>161</v>
      </c>
      <c r="C373" t="s">
        <v>162</v>
      </c>
      <c r="D373" t="s">
        <v>26</v>
      </c>
      <c r="E373">
        <v>44</v>
      </c>
      <c r="F373" t="s">
        <v>36</v>
      </c>
      <c r="G373" t="s">
        <v>284</v>
      </c>
      <c r="H373" s="2">
        <v>42861</v>
      </c>
      <c r="I373" s="3">
        <v>37744.910000000003</v>
      </c>
      <c r="J373" t="s">
        <v>33</v>
      </c>
      <c r="K373" t="str">
        <f>PROPER(Table13[[#This Row],[marital]])</f>
        <v>Single</v>
      </c>
      <c r="L373" t="s">
        <v>21</v>
      </c>
      <c r="M373" t="str">
        <f>UPPER(Table13[[#This Row],[education]])</f>
        <v>PRIMARY</v>
      </c>
      <c r="N373" t="s">
        <v>30</v>
      </c>
      <c r="O373" t="s">
        <v>30</v>
      </c>
      <c r="P373" t="s">
        <v>24</v>
      </c>
      <c r="Q373">
        <v>380</v>
      </c>
      <c r="R373">
        <v>4</v>
      </c>
      <c r="S373" t="s">
        <v>24</v>
      </c>
      <c r="T373" t="s">
        <v>22</v>
      </c>
      <c r="U373">
        <f>Table13[[#This Row],[campaign]]*Table13[[#This Row],[duration]]</f>
        <v>1520</v>
      </c>
    </row>
    <row r="374" spans="1:21" x14ac:dyDescent="0.25">
      <c r="A374" t="s">
        <v>74</v>
      </c>
      <c r="B374" t="s">
        <v>199</v>
      </c>
      <c r="C374" t="s">
        <v>200</v>
      </c>
      <c r="D374" t="s">
        <v>26</v>
      </c>
      <c r="E374">
        <v>34</v>
      </c>
      <c r="F374" t="s">
        <v>36</v>
      </c>
      <c r="G374" t="s">
        <v>284</v>
      </c>
      <c r="H374" s="2">
        <v>42861</v>
      </c>
      <c r="I374" s="3">
        <v>163021.93</v>
      </c>
      <c r="J374" t="s">
        <v>20</v>
      </c>
      <c r="K374" t="str">
        <f>PROPER(Table13[[#This Row],[marital]])</f>
        <v>Married</v>
      </c>
      <c r="L374" t="s">
        <v>24</v>
      </c>
      <c r="M374" t="str">
        <f>UPPER(Table13[[#This Row],[education]])</f>
        <v>UNKNOWN</v>
      </c>
      <c r="N374" t="s">
        <v>22</v>
      </c>
      <c r="O374" t="s">
        <v>22</v>
      </c>
      <c r="P374" t="s">
        <v>23</v>
      </c>
      <c r="Q374">
        <v>120</v>
      </c>
      <c r="R374">
        <v>1</v>
      </c>
      <c r="S374" t="s">
        <v>24</v>
      </c>
      <c r="T374" t="s">
        <v>22</v>
      </c>
      <c r="U374">
        <f>Table13[[#This Row],[campaign]]*Table13[[#This Row],[duration]]</f>
        <v>120</v>
      </c>
    </row>
    <row r="375" spans="1:21" x14ac:dyDescent="0.25">
      <c r="A375" t="s">
        <v>76</v>
      </c>
      <c r="B375" t="s">
        <v>203</v>
      </c>
      <c r="C375" t="s">
        <v>204</v>
      </c>
      <c r="D375" t="s">
        <v>26</v>
      </c>
      <c r="E375">
        <v>42</v>
      </c>
      <c r="F375" t="s">
        <v>36</v>
      </c>
      <c r="G375" t="s">
        <v>28</v>
      </c>
      <c r="H375" s="2">
        <v>42861</v>
      </c>
      <c r="I375" s="3">
        <v>62046.43</v>
      </c>
      <c r="J375" t="s">
        <v>20</v>
      </c>
      <c r="K375" t="str">
        <f>PROPER(Table13[[#This Row],[marital]])</f>
        <v>Married</v>
      </c>
      <c r="L375" t="s">
        <v>29</v>
      </c>
      <c r="M375" t="str">
        <f>UPPER(Table13[[#This Row],[education]])</f>
        <v>SECONDARY</v>
      </c>
      <c r="N375" t="s">
        <v>22</v>
      </c>
      <c r="O375" t="s">
        <v>22</v>
      </c>
      <c r="P375" t="s">
        <v>23</v>
      </c>
      <c r="Q375">
        <v>106</v>
      </c>
      <c r="R375">
        <v>4</v>
      </c>
      <c r="S375" t="s">
        <v>24</v>
      </c>
      <c r="T375" t="s">
        <v>22</v>
      </c>
      <c r="U375">
        <f>Table13[[#This Row],[campaign]]*Table13[[#This Row],[duration]]</f>
        <v>424</v>
      </c>
    </row>
    <row r="376" spans="1:21" x14ac:dyDescent="0.25">
      <c r="A376" t="s">
        <v>83</v>
      </c>
      <c r="B376" t="s">
        <v>217</v>
      </c>
      <c r="C376" t="s">
        <v>218</v>
      </c>
      <c r="D376" t="s">
        <v>17</v>
      </c>
      <c r="E376">
        <v>32</v>
      </c>
      <c r="F376" t="s">
        <v>36</v>
      </c>
      <c r="G376" t="s">
        <v>284</v>
      </c>
      <c r="H376" s="2">
        <v>42861</v>
      </c>
      <c r="I376" s="3">
        <v>7193.42</v>
      </c>
      <c r="J376" t="s">
        <v>20</v>
      </c>
      <c r="K376" t="str">
        <f>PROPER(Table13[[#This Row],[marital]])</f>
        <v>Married</v>
      </c>
      <c r="L376" t="s">
        <v>29</v>
      </c>
      <c r="M376" t="str">
        <f>UPPER(Table13[[#This Row],[education]])</f>
        <v>SECONDARY</v>
      </c>
      <c r="N376" t="s">
        <v>30</v>
      </c>
      <c r="O376" t="s">
        <v>22</v>
      </c>
      <c r="P376" t="s">
        <v>23</v>
      </c>
      <c r="Q376">
        <v>332</v>
      </c>
      <c r="R376">
        <v>2</v>
      </c>
      <c r="S376" t="s">
        <v>31</v>
      </c>
      <c r="T376" t="s">
        <v>22</v>
      </c>
      <c r="U376">
        <f>Table13[[#This Row],[campaign]]*Table13[[#This Row],[duration]]</f>
        <v>664</v>
      </c>
    </row>
    <row r="377" spans="1:21" x14ac:dyDescent="0.25">
      <c r="A377" t="s">
        <v>100</v>
      </c>
      <c r="B377" t="s">
        <v>251</v>
      </c>
      <c r="C377" t="s">
        <v>252</v>
      </c>
      <c r="D377" t="s">
        <v>26</v>
      </c>
      <c r="E377">
        <v>36</v>
      </c>
      <c r="F377" t="s">
        <v>27</v>
      </c>
      <c r="G377" t="s">
        <v>284</v>
      </c>
      <c r="H377" s="2">
        <v>42861</v>
      </c>
      <c r="I377" s="3">
        <v>92404.03</v>
      </c>
      <c r="J377" t="s">
        <v>20</v>
      </c>
      <c r="K377" t="str">
        <f>PROPER(Table13[[#This Row],[marital]])</f>
        <v>Married</v>
      </c>
      <c r="L377" t="s">
        <v>29</v>
      </c>
      <c r="M377" t="str">
        <f>UPPER(Table13[[#This Row],[education]])</f>
        <v>SECONDARY</v>
      </c>
      <c r="N377" t="s">
        <v>30</v>
      </c>
      <c r="O377" t="s">
        <v>22</v>
      </c>
      <c r="P377" t="s">
        <v>23</v>
      </c>
      <c r="Q377">
        <v>80</v>
      </c>
      <c r="R377">
        <v>1</v>
      </c>
      <c r="S377" t="s">
        <v>24</v>
      </c>
      <c r="T377" t="s">
        <v>22</v>
      </c>
      <c r="U377">
        <f>Table13[[#This Row],[campaign]]*Table13[[#This Row],[duration]]</f>
        <v>80</v>
      </c>
    </row>
    <row r="378" spans="1:21" x14ac:dyDescent="0.25">
      <c r="A378" t="s">
        <v>35</v>
      </c>
      <c r="B378" t="s">
        <v>133</v>
      </c>
      <c r="C378" t="s">
        <v>134</v>
      </c>
      <c r="D378" t="s">
        <v>26</v>
      </c>
      <c r="E378">
        <v>37</v>
      </c>
      <c r="F378" t="s">
        <v>27</v>
      </c>
      <c r="G378" t="s">
        <v>284</v>
      </c>
      <c r="H378" s="2">
        <v>42861</v>
      </c>
      <c r="I378" s="3">
        <v>54629.9</v>
      </c>
      <c r="J378" t="s">
        <v>33</v>
      </c>
      <c r="K378" t="str">
        <f>PROPER(Table13[[#This Row],[marital]])</f>
        <v>Single</v>
      </c>
      <c r="L378" t="s">
        <v>34</v>
      </c>
      <c r="M378" t="str">
        <f>UPPER(Table13[[#This Row],[education]])</f>
        <v>TERTIARY</v>
      </c>
      <c r="N378" t="s">
        <v>22</v>
      </c>
      <c r="O378" t="s">
        <v>22</v>
      </c>
      <c r="P378" t="s">
        <v>23</v>
      </c>
      <c r="Q378">
        <v>60</v>
      </c>
      <c r="R378">
        <v>5</v>
      </c>
      <c r="S378" t="s">
        <v>70</v>
      </c>
      <c r="T378" t="s">
        <v>22</v>
      </c>
      <c r="U378">
        <f>Table13[[#This Row],[campaign]]*Table13[[#This Row],[duration]]</f>
        <v>300</v>
      </c>
    </row>
    <row r="379" spans="1:21" x14ac:dyDescent="0.25">
      <c r="A379" t="s">
        <v>103</v>
      </c>
      <c r="B379" t="s">
        <v>257</v>
      </c>
      <c r="C379" t="s">
        <v>258</v>
      </c>
      <c r="D379" t="s">
        <v>26</v>
      </c>
      <c r="E379">
        <v>23</v>
      </c>
      <c r="F379" t="s">
        <v>27</v>
      </c>
      <c r="G379" t="s">
        <v>284</v>
      </c>
      <c r="H379" s="2">
        <v>42861</v>
      </c>
      <c r="I379" s="3">
        <v>29938.97</v>
      </c>
      <c r="J379" t="s">
        <v>20</v>
      </c>
      <c r="K379" t="str">
        <f>PROPER(Table13[[#This Row],[marital]])</f>
        <v>Married</v>
      </c>
      <c r="L379" t="s">
        <v>21</v>
      </c>
      <c r="M379" t="str">
        <f>UPPER(Table13[[#This Row],[education]])</f>
        <v>PRIMARY</v>
      </c>
      <c r="N379" t="s">
        <v>30</v>
      </c>
      <c r="O379" t="s">
        <v>30</v>
      </c>
      <c r="P379" t="s">
        <v>54</v>
      </c>
      <c r="Q379">
        <v>212</v>
      </c>
      <c r="R379">
        <v>3</v>
      </c>
      <c r="S379" t="s">
        <v>24</v>
      </c>
      <c r="T379" t="s">
        <v>22</v>
      </c>
      <c r="U379">
        <f>Table13[[#This Row],[campaign]]*Table13[[#This Row],[duration]]</f>
        <v>636</v>
      </c>
    </row>
    <row r="380" spans="1:21" x14ac:dyDescent="0.25">
      <c r="A380" t="s">
        <v>51</v>
      </c>
      <c r="B380" t="s">
        <v>157</v>
      </c>
      <c r="C380" t="s">
        <v>158</v>
      </c>
      <c r="D380" t="s">
        <v>17</v>
      </c>
      <c r="E380">
        <v>35</v>
      </c>
      <c r="F380" t="s">
        <v>18</v>
      </c>
      <c r="G380" t="s">
        <v>19</v>
      </c>
      <c r="H380" s="2">
        <v>42862</v>
      </c>
      <c r="I380" s="3">
        <v>3615.63</v>
      </c>
      <c r="J380" t="s">
        <v>20</v>
      </c>
      <c r="K380" t="str">
        <f>PROPER(Table13[[#This Row],[marital]])</f>
        <v>Married</v>
      </c>
      <c r="L380" t="s">
        <v>21</v>
      </c>
      <c r="M380" t="str">
        <f>UPPER(Table13[[#This Row],[education]])</f>
        <v>PRIMARY</v>
      </c>
      <c r="N380" t="s">
        <v>30</v>
      </c>
      <c r="O380" t="s">
        <v>22</v>
      </c>
      <c r="P380" t="s">
        <v>23</v>
      </c>
      <c r="Q380">
        <v>493</v>
      </c>
      <c r="R380">
        <v>3</v>
      </c>
      <c r="S380" t="s">
        <v>24</v>
      </c>
      <c r="T380" t="s">
        <v>22</v>
      </c>
      <c r="U380">
        <f>Table13[[#This Row],[campaign]]*Table13[[#This Row],[duration]]</f>
        <v>1479</v>
      </c>
    </row>
    <row r="381" spans="1:21" x14ac:dyDescent="0.25">
      <c r="A381" t="s">
        <v>71</v>
      </c>
      <c r="B381" t="s">
        <v>193</v>
      </c>
      <c r="C381" t="s">
        <v>194</v>
      </c>
      <c r="D381" t="s">
        <v>17</v>
      </c>
      <c r="E381">
        <v>41</v>
      </c>
      <c r="F381" t="s">
        <v>18</v>
      </c>
      <c r="G381" t="s">
        <v>19</v>
      </c>
      <c r="H381" s="2">
        <v>42862</v>
      </c>
      <c r="I381" s="3">
        <v>76803.67</v>
      </c>
      <c r="J381" t="s">
        <v>50</v>
      </c>
      <c r="K381" t="str">
        <f>PROPER(Table13[[#This Row],[marital]])</f>
        <v>Divorced</v>
      </c>
      <c r="L381" t="s">
        <v>34</v>
      </c>
      <c r="M381" t="str">
        <f>UPPER(Table13[[#This Row],[education]])</f>
        <v>TERTIARY</v>
      </c>
      <c r="N381" t="s">
        <v>30</v>
      </c>
      <c r="O381" t="s">
        <v>22</v>
      </c>
      <c r="P381" t="s">
        <v>23</v>
      </c>
      <c r="Q381">
        <v>98</v>
      </c>
      <c r="R381">
        <v>2</v>
      </c>
      <c r="S381" t="s">
        <v>24</v>
      </c>
      <c r="T381" t="s">
        <v>22</v>
      </c>
      <c r="U381">
        <f>Table13[[#This Row],[campaign]]*Table13[[#This Row],[duration]]</f>
        <v>196</v>
      </c>
    </row>
    <row r="382" spans="1:21" x14ac:dyDescent="0.25">
      <c r="A382" t="s">
        <v>90</v>
      </c>
      <c r="B382" t="s">
        <v>231</v>
      </c>
      <c r="C382" t="s">
        <v>232</v>
      </c>
      <c r="D382" t="s">
        <v>26</v>
      </c>
      <c r="E382">
        <v>32</v>
      </c>
      <c r="F382" t="s">
        <v>18</v>
      </c>
      <c r="G382" t="s">
        <v>19</v>
      </c>
      <c r="H382" s="2">
        <v>42862</v>
      </c>
      <c r="I382" s="3">
        <v>20329.09</v>
      </c>
      <c r="J382" t="s">
        <v>33</v>
      </c>
      <c r="K382" t="str">
        <f>PROPER(Table13[[#This Row],[marital]])</f>
        <v>Single</v>
      </c>
      <c r="L382" t="s">
        <v>29</v>
      </c>
      <c r="M382" t="str">
        <f>UPPER(Table13[[#This Row],[education]])</f>
        <v>SECONDARY</v>
      </c>
      <c r="N382" t="s">
        <v>22</v>
      </c>
      <c r="O382" t="s">
        <v>30</v>
      </c>
      <c r="P382" t="s">
        <v>23</v>
      </c>
      <c r="Q382">
        <v>681</v>
      </c>
      <c r="R382">
        <v>1</v>
      </c>
      <c r="S382" t="s">
        <v>24</v>
      </c>
      <c r="T382" t="s">
        <v>30</v>
      </c>
      <c r="U382">
        <f>Table13[[#This Row],[campaign]]*Table13[[#This Row],[duration]]</f>
        <v>681</v>
      </c>
    </row>
    <row r="383" spans="1:21" x14ac:dyDescent="0.25">
      <c r="A383" t="s">
        <v>38</v>
      </c>
      <c r="B383" t="s">
        <v>137</v>
      </c>
      <c r="C383" t="s">
        <v>138</v>
      </c>
      <c r="D383" t="s">
        <v>26</v>
      </c>
      <c r="E383">
        <v>39</v>
      </c>
      <c r="F383" t="s">
        <v>18</v>
      </c>
      <c r="G383" t="s">
        <v>19</v>
      </c>
      <c r="H383" s="2">
        <v>42862</v>
      </c>
      <c r="I383" s="3">
        <v>126752.45</v>
      </c>
      <c r="J383" t="s">
        <v>33</v>
      </c>
      <c r="K383" t="str">
        <f>PROPER(Table13[[#This Row],[marital]])</f>
        <v>Single</v>
      </c>
      <c r="L383" t="s">
        <v>29</v>
      </c>
      <c r="M383" t="str">
        <f>UPPER(Table13[[#This Row],[education]])</f>
        <v>SECONDARY</v>
      </c>
      <c r="N383" t="s">
        <v>22</v>
      </c>
      <c r="O383" t="s">
        <v>22</v>
      </c>
      <c r="P383" t="s">
        <v>23</v>
      </c>
      <c r="Q383">
        <v>203</v>
      </c>
      <c r="R383">
        <v>1</v>
      </c>
      <c r="S383" t="s">
        <v>24</v>
      </c>
      <c r="T383" t="s">
        <v>22</v>
      </c>
      <c r="U383">
        <f>Table13[[#This Row],[campaign]]*Table13[[#This Row],[duration]]</f>
        <v>203</v>
      </c>
    </row>
    <row r="384" spans="1:21" x14ac:dyDescent="0.25">
      <c r="A384" t="s">
        <v>44</v>
      </c>
      <c r="B384" t="s">
        <v>145</v>
      </c>
      <c r="C384" t="s">
        <v>146</v>
      </c>
      <c r="D384" t="s">
        <v>17</v>
      </c>
      <c r="E384">
        <v>36</v>
      </c>
      <c r="F384" t="s">
        <v>18</v>
      </c>
      <c r="G384" t="s">
        <v>19</v>
      </c>
      <c r="H384" s="2">
        <v>42862</v>
      </c>
      <c r="I384" s="3">
        <v>35405.040000000001</v>
      </c>
      <c r="J384" t="s">
        <v>20</v>
      </c>
      <c r="K384" t="str">
        <f>PROPER(Table13[[#This Row],[marital]])</f>
        <v>Married</v>
      </c>
      <c r="L384" t="s">
        <v>29</v>
      </c>
      <c r="M384" t="str">
        <f>UPPER(Table13[[#This Row],[education]])</f>
        <v>SECONDARY</v>
      </c>
      <c r="N384" t="s">
        <v>22</v>
      </c>
      <c r="O384" t="s">
        <v>22</v>
      </c>
      <c r="P384" t="s">
        <v>24</v>
      </c>
      <c r="Q384">
        <v>287</v>
      </c>
      <c r="R384">
        <v>1</v>
      </c>
      <c r="S384" t="s">
        <v>24</v>
      </c>
      <c r="T384" t="s">
        <v>22</v>
      </c>
      <c r="U384">
        <f>Table13[[#This Row],[campaign]]*Table13[[#This Row],[duration]]</f>
        <v>287</v>
      </c>
    </row>
    <row r="385" spans="1:21" x14ac:dyDescent="0.25">
      <c r="A385" t="s">
        <v>44</v>
      </c>
      <c r="B385" t="s">
        <v>145</v>
      </c>
      <c r="C385" t="s">
        <v>146</v>
      </c>
      <c r="D385" t="s">
        <v>17</v>
      </c>
      <c r="E385">
        <v>39</v>
      </c>
      <c r="F385" t="s">
        <v>42</v>
      </c>
      <c r="G385" t="s">
        <v>28</v>
      </c>
      <c r="H385" s="2">
        <v>42862</v>
      </c>
      <c r="I385" s="3">
        <v>58719.78</v>
      </c>
      <c r="J385" t="s">
        <v>20</v>
      </c>
      <c r="K385" t="str">
        <f>PROPER(Table13[[#This Row],[marital]])</f>
        <v>Married</v>
      </c>
      <c r="L385" t="s">
        <v>29</v>
      </c>
      <c r="M385" t="str">
        <f>UPPER(Table13[[#This Row],[education]])</f>
        <v>SECONDARY</v>
      </c>
      <c r="N385" t="s">
        <v>30</v>
      </c>
      <c r="O385" t="s">
        <v>22</v>
      </c>
      <c r="P385" t="s">
        <v>23</v>
      </c>
      <c r="Q385">
        <v>159</v>
      </c>
      <c r="R385">
        <v>2</v>
      </c>
      <c r="S385" t="s">
        <v>24</v>
      </c>
      <c r="T385" t="s">
        <v>22</v>
      </c>
      <c r="U385">
        <f>Table13[[#This Row],[campaign]]*Table13[[#This Row],[duration]]</f>
        <v>318</v>
      </c>
    </row>
    <row r="386" spans="1:21" x14ac:dyDescent="0.25">
      <c r="A386" t="s">
        <v>62</v>
      </c>
      <c r="B386" t="s">
        <v>177</v>
      </c>
      <c r="C386" t="s">
        <v>178</v>
      </c>
      <c r="D386" t="s">
        <v>17</v>
      </c>
      <c r="E386">
        <v>48</v>
      </c>
      <c r="F386" t="s">
        <v>42</v>
      </c>
      <c r="G386" t="s">
        <v>284</v>
      </c>
      <c r="H386" s="2">
        <v>42862</v>
      </c>
      <c r="I386" s="3">
        <v>35377.31</v>
      </c>
      <c r="J386" t="s">
        <v>20</v>
      </c>
      <c r="K386" t="str">
        <f>PROPER(Table13[[#This Row],[marital]])</f>
        <v>Married</v>
      </c>
      <c r="L386" t="s">
        <v>34</v>
      </c>
      <c r="M386" t="str">
        <f>UPPER(Table13[[#This Row],[education]])</f>
        <v>TERTIARY</v>
      </c>
      <c r="N386" t="s">
        <v>30</v>
      </c>
      <c r="O386" t="s">
        <v>22</v>
      </c>
      <c r="P386" t="s">
        <v>24</v>
      </c>
      <c r="Q386">
        <v>125</v>
      </c>
      <c r="R386">
        <v>1</v>
      </c>
      <c r="S386" t="s">
        <v>24</v>
      </c>
      <c r="T386" t="s">
        <v>22</v>
      </c>
      <c r="U386">
        <f>Table13[[#This Row],[campaign]]*Table13[[#This Row],[duration]]</f>
        <v>125</v>
      </c>
    </row>
    <row r="387" spans="1:21" x14ac:dyDescent="0.25">
      <c r="A387" t="s">
        <v>45</v>
      </c>
      <c r="B387" t="s">
        <v>147</v>
      </c>
      <c r="C387" t="s">
        <v>148</v>
      </c>
      <c r="D387" t="s">
        <v>17</v>
      </c>
      <c r="E387">
        <v>45</v>
      </c>
      <c r="F387" t="s">
        <v>36</v>
      </c>
      <c r="G387" t="s">
        <v>284</v>
      </c>
      <c r="H387" s="2">
        <v>42862</v>
      </c>
      <c r="I387" s="3">
        <v>28786.46</v>
      </c>
      <c r="J387" t="s">
        <v>20</v>
      </c>
      <c r="K387" t="str">
        <f>PROPER(Table13[[#This Row],[marital]])</f>
        <v>Married</v>
      </c>
      <c r="L387" t="s">
        <v>29</v>
      </c>
      <c r="M387" t="str">
        <f>UPPER(Table13[[#This Row],[education]])</f>
        <v>SECONDARY</v>
      </c>
      <c r="N387" t="s">
        <v>30</v>
      </c>
      <c r="O387" t="s">
        <v>22</v>
      </c>
      <c r="P387" t="s">
        <v>54</v>
      </c>
      <c r="Q387">
        <v>37</v>
      </c>
      <c r="R387">
        <v>3</v>
      </c>
      <c r="S387" t="s">
        <v>31</v>
      </c>
      <c r="T387" t="s">
        <v>22</v>
      </c>
      <c r="U387">
        <f>Table13[[#This Row],[campaign]]*Table13[[#This Row],[duration]]</f>
        <v>111</v>
      </c>
    </row>
    <row r="388" spans="1:21" x14ac:dyDescent="0.25">
      <c r="A388" t="s">
        <v>49</v>
      </c>
      <c r="B388" t="s">
        <v>155</v>
      </c>
      <c r="C388" t="s">
        <v>156</v>
      </c>
      <c r="D388" t="s">
        <v>17</v>
      </c>
      <c r="E388">
        <v>32</v>
      </c>
      <c r="F388" t="s">
        <v>36</v>
      </c>
      <c r="G388" t="s">
        <v>19</v>
      </c>
      <c r="H388" s="2">
        <v>42862</v>
      </c>
      <c r="I388" s="3">
        <v>75553.25</v>
      </c>
      <c r="J388" t="s">
        <v>20</v>
      </c>
      <c r="K388" t="str">
        <f>PROPER(Table13[[#This Row],[marital]])</f>
        <v>Married</v>
      </c>
      <c r="L388" t="s">
        <v>29</v>
      </c>
      <c r="M388" t="str">
        <f>UPPER(Table13[[#This Row],[education]])</f>
        <v>SECONDARY</v>
      </c>
      <c r="N388" t="s">
        <v>22</v>
      </c>
      <c r="O388" t="s">
        <v>22</v>
      </c>
      <c r="P388" t="s">
        <v>23</v>
      </c>
      <c r="Q388">
        <v>161</v>
      </c>
      <c r="R388">
        <v>1</v>
      </c>
      <c r="S388" t="s">
        <v>31</v>
      </c>
      <c r="T388" t="s">
        <v>30</v>
      </c>
      <c r="U388">
        <f>Table13[[#This Row],[campaign]]*Table13[[#This Row],[duration]]</f>
        <v>161</v>
      </c>
    </row>
    <row r="389" spans="1:21" x14ac:dyDescent="0.25">
      <c r="A389" t="s">
        <v>47</v>
      </c>
      <c r="B389" t="s">
        <v>151</v>
      </c>
      <c r="C389" t="s">
        <v>152</v>
      </c>
      <c r="D389" t="s">
        <v>17</v>
      </c>
      <c r="E389">
        <v>38</v>
      </c>
      <c r="F389" t="s">
        <v>36</v>
      </c>
      <c r="G389" t="s">
        <v>19</v>
      </c>
      <c r="H389" s="2">
        <v>42862</v>
      </c>
      <c r="I389" s="3">
        <v>144954.46</v>
      </c>
      <c r="J389" t="s">
        <v>20</v>
      </c>
      <c r="K389" t="str">
        <f>PROPER(Table13[[#This Row],[marital]])</f>
        <v>Married</v>
      </c>
      <c r="L389" t="s">
        <v>34</v>
      </c>
      <c r="M389" t="str">
        <f>UPPER(Table13[[#This Row],[education]])</f>
        <v>TERTIARY</v>
      </c>
      <c r="N389" t="s">
        <v>22</v>
      </c>
      <c r="O389" t="s">
        <v>22</v>
      </c>
      <c r="P389" t="s">
        <v>23</v>
      </c>
      <c r="Q389">
        <v>72</v>
      </c>
      <c r="R389">
        <v>4</v>
      </c>
      <c r="S389" t="s">
        <v>24</v>
      </c>
      <c r="T389" t="s">
        <v>22</v>
      </c>
      <c r="U389">
        <f>Table13[[#This Row],[campaign]]*Table13[[#This Row],[duration]]</f>
        <v>288</v>
      </c>
    </row>
    <row r="390" spans="1:21" x14ac:dyDescent="0.25">
      <c r="A390" t="s">
        <v>74</v>
      </c>
      <c r="B390" t="s">
        <v>199</v>
      </c>
      <c r="C390" t="s">
        <v>200</v>
      </c>
      <c r="D390" t="s">
        <v>17</v>
      </c>
      <c r="E390">
        <v>18</v>
      </c>
      <c r="F390" t="s">
        <v>18</v>
      </c>
      <c r="G390" t="s">
        <v>19</v>
      </c>
      <c r="H390" s="2">
        <v>42863</v>
      </c>
      <c r="I390" s="3">
        <v>9711.51</v>
      </c>
      <c r="J390" t="s">
        <v>33</v>
      </c>
      <c r="K390" t="str">
        <f>PROPER(Table13[[#This Row],[marital]])</f>
        <v>Single</v>
      </c>
      <c r="L390" t="s">
        <v>29</v>
      </c>
      <c r="M390" t="str">
        <f>UPPER(Table13[[#This Row],[education]])</f>
        <v>SECONDARY</v>
      </c>
      <c r="N390" t="s">
        <v>22</v>
      </c>
      <c r="O390" t="s">
        <v>22</v>
      </c>
      <c r="P390" t="s">
        <v>23</v>
      </c>
      <c r="Q390">
        <v>342</v>
      </c>
      <c r="R390">
        <v>1</v>
      </c>
      <c r="S390" t="s">
        <v>24</v>
      </c>
      <c r="T390" t="s">
        <v>22</v>
      </c>
      <c r="U390">
        <f>Table13[[#This Row],[campaign]]*Table13[[#This Row],[duration]]</f>
        <v>342</v>
      </c>
    </row>
    <row r="391" spans="1:21" x14ac:dyDescent="0.25">
      <c r="A391" t="s">
        <v>55</v>
      </c>
      <c r="B391" t="s">
        <v>163</v>
      </c>
      <c r="C391" t="s">
        <v>164</v>
      </c>
      <c r="D391" t="s">
        <v>17</v>
      </c>
      <c r="E391">
        <v>24</v>
      </c>
      <c r="F391" t="s">
        <v>18</v>
      </c>
      <c r="G391" t="s">
        <v>28</v>
      </c>
      <c r="H391" s="2">
        <v>42863</v>
      </c>
      <c r="I391" s="3">
        <v>57596.19</v>
      </c>
      <c r="J391" t="s">
        <v>50</v>
      </c>
      <c r="K391" t="str">
        <f>PROPER(Table13[[#This Row],[marital]])</f>
        <v>Divorced</v>
      </c>
      <c r="L391" t="s">
        <v>34</v>
      </c>
      <c r="M391" t="str">
        <f>UPPER(Table13[[#This Row],[education]])</f>
        <v>TERTIARY</v>
      </c>
      <c r="N391" t="s">
        <v>30</v>
      </c>
      <c r="O391" t="s">
        <v>22</v>
      </c>
      <c r="P391" t="s">
        <v>23</v>
      </c>
      <c r="Q391">
        <v>262</v>
      </c>
      <c r="R391">
        <v>1</v>
      </c>
      <c r="S391" t="s">
        <v>31</v>
      </c>
      <c r="T391" t="s">
        <v>30</v>
      </c>
      <c r="U391">
        <f>Table13[[#This Row],[campaign]]*Table13[[#This Row],[duration]]</f>
        <v>262</v>
      </c>
    </row>
    <row r="392" spans="1:21" x14ac:dyDescent="0.25">
      <c r="A392" t="s">
        <v>61</v>
      </c>
      <c r="B392" t="s">
        <v>175</v>
      </c>
      <c r="C392" t="s">
        <v>176</v>
      </c>
      <c r="D392" t="s">
        <v>17</v>
      </c>
      <c r="E392">
        <v>45</v>
      </c>
      <c r="F392" t="s">
        <v>42</v>
      </c>
      <c r="G392" t="s">
        <v>284</v>
      </c>
      <c r="H392" s="2">
        <v>42863</v>
      </c>
      <c r="I392" s="3">
        <v>12407.27</v>
      </c>
      <c r="J392" t="s">
        <v>20</v>
      </c>
      <c r="K392" t="str">
        <f>PROPER(Table13[[#This Row],[marital]])</f>
        <v>Married</v>
      </c>
      <c r="L392" t="s">
        <v>34</v>
      </c>
      <c r="M392" t="str">
        <f>UPPER(Table13[[#This Row],[education]])</f>
        <v>TERTIARY</v>
      </c>
      <c r="N392" t="s">
        <v>22</v>
      </c>
      <c r="O392" t="s">
        <v>22</v>
      </c>
      <c r="P392" t="s">
        <v>23</v>
      </c>
      <c r="Q392">
        <v>325</v>
      </c>
      <c r="R392">
        <v>2</v>
      </c>
      <c r="S392" t="s">
        <v>24</v>
      </c>
      <c r="T392" t="s">
        <v>22</v>
      </c>
      <c r="U392">
        <f>Table13[[#This Row],[campaign]]*Table13[[#This Row],[duration]]</f>
        <v>650</v>
      </c>
    </row>
    <row r="393" spans="1:21" x14ac:dyDescent="0.25">
      <c r="A393" t="s">
        <v>44</v>
      </c>
      <c r="B393" t="s">
        <v>145</v>
      </c>
      <c r="C393" t="s">
        <v>146</v>
      </c>
      <c r="D393" t="s">
        <v>17</v>
      </c>
      <c r="E393">
        <v>45</v>
      </c>
      <c r="F393" t="s">
        <v>42</v>
      </c>
      <c r="G393" t="s">
        <v>28</v>
      </c>
      <c r="H393" s="2">
        <v>42863</v>
      </c>
      <c r="I393" s="3">
        <v>52350.85</v>
      </c>
      <c r="J393" t="s">
        <v>20</v>
      </c>
      <c r="K393" t="str">
        <f>PROPER(Table13[[#This Row],[marital]])</f>
        <v>Married</v>
      </c>
      <c r="L393" t="s">
        <v>29</v>
      </c>
      <c r="M393" t="str">
        <f>UPPER(Table13[[#This Row],[education]])</f>
        <v>SECONDARY</v>
      </c>
      <c r="N393" t="s">
        <v>22</v>
      </c>
      <c r="O393" t="s">
        <v>22</v>
      </c>
      <c r="P393" t="s">
        <v>54</v>
      </c>
      <c r="Q393">
        <v>223</v>
      </c>
      <c r="R393">
        <v>7</v>
      </c>
      <c r="S393" t="s">
        <v>24</v>
      </c>
      <c r="T393" t="s">
        <v>22</v>
      </c>
      <c r="U393">
        <f>Table13[[#This Row],[campaign]]*Table13[[#This Row],[duration]]</f>
        <v>1561</v>
      </c>
    </row>
    <row r="394" spans="1:21" x14ac:dyDescent="0.25">
      <c r="A394" t="s">
        <v>86</v>
      </c>
      <c r="B394" t="s">
        <v>223</v>
      </c>
      <c r="C394" t="s">
        <v>224</v>
      </c>
      <c r="D394" t="s">
        <v>17</v>
      </c>
      <c r="E394">
        <v>46</v>
      </c>
      <c r="F394" t="s">
        <v>42</v>
      </c>
      <c r="G394" t="s">
        <v>28</v>
      </c>
      <c r="H394" s="2">
        <v>42863</v>
      </c>
      <c r="I394" s="3">
        <v>96093.37</v>
      </c>
      <c r="J394" t="s">
        <v>50</v>
      </c>
      <c r="K394" t="str">
        <f>PROPER(Table13[[#This Row],[marital]])</f>
        <v>Divorced</v>
      </c>
      <c r="L394" t="s">
        <v>34</v>
      </c>
      <c r="M394" t="str">
        <f>UPPER(Table13[[#This Row],[education]])</f>
        <v>TERTIARY</v>
      </c>
      <c r="N394" t="s">
        <v>22</v>
      </c>
      <c r="O394" t="s">
        <v>22</v>
      </c>
      <c r="P394" t="s">
        <v>23</v>
      </c>
      <c r="Q394">
        <v>1212</v>
      </c>
      <c r="R394">
        <v>4</v>
      </c>
      <c r="S394" t="s">
        <v>24</v>
      </c>
      <c r="T394" t="s">
        <v>30</v>
      </c>
      <c r="U394">
        <f>Table13[[#This Row],[campaign]]*Table13[[#This Row],[duration]]</f>
        <v>4848</v>
      </c>
    </row>
    <row r="395" spans="1:21" x14ac:dyDescent="0.25">
      <c r="A395" t="s">
        <v>44</v>
      </c>
      <c r="B395" t="s">
        <v>145</v>
      </c>
      <c r="C395" t="s">
        <v>146</v>
      </c>
      <c r="D395" t="s">
        <v>17</v>
      </c>
      <c r="E395">
        <v>37</v>
      </c>
      <c r="F395" t="s">
        <v>42</v>
      </c>
      <c r="G395" t="s">
        <v>28</v>
      </c>
      <c r="H395" s="2">
        <v>42863</v>
      </c>
      <c r="I395" s="3">
        <v>47492.9</v>
      </c>
      <c r="J395" t="s">
        <v>33</v>
      </c>
      <c r="K395" t="str">
        <f>PROPER(Table13[[#This Row],[marital]])</f>
        <v>Single</v>
      </c>
      <c r="L395" t="s">
        <v>29</v>
      </c>
      <c r="M395" t="str">
        <f>UPPER(Table13[[#This Row],[education]])</f>
        <v>SECONDARY</v>
      </c>
      <c r="N395" t="s">
        <v>22</v>
      </c>
      <c r="O395" t="s">
        <v>22</v>
      </c>
      <c r="P395" t="s">
        <v>23</v>
      </c>
      <c r="Q395">
        <v>319</v>
      </c>
      <c r="R395">
        <v>2</v>
      </c>
      <c r="S395" t="s">
        <v>24</v>
      </c>
      <c r="T395" t="s">
        <v>22</v>
      </c>
      <c r="U395">
        <f>Table13[[#This Row],[campaign]]*Table13[[#This Row],[duration]]</f>
        <v>638</v>
      </c>
    </row>
    <row r="396" spans="1:21" x14ac:dyDescent="0.25">
      <c r="A396" t="s">
        <v>75</v>
      </c>
      <c r="B396" t="s">
        <v>201</v>
      </c>
      <c r="C396" t="s">
        <v>202</v>
      </c>
      <c r="D396" t="s">
        <v>17</v>
      </c>
      <c r="E396">
        <v>44</v>
      </c>
      <c r="F396" t="s">
        <v>36</v>
      </c>
      <c r="G396" t="s">
        <v>19</v>
      </c>
      <c r="H396" s="2">
        <v>42863</v>
      </c>
      <c r="I396" s="3">
        <v>14428.15</v>
      </c>
      <c r="J396" t="s">
        <v>33</v>
      </c>
      <c r="K396" t="str">
        <f>PROPER(Table13[[#This Row],[marital]])</f>
        <v>Single</v>
      </c>
      <c r="L396" t="s">
        <v>21</v>
      </c>
      <c r="M396" t="str">
        <f>UPPER(Table13[[#This Row],[education]])</f>
        <v>PRIMARY</v>
      </c>
      <c r="N396" t="s">
        <v>22</v>
      </c>
      <c r="O396" t="s">
        <v>22</v>
      </c>
      <c r="P396" t="s">
        <v>23</v>
      </c>
      <c r="Q396">
        <v>182</v>
      </c>
      <c r="R396">
        <v>2</v>
      </c>
      <c r="S396" t="s">
        <v>24</v>
      </c>
      <c r="T396" t="s">
        <v>22</v>
      </c>
      <c r="U396">
        <f>Table13[[#This Row],[campaign]]*Table13[[#This Row],[duration]]</f>
        <v>364</v>
      </c>
    </row>
    <row r="397" spans="1:21" x14ac:dyDescent="0.25">
      <c r="A397" t="s">
        <v>44</v>
      </c>
      <c r="B397" t="s">
        <v>145</v>
      </c>
      <c r="C397" t="s">
        <v>146</v>
      </c>
      <c r="D397" t="s">
        <v>26</v>
      </c>
      <c r="E397">
        <v>25</v>
      </c>
      <c r="F397" t="s">
        <v>27</v>
      </c>
      <c r="G397" t="s">
        <v>284</v>
      </c>
      <c r="H397" s="2">
        <v>42863</v>
      </c>
      <c r="I397" s="3">
        <v>2842.49</v>
      </c>
      <c r="J397" t="s">
        <v>20</v>
      </c>
      <c r="K397" t="str">
        <f>PROPER(Table13[[#This Row],[marital]])</f>
        <v>Married</v>
      </c>
      <c r="L397" t="s">
        <v>29</v>
      </c>
      <c r="M397" t="str">
        <f>UPPER(Table13[[#This Row],[education]])</f>
        <v>SECONDARY</v>
      </c>
      <c r="N397" t="s">
        <v>30</v>
      </c>
      <c r="O397" t="s">
        <v>30</v>
      </c>
      <c r="P397" t="s">
        <v>23</v>
      </c>
      <c r="Q397">
        <v>330</v>
      </c>
      <c r="R397">
        <v>1</v>
      </c>
      <c r="S397" t="s">
        <v>24</v>
      </c>
      <c r="T397" t="s">
        <v>22</v>
      </c>
      <c r="U397">
        <f>Table13[[#This Row],[campaign]]*Table13[[#This Row],[duration]]</f>
        <v>330</v>
      </c>
    </row>
    <row r="398" spans="1:21" x14ac:dyDescent="0.25">
      <c r="A398" t="s">
        <v>94</v>
      </c>
      <c r="B398" t="s">
        <v>239</v>
      </c>
      <c r="C398" t="s">
        <v>240</v>
      </c>
      <c r="D398" t="s">
        <v>26</v>
      </c>
      <c r="E398">
        <v>32</v>
      </c>
      <c r="F398" t="s">
        <v>18</v>
      </c>
      <c r="G398" t="s">
        <v>19</v>
      </c>
      <c r="H398" s="2">
        <v>42864</v>
      </c>
      <c r="I398" s="3">
        <v>6394.94</v>
      </c>
      <c r="J398" t="s">
        <v>20</v>
      </c>
      <c r="K398" t="str">
        <f>PROPER(Table13[[#This Row],[marital]])</f>
        <v>Married</v>
      </c>
      <c r="L398" t="s">
        <v>29</v>
      </c>
      <c r="M398" t="str">
        <f>UPPER(Table13[[#This Row],[education]])</f>
        <v>SECONDARY</v>
      </c>
      <c r="N398" t="s">
        <v>30</v>
      </c>
      <c r="O398" t="s">
        <v>30</v>
      </c>
      <c r="P398" t="s">
        <v>23</v>
      </c>
      <c r="Q398">
        <v>514</v>
      </c>
      <c r="R398">
        <v>1</v>
      </c>
      <c r="S398" t="s">
        <v>24</v>
      </c>
      <c r="T398" t="s">
        <v>22</v>
      </c>
      <c r="U398">
        <f>Table13[[#This Row],[campaign]]*Table13[[#This Row],[duration]]</f>
        <v>514</v>
      </c>
    </row>
    <row r="399" spans="1:21" x14ac:dyDescent="0.25">
      <c r="A399" t="s">
        <v>69</v>
      </c>
      <c r="B399" t="s">
        <v>191</v>
      </c>
      <c r="C399" t="s">
        <v>192</v>
      </c>
      <c r="D399" t="s">
        <v>26</v>
      </c>
      <c r="E399">
        <v>30</v>
      </c>
      <c r="F399" t="s">
        <v>18</v>
      </c>
      <c r="G399" t="s">
        <v>284</v>
      </c>
      <c r="H399" s="2">
        <v>42864</v>
      </c>
      <c r="I399" s="3">
        <v>7994.63</v>
      </c>
      <c r="J399" t="s">
        <v>50</v>
      </c>
      <c r="K399" t="str">
        <f>PROPER(Table13[[#This Row],[marital]])</f>
        <v>Divorced</v>
      </c>
      <c r="L399" t="s">
        <v>29</v>
      </c>
      <c r="M399" t="str">
        <f>UPPER(Table13[[#This Row],[education]])</f>
        <v>SECONDARY</v>
      </c>
      <c r="N399" t="s">
        <v>30</v>
      </c>
      <c r="O399" t="s">
        <v>22</v>
      </c>
      <c r="P399" t="s">
        <v>24</v>
      </c>
      <c r="Q399">
        <v>213</v>
      </c>
      <c r="R399">
        <v>1</v>
      </c>
      <c r="S399" t="s">
        <v>24</v>
      </c>
      <c r="T399" t="s">
        <v>22</v>
      </c>
      <c r="U399">
        <f>Table13[[#This Row],[campaign]]*Table13[[#This Row],[duration]]</f>
        <v>213</v>
      </c>
    </row>
    <row r="400" spans="1:21" x14ac:dyDescent="0.25">
      <c r="A400" t="s">
        <v>65</v>
      </c>
      <c r="B400" t="s">
        <v>183</v>
      </c>
      <c r="C400" t="s">
        <v>184</v>
      </c>
      <c r="D400" t="s">
        <v>17</v>
      </c>
      <c r="E400">
        <v>35</v>
      </c>
      <c r="F400" t="s">
        <v>18</v>
      </c>
      <c r="G400" t="s">
        <v>19</v>
      </c>
      <c r="H400" s="2">
        <v>42864</v>
      </c>
      <c r="I400" s="3">
        <v>12305.58</v>
      </c>
      <c r="J400" t="s">
        <v>20</v>
      </c>
      <c r="K400" t="str">
        <f>PROPER(Table13[[#This Row],[marital]])</f>
        <v>Married</v>
      </c>
      <c r="L400" t="s">
        <v>34</v>
      </c>
      <c r="M400" t="str">
        <f>UPPER(Table13[[#This Row],[education]])</f>
        <v>TERTIARY</v>
      </c>
      <c r="N400" t="s">
        <v>30</v>
      </c>
      <c r="O400" t="s">
        <v>22</v>
      </c>
      <c r="P400" t="s">
        <v>23</v>
      </c>
      <c r="Q400">
        <v>551</v>
      </c>
      <c r="R400">
        <v>1</v>
      </c>
      <c r="S400" t="s">
        <v>31</v>
      </c>
      <c r="T400" t="s">
        <v>22</v>
      </c>
      <c r="U400">
        <f>Table13[[#This Row],[campaign]]*Table13[[#This Row],[duration]]</f>
        <v>551</v>
      </c>
    </row>
    <row r="401" spans="1:21" x14ac:dyDescent="0.25">
      <c r="A401" t="s">
        <v>43</v>
      </c>
      <c r="B401" t="s">
        <v>143</v>
      </c>
      <c r="C401" t="s">
        <v>144</v>
      </c>
      <c r="D401" t="s">
        <v>26</v>
      </c>
      <c r="E401">
        <v>27</v>
      </c>
      <c r="F401" t="s">
        <v>18</v>
      </c>
      <c r="G401" t="s">
        <v>19</v>
      </c>
      <c r="H401" s="2">
        <v>42864</v>
      </c>
      <c r="I401" s="3">
        <v>90157.64</v>
      </c>
      <c r="J401" t="s">
        <v>33</v>
      </c>
      <c r="K401" t="str">
        <f>PROPER(Table13[[#This Row],[marital]])</f>
        <v>Single</v>
      </c>
      <c r="L401" t="s">
        <v>34</v>
      </c>
      <c r="M401" t="str">
        <f>UPPER(Table13[[#This Row],[education]])</f>
        <v>TERTIARY</v>
      </c>
      <c r="N401" t="s">
        <v>30</v>
      </c>
      <c r="O401" t="s">
        <v>22</v>
      </c>
      <c r="P401" t="s">
        <v>23</v>
      </c>
      <c r="Q401">
        <v>472</v>
      </c>
      <c r="R401">
        <v>2</v>
      </c>
      <c r="S401" t="s">
        <v>24</v>
      </c>
      <c r="T401" t="s">
        <v>22</v>
      </c>
      <c r="U401">
        <f>Table13[[#This Row],[campaign]]*Table13[[#This Row],[duration]]</f>
        <v>944</v>
      </c>
    </row>
    <row r="402" spans="1:21" x14ac:dyDescent="0.25">
      <c r="A402" t="s">
        <v>85</v>
      </c>
      <c r="B402" t="s">
        <v>221</v>
      </c>
      <c r="C402" t="s">
        <v>222</v>
      </c>
      <c r="D402" t="s">
        <v>17</v>
      </c>
      <c r="E402">
        <v>53</v>
      </c>
      <c r="F402" t="s">
        <v>42</v>
      </c>
      <c r="G402" t="s">
        <v>28</v>
      </c>
      <c r="H402" s="2">
        <v>42864</v>
      </c>
      <c r="I402" s="3">
        <v>100805.72</v>
      </c>
      <c r="J402" t="s">
        <v>33</v>
      </c>
      <c r="K402" t="str">
        <f>PROPER(Table13[[#This Row],[marital]])</f>
        <v>Single</v>
      </c>
      <c r="L402" t="s">
        <v>34</v>
      </c>
      <c r="M402" t="str">
        <f>UPPER(Table13[[#This Row],[education]])</f>
        <v>TERTIARY</v>
      </c>
      <c r="N402" t="s">
        <v>30</v>
      </c>
      <c r="O402" t="s">
        <v>22</v>
      </c>
      <c r="P402" t="s">
        <v>23</v>
      </c>
      <c r="Q402">
        <v>140</v>
      </c>
      <c r="R402">
        <v>4</v>
      </c>
      <c r="S402" t="s">
        <v>31</v>
      </c>
      <c r="T402" t="s">
        <v>22</v>
      </c>
      <c r="U402">
        <f>Table13[[#This Row],[campaign]]*Table13[[#This Row],[duration]]</f>
        <v>560</v>
      </c>
    </row>
    <row r="403" spans="1:21" x14ac:dyDescent="0.25">
      <c r="A403" t="s">
        <v>49</v>
      </c>
      <c r="B403" t="s">
        <v>155</v>
      </c>
      <c r="C403" t="s">
        <v>156</v>
      </c>
      <c r="D403" t="s">
        <v>17</v>
      </c>
      <c r="E403">
        <v>55</v>
      </c>
      <c r="F403" t="s">
        <v>42</v>
      </c>
      <c r="G403" t="s">
        <v>28</v>
      </c>
      <c r="H403" s="2">
        <v>42864</v>
      </c>
      <c r="I403" s="3">
        <v>61070.82</v>
      </c>
      <c r="J403" t="s">
        <v>33</v>
      </c>
      <c r="K403" t="str">
        <f>PROPER(Table13[[#This Row],[marital]])</f>
        <v>Single</v>
      </c>
      <c r="L403" t="s">
        <v>21</v>
      </c>
      <c r="M403" t="str">
        <f>UPPER(Table13[[#This Row],[education]])</f>
        <v>PRIMARY</v>
      </c>
      <c r="N403" t="s">
        <v>30</v>
      </c>
      <c r="O403" t="s">
        <v>22</v>
      </c>
      <c r="P403" t="s">
        <v>24</v>
      </c>
      <c r="Q403">
        <v>135</v>
      </c>
      <c r="R403">
        <v>3</v>
      </c>
      <c r="S403" t="s">
        <v>24</v>
      </c>
      <c r="T403" t="s">
        <v>22</v>
      </c>
      <c r="U403">
        <f>Table13[[#This Row],[campaign]]*Table13[[#This Row],[duration]]</f>
        <v>405</v>
      </c>
    </row>
    <row r="404" spans="1:21" x14ac:dyDescent="0.25">
      <c r="A404" t="s">
        <v>95</v>
      </c>
      <c r="B404" t="s">
        <v>241</v>
      </c>
      <c r="C404" t="s">
        <v>242</v>
      </c>
      <c r="D404" t="s">
        <v>17</v>
      </c>
      <c r="E404">
        <v>24</v>
      </c>
      <c r="F404" t="s">
        <v>36</v>
      </c>
      <c r="G404" t="s">
        <v>19</v>
      </c>
      <c r="H404" s="2">
        <v>42864</v>
      </c>
      <c r="I404" s="3">
        <v>97798.91</v>
      </c>
      <c r="J404" t="s">
        <v>20</v>
      </c>
      <c r="K404" t="str">
        <f>PROPER(Table13[[#This Row],[marital]])</f>
        <v>Married</v>
      </c>
      <c r="L404" t="s">
        <v>21</v>
      </c>
      <c r="M404" t="str">
        <f>UPPER(Table13[[#This Row],[education]])</f>
        <v>PRIMARY</v>
      </c>
      <c r="N404" t="s">
        <v>30</v>
      </c>
      <c r="O404" t="s">
        <v>30</v>
      </c>
      <c r="P404" t="s">
        <v>24</v>
      </c>
      <c r="Q404">
        <v>293</v>
      </c>
      <c r="R404">
        <v>1</v>
      </c>
      <c r="S404" t="s">
        <v>24</v>
      </c>
      <c r="T404" t="s">
        <v>22</v>
      </c>
      <c r="U404">
        <f>Table13[[#This Row],[campaign]]*Table13[[#This Row],[duration]]</f>
        <v>293</v>
      </c>
    </row>
    <row r="405" spans="1:21" x14ac:dyDescent="0.25">
      <c r="A405" t="s">
        <v>52</v>
      </c>
      <c r="B405" t="s">
        <v>159</v>
      </c>
      <c r="C405" t="s">
        <v>160</v>
      </c>
      <c r="D405" t="s">
        <v>26</v>
      </c>
      <c r="E405">
        <v>49</v>
      </c>
      <c r="F405" t="s">
        <v>36</v>
      </c>
      <c r="G405" t="s">
        <v>19</v>
      </c>
      <c r="H405" s="2">
        <v>42864</v>
      </c>
      <c r="I405" s="3">
        <v>30951.759999999998</v>
      </c>
      <c r="J405" t="s">
        <v>20</v>
      </c>
      <c r="K405" t="str">
        <f>PROPER(Table13[[#This Row],[marital]])</f>
        <v>Married</v>
      </c>
      <c r="L405" t="s">
        <v>34</v>
      </c>
      <c r="M405" t="str">
        <f>UPPER(Table13[[#This Row],[education]])</f>
        <v>TERTIARY</v>
      </c>
      <c r="N405" t="s">
        <v>30</v>
      </c>
      <c r="O405" t="s">
        <v>22</v>
      </c>
      <c r="P405" t="s">
        <v>24</v>
      </c>
      <c r="Q405">
        <v>107</v>
      </c>
      <c r="R405">
        <v>1</v>
      </c>
      <c r="S405" t="s">
        <v>24</v>
      </c>
      <c r="T405" t="s">
        <v>22</v>
      </c>
      <c r="U405">
        <f>Table13[[#This Row],[campaign]]*Table13[[#This Row],[duration]]</f>
        <v>107</v>
      </c>
    </row>
    <row r="406" spans="1:21" x14ac:dyDescent="0.25">
      <c r="A406" t="s">
        <v>68</v>
      </c>
      <c r="B406" t="s">
        <v>189</v>
      </c>
      <c r="C406" t="s">
        <v>190</v>
      </c>
      <c r="D406" t="s">
        <v>17</v>
      </c>
      <c r="E406">
        <v>37</v>
      </c>
      <c r="F406" t="s">
        <v>36</v>
      </c>
      <c r="G406" t="s">
        <v>284</v>
      </c>
      <c r="H406" s="2">
        <v>42864</v>
      </c>
      <c r="I406" s="3">
        <v>51344.72</v>
      </c>
      <c r="J406" t="s">
        <v>20</v>
      </c>
      <c r="K406" t="str">
        <f>PROPER(Table13[[#This Row],[marital]])</f>
        <v>Married</v>
      </c>
      <c r="L406" t="s">
        <v>29</v>
      </c>
      <c r="M406" t="str">
        <f>UPPER(Table13[[#This Row],[education]])</f>
        <v>SECONDARY</v>
      </c>
      <c r="N406" t="s">
        <v>30</v>
      </c>
      <c r="O406" t="s">
        <v>22</v>
      </c>
      <c r="P406" t="s">
        <v>24</v>
      </c>
      <c r="Q406">
        <v>127</v>
      </c>
      <c r="R406">
        <v>2</v>
      </c>
      <c r="S406" t="s">
        <v>24</v>
      </c>
      <c r="T406" t="s">
        <v>22</v>
      </c>
      <c r="U406">
        <f>Table13[[#This Row],[campaign]]*Table13[[#This Row],[duration]]</f>
        <v>254</v>
      </c>
    </row>
    <row r="407" spans="1:21" x14ac:dyDescent="0.25">
      <c r="A407" t="s">
        <v>98</v>
      </c>
      <c r="B407" t="s">
        <v>247</v>
      </c>
      <c r="C407" t="s">
        <v>248</v>
      </c>
      <c r="D407" t="s">
        <v>26</v>
      </c>
      <c r="E407">
        <v>26</v>
      </c>
      <c r="F407" t="s">
        <v>36</v>
      </c>
      <c r="G407" t="s">
        <v>19</v>
      </c>
      <c r="H407" s="2">
        <v>42864</v>
      </c>
      <c r="I407" s="3">
        <v>31005.67</v>
      </c>
      <c r="J407" t="s">
        <v>20</v>
      </c>
      <c r="K407" t="str">
        <f>PROPER(Table13[[#This Row],[marital]])</f>
        <v>Married</v>
      </c>
      <c r="L407" t="s">
        <v>34</v>
      </c>
      <c r="M407" t="str">
        <f>UPPER(Table13[[#This Row],[education]])</f>
        <v>TERTIARY</v>
      </c>
      <c r="N407" t="s">
        <v>30</v>
      </c>
      <c r="O407" t="s">
        <v>22</v>
      </c>
      <c r="P407" t="s">
        <v>23</v>
      </c>
      <c r="Q407">
        <v>1816</v>
      </c>
      <c r="R407">
        <v>1</v>
      </c>
      <c r="S407" t="s">
        <v>24</v>
      </c>
      <c r="T407" t="s">
        <v>22</v>
      </c>
      <c r="U407">
        <f>Table13[[#This Row],[campaign]]*Table13[[#This Row],[duration]]</f>
        <v>1816</v>
      </c>
    </row>
    <row r="408" spans="1:21" x14ac:dyDescent="0.25">
      <c r="A408" t="s">
        <v>79</v>
      </c>
      <c r="B408" t="s">
        <v>209</v>
      </c>
      <c r="C408" t="s">
        <v>210</v>
      </c>
      <c r="D408" t="s">
        <v>26</v>
      </c>
      <c r="E408">
        <v>29</v>
      </c>
      <c r="F408" t="s">
        <v>27</v>
      </c>
      <c r="G408" t="s">
        <v>19</v>
      </c>
      <c r="H408" s="2">
        <v>42864</v>
      </c>
      <c r="I408" s="3">
        <v>1107.9100000000001</v>
      </c>
      <c r="J408" t="s">
        <v>20</v>
      </c>
      <c r="K408" t="str">
        <f>PROPER(Table13[[#This Row],[marital]])</f>
        <v>Married</v>
      </c>
      <c r="L408" t="s">
        <v>21</v>
      </c>
      <c r="M408" t="str">
        <f>UPPER(Table13[[#This Row],[education]])</f>
        <v>PRIMARY</v>
      </c>
      <c r="N408" t="s">
        <v>22</v>
      </c>
      <c r="O408" t="s">
        <v>22</v>
      </c>
      <c r="P408" t="s">
        <v>23</v>
      </c>
      <c r="Q408">
        <v>200</v>
      </c>
      <c r="R408">
        <v>3</v>
      </c>
      <c r="S408" t="s">
        <v>24</v>
      </c>
      <c r="T408" t="s">
        <v>22</v>
      </c>
      <c r="U408">
        <f>Table13[[#This Row],[campaign]]*Table13[[#This Row],[duration]]</f>
        <v>600</v>
      </c>
    </row>
    <row r="409" spans="1:21" x14ac:dyDescent="0.25">
      <c r="A409" t="s">
        <v>91</v>
      </c>
      <c r="B409" t="s">
        <v>233</v>
      </c>
      <c r="C409" t="s">
        <v>234</v>
      </c>
      <c r="D409" t="s">
        <v>26</v>
      </c>
      <c r="E409">
        <v>29</v>
      </c>
      <c r="F409" t="s">
        <v>27</v>
      </c>
      <c r="G409" t="s">
        <v>284</v>
      </c>
      <c r="H409" s="2">
        <v>42864</v>
      </c>
      <c r="I409" s="3">
        <v>6398.19</v>
      </c>
      <c r="J409" t="s">
        <v>20</v>
      </c>
      <c r="K409" t="str">
        <f>PROPER(Table13[[#This Row],[marital]])</f>
        <v>Married</v>
      </c>
      <c r="L409" t="s">
        <v>34</v>
      </c>
      <c r="M409" t="str">
        <f>UPPER(Table13[[#This Row],[education]])</f>
        <v>TERTIARY</v>
      </c>
      <c r="N409" t="s">
        <v>30</v>
      </c>
      <c r="O409" t="s">
        <v>22</v>
      </c>
      <c r="P409" t="s">
        <v>23</v>
      </c>
      <c r="Q409">
        <v>418</v>
      </c>
      <c r="R409">
        <v>1</v>
      </c>
      <c r="S409" t="s">
        <v>24</v>
      </c>
      <c r="T409" t="s">
        <v>22</v>
      </c>
      <c r="U409">
        <f>Table13[[#This Row],[campaign]]*Table13[[#This Row],[duration]]</f>
        <v>418</v>
      </c>
    </row>
    <row r="410" spans="1:21" x14ac:dyDescent="0.25">
      <c r="A410" t="s">
        <v>78</v>
      </c>
      <c r="B410" t="s">
        <v>207</v>
      </c>
      <c r="C410" t="s">
        <v>208</v>
      </c>
      <c r="D410" t="s">
        <v>26</v>
      </c>
      <c r="E410">
        <v>27</v>
      </c>
      <c r="F410" t="s">
        <v>27</v>
      </c>
      <c r="G410" t="s">
        <v>19</v>
      </c>
      <c r="H410" s="2">
        <v>42864</v>
      </c>
      <c r="I410" s="3">
        <v>35628.06</v>
      </c>
      <c r="J410" t="s">
        <v>33</v>
      </c>
      <c r="K410" t="str">
        <f>PROPER(Table13[[#This Row],[marital]])</f>
        <v>Single</v>
      </c>
      <c r="L410" t="s">
        <v>34</v>
      </c>
      <c r="M410" t="str">
        <f>UPPER(Table13[[#This Row],[education]])</f>
        <v>TERTIARY</v>
      </c>
      <c r="N410" t="s">
        <v>30</v>
      </c>
      <c r="O410" t="s">
        <v>22</v>
      </c>
      <c r="P410" t="s">
        <v>23</v>
      </c>
      <c r="Q410">
        <v>387</v>
      </c>
      <c r="R410">
        <v>4</v>
      </c>
      <c r="S410" t="s">
        <v>24</v>
      </c>
      <c r="T410" t="s">
        <v>22</v>
      </c>
      <c r="U410">
        <f>Table13[[#This Row],[campaign]]*Table13[[#This Row],[duration]]</f>
        <v>1548</v>
      </c>
    </row>
    <row r="411" spans="1:21" x14ac:dyDescent="0.25">
      <c r="A411" t="s">
        <v>99</v>
      </c>
      <c r="B411" t="s">
        <v>249</v>
      </c>
      <c r="C411" t="s">
        <v>250</v>
      </c>
      <c r="D411" t="s">
        <v>17</v>
      </c>
      <c r="E411">
        <v>35</v>
      </c>
      <c r="F411" t="s">
        <v>18</v>
      </c>
      <c r="G411" t="s">
        <v>19</v>
      </c>
      <c r="H411" s="2">
        <v>42865</v>
      </c>
      <c r="I411" s="3">
        <v>22449.39</v>
      </c>
      <c r="J411" t="s">
        <v>20</v>
      </c>
      <c r="K411" t="str">
        <f>PROPER(Table13[[#This Row],[marital]])</f>
        <v>Married</v>
      </c>
      <c r="L411" t="s">
        <v>34</v>
      </c>
      <c r="M411" t="str">
        <f>UPPER(Table13[[#This Row],[education]])</f>
        <v>TERTIARY</v>
      </c>
      <c r="N411" t="s">
        <v>22</v>
      </c>
      <c r="O411" t="s">
        <v>30</v>
      </c>
      <c r="P411" t="s">
        <v>23</v>
      </c>
      <c r="Q411">
        <v>121</v>
      </c>
      <c r="R411">
        <v>2</v>
      </c>
      <c r="S411" t="s">
        <v>24</v>
      </c>
      <c r="T411" t="s">
        <v>22</v>
      </c>
      <c r="U411">
        <f>Table13[[#This Row],[campaign]]*Table13[[#This Row],[duration]]</f>
        <v>242</v>
      </c>
    </row>
    <row r="412" spans="1:21" x14ac:dyDescent="0.25">
      <c r="A412" t="s">
        <v>99</v>
      </c>
      <c r="B412" t="s">
        <v>249</v>
      </c>
      <c r="C412" t="s">
        <v>250</v>
      </c>
      <c r="D412" t="s">
        <v>26</v>
      </c>
      <c r="E412">
        <v>24</v>
      </c>
      <c r="F412" t="s">
        <v>18</v>
      </c>
      <c r="G412" t="s">
        <v>284</v>
      </c>
      <c r="H412" s="2">
        <v>42865</v>
      </c>
      <c r="I412" s="3">
        <v>116280.12</v>
      </c>
      <c r="J412" t="s">
        <v>50</v>
      </c>
      <c r="K412" t="str">
        <f>PROPER(Table13[[#This Row],[marital]])</f>
        <v>Divorced</v>
      </c>
      <c r="L412" t="s">
        <v>34</v>
      </c>
      <c r="M412" t="str">
        <f>UPPER(Table13[[#This Row],[education]])</f>
        <v>TERTIARY</v>
      </c>
      <c r="N412" t="s">
        <v>22</v>
      </c>
      <c r="O412" t="s">
        <v>22</v>
      </c>
      <c r="P412" t="s">
        <v>24</v>
      </c>
      <c r="Q412">
        <v>108</v>
      </c>
      <c r="R412">
        <v>2</v>
      </c>
      <c r="S412" t="s">
        <v>24</v>
      </c>
      <c r="T412" t="s">
        <v>22</v>
      </c>
      <c r="U412">
        <f>Table13[[#This Row],[campaign]]*Table13[[#This Row],[duration]]</f>
        <v>216</v>
      </c>
    </row>
    <row r="413" spans="1:21" x14ac:dyDescent="0.25">
      <c r="A413" t="s">
        <v>74</v>
      </c>
      <c r="B413" t="s">
        <v>199</v>
      </c>
      <c r="C413" t="s">
        <v>200</v>
      </c>
      <c r="D413" t="s">
        <v>17</v>
      </c>
      <c r="E413">
        <v>60</v>
      </c>
      <c r="F413" t="s">
        <v>42</v>
      </c>
      <c r="G413" t="s">
        <v>19</v>
      </c>
      <c r="H413" s="2">
        <v>42865</v>
      </c>
      <c r="I413" s="3">
        <v>2775.33</v>
      </c>
      <c r="J413" t="s">
        <v>33</v>
      </c>
      <c r="K413" t="str">
        <f>PROPER(Table13[[#This Row],[marital]])</f>
        <v>Single</v>
      </c>
      <c r="L413" t="s">
        <v>29</v>
      </c>
      <c r="M413" t="str">
        <f>UPPER(Table13[[#This Row],[education]])</f>
        <v>SECONDARY</v>
      </c>
      <c r="N413" t="s">
        <v>30</v>
      </c>
      <c r="O413" t="s">
        <v>22</v>
      </c>
      <c r="P413" t="s">
        <v>23</v>
      </c>
      <c r="Q413">
        <v>16</v>
      </c>
      <c r="R413">
        <v>5</v>
      </c>
      <c r="S413" t="s">
        <v>40</v>
      </c>
      <c r="T413" t="s">
        <v>22</v>
      </c>
      <c r="U413">
        <f>Table13[[#This Row],[campaign]]*Table13[[#This Row],[duration]]</f>
        <v>80</v>
      </c>
    </row>
    <row r="414" spans="1:21" x14ac:dyDescent="0.25">
      <c r="A414" t="s">
        <v>71</v>
      </c>
      <c r="B414" t="s">
        <v>193</v>
      </c>
      <c r="C414" t="s">
        <v>194</v>
      </c>
      <c r="D414" t="s">
        <v>17</v>
      </c>
      <c r="E414">
        <v>26</v>
      </c>
      <c r="F414" t="s">
        <v>36</v>
      </c>
      <c r="G414" t="s">
        <v>28</v>
      </c>
      <c r="H414" s="2">
        <v>42865</v>
      </c>
      <c r="I414" s="3">
        <v>4788.49</v>
      </c>
      <c r="J414" t="s">
        <v>20</v>
      </c>
      <c r="K414" t="str">
        <f>PROPER(Table13[[#This Row],[marital]])</f>
        <v>Married</v>
      </c>
      <c r="L414" t="s">
        <v>29</v>
      </c>
      <c r="M414" t="str">
        <f>UPPER(Table13[[#This Row],[education]])</f>
        <v>SECONDARY</v>
      </c>
      <c r="N414" t="s">
        <v>30</v>
      </c>
      <c r="O414" t="s">
        <v>22</v>
      </c>
      <c r="P414" t="s">
        <v>23</v>
      </c>
      <c r="Q414">
        <v>54</v>
      </c>
      <c r="R414">
        <v>2</v>
      </c>
      <c r="S414" t="s">
        <v>24</v>
      </c>
      <c r="T414" t="s">
        <v>22</v>
      </c>
      <c r="U414">
        <f>Table13[[#This Row],[campaign]]*Table13[[#This Row],[duration]]</f>
        <v>108</v>
      </c>
    </row>
    <row r="415" spans="1:21" x14ac:dyDescent="0.25">
      <c r="A415" t="s">
        <v>84</v>
      </c>
      <c r="B415" t="s">
        <v>219</v>
      </c>
      <c r="C415" t="s">
        <v>220</v>
      </c>
      <c r="D415" t="s">
        <v>26</v>
      </c>
      <c r="E415">
        <v>23</v>
      </c>
      <c r="F415" t="s">
        <v>36</v>
      </c>
      <c r="G415" t="s">
        <v>19</v>
      </c>
      <c r="H415" s="2">
        <v>42865</v>
      </c>
      <c r="I415" s="3">
        <v>48743.18</v>
      </c>
      <c r="J415" t="s">
        <v>20</v>
      </c>
      <c r="K415" t="str">
        <f>PROPER(Table13[[#This Row],[marital]])</f>
        <v>Married</v>
      </c>
      <c r="L415" t="s">
        <v>34</v>
      </c>
      <c r="M415" t="str">
        <f>UPPER(Table13[[#This Row],[education]])</f>
        <v>TERTIARY</v>
      </c>
      <c r="N415" t="s">
        <v>30</v>
      </c>
      <c r="O415" t="s">
        <v>22</v>
      </c>
      <c r="P415" t="s">
        <v>23</v>
      </c>
      <c r="Q415">
        <v>265</v>
      </c>
      <c r="R415">
        <v>2</v>
      </c>
      <c r="S415" t="s">
        <v>24</v>
      </c>
      <c r="T415" t="s">
        <v>22</v>
      </c>
      <c r="U415">
        <f>Table13[[#This Row],[campaign]]*Table13[[#This Row],[duration]]</f>
        <v>530</v>
      </c>
    </row>
    <row r="416" spans="1:21" x14ac:dyDescent="0.25">
      <c r="A416" t="s">
        <v>35</v>
      </c>
      <c r="B416" t="s">
        <v>133</v>
      </c>
      <c r="C416" t="s">
        <v>134</v>
      </c>
      <c r="D416" t="s">
        <v>26</v>
      </c>
      <c r="E416">
        <v>21</v>
      </c>
      <c r="F416" t="s">
        <v>27</v>
      </c>
      <c r="G416" t="s">
        <v>28</v>
      </c>
      <c r="H416" s="2">
        <v>42865</v>
      </c>
      <c r="I416" s="3">
        <v>90055.34</v>
      </c>
      <c r="J416" t="s">
        <v>50</v>
      </c>
      <c r="K416" t="str">
        <f>PROPER(Table13[[#This Row],[marital]])</f>
        <v>Divorced</v>
      </c>
      <c r="L416" t="s">
        <v>34</v>
      </c>
      <c r="M416" t="str">
        <f>UPPER(Table13[[#This Row],[education]])</f>
        <v>TERTIARY</v>
      </c>
      <c r="N416" t="s">
        <v>30</v>
      </c>
      <c r="O416" t="s">
        <v>22</v>
      </c>
      <c r="P416" t="s">
        <v>24</v>
      </c>
      <c r="Q416">
        <v>168</v>
      </c>
      <c r="R416">
        <v>1</v>
      </c>
      <c r="S416" t="s">
        <v>24</v>
      </c>
      <c r="T416" t="s">
        <v>22</v>
      </c>
      <c r="U416">
        <f>Table13[[#This Row],[campaign]]*Table13[[#This Row],[duration]]</f>
        <v>168</v>
      </c>
    </row>
    <row r="417" spans="1:21" x14ac:dyDescent="0.25">
      <c r="A417" t="s">
        <v>44</v>
      </c>
      <c r="B417" t="s">
        <v>145</v>
      </c>
      <c r="C417" t="s">
        <v>146</v>
      </c>
      <c r="D417" t="s">
        <v>26</v>
      </c>
      <c r="E417">
        <v>33</v>
      </c>
      <c r="F417" t="s">
        <v>27</v>
      </c>
      <c r="G417" t="s">
        <v>284</v>
      </c>
      <c r="H417" s="2">
        <v>42865</v>
      </c>
      <c r="I417" s="3">
        <v>108671.51</v>
      </c>
      <c r="J417" t="s">
        <v>33</v>
      </c>
      <c r="K417" t="str">
        <f>PROPER(Table13[[#This Row],[marital]])</f>
        <v>Single</v>
      </c>
      <c r="L417" t="s">
        <v>29</v>
      </c>
      <c r="M417" t="str">
        <f>UPPER(Table13[[#This Row],[education]])</f>
        <v>SECONDARY</v>
      </c>
      <c r="N417" t="s">
        <v>30</v>
      </c>
      <c r="O417" t="s">
        <v>22</v>
      </c>
      <c r="P417" t="s">
        <v>23</v>
      </c>
      <c r="Q417">
        <v>115</v>
      </c>
      <c r="R417">
        <v>3</v>
      </c>
      <c r="S417" t="s">
        <v>24</v>
      </c>
      <c r="T417" t="s">
        <v>22</v>
      </c>
      <c r="U417">
        <f>Table13[[#This Row],[campaign]]*Table13[[#This Row],[duration]]</f>
        <v>345</v>
      </c>
    </row>
    <row r="418" spans="1:21" x14ac:dyDescent="0.25">
      <c r="A418" t="s">
        <v>103</v>
      </c>
      <c r="B418" t="s">
        <v>257</v>
      </c>
      <c r="C418" t="s">
        <v>258</v>
      </c>
      <c r="D418" t="s">
        <v>17</v>
      </c>
      <c r="E418">
        <v>27</v>
      </c>
      <c r="F418" t="s">
        <v>18</v>
      </c>
      <c r="G418" t="s">
        <v>19</v>
      </c>
      <c r="H418" s="2">
        <v>42866</v>
      </c>
      <c r="I418" s="3">
        <v>160129.43</v>
      </c>
      <c r="J418" t="s">
        <v>33</v>
      </c>
      <c r="K418" t="str">
        <f>PROPER(Table13[[#This Row],[marital]])</f>
        <v>Single</v>
      </c>
      <c r="L418" t="s">
        <v>29</v>
      </c>
      <c r="M418" t="str">
        <f>UPPER(Table13[[#This Row],[education]])</f>
        <v>SECONDARY</v>
      </c>
      <c r="N418" t="s">
        <v>22</v>
      </c>
      <c r="O418" t="s">
        <v>22</v>
      </c>
      <c r="P418" t="s">
        <v>23</v>
      </c>
      <c r="Q418">
        <v>31</v>
      </c>
      <c r="R418">
        <v>8</v>
      </c>
      <c r="S418" t="s">
        <v>24</v>
      </c>
      <c r="T418" t="s">
        <v>22</v>
      </c>
      <c r="U418">
        <f>Table13[[#This Row],[campaign]]*Table13[[#This Row],[duration]]</f>
        <v>248</v>
      </c>
    </row>
    <row r="419" spans="1:21" x14ac:dyDescent="0.25">
      <c r="A419" t="s">
        <v>95</v>
      </c>
      <c r="B419" t="s">
        <v>241</v>
      </c>
      <c r="C419" t="s">
        <v>242</v>
      </c>
      <c r="D419" t="s">
        <v>26</v>
      </c>
      <c r="E419">
        <v>41</v>
      </c>
      <c r="F419" t="s">
        <v>18</v>
      </c>
      <c r="G419" t="s">
        <v>28</v>
      </c>
      <c r="H419" s="2">
        <v>42866</v>
      </c>
      <c r="I419" s="3">
        <v>28218.21</v>
      </c>
      <c r="J419" t="s">
        <v>20</v>
      </c>
      <c r="K419" t="str">
        <f>PROPER(Table13[[#This Row],[marital]])</f>
        <v>Married</v>
      </c>
      <c r="L419" t="s">
        <v>34</v>
      </c>
      <c r="M419" t="str">
        <f>UPPER(Table13[[#This Row],[education]])</f>
        <v>TERTIARY</v>
      </c>
      <c r="N419" t="s">
        <v>30</v>
      </c>
      <c r="O419" t="s">
        <v>22</v>
      </c>
      <c r="P419" t="s">
        <v>54</v>
      </c>
      <c r="Q419">
        <v>279</v>
      </c>
      <c r="R419">
        <v>4</v>
      </c>
      <c r="S419" t="s">
        <v>24</v>
      </c>
      <c r="T419" t="s">
        <v>30</v>
      </c>
      <c r="U419">
        <f>Table13[[#This Row],[campaign]]*Table13[[#This Row],[duration]]</f>
        <v>1116</v>
      </c>
    </row>
    <row r="420" spans="1:21" x14ac:dyDescent="0.25">
      <c r="A420" t="s">
        <v>48</v>
      </c>
      <c r="B420" t="s">
        <v>153</v>
      </c>
      <c r="C420" t="s">
        <v>154</v>
      </c>
      <c r="D420" t="s">
        <v>26</v>
      </c>
      <c r="E420">
        <v>43</v>
      </c>
      <c r="F420" t="s">
        <v>18</v>
      </c>
      <c r="G420" t="s">
        <v>19</v>
      </c>
      <c r="H420" s="2">
        <v>42866</v>
      </c>
      <c r="I420" s="3">
        <v>67157.78</v>
      </c>
      <c r="J420" t="s">
        <v>20</v>
      </c>
      <c r="K420" t="str">
        <f>PROPER(Table13[[#This Row],[marital]])</f>
        <v>Married</v>
      </c>
      <c r="L420" t="s">
        <v>29</v>
      </c>
      <c r="M420" t="str">
        <f>UPPER(Table13[[#This Row],[education]])</f>
        <v>SECONDARY</v>
      </c>
      <c r="N420" t="s">
        <v>22</v>
      </c>
      <c r="O420" t="s">
        <v>22</v>
      </c>
      <c r="P420" t="s">
        <v>23</v>
      </c>
      <c r="Q420">
        <v>28</v>
      </c>
      <c r="R420">
        <v>2</v>
      </c>
      <c r="S420" t="s">
        <v>24</v>
      </c>
      <c r="T420" t="s">
        <v>22</v>
      </c>
      <c r="U420">
        <f>Table13[[#This Row],[campaign]]*Table13[[#This Row],[duration]]</f>
        <v>56</v>
      </c>
    </row>
    <row r="421" spans="1:21" x14ac:dyDescent="0.25">
      <c r="A421" t="s">
        <v>74</v>
      </c>
      <c r="B421" t="s">
        <v>199</v>
      </c>
      <c r="C421" t="s">
        <v>200</v>
      </c>
      <c r="D421" t="s">
        <v>17</v>
      </c>
      <c r="E421">
        <v>37</v>
      </c>
      <c r="F421" t="s">
        <v>18</v>
      </c>
      <c r="G421" t="s">
        <v>19</v>
      </c>
      <c r="H421" s="2">
        <v>42866</v>
      </c>
      <c r="I421" s="3">
        <v>99687.81</v>
      </c>
      <c r="J421" t="s">
        <v>20</v>
      </c>
      <c r="K421" t="str">
        <f>PROPER(Table13[[#This Row],[marital]])</f>
        <v>Married</v>
      </c>
      <c r="L421" t="s">
        <v>29</v>
      </c>
      <c r="M421" t="str">
        <f>UPPER(Table13[[#This Row],[education]])</f>
        <v>SECONDARY</v>
      </c>
      <c r="N421" t="s">
        <v>30</v>
      </c>
      <c r="O421" t="s">
        <v>22</v>
      </c>
      <c r="P421" t="s">
        <v>23</v>
      </c>
      <c r="Q421">
        <v>369</v>
      </c>
      <c r="R421">
        <v>1</v>
      </c>
      <c r="S421" t="s">
        <v>24</v>
      </c>
      <c r="T421" t="s">
        <v>22</v>
      </c>
      <c r="U421">
        <f>Table13[[#This Row],[campaign]]*Table13[[#This Row],[duration]]</f>
        <v>369</v>
      </c>
    </row>
    <row r="422" spans="1:21" x14ac:dyDescent="0.25">
      <c r="A422" t="s">
        <v>91</v>
      </c>
      <c r="B422" t="s">
        <v>233</v>
      </c>
      <c r="C422" t="s">
        <v>234</v>
      </c>
      <c r="D422" t="s">
        <v>17</v>
      </c>
      <c r="E422">
        <v>33</v>
      </c>
      <c r="F422" t="s">
        <v>42</v>
      </c>
      <c r="G422" t="s">
        <v>28</v>
      </c>
      <c r="H422" s="2">
        <v>42866</v>
      </c>
      <c r="I422" s="3">
        <v>113537.55</v>
      </c>
      <c r="J422" t="s">
        <v>20</v>
      </c>
      <c r="K422" t="str">
        <f>PROPER(Table13[[#This Row],[marital]])</f>
        <v>Married</v>
      </c>
      <c r="L422" t="s">
        <v>29</v>
      </c>
      <c r="M422" t="str">
        <f>UPPER(Table13[[#This Row],[education]])</f>
        <v>SECONDARY</v>
      </c>
      <c r="N422" t="s">
        <v>30</v>
      </c>
      <c r="O422" t="s">
        <v>22</v>
      </c>
      <c r="P422" t="s">
        <v>24</v>
      </c>
      <c r="Q422">
        <v>247</v>
      </c>
      <c r="R422">
        <v>1</v>
      </c>
      <c r="S422" t="s">
        <v>24</v>
      </c>
      <c r="T422" t="s">
        <v>22</v>
      </c>
      <c r="U422">
        <f>Table13[[#This Row],[campaign]]*Table13[[#This Row],[duration]]</f>
        <v>247</v>
      </c>
    </row>
    <row r="423" spans="1:21" x14ac:dyDescent="0.25">
      <c r="A423" t="s">
        <v>48</v>
      </c>
      <c r="B423" t="s">
        <v>153</v>
      </c>
      <c r="C423" t="s">
        <v>154</v>
      </c>
      <c r="D423" t="s">
        <v>17</v>
      </c>
      <c r="E423">
        <v>41</v>
      </c>
      <c r="F423" t="s">
        <v>42</v>
      </c>
      <c r="G423" t="s">
        <v>28</v>
      </c>
      <c r="H423" s="2">
        <v>42866</v>
      </c>
      <c r="I423" s="3">
        <v>32142.720000000001</v>
      </c>
      <c r="J423" t="s">
        <v>20</v>
      </c>
      <c r="K423" t="str">
        <f>PROPER(Table13[[#This Row],[marital]])</f>
        <v>Married</v>
      </c>
      <c r="L423" t="s">
        <v>34</v>
      </c>
      <c r="M423" t="str">
        <f>UPPER(Table13[[#This Row],[education]])</f>
        <v>TERTIARY</v>
      </c>
      <c r="N423" t="s">
        <v>22</v>
      </c>
      <c r="O423" t="s">
        <v>22</v>
      </c>
      <c r="P423" t="s">
        <v>23</v>
      </c>
      <c r="Q423">
        <v>155</v>
      </c>
      <c r="R423">
        <v>1</v>
      </c>
      <c r="S423" t="s">
        <v>24</v>
      </c>
      <c r="T423" t="s">
        <v>22</v>
      </c>
      <c r="U423">
        <f>Table13[[#This Row],[campaign]]*Table13[[#This Row],[duration]]</f>
        <v>155</v>
      </c>
    </row>
    <row r="424" spans="1:21" x14ac:dyDescent="0.25">
      <c r="A424" t="s">
        <v>62</v>
      </c>
      <c r="B424" t="s">
        <v>177</v>
      </c>
      <c r="C424" t="s">
        <v>178</v>
      </c>
      <c r="D424" t="s">
        <v>17</v>
      </c>
      <c r="E424">
        <v>30</v>
      </c>
      <c r="F424" t="s">
        <v>27</v>
      </c>
      <c r="G424" t="s">
        <v>19</v>
      </c>
      <c r="H424" s="2">
        <v>42866</v>
      </c>
      <c r="I424" s="3">
        <v>61600.69</v>
      </c>
      <c r="J424" t="s">
        <v>20</v>
      </c>
      <c r="K424" t="str">
        <f>PROPER(Table13[[#This Row],[marital]])</f>
        <v>Married</v>
      </c>
      <c r="L424" t="s">
        <v>29</v>
      </c>
      <c r="M424" t="str">
        <f>UPPER(Table13[[#This Row],[education]])</f>
        <v>SECONDARY</v>
      </c>
      <c r="N424" t="s">
        <v>22</v>
      </c>
      <c r="O424" t="s">
        <v>22</v>
      </c>
      <c r="P424" t="s">
        <v>23</v>
      </c>
      <c r="Q424">
        <v>89</v>
      </c>
      <c r="R424">
        <v>1</v>
      </c>
      <c r="S424" t="s">
        <v>24</v>
      </c>
      <c r="T424" t="s">
        <v>22</v>
      </c>
      <c r="U424">
        <f>Table13[[#This Row],[campaign]]*Table13[[#This Row],[duration]]</f>
        <v>89</v>
      </c>
    </row>
    <row r="425" spans="1:21" x14ac:dyDescent="0.25">
      <c r="A425" t="s">
        <v>98</v>
      </c>
      <c r="B425" t="s">
        <v>247</v>
      </c>
      <c r="C425" t="s">
        <v>248</v>
      </c>
      <c r="D425" t="s">
        <v>17</v>
      </c>
      <c r="E425">
        <v>39</v>
      </c>
      <c r="F425" t="s">
        <v>27</v>
      </c>
      <c r="G425" t="s">
        <v>28</v>
      </c>
      <c r="H425" s="2">
        <v>42866</v>
      </c>
      <c r="I425" s="3">
        <v>4235.7</v>
      </c>
      <c r="J425" t="s">
        <v>20</v>
      </c>
      <c r="K425" t="str">
        <f>PROPER(Table13[[#This Row],[marital]])</f>
        <v>Married</v>
      </c>
      <c r="L425" t="s">
        <v>34</v>
      </c>
      <c r="M425" t="str">
        <f>UPPER(Table13[[#This Row],[education]])</f>
        <v>TERTIARY</v>
      </c>
      <c r="N425" t="s">
        <v>30</v>
      </c>
      <c r="O425" t="s">
        <v>22</v>
      </c>
      <c r="P425" t="s">
        <v>23</v>
      </c>
      <c r="Q425">
        <v>180</v>
      </c>
      <c r="R425">
        <v>1</v>
      </c>
      <c r="S425" t="s">
        <v>24</v>
      </c>
      <c r="T425" t="s">
        <v>22</v>
      </c>
      <c r="U425">
        <f>Table13[[#This Row],[campaign]]*Table13[[#This Row],[duration]]</f>
        <v>180</v>
      </c>
    </row>
    <row r="426" spans="1:21" x14ac:dyDescent="0.25">
      <c r="A426" t="s">
        <v>72</v>
      </c>
      <c r="B426" t="s">
        <v>195</v>
      </c>
      <c r="C426" t="s">
        <v>196</v>
      </c>
      <c r="D426" t="s">
        <v>17</v>
      </c>
      <c r="E426">
        <v>40</v>
      </c>
      <c r="F426" t="s">
        <v>18</v>
      </c>
      <c r="G426" t="s">
        <v>19</v>
      </c>
      <c r="H426" s="2">
        <v>42867</v>
      </c>
      <c r="I426" s="3">
        <v>23115.16</v>
      </c>
      <c r="J426" t="s">
        <v>50</v>
      </c>
      <c r="K426" t="str">
        <f>PROPER(Table13[[#This Row],[marital]])</f>
        <v>Divorced</v>
      </c>
      <c r="L426" t="s">
        <v>29</v>
      </c>
      <c r="M426" t="str">
        <f>UPPER(Table13[[#This Row],[education]])</f>
        <v>SECONDARY</v>
      </c>
      <c r="N426" t="s">
        <v>30</v>
      </c>
      <c r="O426" t="s">
        <v>22</v>
      </c>
      <c r="P426" t="s">
        <v>23</v>
      </c>
      <c r="Q426">
        <v>46</v>
      </c>
      <c r="R426">
        <v>1</v>
      </c>
      <c r="S426" t="s">
        <v>24</v>
      </c>
      <c r="T426" t="s">
        <v>22</v>
      </c>
      <c r="U426">
        <f>Table13[[#This Row],[campaign]]*Table13[[#This Row],[duration]]</f>
        <v>46</v>
      </c>
    </row>
    <row r="427" spans="1:21" x14ac:dyDescent="0.25">
      <c r="A427" t="s">
        <v>61</v>
      </c>
      <c r="B427" t="s">
        <v>175</v>
      </c>
      <c r="C427" t="s">
        <v>176</v>
      </c>
      <c r="D427" t="s">
        <v>26</v>
      </c>
      <c r="E427">
        <v>23</v>
      </c>
      <c r="F427" t="s">
        <v>18</v>
      </c>
      <c r="G427" t="s">
        <v>19</v>
      </c>
      <c r="H427" s="2">
        <v>42867</v>
      </c>
      <c r="I427" s="3">
        <v>25750.720000000001</v>
      </c>
      <c r="J427" t="s">
        <v>20</v>
      </c>
      <c r="K427" t="str">
        <f>PROPER(Table13[[#This Row],[marital]])</f>
        <v>Married</v>
      </c>
      <c r="L427" t="s">
        <v>29</v>
      </c>
      <c r="M427" t="str">
        <f>UPPER(Table13[[#This Row],[education]])</f>
        <v>SECONDARY</v>
      </c>
      <c r="N427" t="s">
        <v>30</v>
      </c>
      <c r="O427" t="s">
        <v>30</v>
      </c>
      <c r="P427" t="s">
        <v>24</v>
      </c>
      <c r="Q427">
        <v>266</v>
      </c>
      <c r="R427">
        <v>2</v>
      </c>
      <c r="S427" t="s">
        <v>24</v>
      </c>
      <c r="T427" t="s">
        <v>22</v>
      </c>
      <c r="U427">
        <f>Table13[[#This Row],[campaign]]*Table13[[#This Row],[duration]]</f>
        <v>532</v>
      </c>
    </row>
    <row r="428" spans="1:21" x14ac:dyDescent="0.25">
      <c r="A428" t="s">
        <v>99</v>
      </c>
      <c r="B428" t="s">
        <v>249</v>
      </c>
      <c r="C428" t="s">
        <v>250</v>
      </c>
      <c r="D428" t="s">
        <v>17</v>
      </c>
      <c r="E428">
        <v>26</v>
      </c>
      <c r="F428" t="s">
        <v>18</v>
      </c>
      <c r="G428" t="s">
        <v>284</v>
      </c>
      <c r="H428" s="2">
        <v>42867</v>
      </c>
      <c r="I428" s="3">
        <v>33048.93</v>
      </c>
      <c r="J428" t="s">
        <v>20</v>
      </c>
      <c r="K428" t="str">
        <f>PROPER(Table13[[#This Row],[marital]])</f>
        <v>Married</v>
      </c>
      <c r="L428" t="s">
        <v>29</v>
      </c>
      <c r="M428" t="str">
        <f>UPPER(Table13[[#This Row],[education]])</f>
        <v>SECONDARY</v>
      </c>
      <c r="N428" t="s">
        <v>30</v>
      </c>
      <c r="O428" t="s">
        <v>22</v>
      </c>
      <c r="P428" t="s">
        <v>23</v>
      </c>
      <c r="Q428">
        <v>321</v>
      </c>
      <c r="R428">
        <v>2</v>
      </c>
      <c r="S428" t="s">
        <v>24</v>
      </c>
      <c r="T428" t="s">
        <v>22</v>
      </c>
      <c r="U428">
        <f>Table13[[#This Row],[campaign]]*Table13[[#This Row],[duration]]</f>
        <v>642</v>
      </c>
    </row>
    <row r="429" spans="1:21" x14ac:dyDescent="0.25">
      <c r="A429" t="s">
        <v>87</v>
      </c>
      <c r="B429" t="s">
        <v>225</v>
      </c>
      <c r="C429" t="s">
        <v>226</v>
      </c>
      <c r="D429" t="s">
        <v>26</v>
      </c>
      <c r="E429">
        <v>51</v>
      </c>
      <c r="F429" t="s">
        <v>18</v>
      </c>
      <c r="G429" t="s">
        <v>19</v>
      </c>
      <c r="H429" s="2">
        <v>42867</v>
      </c>
      <c r="I429" s="3">
        <v>41840.480000000003</v>
      </c>
      <c r="J429" t="s">
        <v>20</v>
      </c>
      <c r="K429" t="str">
        <f>PROPER(Table13[[#This Row],[marital]])</f>
        <v>Married</v>
      </c>
      <c r="L429" t="s">
        <v>29</v>
      </c>
      <c r="M429" t="str">
        <f>UPPER(Table13[[#This Row],[education]])</f>
        <v>SECONDARY</v>
      </c>
      <c r="N429" t="s">
        <v>30</v>
      </c>
      <c r="O429" t="s">
        <v>22</v>
      </c>
      <c r="P429" t="s">
        <v>24</v>
      </c>
      <c r="Q429">
        <v>147</v>
      </c>
      <c r="R429">
        <v>1</v>
      </c>
      <c r="S429" t="s">
        <v>24</v>
      </c>
      <c r="T429" t="s">
        <v>22</v>
      </c>
      <c r="U429">
        <f>Table13[[#This Row],[campaign]]*Table13[[#This Row],[duration]]</f>
        <v>147</v>
      </c>
    </row>
    <row r="430" spans="1:21" x14ac:dyDescent="0.25">
      <c r="A430" t="s">
        <v>44</v>
      </c>
      <c r="B430" t="s">
        <v>145</v>
      </c>
      <c r="C430" t="s">
        <v>146</v>
      </c>
      <c r="D430" t="s">
        <v>26</v>
      </c>
      <c r="E430">
        <v>48</v>
      </c>
      <c r="F430" t="s">
        <v>42</v>
      </c>
      <c r="G430" t="s">
        <v>28</v>
      </c>
      <c r="H430" s="2">
        <v>42867</v>
      </c>
      <c r="I430" s="3">
        <v>27968.28</v>
      </c>
      <c r="J430" t="s">
        <v>33</v>
      </c>
      <c r="K430" t="str">
        <f>PROPER(Table13[[#This Row],[marital]])</f>
        <v>Single</v>
      </c>
      <c r="L430" t="s">
        <v>34</v>
      </c>
      <c r="M430" t="str">
        <f>UPPER(Table13[[#This Row],[education]])</f>
        <v>TERTIARY</v>
      </c>
      <c r="N430" t="s">
        <v>22</v>
      </c>
      <c r="O430" t="s">
        <v>22</v>
      </c>
      <c r="P430" t="s">
        <v>23</v>
      </c>
      <c r="Q430">
        <v>430</v>
      </c>
      <c r="R430">
        <v>1</v>
      </c>
      <c r="S430" t="s">
        <v>24</v>
      </c>
      <c r="T430" t="s">
        <v>30</v>
      </c>
      <c r="U430">
        <f>Table13[[#This Row],[campaign]]*Table13[[#This Row],[duration]]</f>
        <v>430</v>
      </c>
    </row>
    <row r="431" spans="1:21" x14ac:dyDescent="0.25">
      <c r="A431" t="s">
        <v>102</v>
      </c>
      <c r="B431" t="s">
        <v>255</v>
      </c>
      <c r="C431" t="s">
        <v>256</v>
      </c>
      <c r="D431" t="s">
        <v>17</v>
      </c>
      <c r="E431">
        <v>59</v>
      </c>
      <c r="F431" t="s">
        <v>42</v>
      </c>
      <c r="G431" t="s">
        <v>28</v>
      </c>
      <c r="H431" s="2">
        <v>42867</v>
      </c>
      <c r="I431" s="3">
        <v>51700.61</v>
      </c>
      <c r="J431" t="s">
        <v>33</v>
      </c>
      <c r="K431" t="str">
        <f>PROPER(Table13[[#This Row],[marital]])</f>
        <v>Single</v>
      </c>
      <c r="L431" t="s">
        <v>29</v>
      </c>
      <c r="M431" t="str">
        <f>UPPER(Table13[[#This Row],[education]])</f>
        <v>SECONDARY</v>
      </c>
      <c r="N431" t="s">
        <v>22</v>
      </c>
      <c r="O431" t="s">
        <v>30</v>
      </c>
      <c r="P431" t="s">
        <v>23</v>
      </c>
      <c r="Q431">
        <v>264</v>
      </c>
      <c r="R431">
        <v>1</v>
      </c>
      <c r="S431" t="s">
        <v>24</v>
      </c>
      <c r="T431" t="s">
        <v>22</v>
      </c>
      <c r="U431">
        <f>Table13[[#This Row],[campaign]]*Table13[[#This Row],[duration]]</f>
        <v>264</v>
      </c>
    </row>
    <row r="432" spans="1:21" x14ac:dyDescent="0.25">
      <c r="A432" t="s">
        <v>101</v>
      </c>
      <c r="B432" t="s">
        <v>253</v>
      </c>
      <c r="C432" t="s">
        <v>254</v>
      </c>
      <c r="D432" t="s">
        <v>17</v>
      </c>
      <c r="E432">
        <v>43</v>
      </c>
      <c r="F432" t="s">
        <v>42</v>
      </c>
      <c r="G432" t="s">
        <v>284</v>
      </c>
      <c r="H432" s="2">
        <v>42867</v>
      </c>
      <c r="I432" s="3">
        <v>85895.85</v>
      </c>
      <c r="J432" t="s">
        <v>33</v>
      </c>
      <c r="K432" t="str">
        <f>PROPER(Table13[[#This Row],[marital]])</f>
        <v>Single</v>
      </c>
      <c r="L432" t="s">
        <v>29</v>
      </c>
      <c r="M432" t="str">
        <f>UPPER(Table13[[#This Row],[education]])</f>
        <v>SECONDARY</v>
      </c>
      <c r="N432" t="s">
        <v>22</v>
      </c>
      <c r="O432" t="s">
        <v>22</v>
      </c>
      <c r="P432" t="s">
        <v>23</v>
      </c>
      <c r="Q432">
        <v>156</v>
      </c>
      <c r="R432">
        <v>6</v>
      </c>
      <c r="S432" t="s">
        <v>24</v>
      </c>
      <c r="T432" t="s">
        <v>22</v>
      </c>
      <c r="U432">
        <f>Table13[[#This Row],[campaign]]*Table13[[#This Row],[duration]]</f>
        <v>936</v>
      </c>
    </row>
    <row r="433" spans="1:21" x14ac:dyDescent="0.25">
      <c r="A433" t="s">
        <v>88</v>
      </c>
      <c r="B433" t="s">
        <v>227</v>
      </c>
      <c r="C433" t="s">
        <v>228</v>
      </c>
      <c r="D433" t="s">
        <v>26</v>
      </c>
      <c r="E433">
        <v>54</v>
      </c>
      <c r="F433" t="s">
        <v>42</v>
      </c>
      <c r="G433" t="s">
        <v>284</v>
      </c>
      <c r="H433" s="2">
        <v>42867</v>
      </c>
      <c r="I433" s="3">
        <v>27940.07</v>
      </c>
      <c r="J433" t="s">
        <v>50</v>
      </c>
      <c r="K433" t="str">
        <f>PROPER(Table13[[#This Row],[marital]])</f>
        <v>Divorced</v>
      </c>
      <c r="L433" t="s">
        <v>34</v>
      </c>
      <c r="M433" t="str">
        <f>UPPER(Table13[[#This Row],[education]])</f>
        <v>TERTIARY</v>
      </c>
      <c r="N433" t="s">
        <v>22</v>
      </c>
      <c r="O433" t="s">
        <v>22</v>
      </c>
      <c r="P433" t="s">
        <v>23</v>
      </c>
      <c r="Q433">
        <v>118</v>
      </c>
      <c r="R433">
        <v>1</v>
      </c>
      <c r="S433" t="s">
        <v>31</v>
      </c>
      <c r="T433" t="s">
        <v>22</v>
      </c>
      <c r="U433">
        <f>Table13[[#This Row],[campaign]]*Table13[[#This Row],[duration]]</f>
        <v>118</v>
      </c>
    </row>
    <row r="434" spans="1:21" x14ac:dyDescent="0.25">
      <c r="A434" t="s">
        <v>44</v>
      </c>
      <c r="B434" t="s">
        <v>145</v>
      </c>
      <c r="C434" t="s">
        <v>146</v>
      </c>
      <c r="D434" t="s">
        <v>17</v>
      </c>
      <c r="E434">
        <v>52</v>
      </c>
      <c r="F434" t="s">
        <v>42</v>
      </c>
      <c r="G434" t="s">
        <v>284</v>
      </c>
      <c r="H434" s="2">
        <v>42867</v>
      </c>
      <c r="I434" s="3">
        <v>10397.790000000001</v>
      </c>
      <c r="J434" t="s">
        <v>20</v>
      </c>
      <c r="K434" t="str">
        <f>PROPER(Table13[[#This Row],[marital]])</f>
        <v>Married</v>
      </c>
      <c r="L434" t="s">
        <v>29</v>
      </c>
      <c r="M434" t="str">
        <f>UPPER(Table13[[#This Row],[education]])</f>
        <v>SECONDARY</v>
      </c>
      <c r="N434" t="s">
        <v>30</v>
      </c>
      <c r="O434" t="s">
        <v>22</v>
      </c>
      <c r="P434" t="s">
        <v>23</v>
      </c>
      <c r="Q434">
        <v>226</v>
      </c>
      <c r="R434">
        <v>3</v>
      </c>
      <c r="S434" t="s">
        <v>24</v>
      </c>
      <c r="T434" t="s">
        <v>22</v>
      </c>
      <c r="U434">
        <f>Table13[[#This Row],[campaign]]*Table13[[#This Row],[duration]]</f>
        <v>678</v>
      </c>
    </row>
    <row r="435" spans="1:21" x14ac:dyDescent="0.25">
      <c r="A435" t="s">
        <v>76</v>
      </c>
      <c r="B435" t="s">
        <v>203</v>
      </c>
      <c r="C435" t="s">
        <v>204</v>
      </c>
      <c r="D435" t="s">
        <v>17</v>
      </c>
      <c r="E435">
        <v>46</v>
      </c>
      <c r="F435" t="s">
        <v>42</v>
      </c>
      <c r="G435" t="s">
        <v>28</v>
      </c>
      <c r="H435" s="2">
        <v>42867</v>
      </c>
      <c r="I435" s="3">
        <v>196787.52</v>
      </c>
      <c r="J435" t="s">
        <v>50</v>
      </c>
      <c r="K435" t="str">
        <f>PROPER(Table13[[#This Row],[marital]])</f>
        <v>Divorced</v>
      </c>
      <c r="L435" t="s">
        <v>34</v>
      </c>
      <c r="M435" t="str">
        <f>UPPER(Table13[[#This Row],[education]])</f>
        <v>TERTIARY</v>
      </c>
      <c r="N435" t="s">
        <v>22</v>
      </c>
      <c r="O435" t="s">
        <v>22</v>
      </c>
      <c r="P435" t="s">
        <v>24</v>
      </c>
      <c r="Q435">
        <v>5</v>
      </c>
      <c r="R435">
        <v>1</v>
      </c>
      <c r="S435" t="s">
        <v>24</v>
      </c>
      <c r="T435" t="s">
        <v>22</v>
      </c>
      <c r="U435">
        <f>Table13[[#This Row],[campaign]]*Table13[[#This Row],[duration]]</f>
        <v>5</v>
      </c>
    </row>
    <row r="436" spans="1:21" x14ac:dyDescent="0.25">
      <c r="A436" t="s">
        <v>65</v>
      </c>
      <c r="B436" t="s">
        <v>183</v>
      </c>
      <c r="C436" t="s">
        <v>184</v>
      </c>
      <c r="D436" t="s">
        <v>17</v>
      </c>
      <c r="E436">
        <v>57</v>
      </c>
      <c r="F436" t="s">
        <v>42</v>
      </c>
      <c r="G436" t="s">
        <v>28</v>
      </c>
      <c r="H436" s="2">
        <v>42867</v>
      </c>
      <c r="I436" s="3">
        <v>39702.160000000003</v>
      </c>
      <c r="J436" t="s">
        <v>50</v>
      </c>
      <c r="K436" t="str">
        <f>PROPER(Table13[[#This Row],[marital]])</f>
        <v>Divorced</v>
      </c>
      <c r="L436" t="s">
        <v>29</v>
      </c>
      <c r="M436" t="str">
        <f>UPPER(Table13[[#This Row],[education]])</f>
        <v>SECONDARY</v>
      </c>
      <c r="N436" t="s">
        <v>30</v>
      </c>
      <c r="O436" t="s">
        <v>22</v>
      </c>
      <c r="P436" t="s">
        <v>23</v>
      </c>
      <c r="Q436">
        <v>138</v>
      </c>
      <c r="R436">
        <v>1</v>
      </c>
      <c r="S436" t="s">
        <v>24</v>
      </c>
      <c r="T436" t="s">
        <v>22</v>
      </c>
      <c r="U436">
        <f>Table13[[#This Row],[campaign]]*Table13[[#This Row],[duration]]</f>
        <v>138</v>
      </c>
    </row>
    <row r="437" spans="1:21" x14ac:dyDescent="0.25">
      <c r="A437" t="s">
        <v>86</v>
      </c>
      <c r="B437" t="s">
        <v>223</v>
      </c>
      <c r="C437" t="s">
        <v>224</v>
      </c>
      <c r="D437" t="s">
        <v>26</v>
      </c>
      <c r="E437">
        <v>42</v>
      </c>
      <c r="F437" t="s">
        <v>42</v>
      </c>
      <c r="G437" t="s">
        <v>284</v>
      </c>
      <c r="H437" s="2">
        <v>42867</v>
      </c>
      <c r="I437" s="3">
        <v>72323.100000000006</v>
      </c>
      <c r="J437" t="s">
        <v>20</v>
      </c>
      <c r="K437" t="str">
        <f>PROPER(Table13[[#This Row],[marital]])</f>
        <v>Married</v>
      </c>
      <c r="L437" t="s">
        <v>29</v>
      </c>
      <c r="M437" t="str">
        <f>UPPER(Table13[[#This Row],[education]])</f>
        <v>SECONDARY</v>
      </c>
      <c r="N437" t="s">
        <v>30</v>
      </c>
      <c r="O437" t="s">
        <v>22</v>
      </c>
      <c r="P437" t="s">
        <v>23</v>
      </c>
      <c r="Q437">
        <v>185</v>
      </c>
      <c r="R437">
        <v>1</v>
      </c>
      <c r="S437" t="s">
        <v>70</v>
      </c>
      <c r="T437" t="s">
        <v>30</v>
      </c>
      <c r="U437">
        <f>Table13[[#This Row],[campaign]]*Table13[[#This Row],[duration]]</f>
        <v>185</v>
      </c>
    </row>
    <row r="438" spans="1:21" x14ac:dyDescent="0.25">
      <c r="A438" t="s">
        <v>41</v>
      </c>
      <c r="B438" t="s">
        <v>141</v>
      </c>
      <c r="C438" t="s">
        <v>142</v>
      </c>
      <c r="D438" t="s">
        <v>26</v>
      </c>
      <c r="E438">
        <v>39</v>
      </c>
      <c r="F438" t="s">
        <v>36</v>
      </c>
      <c r="G438" t="s">
        <v>19</v>
      </c>
      <c r="H438" s="2">
        <v>42867</v>
      </c>
      <c r="I438" s="3">
        <v>124267.45</v>
      </c>
      <c r="J438" t="s">
        <v>20</v>
      </c>
      <c r="K438" t="str">
        <f>PROPER(Table13[[#This Row],[marital]])</f>
        <v>Married</v>
      </c>
      <c r="L438" t="s">
        <v>29</v>
      </c>
      <c r="M438" t="str">
        <f>UPPER(Table13[[#This Row],[education]])</f>
        <v>SECONDARY</v>
      </c>
      <c r="N438" t="s">
        <v>22</v>
      </c>
      <c r="O438" t="s">
        <v>22</v>
      </c>
      <c r="P438" t="s">
        <v>54</v>
      </c>
      <c r="Q438">
        <v>722</v>
      </c>
      <c r="R438">
        <v>1</v>
      </c>
      <c r="S438" t="s">
        <v>31</v>
      </c>
      <c r="T438" t="s">
        <v>22</v>
      </c>
      <c r="U438">
        <f>Table13[[#This Row],[campaign]]*Table13[[#This Row],[duration]]</f>
        <v>722</v>
      </c>
    </row>
    <row r="439" spans="1:21" x14ac:dyDescent="0.25">
      <c r="A439" t="s">
        <v>79</v>
      </c>
      <c r="B439" t="s">
        <v>209</v>
      </c>
      <c r="C439" t="s">
        <v>210</v>
      </c>
      <c r="D439" t="s">
        <v>26</v>
      </c>
      <c r="E439">
        <v>20</v>
      </c>
      <c r="F439" t="s">
        <v>36</v>
      </c>
      <c r="G439" t="s">
        <v>284</v>
      </c>
      <c r="H439" s="2">
        <v>42867</v>
      </c>
      <c r="I439" s="3">
        <v>1925.4</v>
      </c>
      <c r="J439" t="s">
        <v>20</v>
      </c>
      <c r="K439" t="str">
        <f>PROPER(Table13[[#This Row],[marital]])</f>
        <v>Married</v>
      </c>
      <c r="L439" t="s">
        <v>29</v>
      </c>
      <c r="M439" t="str">
        <f>UPPER(Table13[[#This Row],[education]])</f>
        <v>SECONDARY</v>
      </c>
      <c r="N439" t="s">
        <v>30</v>
      </c>
      <c r="O439" t="s">
        <v>22</v>
      </c>
      <c r="P439" t="s">
        <v>24</v>
      </c>
      <c r="Q439">
        <v>748</v>
      </c>
      <c r="R439">
        <v>1</v>
      </c>
      <c r="S439" t="s">
        <v>24</v>
      </c>
      <c r="T439" t="s">
        <v>22</v>
      </c>
      <c r="U439">
        <f>Table13[[#This Row],[campaign]]*Table13[[#This Row],[duration]]</f>
        <v>748</v>
      </c>
    </row>
    <row r="440" spans="1:21" x14ac:dyDescent="0.25">
      <c r="A440" t="s">
        <v>25</v>
      </c>
      <c r="B440" t="s">
        <v>129</v>
      </c>
      <c r="C440" t="s">
        <v>130</v>
      </c>
      <c r="D440" t="s">
        <v>26</v>
      </c>
      <c r="E440">
        <v>45</v>
      </c>
      <c r="F440" t="s">
        <v>36</v>
      </c>
      <c r="G440" t="s">
        <v>284</v>
      </c>
      <c r="H440" s="2">
        <v>42867</v>
      </c>
      <c r="I440" s="3">
        <v>95743.48</v>
      </c>
      <c r="J440" t="s">
        <v>20</v>
      </c>
      <c r="K440" t="str">
        <f>PROPER(Table13[[#This Row],[marital]])</f>
        <v>Married</v>
      </c>
      <c r="L440" t="s">
        <v>34</v>
      </c>
      <c r="M440" t="str">
        <f>UPPER(Table13[[#This Row],[education]])</f>
        <v>TERTIARY</v>
      </c>
      <c r="N440" t="s">
        <v>30</v>
      </c>
      <c r="O440" t="s">
        <v>22</v>
      </c>
      <c r="P440" t="s">
        <v>24</v>
      </c>
      <c r="Q440">
        <v>142</v>
      </c>
      <c r="R440">
        <v>1</v>
      </c>
      <c r="S440" t="s">
        <v>24</v>
      </c>
      <c r="T440" t="s">
        <v>22</v>
      </c>
      <c r="U440">
        <f>Table13[[#This Row],[campaign]]*Table13[[#This Row],[duration]]</f>
        <v>142</v>
      </c>
    </row>
    <row r="441" spans="1:21" x14ac:dyDescent="0.25">
      <c r="A441" t="s">
        <v>25</v>
      </c>
      <c r="B441" t="s">
        <v>129</v>
      </c>
      <c r="C441" t="s">
        <v>130</v>
      </c>
      <c r="D441" t="s">
        <v>17</v>
      </c>
      <c r="E441">
        <v>38</v>
      </c>
      <c r="F441" t="s">
        <v>36</v>
      </c>
      <c r="G441" t="s">
        <v>28</v>
      </c>
      <c r="H441" s="2">
        <v>42867</v>
      </c>
      <c r="I441" s="3">
        <v>95925.48</v>
      </c>
      <c r="J441" t="s">
        <v>33</v>
      </c>
      <c r="K441" t="str">
        <f>PROPER(Table13[[#This Row],[marital]])</f>
        <v>Single</v>
      </c>
      <c r="L441" t="s">
        <v>29</v>
      </c>
      <c r="M441" t="str">
        <f>UPPER(Table13[[#This Row],[education]])</f>
        <v>SECONDARY</v>
      </c>
      <c r="N441" t="s">
        <v>30</v>
      </c>
      <c r="O441" t="s">
        <v>22</v>
      </c>
      <c r="P441" t="s">
        <v>23</v>
      </c>
      <c r="Q441">
        <v>523</v>
      </c>
      <c r="R441">
        <v>3</v>
      </c>
      <c r="S441" t="s">
        <v>24</v>
      </c>
      <c r="T441" t="s">
        <v>22</v>
      </c>
      <c r="U441">
        <f>Table13[[#This Row],[campaign]]*Table13[[#This Row],[duration]]</f>
        <v>1569</v>
      </c>
    </row>
    <row r="442" spans="1:21" x14ac:dyDescent="0.25">
      <c r="A442" t="s">
        <v>74</v>
      </c>
      <c r="B442" t="s">
        <v>199</v>
      </c>
      <c r="C442" t="s">
        <v>200</v>
      </c>
      <c r="D442" t="s">
        <v>17</v>
      </c>
      <c r="E442">
        <v>27</v>
      </c>
      <c r="F442" t="s">
        <v>27</v>
      </c>
      <c r="G442" t="s">
        <v>19</v>
      </c>
      <c r="H442" s="2">
        <v>42867</v>
      </c>
      <c r="I442" s="3">
        <v>22222.79</v>
      </c>
      <c r="J442" t="s">
        <v>33</v>
      </c>
      <c r="K442" t="str">
        <f>PROPER(Table13[[#This Row],[marital]])</f>
        <v>Single</v>
      </c>
      <c r="L442" t="s">
        <v>21</v>
      </c>
      <c r="M442" t="str">
        <f>UPPER(Table13[[#This Row],[education]])</f>
        <v>PRIMARY</v>
      </c>
      <c r="N442" t="s">
        <v>30</v>
      </c>
      <c r="O442" t="s">
        <v>22</v>
      </c>
      <c r="P442" t="s">
        <v>24</v>
      </c>
      <c r="Q442">
        <v>8</v>
      </c>
      <c r="R442">
        <v>10</v>
      </c>
      <c r="S442" t="s">
        <v>24</v>
      </c>
      <c r="T442" t="s">
        <v>22</v>
      </c>
      <c r="U442">
        <f>Table13[[#This Row],[campaign]]*Table13[[#This Row],[duration]]</f>
        <v>80</v>
      </c>
    </row>
    <row r="443" spans="1:21" x14ac:dyDescent="0.25">
      <c r="A443" t="s">
        <v>76</v>
      </c>
      <c r="B443" t="s">
        <v>203</v>
      </c>
      <c r="C443" t="s">
        <v>204</v>
      </c>
      <c r="D443" t="s">
        <v>26</v>
      </c>
      <c r="E443">
        <v>35</v>
      </c>
      <c r="F443" t="s">
        <v>27</v>
      </c>
      <c r="G443" t="s">
        <v>19</v>
      </c>
      <c r="H443" s="2">
        <v>42867</v>
      </c>
      <c r="I443" s="3">
        <v>41592.300000000003</v>
      </c>
      <c r="J443" t="s">
        <v>20</v>
      </c>
      <c r="K443" t="str">
        <f>PROPER(Table13[[#This Row],[marital]])</f>
        <v>Married</v>
      </c>
      <c r="L443" t="s">
        <v>34</v>
      </c>
      <c r="M443" t="str">
        <f>UPPER(Table13[[#This Row],[education]])</f>
        <v>TERTIARY</v>
      </c>
      <c r="N443" t="s">
        <v>30</v>
      </c>
      <c r="O443" t="s">
        <v>22</v>
      </c>
      <c r="P443" t="s">
        <v>23</v>
      </c>
      <c r="Q443">
        <v>153</v>
      </c>
      <c r="R443">
        <v>1</v>
      </c>
      <c r="S443" t="s">
        <v>24</v>
      </c>
      <c r="T443" t="s">
        <v>22</v>
      </c>
      <c r="U443">
        <f>Table13[[#This Row],[campaign]]*Table13[[#This Row],[duration]]</f>
        <v>153</v>
      </c>
    </row>
    <row r="444" spans="1:21" x14ac:dyDescent="0.25">
      <c r="A444" t="s">
        <v>104</v>
      </c>
      <c r="B444" t="s">
        <v>259</v>
      </c>
      <c r="C444" t="s">
        <v>260</v>
      </c>
      <c r="D444" t="s">
        <v>26</v>
      </c>
      <c r="E444">
        <v>23</v>
      </c>
      <c r="F444" t="s">
        <v>27</v>
      </c>
      <c r="G444" t="s">
        <v>284</v>
      </c>
      <c r="H444" s="2">
        <v>42867</v>
      </c>
      <c r="I444" s="3">
        <v>87225.67</v>
      </c>
      <c r="J444" t="s">
        <v>20</v>
      </c>
      <c r="K444" t="str">
        <f>PROPER(Table13[[#This Row],[marital]])</f>
        <v>Married</v>
      </c>
      <c r="L444" t="s">
        <v>29</v>
      </c>
      <c r="M444" t="str">
        <f>UPPER(Table13[[#This Row],[education]])</f>
        <v>SECONDARY</v>
      </c>
      <c r="N444" t="s">
        <v>30</v>
      </c>
      <c r="O444" t="s">
        <v>22</v>
      </c>
      <c r="P444" t="s">
        <v>24</v>
      </c>
      <c r="Q444">
        <v>210</v>
      </c>
      <c r="R444">
        <v>2</v>
      </c>
      <c r="S444" t="s">
        <v>24</v>
      </c>
      <c r="T444" t="s">
        <v>22</v>
      </c>
      <c r="U444">
        <f>Table13[[#This Row],[campaign]]*Table13[[#This Row],[duration]]</f>
        <v>420</v>
      </c>
    </row>
    <row r="445" spans="1:21" x14ac:dyDescent="0.25">
      <c r="A445" t="s">
        <v>55</v>
      </c>
      <c r="B445" t="s">
        <v>163</v>
      </c>
      <c r="C445" t="s">
        <v>164</v>
      </c>
      <c r="D445" t="s">
        <v>17</v>
      </c>
      <c r="E445">
        <v>33</v>
      </c>
      <c r="F445" t="s">
        <v>27</v>
      </c>
      <c r="G445" t="s">
        <v>19</v>
      </c>
      <c r="H445" s="2">
        <v>42867</v>
      </c>
      <c r="I445" s="3">
        <v>99465.55</v>
      </c>
      <c r="J445" t="s">
        <v>20</v>
      </c>
      <c r="K445" t="str">
        <f>PROPER(Table13[[#This Row],[marital]])</f>
        <v>Married</v>
      </c>
      <c r="L445" t="s">
        <v>29</v>
      </c>
      <c r="M445" t="str">
        <f>UPPER(Table13[[#This Row],[education]])</f>
        <v>SECONDARY</v>
      </c>
      <c r="N445" t="s">
        <v>22</v>
      </c>
      <c r="O445" t="s">
        <v>22</v>
      </c>
      <c r="P445" t="s">
        <v>23</v>
      </c>
      <c r="Q445">
        <v>212</v>
      </c>
      <c r="R445">
        <v>1</v>
      </c>
      <c r="S445" t="s">
        <v>24</v>
      </c>
      <c r="T445" t="s">
        <v>30</v>
      </c>
      <c r="U445">
        <f>Table13[[#This Row],[campaign]]*Table13[[#This Row],[duration]]</f>
        <v>212</v>
      </c>
    </row>
    <row r="446" spans="1:21" x14ac:dyDescent="0.25">
      <c r="A446" t="s">
        <v>90</v>
      </c>
      <c r="B446" t="s">
        <v>231</v>
      </c>
      <c r="C446" t="s">
        <v>232</v>
      </c>
      <c r="D446" t="s">
        <v>17</v>
      </c>
      <c r="E446">
        <v>37</v>
      </c>
      <c r="F446" t="s">
        <v>18</v>
      </c>
      <c r="G446" t="s">
        <v>19</v>
      </c>
      <c r="H446" s="2">
        <v>42868</v>
      </c>
      <c r="I446" s="3">
        <v>151786.15</v>
      </c>
      <c r="J446" t="s">
        <v>20</v>
      </c>
      <c r="K446" t="str">
        <f>PROPER(Table13[[#This Row],[marital]])</f>
        <v>Married</v>
      </c>
      <c r="L446" t="s">
        <v>34</v>
      </c>
      <c r="M446" t="str">
        <f>UPPER(Table13[[#This Row],[education]])</f>
        <v>TERTIARY</v>
      </c>
      <c r="N446" t="s">
        <v>30</v>
      </c>
      <c r="O446" t="s">
        <v>22</v>
      </c>
      <c r="P446" t="s">
        <v>24</v>
      </c>
      <c r="Q446">
        <v>253</v>
      </c>
      <c r="R446">
        <v>3</v>
      </c>
      <c r="S446" t="s">
        <v>24</v>
      </c>
      <c r="T446" t="s">
        <v>22</v>
      </c>
      <c r="U446">
        <f>Table13[[#This Row],[campaign]]*Table13[[#This Row],[duration]]</f>
        <v>759</v>
      </c>
    </row>
    <row r="447" spans="1:21" x14ac:dyDescent="0.25">
      <c r="A447" t="s">
        <v>101</v>
      </c>
      <c r="B447" t="s">
        <v>253</v>
      </c>
      <c r="C447" t="s">
        <v>254</v>
      </c>
      <c r="D447" t="s">
        <v>26</v>
      </c>
      <c r="E447">
        <v>33</v>
      </c>
      <c r="F447" t="s">
        <v>18</v>
      </c>
      <c r="G447" t="s">
        <v>19</v>
      </c>
      <c r="H447" s="2">
        <v>42868</v>
      </c>
      <c r="I447" s="3">
        <v>46062.16</v>
      </c>
      <c r="J447" t="s">
        <v>20</v>
      </c>
      <c r="K447" t="str">
        <f>PROPER(Table13[[#This Row],[marital]])</f>
        <v>Married</v>
      </c>
      <c r="L447" t="s">
        <v>21</v>
      </c>
      <c r="M447" t="str">
        <f>UPPER(Table13[[#This Row],[education]])</f>
        <v>PRIMARY</v>
      </c>
      <c r="N447" t="s">
        <v>30</v>
      </c>
      <c r="O447" t="s">
        <v>22</v>
      </c>
      <c r="P447" t="s">
        <v>24</v>
      </c>
      <c r="Q447">
        <v>139</v>
      </c>
      <c r="R447">
        <v>4</v>
      </c>
      <c r="S447" t="s">
        <v>24</v>
      </c>
      <c r="T447" t="s">
        <v>22</v>
      </c>
      <c r="U447">
        <f>Table13[[#This Row],[campaign]]*Table13[[#This Row],[duration]]</f>
        <v>556</v>
      </c>
    </row>
    <row r="448" spans="1:21" x14ac:dyDescent="0.25">
      <c r="A448" t="s">
        <v>106</v>
      </c>
      <c r="B448" t="s">
        <v>263</v>
      </c>
      <c r="C448" t="s">
        <v>264</v>
      </c>
      <c r="D448" t="s">
        <v>26</v>
      </c>
      <c r="E448">
        <v>31</v>
      </c>
      <c r="F448" t="s">
        <v>18</v>
      </c>
      <c r="G448" t="s">
        <v>19</v>
      </c>
      <c r="H448" s="2">
        <v>42868</v>
      </c>
      <c r="I448" s="3">
        <v>55091</v>
      </c>
      <c r="J448" t="s">
        <v>20</v>
      </c>
      <c r="K448" t="str">
        <f>PROPER(Table13[[#This Row],[marital]])</f>
        <v>Married</v>
      </c>
      <c r="L448" t="s">
        <v>29</v>
      </c>
      <c r="M448" t="str">
        <f>UPPER(Table13[[#This Row],[education]])</f>
        <v>SECONDARY</v>
      </c>
      <c r="N448" t="s">
        <v>30</v>
      </c>
      <c r="O448" t="s">
        <v>22</v>
      </c>
      <c r="P448" t="s">
        <v>24</v>
      </c>
      <c r="Q448">
        <v>71</v>
      </c>
      <c r="R448">
        <v>1</v>
      </c>
      <c r="S448" t="s">
        <v>24</v>
      </c>
      <c r="T448" t="s">
        <v>22</v>
      </c>
      <c r="U448">
        <f>Table13[[#This Row],[campaign]]*Table13[[#This Row],[duration]]</f>
        <v>71</v>
      </c>
    </row>
    <row r="449" spans="1:21" x14ac:dyDescent="0.25">
      <c r="A449" t="s">
        <v>80</v>
      </c>
      <c r="B449" t="s">
        <v>211</v>
      </c>
      <c r="C449" t="s">
        <v>212</v>
      </c>
      <c r="D449" t="s">
        <v>26</v>
      </c>
      <c r="E449">
        <v>33</v>
      </c>
      <c r="F449" t="s">
        <v>18</v>
      </c>
      <c r="G449" t="s">
        <v>19</v>
      </c>
      <c r="H449" s="2">
        <v>42868</v>
      </c>
      <c r="I449" s="3">
        <v>13535.04</v>
      </c>
      <c r="J449" t="s">
        <v>20</v>
      </c>
      <c r="K449" t="str">
        <f>PROPER(Table13[[#This Row],[marital]])</f>
        <v>Married</v>
      </c>
      <c r="L449" t="s">
        <v>34</v>
      </c>
      <c r="M449" t="str">
        <f>UPPER(Table13[[#This Row],[education]])</f>
        <v>TERTIARY</v>
      </c>
      <c r="N449" t="s">
        <v>22</v>
      </c>
      <c r="O449" t="s">
        <v>22</v>
      </c>
      <c r="P449" t="s">
        <v>54</v>
      </c>
      <c r="Q449">
        <v>421</v>
      </c>
      <c r="R449">
        <v>1</v>
      </c>
      <c r="S449" t="s">
        <v>70</v>
      </c>
      <c r="T449" t="s">
        <v>30</v>
      </c>
      <c r="U449">
        <f>Table13[[#This Row],[campaign]]*Table13[[#This Row],[duration]]</f>
        <v>421</v>
      </c>
    </row>
    <row r="450" spans="1:21" x14ac:dyDescent="0.25">
      <c r="A450" t="s">
        <v>109</v>
      </c>
      <c r="B450" t="s">
        <v>269</v>
      </c>
      <c r="C450" t="s">
        <v>270</v>
      </c>
      <c r="D450" t="s">
        <v>17</v>
      </c>
      <c r="E450">
        <v>43</v>
      </c>
      <c r="F450" t="s">
        <v>42</v>
      </c>
      <c r="G450" t="s">
        <v>284</v>
      </c>
      <c r="H450" s="2">
        <v>42868</v>
      </c>
      <c r="I450" s="3">
        <v>61976.49</v>
      </c>
      <c r="J450" t="s">
        <v>20</v>
      </c>
      <c r="K450" t="str">
        <f>PROPER(Table13[[#This Row],[marital]])</f>
        <v>Married</v>
      </c>
      <c r="L450" t="s">
        <v>29</v>
      </c>
      <c r="M450" t="str">
        <f>UPPER(Table13[[#This Row],[education]])</f>
        <v>SECONDARY</v>
      </c>
      <c r="N450" t="s">
        <v>30</v>
      </c>
      <c r="O450" t="s">
        <v>22</v>
      </c>
      <c r="P450" t="s">
        <v>24</v>
      </c>
      <c r="Q450">
        <v>199</v>
      </c>
      <c r="R450">
        <v>1</v>
      </c>
      <c r="S450" t="s">
        <v>24</v>
      </c>
      <c r="T450" t="s">
        <v>22</v>
      </c>
      <c r="U450">
        <f>Table13[[#This Row],[campaign]]*Table13[[#This Row],[duration]]</f>
        <v>199</v>
      </c>
    </row>
    <row r="451" spans="1:21" x14ac:dyDescent="0.25">
      <c r="A451" t="s">
        <v>75</v>
      </c>
      <c r="B451" t="s">
        <v>201</v>
      </c>
      <c r="C451" t="s">
        <v>202</v>
      </c>
      <c r="D451" t="s">
        <v>26</v>
      </c>
      <c r="E451">
        <v>48</v>
      </c>
      <c r="F451" t="s">
        <v>42</v>
      </c>
      <c r="G451" t="s">
        <v>28</v>
      </c>
      <c r="H451" s="2">
        <v>42868</v>
      </c>
      <c r="I451" s="3">
        <v>110762.25</v>
      </c>
      <c r="J451" t="s">
        <v>33</v>
      </c>
      <c r="K451" t="str">
        <f>PROPER(Table13[[#This Row],[marital]])</f>
        <v>Single</v>
      </c>
      <c r="L451" t="s">
        <v>24</v>
      </c>
      <c r="M451" t="str">
        <f>UPPER(Table13[[#This Row],[education]])</f>
        <v>UNKNOWN</v>
      </c>
      <c r="N451" t="s">
        <v>30</v>
      </c>
      <c r="O451" t="s">
        <v>22</v>
      </c>
      <c r="P451" t="s">
        <v>24</v>
      </c>
      <c r="Q451">
        <v>247</v>
      </c>
      <c r="R451">
        <v>2</v>
      </c>
      <c r="S451" t="s">
        <v>24</v>
      </c>
      <c r="T451" t="s">
        <v>22</v>
      </c>
      <c r="U451">
        <f>Table13[[#This Row],[campaign]]*Table13[[#This Row],[duration]]</f>
        <v>494</v>
      </c>
    </row>
    <row r="452" spans="1:21" x14ac:dyDescent="0.25">
      <c r="A452" t="s">
        <v>83</v>
      </c>
      <c r="B452" t="s">
        <v>217</v>
      </c>
      <c r="C452" t="s">
        <v>218</v>
      </c>
      <c r="D452" t="s">
        <v>17</v>
      </c>
      <c r="E452">
        <v>53</v>
      </c>
      <c r="F452" t="s">
        <v>42</v>
      </c>
      <c r="G452" t="s">
        <v>19</v>
      </c>
      <c r="H452" s="2">
        <v>42868</v>
      </c>
      <c r="I452" s="3">
        <v>28404.52</v>
      </c>
      <c r="J452" t="s">
        <v>33</v>
      </c>
      <c r="K452" t="str">
        <f>PROPER(Table13[[#This Row],[marital]])</f>
        <v>Single</v>
      </c>
      <c r="L452" t="s">
        <v>29</v>
      </c>
      <c r="M452" t="str">
        <f>UPPER(Table13[[#This Row],[education]])</f>
        <v>SECONDARY</v>
      </c>
      <c r="N452" t="s">
        <v>30</v>
      </c>
      <c r="O452" t="s">
        <v>22</v>
      </c>
      <c r="P452" t="s">
        <v>54</v>
      </c>
      <c r="Q452">
        <v>236</v>
      </c>
      <c r="R452">
        <v>4</v>
      </c>
      <c r="S452" t="s">
        <v>24</v>
      </c>
      <c r="T452" t="s">
        <v>22</v>
      </c>
      <c r="U452">
        <f>Table13[[#This Row],[campaign]]*Table13[[#This Row],[duration]]</f>
        <v>944</v>
      </c>
    </row>
    <row r="453" spans="1:21" x14ac:dyDescent="0.25">
      <c r="A453" t="s">
        <v>103</v>
      </c>
      <c r="B453" t="s">
        <v>257</v>
      </c>
      <c r="C453" t="s">
        <v>258</v>
      </c>
      <c r="D453" t="s">
        <v>17</v>
      </c>
      <c r="E453">
        <v>47</v>
      </c>
      <c r="F453" t="s">
        <v>42</v>
      </c>
      <c r="G453" t="s">
        <v>284</v>
      </c>
      <c r="H453" s="2">
        <v>42868</v>
      </c>
      <c r="I453" s="3">
        <v>28312.31</v>
      </c>
      <c r="J453" t="s">
        <v>20</v>
      </c>
      <c r="K453" t="str">
        <f>PROPER(Table13[[#This Row],[marital]])</f>
        <v>Married</v>
      </c>
      <c r="L453" t="s">
        <v>29</v>
      </c>
      <c r="M453" t="str">
        <f>UPPER(Table13[[#This Row],[education]])</f>
        <v>SECONDARY</v>
      </c>
      <c r="N453" t="s">
        <v>30</v>
      </c>
      <c r="O453" t="s">
        <v>22</v>
      </c>
      <c r="P453" t="s">
        <v>23</v>
      </c>
      <c r="Q453">
        <v>97</v>
      </c>
      <c r="R453">
        <v>4</v>
      </c>
      <c r="S453" t="s">
        <v>31</v>
      </c>
      <c r="T453" t="s">
        <v>22</v>
      </c>
      <c r="U453">
        <f>Table13[[#This Row],[campaign]]*Table13[[#This Row],[duration]]</f>
        <v>388</v>
      </c>
    </row>
    <row r="454" spans="1:21" x14ac:dyDescent="0.25">
      <c r="A454" t="s">
        <v>56</v>
      </c>
      <c r="B454" t="s">
        <v>165</v>
      </c>
      <c r="C454" t="s">
        <v>166</v>
      </c>
      <c r="D454" t="s">
        <v>17</v>
      </c>
      <c r="E454">
        <v>39</v>
      </c>
      <c r="F454" t="s">
        <v>42</v>
      </c>
      <c r="G454" t="s">
        <v>28</v>
      </c>
      <c r="H454" s="2">
        <v>42868</v>
      </c>
      <c r="I454" s="3">
        <v>9808.01</v>
      </c>
      <c r="J454" t="s">
        <v>20</v>
      </c>
      <c r="K454" t="str">
        <f>PROPER(Table13[[#This Row],[marital]])</f>
        <v>Married</v>
      </c>
      <c r="L454" t="s">
        <v>34</v>
      </c>
      <c r="M454" t="str">
        <f>UPPER(Table13[[#This Row],[education]])</f>
        <v>TERTIARY</v>
      </c>
      <c r="N454" t="s">
        <v>22</v>
      </c>
      <c r="O454" t="s">
        <v>22</v>
      </c>
      <c r="P454" t="s">
        <v>23</v>
      </c>
      <c r="Q454">
        <v>109</v>
      </c>
      <c r="R454">
        <v>8</v>
      </c>
      <c r="S454" t="s">
        <v>24</v>
      </c>
      <c r="T454" t="s">
        <v>22</v>
      </c>
      <c r="U454">
        <f>Table13[[#This Row],[campaign]]*Table13[[#This Row],[duration]]</f>
        <v>872</v>
      </c>
    </row>
    <row r="455" spans="1:21" x14ac:dyDescent="0.25">
      <c r="A455" t="s">
        <v>85</v>
      </c>
      <c r="B455" t="s">
        <v>221</v>
      </c>
      <c r="C455" t="s">
        <v>222</v>
      </c>
      <c r="D455" t="s">
        <v>17</v>
      </c>
      <c r="E455">
        <v>54</v>
      </c>
      <c r="F455" t="s">
        <v>42</v>
      </c>
      <c r="G455" t="s">
        <v>19</v>
      </c>
      <c r="H455" s="2">
        <v>42868</v>
      </c>
      <c r="I455" s="3">
        <v>108196.27</v>
      </c>
      <c r="J455" t="s">
        <v>20</v>
      </c>
      <c r="K455" t="str">
        <f>PROPER(Table13[[#This Row],[marital]])</f>
        <v>Married</v>
      </c>
      <c r="L455" t="s">
        <v>34</v>
      </c>
      <c r="M455" t="str">
        <f>UPPER(Table13[[#This Row],[education]])</f>
        <v>TERTIARY</v>
      </c>
      <c r="N455" t="s">
        <v>30</v>
      </c>
      <c r="O455" t="s">
        <v>22</v>
      </c>
      <c r="P455" t="s">
        <v>23</v>
      </c>
      <c r="Q455">
        <v>112</v>
      </c>
      <c r="R455">
        <v>2</v>
      </c>
      <c r="S455" t="s">
        <v>24</v>
      </c>
      <c r="T455" t="s">
        <v>22</v>
      </c>
      <c r="U455">
        <f>Table13[[#This Row],[campaign]]*Table13[[#This Row],[duration]]</f>
        <v>224</v>
      </c>
    </row>
    <row r="456" spans="1:21" x14ac:dyDescent="0.25">
      <c r="A456" t="s">
        <v>35</v>
      </c>
      <c r="B456" t="s">
        <v>133</v>
      </c>
      <c r="C456" t="s">
        <v>134</v>
      </c>
      <c r="D456" t="s">
        <v>17</v>
      </c>
      <c r="E456">
        <v>53</v>
      </c>
      <c r="F456" t="s">
        <v>42</v>
      </c>
      <c r="G456" t="s">
        <v>28</v>
      </c>
      <c r="H456" s="2">
        <v>42868</v>
      </c>
      <c r="I456" s="3">
        <v>29314.720000000001</v>
      </c>
      <c r="J456" t="s">
        <v>20</v>
      </c>
      <c r="K456" t="str">
        <f>PROPER(Table13[[#This Row],[marital]])</f>
        <v>Married</v>
      </c>
      <c r="L456" t="s">
        <v>21</v>
      </c>
      <c r="M456" t="str">
        <f>UPPER(Table13[[#This Row],[education]])</f>
        <v>PRIMARY</v>
      </c>
      <c r="N456" t="s">
        <v>30</v>
      </c>
      <c r="O456" t="s">
        <v>22</v>
      </c>
      <c r="P456" t="s">
        <v>24</v>
      </c>
      <c r="Q456">
        <v>15</v>
      </c>
      <c r="R456">
        <v>10</v>
      </c>
      <c r="S456" t="s">
        <v>24</v>
      </c>
      <c r="T456" t="s">
        <v>22</v>
      </c>
      <c r="U456">
        <f>Table13[[#This Row],[campaign]]*Table13[[#This Row],[duration]]</f>
        <v>150</v>
      </c>
    </row>
    <row r="457" spans="1:21" x14ac:dyDescent="0.25">
      <c r="A457" t="s">
        <v>63</v>
      </c>
      <c r="B457" t="s">
        <v>179</v>
      </c>
      <c r="C457" t="s">
        <v>180</v>
      </c>
      <c r="D457" t="s">
        <v>26</v>
      </c>
      <c r="E457">
        <v>19</v>
      </c>
      <c r="F457" t="s">
        <v>36</v>
      </c>
      <c r="G457" t="s">
        <v>19</v>
      </c>
      <c r="H457" s="2">
        <v>42868</v>
      </c>
      <c r="I457" s="3">
        <v>46226.85</v>
      </c>
      <c r="J457" t="s">
        <v>50</v>
      </c>
      <c r="K457" t="str">
        <f>PROPER(Table13[[#This Row],[marital]])</f>
        <v>Divorced</v>
      </c>
      <c r="L457" t="s">
        <v>29</v>
      </c>
      <c r="M457" t="str">
        <f>UPPER(Table13[[#This Row],[education]])</f>
        <v>SECONDARY</v>
      </c>
      <c r="N457" t="s">
        <v>30</v>
      </c>
      <c r="O457" t="s">
        <v>22</v>
      </c>
      <c r="P457" t="s">
        <v>23</v>
      </c>
      <c r="Q457">
        <v>502</v>
      </c>
      <c r="R457">
        <v>3</v>
      </c>
      <c r="S457" t="s">
        <v>24</v>
      </c>
      <c r="T457" t="s">
        <v>22</v>
      </c>
      <c r="U457">
        <f>Table13[[#This Row],[campaign]]*Table13[[#This Row],[duration]]</f>
        <v>1506</v>
      </c>
    </row>
    <row r="458" spans="1:21" x14ac:dyDescent="0.25">
      <c r="A458" t="s">
        <v>95</v>
      </c>
      <c r="B458" t="s">
        <v>241</v>
      </c>
      <c r="C458" t="s">
        <v>242</v>
      </c>
      <c r="D458" t="s">
        <v>26</v>
      </c>
      <c r="E458">
        <v>35</v>
      </c>
      <c r="F458" t="s">
        <v>27</v>
      </c>
      <c r="G458" t="s">
        <v>284</v>
      </c>
      <c r="H458" s="2">
        <v>42868</v>
      </c>
      <c r="I458" s="3">
        <v>57863.73</v>
      </c>
      <c r="J458" t="s">
        <v>20</v>
      </c>
      <c r="K458" t="str">
        <f>PROPER(Table13[[#This Row],[marital]])</f>
        <v>Married</v>
      </c>
      <c r="L458" t="s">
        <v>21</v>
      </c>
      <c r="M458" t="str">
        <f>UPPER(Table13[[#This Row],[education]])</f>
        <v>PRIMARY</v>
      </c>
      <c r="N458" t="s">
        <v>30</v>
      </c>
      <c r="O458" t="s">
        <v>22</v>
      </c>
      <c r="P458" t="s">
        <v>24</v>
      </c>
      <c r="Q458">
        <v>30</v>
      </c>
      <c r="R458">
        <v>3</v>
      </c>
      <c r="S458" t="s">
        <v>24</v>
      </c>
      <c r="T458" t="s">
        <v>22</v>
      </c>
      <c r="U458">
        <f>Table13[[#This Row],[campaign]]*Table13[[#This Row],[duration]]</f>
        <v>90</v>
      </c>
    </row>
    <row r="459" spans="1:21" x14ac:dyDescent="0.25">
      <c r="A459" t="s">
        <v>84</v>
      </c>
      <c r="B459" t="s">
        <v>219</v>
      </c>
      <c r="C459" t="s">
        <v>220</v>
      </c>
      <c r="D459" t="s">
        <v>26</v>
      </c>
      <c r="E459">
        <v>58</v>
      </c>
      <c r="F459" t="s">
        <v>42</v>
      </c>
      <c r="G459" t="s">
        <v>284</v>
      </c>
      <c r="H459" s="2">
        <v>42869</v>
      </c>
      <c r="I459" s="3">
        <v>106998.07</v>
      </c>
      <c r="J459" t="s">
        <v>20</v>
      </c>
      <c r="K459" t="str">
        <f>PROPER(Table13[[#This Row],[marital]])</f>
        <v>Married</v>
      </c>
      <c r="L459" t="s">
        <v>34</v>
      </c>
      <c r="M459" t="str">
        <f>UPPER(Table13[[#This Row],[education]])</f>
        <v>TERTIARY</v>
      </c>
      <c r="N459" t="s">
        <v>30</v>
      </c>
      <c r="O459" t="s">
        <v>22</v>
      </c>
      <c r="P459" t="s">
        <v>23</v>
      </c>
      <c r="Q459">
        <v>347</v>
      </c>
      <c r="R459">
        <v>2</v>
      </c>
      <c r="S459" t="s">
        <v>24</v>
      </c>
      <c r="T459" t="s">
        <v>22</v>
      </c>
      <c r="U459">
        <f>Table13[[#This Row],[campaign]]*Table13[[#This Row],[duration]]</f>
        <v>694</v>
      </c>
    </row>
    <row r="460" spans="1:21" x14ac:dyDescent="0.25">
      <c r="A460" t="s">
        <v>65</v>
      </c>
      <c r="B460" t="s">
        <v>183</v>
      </c>
      <c r="C460" t="s">
        <v>184</v>
      </c>
      <c r="D460" t="s">
        <v>17</v>
      </c>
      <c r="E460">
        <v>46</v>
      </c>
      <c r="F460" t="s">
        <v>42</v>
      </c>
      <c r="G460" t="s">
        <v>28</v>
      </c>
      <c r="H460" s="2">
        <v>42869</v>
      </c>
      <c r="I460" s="3">
        <v>21726.31</v>
      </c>
      <c r="J460" t="s">
        <v>20</v>
      </c>
      <c r="K460" t="str">
        <f>PROPER(Table13[[#This Row],[marital]])</f>
        <v>Married</v>
      </c>
      <c r="L460" t="s">
        <v>24</v>
      </c>
      <c r="M460" t="str">
        <f>UPPER(Table13[[#This Row],[education]])</f>
        <v>UNKNOWN</v>
      </c>
      <c r="N460" t="s">
        <v>30</v>
      </c>
      <c r="O460" t="s">
        <v>22</v>
      </c>
      <c r="P460" t="s">
        <v>24</v>
      </c>
      <c r="Q460">
        <v>468</v>
      </c>
      <c r="R460">
        <v>2</v>
      </c>
      <c r="S460" t="s">
        <v>24</v>
      </c>
      <c r="T460" t="s">
        <v>22</v>
      </c>
      <c r="U460">
        <f>Table13[[#This Row],[campaign]]*Table13[[#This Row],[duration]]</f>
        <v>936</v>
      </c>
    </row>
    <row r="461" spans="1:21" x14ac:dyDescent="0.25">
      <c r="A461" t="s">
        <v>66</v>
      </c>
      <c r="B461" t="s">
        <v>185</v>
      </c>
      <c r="C461" t="s">
        <v>186</v>
      </c>
      <c r="D461" t="s">
        <v>17</v>
      </c>
      <c r="E461">
        <v>50</v>
      </c>
      <c r="F461" t="s">
        <v>42</v>
      </c>
      <c r="G461" t="s">
        <v>28</v>
      </c>
      <c r="H461" s="2">
        <v>42869</v>
      </c>
      <c r="I461" s="3">
        <v>27079.78</v>
      </c>
      <c r="J461" t="s">
        <v>50</v>
      </c>
      <c r="K461" t="str">
        <f>PROPER(Table13[[#This Row],[marital]])</f>
        <v>Divorced</v>
      </c>
      <c r="L461" t="s">
        <v>29</v>
      </c>
      <c r="M461" t="str">
        <f>UPPER(Table13[[#This Row],[education]])</f>
        <v>SECONDARY</v>
      </c>
      <c r="N461" t="s">
        <v>30</v>
      </c>
      <c r="O461" t="s">
        <v>22</v>
      </c>
      <c r="P461" t="s">
        <v>24</v>
      </c>
      <c r="Q461">
        <v>148</v>
      </c>
      <c r="R461">
        <v>1</v>
      </c>
      <c r="S461" t="s">
        <v>24</v>
      </c>
      <c r="T461" t="s">
        <v>22</v>
      </c>
      <c r="U461">
        <f>Table13[[#This Row],[campaign]]*Table13[[#This Row],[duration]]</f>
        <v>148</v>
      </c>
    </row>
    <row r="462" spans="1:21" x14ac:dyDescent="0.25">
      <c r="A462" t="s">
        <v>108</v>
      </c>
      <c r="B462" t="s">
        <v>267</v>
      </c>
      <c r="C462" t="s">
        <v>268</v>
      </c>
      <c r="D462" t="s">
        <v>17</v>
      </c>
      <c r="E462">
        <v>49</v>
      </c>
      <c r="F462" t="s">
        <v>42</v>
      </c>
      <c r="G462" t="s">
        <v>28</v>
      </c>
      <c r="H462" s="2">
        <v>42869</v>
      </c>
      <c r="I462" s="3">
        <v>190868.93</v>
      </c>
      <c r="J462" t="s">
        <v>20</v>
      </c>
      <c r="K462" t="str">
        <f>PROPER(Table13[[#This Row],[marital]])</f>
        <v>Married</v>
      </c>
      <c r="L462" t="s">
        <v>29</v>
      </c>
      <c r="M462" t="str">
        <f>UPPER(Table13[[#This Row],[education]])</f>
        <v>SECONDARY</v>
      </c>
      <c r="N462" t="s">
        <v>22</v>
      </c>
      <c r="O462" t="s">
        <v>22</v>
      </c>
      <c r="P462" t="s">
        <v>54</v>
      </c>
      <c r="Q462">
        <v>295</v>
      </c>
      <c r="R462">
        <v>1</v>
      </c>
      <c r="S462" t="s">
        <v>70</v>
      </c>
      <c r="T462" t="s">
        <v>30</v>
      </c>
      <c r="U462">
        <f>Table13[[#This Row],[campaign]]*Table13[[#This Row],[duration]]</f>
        <v>295</v>
      </c>
    </row>
    <row r="463" spans="1:21" x14ac:dyDescent="0.25">
      <c r="A463" t="s">
        <v>62</v>
      </c>
      <c r="B463" t="s">
        <v>177</v>
      </c>
      <c r="C463" t="s">
        <v>178</v>
      </c>
      <c r="D463" t="s">
        <v>17</v>
      </c>
      <c r="E463">
        <v>41</v>
      </c>
      <c r="F463" t="s">
        <v>36</v>
      </c>
      <c r="G463" t="s">
        <v>19</v>
      </c>
      <c r="H463" s="2">
        <v>42869</v>
      </c>
      <c r="I463" s="3">
        <v>111028.82</v>
      </c>
      <c r="J463" t="s">
        <v>20</v>
      </c>
      <c r="K463" t="str">
        <f>PROPER(Table13[[#This Row],[marital]])</f>
        <v>Married</v>
      </c>
      <c r="L463" t="s">
        <v>29</v>
      </c>
      <c r="M463" t="str">
        <f>UPPER(Table13[[#This Row],[education]])</f>
        <v>SECONDARY</v>
      </c>
      <c r="N463" t="s">
        <v>22</v>
      </c>
      <c r="O463" t="s">
        <v>22</v>
      </c>
      <c r="P463" t="s">
        <v>23</v>
      </c>
      <c r="Q463">
        <v>388</v>
      </c>
      <c r="R463">
        <v>6</v>
      </c>
      <c r="S463" t="s">
        <v>24</v>
      </c>
      <c r="T463" t="s">
        <v>30</v>
      </c>
      <c r="U463">
        <f>Table13[[#This Row],[campaign]]*Table13[[#This Row],[duration]]</f>
        <v>2328</v>
      </c>
    </row>
    <row r="464" spans="1:21" x14ac:dyDescent="0.25">
      <c r="A464" t="s">
        <v>46</v>
      </c>
      <c r="B464" t="s">
        <v>149</v>
      </c>
      <c r="C464" t="s">
        <v>150</v>
      </c>
      <c r="D464" t="s">
        <v>26</v>
      </c>
      <c r="E464">
        <v>41</v>
      </c>
      <c r="F464" t="s">
        <v>36</v>
      </c>
      <c r="G464" t="s">
        <v>284</v>
      </c>
      <c r="H464" s="2">
        <v>42869</v>
      </c>
      <c r="I464" s="3">
        <v>32370.04</v>
      </c>
      <c r="J464" t="s">
        <v>50</v>
      </c>
      <c r="K464" t="str">
        <f>PROPER(Table13[[#This Row],[marital]])</f>
        <v>Divorced</v>
      </c>
      <c r="L464" t="s">
        <v>34</v>
      </c>
      <c r="M464" t="str">
        <f>UPPER(Table13[[#This Row],[education]])</f>
        <v>TERTIARY</v>
      </c>
      <c r="N464" t="s">
        <v>30</v>
      </c>
      <c r="O464" t="s">
        <v>22</v>
      </c>
      <c r="P464" t="s">
        <v>24</v>
      </c>
      <c r="Q464">
        <v>339</v>
      </c>
      <c r="R464">
        <v>1</v>
      </c>
      <c r="S464" t="s">
        <v>24</v>
      </c>
      <c r="T464" t="s">
        <v>22</v>
      </c>
      <c r="U464">
        <f>Table13[[#This Row],[campaign]]*Table13[[#This Row],[duration]]</f>
        <v>339</v>
      </c>
    </row>
    <row r="465" spans="1:21" x14ac:dyDescent="0.25">
      <c r="A465" t="s">
        <v>97</v>
      </c>
      <c r="B465" t="s">
        <v>245</v>
      </c>
      <c r="C465" t="s">
        <v>246</v>
      </c>
      <c r="D465" t="s">
        <v>26</v>
      </c>
      <c r="E465">
        <v>26</v>
      </c>
      <c r="F465" t="s">
        <v>27</v>
      </c>
      <c r="G465" t="s">
        <v>19</v>
      </c>
      <c r="H465" s="2">
        <v>42869</v>
      </c>
      <c r="I465" s="3">
        <v>8639.76</v>
      </c>
      <c r="J465" t="s">
        <v>20</v>
      </c>
      <c r="K465" t="str">
        <f>PROPER(Table13[[#This Row],[marital]])</f>
        <v>Married</v>
      </c>
      <c r="L465" t="s">
        <v>29</v>
      </c>
      <c r="M465" t="str">
        <f>UPPER(Table13[[#This Row],[education]])</f>
        <v>SECONDARY</v>
      </c>
      <c r="N465" t="s">
        <v>30</v>
      </c>
      <c r="O465" t="s">
        <v>22</v>
      </c>
      <c r="P465" t="s">
        <v>23</v>
      </c>
      <c r="Q465">
        <v>172</v>
      </c>
      <c r="R465">
        <v>1</v>
      </c>
      <c r="S465" t="s">
        <v>31</v>
      </c>
      <c r="T465" t="s">
        <v>22</v>
      </c>
      <c r="U465">
        <f>Table13[[#This Row],[campaign]]*Table13[[#This Row],[duration]]</f>
        <v>172</v>
      </c>
    </row>
    <row r="466" spans="1:21" x14ac:dyDescent="0.25">
      <c r="A466" t="s">
        <v>73</v>
      </c>
      <c r="B466" t="s">
        <v>197</v>
      </c>
      <c r="C466" t="s">
        <v>198</v>
      </c>
      <c r="D466" t="s">
        <v>26</v>
      </c>
      <c r="E466">
        <v>37</v>
      </c>
      <c r="F466" t="s">
        <v>18</v>
      </c>
      <c r="G466" t="s">
        <v>28</v>
      </c>
      <c r="H466" s="2">
        <v>42870</v>
      </c>
      <c r="I466" s="3">
        <v>13698.15</v>
      </c>
      <c r="J466" t="s">
        <v>33</v>
      </c>
      <c r="K466" t="str">
        <f>PROPER(Table13[[#This Row],[marital]])</f>
        <v>Single</v>
      </c>
      <c r="L466" t="s">
        <v>29</v>
      </c>
      <c r="M466" t="str">
        <f>UPPER(Table13[[#This Row],[education]])</f>
        <v>SECONDARY</v>
      </c>
      <c r="N466" t="s">
        <v>30</v>
      </c>
      <c r="O466" t="s">
        <v>30</v>
      </c>
      <c r="P466" t="s">
        <v>23</v>
      </c>
      <c r="Q466">
        <v>117</v>
      </c>
      <c r="R466">
        <v>2</v>
      </c>
      <c r="S466" t="s">
        <v>24</v>
      </c>
      <c r="T466" t="s">
        <v>22</v>
      </c>
      <c r="U466">
        <f>Table13[[#This Row],[campaign]]*Table13[[#This Row],[duration]]</f>
        <v>234</v>
      </c>
    </row>
    <row r="467" spans="1:21" x14ac:dyDescent="0.25">
      <c r="A467" t="s">
        <v>45</v>
      </c>
      <c r="B467" t="s">
        <v>147</v>
      </c>
      <c r="C467" t="s">
        <v>148</v>
      </c>
      <c r="D467" t="s">
        <v>26</v>
      </c>
      <c r="E467">
        <v>32</v>
      </c>
      <c r="F467" t="s">
        <v>18</v>
      </c>
      <c r="G467" t="s">
        <v>284</v>
      </c>
      <c r="H467" s="2">
        <v>42870</v>
      </c>
      <c r="I467" s="3">
        <v>66579.19</v>
      </c>
      <c r="J467" t="s">
        <v>33</v>
      </c>
      <c r="K467" t="str">
        <f>PROPER(Table13[[#This Row],[marital]])</f>
        <v>Single</v>
      </c>
      <c r="L467" t="s">
        <v>34</v>
      </c>
      <c r="M467" t="str">
        <f>UPPER(Table13[[#This Row],[education]])</f>
        <v>TERTIARY</v>
      </c>
      <c r="N467" t="s">
        <v>30</v>
      </c>
      <c r="O467" t="s">
        <v>22</v>
      </c>
      <c r="P467" t="s">
        <v>23</v>
      </c>
      <c r="Q467">
        <v>501</v>
      </c>
      <c r="R467">
        <v>2</v>
      </c>
      <c r="S467" t="s">
        <v>24</v>
      </c>
      <c r="T467" t="s">
        <v>22</v>
      </c>
      <c r="U467">
        <f>Table13[[#This Row],[campaign]]*Table13[[#This Row],[duration]]</f>
        <v>1002</v>
      </c>
    </row>
    <row r="468" spans="1:21" x14ac:dyDescent="0.25">
      <c r="A468" t="s">
        <v>79</v>
      </c>
      <c r="B468" t="s">
        <v>209</v>
      </c>
      <c r="C468" t="s">
        <v>210</v>
      </c>
      <c r="D468" t="s">
        <v>26</v>
      </c>
      <c r="E468">
        <v>42</v>
      </c>
      <c r="F468" t="s">
        <v>18</v>
      </c>
      <c r="G468" t="s">
        <v>19</v>
      </c>
      <c r="H468" s="2">
        <v>42870</v>
      </c>
      <c r="I468" s="3">
        <v>70686</v>
      </c>
      <c r="J468" t="s">
        <v>33</v>
      </c>
      <c r="K468" t="str">
        <f>PROPER(Table13[[#This Row],[marital]])</f>
        <v>Single</v>
      </c>
      <c r="L468" t="s">
        <v>34</v>
      </c>
      <c r="M468" t="str">
        <f>UPPER(Table13[[#This Row],[education]])</f>
        <v>TERTIARY</v>
      </c>
      <c r="N468" t="s">
        <v>22</v>
      </c>
      <c r="O468" t="s">
        <v>22</v>
      </c>
      <c r="P468" t="s">
        <v>23</v>
      </c>
      <c r="Q468">
        <v>203</v>
      </c>
      <c r="R468">
        <v>5</v>
      </c>
      <c r="S468" t="s">
        <v>31</v>
      </c>
      <c r="T468" t="s">
        <v>22</v>
      </c>
      <c r="U468">
        <f>Table13[[#This Row],[campaign]]*Table13[[#This Row],[duration]]</f>
        <v>1015</v>
      </c>
    </row>
    <row r="469" spans="1:21" x14ac:dyDescent="0.25">
      <c r="A469" t="s">
        <v>80</v>
      </c>
      <c r="B469" t="s">
        <v>211</v>
      </c>
      <c r="C469" t="s">
        <v>212</v>
      </c>
      <c r="D469" t="s">
        <v>26</v>
      </c>
      <c r="E469">
        <v>18</v>
      </c>
      <c r="F469" t="s">
        <v>18</v>
      </c>
      <c r="G469" t="s">
        <v>19</v>
      </c>
      <c r="H469" s="2">
        <v>42870</v>
      </c>
      <c r="I469" s="3">
        <v>86777.94</v>
      </c>
      <c r="J469" t="s">
        <v>20</v>
      </c>
      <c r="K469" t="str">
        <f>PROPER(Table13[[#This Row],[marital]])</f>
        <v>Married</v>
      </c>
      <c r="L469" t="s">
        <v>29</v>
      </c>
      <c r="M469" t="str">
        <f>UPPER(Table13[[#This Row],[education]])</f>
        <v>SECONDARY</v>
      </c>
      <c r="N469" t="s">
        <v>30</v>
      </c>
      <c r="O469" t="s">
        <v>30</v>
      </c>
      <c r="P469" t="s">
        <v>54</v>
      </c>
      <c r="Q469">
        <v>282</v>
      </c>
      <c r="R469">
        <v>9</v>
      </c>
      <c r="S469" t="s">
        <v>24</v>
      </c>
      <c r="T469" t="s">
        <v>22</v>
      </c>
      <c r="U469">
        <f>Table13[[#This Row],[campaign]]*Table13[[#This Row],[duration]]</f>
        <v>2538</v>
      </c>
    </row>
    <row r="470" spans="1:21" x14ac:dyDescent="0.25">
      <c r="A470" t="s">
        <v>38</v>
      </c>
      <c r="B470" t="s">
        <v>137</v>
      </c>
      <c r="C470" t="s">
        <v>138</v>
      </c>
      <c r="D470" t="s">
        <v>17</v>
      </c>
      <c r="E470">
        <v>51</v>
      </c>
      <c r="F470" t="s">
        <v>42</v>
      </c>
      <c r="G470" t="s">
        <v>28</v>
      </c>
      <c r="H470" s="2">
        <v>42870</v>
      </c>
      <c r="I470" s="3">
        <v>1372.12</v>
      </c>
      <c r="J470" t="s">
        <v>20</v>
      </c>
      <c r="K470" t="str">
        <f>PROPER(Table13[[#This Row],[marital]])</f>
        <v>Married</v>
      </c>
      <c r="L470" t="s">
        <v>34</v>
      </c>
      <c r="M470" t="str">
        <f>UPPER(Table13[[#This Row],[education]])</f>
        <v>TERTIARY</v>
      </c>
      <c r="N470" t="s">
        <v>22</v>
      </c>
      <c r="O470" t="s">
        <v>22</v>
      </c>
      <c r="P470" t="s">
        <v>23</v>
      </c>
      <c r="Q470">
        <v>110</v>
      </c>
      <c r="R470">
        <v>5</v>
      </c>
      <c r="S470" t="s">
        <v>24</v>
      </c>
      <c r="T470" t="s">
        <v>22</v>
      </c>
      <c r="U470">
        <f>Table13[[#This Row],[campaign]]*Table13[[#This Row],[duration]]</f>
        <v>550</v>
      </c>
    </row>
    <row r="471" spans="1:21" x14ac:dyDescent="0.25">
      <c r="A471" t="s">
        <v>32</v>
      </c>
      <c r="B471" t="s">
        <v>131</v>
      </c>
      <c r="C471" t="s">
        <v>132</v>
      </c>
      <c r="D471" t="s">
        <v>17</v>
      </c>
      <c r="E471">
        <v>51</v>
      </c>
      <c r="F471" t="s">
        <v>42</v>
      </c>
      <c r="G471" t="s">
        <v>19</v>
      </c>
      <c r="H471" s="2">
        <v>42870</v>
      </c>
      <c r="I471" s="3">
        <v>24357.79</v>
      </c>
      <c r="J471" t="s">
        <v>33</v>
      </c>
      <c r="K471" t="str">
        <f>PROPER(Table13[[#This Row],[marital]])</f>
        <v>Single</v>
      </c>
      <c r="L471" t="s">
        <v>21</v>
      </c>
      <c r="M471" t="str">
        <f>UPPER(Table13[[#This Row],[education]])</f>
        <v>PRIMARY</v>
      </c>
      <c r="N471" t="s">
        <v>22</v>
      </c>
      <c r="O471" t="s">
        <v>22</v>
      </c>
      <c r="P471" t="s">
        <v>23</v>
      </c>
      <c r="Q471">
        <v>104</v>
      </c>
      <c r="R471">
        <v>2</v>
      </c>
      <c r="S471" t="s">
        <v>24</v>
      </c>
      <c r="T471" t="s">
        <v>30</v>
      </c>
      <c r="U471">
        <f>Table13[[#This Row],[campaign]]*Table13[[#This Row],[duration]]</f>
        <v>208</v>
      </c>
    </row>
    <row r="472" spans="1:21" x14ac:dyDescent="0.25">
      <c r="A472" t="s">
        <v>66</v>
      </c>
      <c r="B472" t="s">
        <v>185</v>
      </c>
      <c r="C472" t="s">
        <v>186</v>
      </c>
      <c r="D472" t="s">
        <v>17</v>
      </c>
      <c r="E472">
        <v>42</v>
      </c>
      <c r="F472" t="s">
        <v>42</v>
      </c>
      <c r="G472" t="s">
        <v>28</v>
      </c>
      <c r="H472" s="2">
        <v>42870</v>
      </c>
      <c r="I472" s="3">
        <v>53463.01</v>
      </c>
      <c r="J472" t="s">
        <v>20</v>
      </c>
      <c r="K472" t="str">
        <f>PROPER(Table13[[#This Row],[marital]])</f>
        <v>Married</v>
      </c>
      <c r="L472" t="s">
        <v>34</v>
      </c>
      <c r="M472" t="str">
        <f>UPPER(Table13[[#This Row],[education]])</f>
        <v>TERTIARY</v>
      </c>
      <c r="N472" t="s">
        <v>22</v>
      </c>
      <c r="O472" t="s">
        <v>22</v>
      </c>
      <c r="P472" t="s">
        <v>23</v>
      </c>
      <c r="Q472">
        <v>231</v>
      </c>
      <c r="R472">
        <v>1</v>
      </c>
      <c r="S472" t="s">
        <v>24</v>
      </c>
      <c r="T472" t="s">
        <v>22</v>
      </c>
      <c r="U472">
        <f>Table13[[#This Row],[campaign]]*Table13[[#This Row],[duration]]</f>
        <v>231</v>
      </c>
    </row>
    <row r="473" spans="1:21" x14ac:dyDescent="0.25">
      <c r="A473" t="s">
        <v>94</v>
      </c>
      <c r="B473" t="s">
        <v>239</v>
      </c>
      <c r="C473" t="s">
        <v>240</v>
      </c>
      <c r="D473" t="s">
        <v>17</v>
      </c>
      <c r="E473">
        <v>51</v>
      </c>
      <c r="F473" t="s">
        <v>42</v>
      </c>
      <c r="G473" t="s">
        <v>28</v>
      </c>
      <c r="H473" s="2">
        <v>42870</v>
      </c>
      <c r="I473" s="3">
        <v>128317.45</v>
      </c>
      <c r="J473" t="s">
        <v>33</v>
      </c>
      <c r="K473" t="str">
        <f>PROPER(Table13[[#This Row],[marital]])</f>
        <v>Single</v>
      </c>
      <c r="L473" t="s">
        <v>21</v>
      </c>
      <c r="M473" t="str">
        <f>UPPER(Table13[[#This Row],[education]])</f>
        <v>PRIMARY</v>
      </c>
      <c r="N473" t="s">
        <v>22</v>
      </c>
      <c r="O473" t="s">
        <v>30</v>
      </c>
      <c r="P473" t="s">
        <v>23</v>
      </c>
      <c r="Q473">
        <v>193</v>
      </c>
      <c r="R473">
        <v>6</v>
      </c>
      <c r="S473" t="s">
        <v>24</v>
      </c>
      <c r="T473" t="s">
        <v>22</v>
      </c>
      <c r="U473">
        <f>Table13[[#This Row],[campaign]]*Table13[[#This Row],[duration]]</f>
        <v>1158</v>
      </c>
    </row>
    <row r="474" spans="1:21" x14ac:dyDescent="0.25">
      <c r="A474" t="s">
        <v>53</v>
      </c>
      <c r="B474" t="s">
        <v>161</v>
      </c>
      <c r="C474" t="s">
        <v>162</v>
      </c>
      <c r="D474" t="s">
        <v>26</v>
      </c>
      <c r="E474">
        <v>47</v>
      </c>
      <c r="F474" t="s">
        <v>42</v>
      </c>
      <c r="G474" t="s">
        <v>284</v>
      </c>
      <c r="H474" s="2">
        <v>42870</v>
      </c>
      <c r="I474" s="3">
        <v>23041.1</v>
      </c>
      <c r="J474" t="s">
        <v>50</v>
      </c>
      <c r="K474" t="str">
        <f>PROPER(Table13[[#This Row],[marital]])</f>
        <v>Divorced</v>
      </c>
      <c r="L474" t="s">
        <v>34</v>
      </c>
      <c r="M474" t="str">
        <f>UPPER(Table13[[#This Row],[education]])</f>
        <v>TERTIARY</v>
      </c>
      <c r="N474" t="s">
        <v>30</v>
      </c>
      <c r="O474" t="s">
        <v>22</v>
      </c>
      <c r="P474" t="s">
        <v>24</v>
      </c>
      <c r="Q474">
        <v>110</v>
      </c>
      <c r="R474">
        <v>5</v>
      </c>
      <c r="S474" t="s">
        <v>24</v>
      </c>
      <c r="T474" t="s">
        <v>22</v>
      </c>
      <c r="U474">
        <f>Table13[[#This Row],[campaign]]*Table13[[#This Row],[duration]]</f>
        <v>550</v>
      </c>
    </row>
    <row r="475" spans="1:21" x14ac:dyDescent="0.25">
      <c r="A475" t="s">
        <v>64</v>
      </c>
      <c r="B475" t="s">
        <v>181</v>
      </c>
      <c r="C475" t="s">
        <v>182</v>
      </c>
      <c r="D475" t="s">
        <v>17</v>
      </c>
      <c r="E475">
        <v>27</v>
      </c>
      <c r="F475" t="s">
        <v>36</v>
      </c>
      <c r="G475" t="s">
        <v>19</v>
      </c>
      <c r="H475" s="2">
        <v>42870</v>
      </c>
      <c r="I475" s="3">
        <v>54682.42</v>
      </c>
      <c r="J475" t="s">
        <v>33</v>
      </c>
      <c r="K475" t="str">
        <f>PROPER(Table13[[#This Row],[marital]])</f>
        <v>Single</v>
      </c>
      <c r="L475" t="s">
        <v>29</v>
      </c>
      <c r="M475" t="str">
        <f>UPPER(Table13[[#This Row],[education]])</f>
        <v>SECONDARY</v>
      </c>
      <c r="N475" t="s">
        <v>22</v>
      </c>
      <c r="O475" t="s">
        <v>22</v>
      </c>
      <c r="P475" t="s">
        <v>23</v>
      </c>
      <c r="Q475">
        <v>1407</v>
      </c>
      <c r="R475">
        <v>1</v>
      </c>
      <c r="S475" t="s">
        <v>24</v>
      </c>
      <c r="T475" t="s">
        <v>30</v>
      </c>
      <c r="U475">
        <f>Table13[[#This Row],[campaign]]*Table13[[#This Row],[duration]]</f>
        <v>1407</v>
      </c>
    </row>
    <row r="476" spans="1:21" x14ac:dyDescent="0.25">
      <c r="A476" t="s">
        <v>80</v>
      </c>
      <c r="B476" t="s">
        <v>211</v>
      </c>
      <c r="C476" t="s">
        <v>212</v>
      </c>
      <c r="D476" t="s">
        <v>26</v>
      </c>
      <c r="E476">
        <v>51</v>
      </c>
      <c r="F476" t="s">
        <v>36</v>
      </c>
      <c r="G476" t="s">
        <v>28</v>
      </c>
      <c r="H476" s="2">
        <v>42870</v>
      </c>
      <c r="I476" s="3">
        <v>61070.28</v>
      </c>
      <c r="J476" t="s">
        <v>20</v>
      </c>
      <c r="K476" t="str">
        <f>PROPER(Table13[[#This Row],[marital]])</f>
        <v>Married</v>
      </c>
      <c r="L476" t="s">
        <v>29</v>
      </c>
      <c r="M476" t="str">
        <f>UPPER(Table13[[#This Row],[education]])</f>
        <v>SECONDARY</v>
      </c>
      <c r="N476" t="s">
        <v>30</v>
      </c>
      <c r="O476" t="s">
        <v>30</v>
      </c>
      <c r="P476" t="s">
        <v>23</v>
      </c>
      <c r="Q476">
        <v>168</v>
      </c>
      <c r="R476">
        <v>1</v>
      </c>
      <c r="S476" t="s">
        <v>31</v>
      </c>
      <c r="T476" t="s">
        <v>22</v>
      </c>
      <c r="U476">
        <f>Table13[[#This Row],[campaign]]*Table13[[#This Row],[duration]]</f>
        <v>168</v>
      </c>
    </row>
    <row r="477" spans="1:21" x14ac:dyDescent="0.25">
      <c r="A477" t="s">
        <v>105</v>
      </c>
      <c r="B477" t="s">
        <v>261</v>
      </c>
      <c r="C477" t="s">
        <v>262</v>
      </c>
      <c r="D477" t="s">
        <v>26</v>
      </c>
      <c r="E477">
        <v>57</v>
      </c>
      <c r="F477" t="s">
        <v>36</v>
      </c>
      <c r="G477" t="s">
        <v>19</v>
      </c>
      <c r="H477" s="2">
        <v>42870</v>
      </c>
      <c r="I477" s="3">
        <v>68571.929999999993</v>
      </c>
      <c r="J477" t="s">
        <v>20</v>
      </c>
      <c r="K477" t="str">
        <f>PROPER(Table13[[#This Row],[marital]])</f>
        <v>Married</v>
      </c>
      <c r="L477" t="s">
        <v>34</v>
      </c>
      <c r="M477" t="str">
        <f>UPPER(Table13[[#This Row],[education]])</f>
        <v>TERTIARY</v>
      </c>
      <c r="N477" t="s">
        <v>30</v>
      </c>
      <c r="O477" t="s">
        <v>22</v>
      </c>
      <c r="P477" t="s">
        <v>23</v>
      </c>
      <c r="Q477">
        <v>738</v>
      </c>
      <c r="R477">
        <v>3</v>
      </c>
      <c r="S477" t="s">
        <v>24</v>
      </c>
      <c r="T477" t="s">
        <v>22</v>
      </c>
      <c r="U477">
        <f>Table13[[#This Row],[campaign]]*Table13[[#This Row],[duration]]</f>
        <v>2214</v>
      </c>
    </row>
    <row r="478" spans="1:21" x14ac:dyDescent="0.25">
      <c r="A478" t="s">
        <v>76</v>
      </c>
      <c r="B478" t="s">
        <v>203</v>
      </c>
      <c r="C478" t="s">
        <v>204</v>
      </c>
      <c r="D478" t="s">
        <v>26</v>
      </c>
      <c r="E478">
        <v>26</v>
      </c>
      <c r="F478" t="s">
        <v>27</v>
      </c>
      <c r="G478" t="s">
        <v>19</v>
      </c>
      <c r="H478" s="2">
        <v>42870</v>
      </c>
      <c r="I478" s="3">
        <v>139337.75</v>
      </c>
      <c r="J478" t="s">
        <v>20</v>
      </c>
      <c r="K478" t="str">
        <f>PROPER(Table13[[#This Row],[marital]])</f>
        <v>Married</v>
      </c>
      <c r="L478" t="s">
        <v>34</v>
      </c>
      <c r="M478" t="str">
        <f>UPPER(Table13[[#This Row],[education]])</f>
        <v>TERTIARY</v>
      </c>
      <c r="N478" t="s">
        <v>30</v>
      </c>
      <c r="O478" t="s">
        <v>22</v>
      </c>
      <c r="P478" t="s">
        <v>23</v>
      </c>
      <c r="Q478">
        <v>30</v>
      </c>
      <c r="R478">
        <v>29</v>
      </c>
      <c r="S478" t="s">
        <v>24</v>
      </c>
      <c r="T478" t="s">
        <v>22</v>
      </c>
      <c r="U478">
        <f>Table13[[#This Row],[campaign]]*Table13[[#This Row],[duration]]</f>
        <v>870</v>
      </c>
    </row>
    <row r="479" spans="1:21" x14ac:dyDescent="0.25">
      <c r="A479" t="s">
        <v>78</v>
      </c>
      <c r="B479" t="s">
        <v>207</v>
      </c>
      <c r="C479" t="s">
        <v>208</v>
      </c>
      <c r="D479" t="s">
        <v>26</v>
      </c>
      <c r="E479">
        <v>29</v>
      </c>
      <c r="F479" t="s">
        <v>27</v>
      </c>
      <c r="G479" t="s">
        <v>284</v>
      </c>
      <c r="H479" s="2">
        <v>42870</v>
      </c>
      <c r="I479" s="3">
        <v>34862.629999999997</v>
      </c>
      <c r="J479" t="s">
        <v>50</v>
      </c>
      <c r="K479" t="str">
        <f>PROPER(Table13[[#This Row],[marital]])</f>
        <v>Divorced</v>
      </c>
      <c r="L479" t="s">
        <v>21</v>
      </c>
      <c r="M479" t="str">
        <f>UPPER(Table13[[#This Row],[education]])</f>
        <v>PRIMARY</v>
      </c>
      <c r="N479" t="s">
        <v>22</v>
      </c>
      <c r="O479" t="s">
        <v>22</v>
      </c>
      <c r="P479" t="s">
        <v>23</v>
      </c>
      <c r="Q479">
        <v>103</v>
      </c>
      <c r="R479">
        <v>1</v>
      </c>
      <c r="S479" t="s">
        <v>31</v>
      </c>
      <c r="T479" t="s">
        <v>22</v>
      </c>
      <c r="U479">
        <f>Table13[[#This Row],[campaign]]*Table13[[#This Row],[duration]]</f>
        <v>103</v>
      </c>
    </row>
    <row r="480" spans="1:21" x14ac:dyDescent="0.25">
      <c r="A480" t="s">
        <v>68</v>
      </c>
      <c r="B480" t="s">
        <v>189</v>
      </c>
      <c r="C480" t="s">
        <v>190</v>
      </c>
      <c r="D480" t="s">
        <v>26</v>
      </c>
      <c r="E480">
        <v>37</v>
      </c>
      <c r="F480" t="s">
        <v>27</v>
      </c>
      <c r="G480" t="s">
        <v>284</v>
      </c>
      <c r="H480" s="2">
        <v>42870</v>
      </c>
      <c r="I480" s="3">
        <v>9635.24</v>
      </c>
      <c r="J480" t="s">
        <v>20</v>
      </c>
      <c r="K480" t="str">
        <f>PROPER(Table13[[#This Row],[marital]])</f>
        <v>Married</v>
      </c>
      <c r="L480" t="s">
        <v>34</v>
      </c>
      <c r="M480" t="str">
        <f>UPPER(Table13[[#This Row],[education]])</f>
        <v>TERTIARY</v>
      </c>
      <c r="N480" t="s">
        <v>30</v>
      </c>
      <c r="O480" t="s">
        <v>30</v>
      </c>
      <c r="P480" t="s">
        <v>24</v>
      </c>
      <c r="Q480">
        <v>70</v>
      </c>
      <c r="R480">
        <v>1</v>
      </c>
      <c r="S480" t="s">
        <v>24</v>
      </c>
      <c r="T480" t="s">
        <v>22</v>
      </c>
      <c r="U480">
        <f>Table13[[#This Row],[campaign]]*Table13[[#This Row],[duration]]</f>
        <v>70</v>
      </c>
    </row>
    <row r="481" spans="1:21" x14ac:dyDescent="0.25">
      <c r="A481" t="s">
        <v>74</v>
      </c>
      <c r="B481" t="s">
        <v>199</v>
      </c>
      <c r="C481" t="s">
        <v>200</v>
      </c>
      <c r="D481" t="s">
        <v>26</v>
      </c>
      <c r="E481">
        <v>35</v>
      </c>
      <c r="F481" t="s">
        <v>18</v>
      </c>
      <c r="G481" t="s">
        <v>28</v>
      </c>
      <c r="H481" s="2">
        <v>42871</v>
      </c>
      <c r="I481" s="3">
        <v>95869.97</v>
      </c>
      <c r="J481" t="s">
        <v>20</v>
      </c>
      <c r="K481" t="str">
        <f>PROPER(Table13[[#This Row],[marital]])</f>
        <v>Married</v>
      </c>
      <c r="L481" t="s">
        <v>21</v>
      </c>
      <c r="M481" t="str">
        <f>UPPER(Table13[[#This Row],[education]])</f>
        <v>PRIMARY</v>
      </c>
      <c r="N481" t="s">
        <v>30</v>
      </c>
      <c r="O481" t="s">
        <v>22</v>
      </c>
      <c r="P481" t="s">
        <v>23</v>
      </c>
      <c r="Q481">
        <v>904</v>
      </c>
      <c r="R481">
        <v>2</v>
      </c>
      <c r="S481" t="s">
        <v>24</v>
      </c>
      <c r="T481" t="s">
        <v>30</v>
      </c>
      <c r="U481">
        <f>Table13[[#This Row],[campaign]]*Table13[[#This Row],[duration]]</f>
        <v>1808</v>
      </c>
    </row>
    <row r="482" spans="1:21" x14ac:dyDescent="0.25">
      <c r="A482" t="s">
        <v>62</v>
      </c>
      <c r="B482" t="s">
        <v>177</v>
      </c>
      <c r="C482" t="s">
        <v>178</v>
      </c>
      <c r="D482" t="s">
        <v>17</v>
      </c>
      <c r="E482">
        <v>19</v>
      </c>
      <c r="F482" t="s">
        <v>18</v>
      </c>
      <c r="G482" t="s">
        <v>19</v>
      </c>
      <c r="H482" s="2">
        <v>42871</v>
      </c>
      <c r="I482" s="3">
        <v>105084.96</v>
      </c>
      <c r="J482" t="s">
        <v>20</v>
      </c>
      <c r="K482" t="str">
        <f>PROPER(Table13[[#This Row],[marital]])</f>
        <v>Married</v>
      </c>
      <c r="L482" t="s">
        <v>34</v>
      </c>
      <c r="M482" t="str">
        <f>UPPER(Table13[[#This Row],[education]])</f>
        <v>TERTIARY</v>
      </c>
      <c r="N482" t="s">
        <v>30</v>
      </c>
      <c r="O482" t="s">
        <v>22</v>
      </c>
      <c r="P482" t="s">
        <v>23</v>
      </c>
      <c r="Q482">
        <v>159</v>
      </c>
      <c r="R482">
        <v>1</v>
      </c>
      <c r="S482" t="s">
        <v>40</v>
      </c>
      <c r="T482" t="s">
        <v>22</v>
      </c>
      <c r="U482">
        <f>Table13[[#This Row],[campaign]]*Table13[[#This Row],[duration]]</f>
        <v>159</v>
      </c>
    </row>
    <row r="483" spans="1:21" x14ac:dyDescent="0.25">
      <c r="A483" t="s">
        <v>81</v>
      </c>
      <c r="B483" t="s">
        <v>213</v>
      </c>
      <c r="C483" t="s">
        <v>214</v>
      </c>
      <c r="D483" t="s">
        <v>26</v>
      </c>
      <c r="E483">
        <v>42</v>
      </c>
      <c r="F483" t="s">
        <v>18</v>
      </c>
      <c r="G483" t="s">
        <v>19</v>
      </c>
      <c r="H483" s="2">
        <v>42871</v>
      </c>
      <c r="I483" s="3">
        <v>43856.85</v>
      </c>
      <c r="J483" t="s">
        <v>20</v>
      </c>
      <c r="K483" t="str">
        <f>PROPER(Table13[[#This Row],[marital]])</f>
        <v>Married</v>
      </c>
      <c r="L483" t="s">
        <v>29</v>
      </c>
      <c r="M483" t="str">
        <f>UPPER(Table13[[#This Row],[education]])</f>
        <v>SECONDARY</v>
      </c>
      <c r="N483" t="s">
        <v>22</v>
      </c>
      <c r="O483" t="s">
        <v>22</v>
      </c>
      <c r="P483" t="s">
        <v>23</v>
      </c>
      <c r="Q483">
        <v>336</v>
      </c>
      <c r="R483">
        <v>1</v>
      </c>
      <c r="S483" t="s">
        <v>40</v>
      </c>
      <c r="T483" t="s">
        <v>22</v>
      </c>
      <c r="U483">
        <f>Table13[[#This Row],[campaign]]*Table13[[#This Row],[duration]]</f>
        <v>336</v>
      </c>
    </row>
    <row r="484" spans="1:21" x14ac:dyDescent="0.25">
      <c r="A484" t="s">
        <v>52</v>
      </c>
      <c r="B484" t="s">
        <v>159</v>
      </c>
      <c r="C484" t="s">
        <v>160</v>
      </c>
      <c r="D484" t="s">
        <v>26</v>
      </c>
      <c r="E484">
        <v>23</v>
      </c>
      <c r="F484" t="s">
        <v>18</v>
      </c>
      <c r="G484" t="s">
        <v>28</v>
      </c>
      <c r="H484" s="2">
        <v>42871</v>
      </c>
      <c r="I484" s="3">
        <v>40482.519999999997</v>
      </c>
      <c r="J484" t="s">
        <v>20</v>
      </c>
      <c r="K484" t="str">
        <f>PROPER(Table13[[#This Row],[marital]])</f>
        <v>Married</v>
      </c>
      <c r="L484" t="s">
        <v>29</v>
      </c>
      <c r="M484" t="str">
        <f>UPPER(Table13[[#This Row],[education]])</f>
        <v>SECONDARY</v>
      </c>
      <c r="N484" t="s">
        <v>22</v>
      </c>
      <c r="O484" t="s">
        <v>22</v>
      </c>
      <c r="P484" t="s">
        <v>24</v>
      </c>
      <c r="Q484">
        <v>220</v>
      </c>
      <c r="R484">
        <v>1</v>
      </c>
      <c r="S484" t="s">
        <v>24</v>
      </c>
      <c r="T484" t="s">
        <v>22</v>
      </c>
      <c r="U484">
        <f>Table13[[#This Row],[campaign]]*Table13[[#This Row],[duration]]</f>
        <v>220</v>
      </c>
    </row>
    <row r="485" spans="1:21" x14ac:dyDescent="0.25">
      <c r="A485" t="s">
        <v>37</v>
      </c>
      <c r="B485" t="s">
        <v>135</v>
      </c>
      <c r="C485" t="s">
        <v>136</v>
      </c>
      <c r="D485" t="s">
        <v>17</v>
      </c>
      <c r="E485">
        <v>41</v>
      </c>
      <c r="F485" t="s">
        <v>42</v>
      </c>
      <c r="G485" t="s">
        <v>19</v>
      </c>
      <c r="H485" s="2">
        <v>42871</v>
      </c>
      <c r="I485" s="3">
        <v>49767.34</v>
      </c>
      <c r="J485" t="s">
        <v>20</v>
      </c>
      <c r="K485" t="str">
        <f>PROPER(Table13[[#This Row],[marital]])</f>
        <v>Married</v>
      </c>
      <c r="L485" t="s">
        <v>29</v>
      </c>
      <c r="M485" t="str">
        <f>UPPER(Table13[[#This Row],[education]])</f>
        <v>SECONDARY</v>
      </c>
      <c r="N485" t="s">
        <v>22</v>
      </c>
      <c r="O485" t="s">
        <v>22</v>
      </c>
      <c r="P485" t="s">
        <v>54</v>
      </c>
      <c r="Q485">
        <v>238</v>
      </c>
      <c r="R485">
        <v>1</v>
      </c>
      <c r="S485" t="s">
        <v>24</v>
      </c>
      <c r="T485" t="s">
        <v>22</v>
      </c>
      <c r="U485">
        <f>Table13[[#This Row],[campaign]]*Table13[[#This Row],[duration]]</f>
        <v>238</v>
      </c>
    </row>
    <row r="486" spans="1:21" x14ac:dyDescent="0.25">
      <c r="A486" t="s">
        <v>57</v>
      </c>
      <c r="B486" t="s">
        <v>167</v>
      </c>
      <c r="C486" t="s">
        <v>168</v>
      </c>
      <c r="D486" t="s">
        <v>17</v>
      </c>
      <c r="E486">
        <v>50</v>
      </c>
      <c r="F486" t="s">
        <v>42</v>
      </c>
      <c r="G486" t="s">
        <v>28</v>
      </c>
      <c r="H486" s="2">
        <v>42871</v>
      </c>
      <c r="I486" s="3">
        <v>137802.49</v>
      </c>
      <c r="J486" t="s">
        <v>50</v>
      </c>
      <c r="K486" t="str">
        <f>PROPER(Table13[[#This Row],[marital]])</f>
        <v>Divorced</v>
      </c>
      <c r="L486" t="s">
        <v>29</v>
      </c>
      <c r="M486" t="str">
        <f>UPPER(Table13[[#This Row],[education]])</f>
        <v>SECONDARY</v>
      </c>
      <c r="N486" t="s">
        <v>30</v>
      </c>
      <c r="O486" t="s">
        <v>22</v>
      </c>
      <c r="P486" t="s">
        <v>23</v>
      </c>
      <c r="Q486">
        <v>585</v>
      </c>
      <c r="R486">
        <v>4</v>
      </c>
      <c r="S486" t="s">
        <v>31</v>
      </c>
      <c r="T486" t="s">
        <v>22</v>
      </c>
      <c r="U486">
        <f>Table13[[#This Row],[campaign]]*Table13[[#This Row],[duration]]</f>
        <v>2340</v>
      </c>
    </row>
    <row r="487" spans="1:21" x14ac:dyDescent="0.25">
      <c r="A487" t="s">
        <v>63</v>
      </c>
      <c r="B487" t="s">
        <v>179</v>
      </c>
      <c r="C487" t="s">
        <v>180</v>
      </c>
      <c r="D487" t="s">
        <v>17</v>
      </c>
      <c r="E487">
        <v>31</v>
      </c>
      <c r="F487" t="s">
        <v>36</v>
      </c>
      <c r="G487" t="s">
        <v>19</v>
      </c>
      <c r="H487" s="2">
        <v>42871</v>
      </c>
      <c r="I487" s="3">
        <v>217902.96</v>
      </c>
      <c r="J487" t="s">
        <v>20</v>
      </c>
      <c r="K487" t="str">
        <f>PROPER(Table13[[#This Row],[marital]])</f>
        <v>Married</v>
      </c>
      <c r="L487" t="s">
        <v>21</v>
      </c>
      <c r="M487" t="str">
        <f>UPPER(Table13[[#This Row],[education]])</f>
        <v>PRIMARY</v>
      </c>
      <c r="N487" t="s">
        <v>22</v>
      </c>
      <c r="O487" t="s">
        <v>22</v>
      </c>
      <c r="P487" t="s">
        <v>23</v>
      </c>
      <c r="Q487">
        <v>293</v>
      </c>
      <c r="R487">
        <v>3</v>
      </c>
      <c r="S487" t="s">
        <v>24</v>
      </c>
      <c r="T487" t="s">
        <v>22</v>
      </c>
      <c r="U487">
        <f>Table13[[#This Row],[campaign]]*Table13[[#This Row],[duration]]</f>
        <v>879</v>
      </c>
    </row>
    <row r="488" spans="1:21" x14ac:dyDescent="0.25">
      <c r="A488" t="s">
        <v>61</v>
      </c>
      <c r="B488" t="s">
        <v>175</v>
      </c>
      <c r="C488" t="s">
        <v>176</v>
      </c>
      <c r="D488" t="s">
        <v>17</v>
      </c>
      <c r="E488">
        <v>23</v>
      </c>
      <c r="F488" t="s">
        <v>36</v>
      </c>
      <c r="G488" t="s">
        <v>28</v>
      </c>
      <c r="H488" s="2">
        <v>42871</v>
      </c>
      <c r="I488" s="3">
        <v>84453.48</v>
      </c>
      <c r="J488" t="s">
        <v>20</v>
      </c>
      <c r="K488" t="str">
        <f>PROPER(Table13[[#This Row],[marital]])</f>
        <v>Married</v>
      </c>
      <c r="L488" t="s">
        <v>29</v>
      </c>
      <c r="M488" t="str">
        <f>UPPER(Table13[[#This Row],[education]])</f>
        <v>SECONDARY</v>
      </c>
      <c r="N488" t="s">
        <v>30</v>
      </c>
      <c r="O488" t="s">
        <v>22</v>
      </c>
      <c r="P488" t="s">
        <v>24</v>
      </c>
      <c r="Q488">
        <v>68</v>
      </c>
      <c r="R488">
        <v>1</v>
      </c>
      <c r="S488" t="s">
        <v>24</v>
      </c>
      <c r="T488" t="s">
        <v>22</v>
      </c>
      <c r="U488">
        <f>Table13[[#This Row],[campaign]]*Table13[[#This Row],[duration]]</f>
        <v>68</v>
      </c>
    </row>
    <row r="489" spans="1:21" x14ac:dyDescent="0.25">
      <c r="A489" t="s">
        <v>75</v>
      </c>
      <c r="B489" t="s">
        <v>201</v>
      </c>
      <c r="C489" t="s">
        <v>202</v>
      </c>
      <c r="D489" t="s">
        <v>26</v>
      </c>
      <c r="E489">
        <v>40</v>
      </c>
      <c r="F489" t="s">
        <v>36</v>
      </c>
      <c r="G489" t="s">
        <v>284</v>
      </c>
      <c r="H489" s="2">
        <v>42871</v>
      </c>
      <c r="I489" s="3">
        <v>86121.49</v>
      </c>
      <c r="J489" t="s">
        <v>20</v>
      </c>
      <c r="K489" t="str">
        <f>PROPER(Table13[[#This Row],[marital]])</f>
        <v>Married</v>
      </c>
      <c r="L489" t="s">
        <v>21</v>
      </c>
      <c r="M489" t="str">
        <f>UPPER(Table13[[#This Row],[education]])</f>
        <v>PRIMARY</v>
      </c>
      <c r="N489" t="s">
        <v>22</v>
      </c>
      <c r="O489" t="s">
        <v>22</v>
      </c>
      <c r="P489" t="s">
        <v>24</v>
      </c>
      <c r="Q489">
        <v>97</v>
      </c>
      <c r="R489">
        <v>1</v>
      </c>
      <c r="S489" t="s">
        <v>24</v>
      </c>
      <c r="T489" t="s">
        <v>22</v>
      </c>
      <c r="U489">
        <f>Table13[[#This Row],[campaign]]*Table13[[#This Row],[duration]]</f>
        <v>97</v>
      </c>
    </row>
    <row r="490" spans="1:21" x14ac:dyDescent="0.25">
      <c r="A490" t="s">
        <v>44</v>
      </c>
      <c r="B490" t="s">
        <v>145</v>
      </c>
      <c r="C490" t="s">
        <v>146</v>
      </c>
      <c r="D490" t="s">
        <v>26</v>
      </c>
      <c r="E490">
        <v>30</v>
      </c>
      <c r="F490" t="s">
        <v>36</v>
      </c>
      <c r="G490" t="s">
        <v>284</v>
      </c>
      <c r="H490" s="2">
        <v>42871</v>
      </c>
      <c r="I490" s="3">
        <v>50999.43</v>
      </c>
      <c r="J490" t="s">
        <v>50</v>
      </c>
      <c r="K490" t="str">
        <f>PROPER(Table13[[#This Row],[marital]])</f>
        <v>Divorced</v>
      </c>
      <c r="L490" t="s">
        <v>29</v>
      </c>
      <c r="M490" t="str">
        <f>UPPER(Table13[[#This Row],[education]])</f>
        <v>SECONDARY</v>
      </c>
      <c r="N490" t="s">
        <v>22</v>
      </c>
      <c r="O490" t="s">
        <v>22</v>
      </c>
      <c r="P490" t="s">
        <v>23</v>
      </c>
      <c r="Q490">
        <v>218</v>
      </c>
      <c r="R490">
        <v>3</v>
      </c>
      <c r="S490" t="s">
        <v>24</v>
      </c>
      <c r="T490" t="s">
        <v>22</v>
      </c>
      <c r="U490">
        <f>Table13[[#This Row],[campaign]]*Table13[[#This Row],[duration]]</f>
        <v>654</v>
      </c>
    </row>
    <row r="491" spans="1:21" x14ac:dyDescent="0.25">
      <c r="A491" t="s">
        <v>63</v>
      </c>
      <c r="B491" t="s">
        <v>179</v>
      </c>
      <c r="C491" t="s">
        <v>180</v>
      </c>
      <c r="D491" t="s">
        <v>26</v>
      </c>
      <c r="E491">
        <v>24</v>
      </c>
      <c r="F491" t="s">
        <v>36</v>
      </c>
      <c r="G491" t="s">
        <v>19</v>
      </c>
      <c r="H491" s="2">
        <v>42871</v>
      </c>
      <c r="I491" s="3">
        <v>77539.55</v>
      </c>
      <c r="J491" t="s">
        <v>20</v>
      </c>
      <c r="K491" t="str">
        <f>PROPER(Table13[[#This Row],[marital]])</f>
        <v>Married</v>
      </c>
      <c r="L491" t="s">
        <v>21</v>
      </c>
      <c r="M491" t="str">
        <f>UPPER(Table13[[#This Row],[education]])</f>
        <v>PRIMARY</v>
      </c>
      <c r="N491" t="s">
        <v>30</v>
      </c>
      <c r="O491" t="s">
        <v>22</v>
      </c>
      <c r="P491" t="s">
        <v>23</v>
      </c>
      <c r="Q491">
        <v>109</v>
      </c>
      <c r="R491">
        <v>1</v>
      </c>
      <c r="S491" t="s">
        <v>31</v>
      </c>
      <c r="T491" t="s">
        <v>22</v>
      </c>
      <c r="U491">
        <f>Table13[[#This Row],[campaign]]*Table13[[#This Row],[duration]]</f>
        <v>109</v>
      </c>
    </row>
    <row r="492" spans="1:21" x14ac:dyDescent="0.25">
      <c r="A492" t="s">
        <v>85</v>
      </c>
      <c r="B492" t="s">
        <v>221</v>
      </c>
      <c r="C492" t="s">
        <v>222</v>
      </c>
      <c r="D492" t="s">
        <v>26</v>
      </c>
      <c r="E492">
        <v>23</v>
      </c>
      <c r="F492" t="s">
        <v>36</v>
      </c>
      <c r="G492" t="s">
        <v>19</v>
      </c>
      <c r="H492" s="2">
        <v>42871</v>
      </c>
      <c r="I492" s="3">
        <v>76281.67</v>
      </c>
      <c r="J492" t="s">
        <v>33</v>
      </c>
      <c r="K492" t="str">
        <f>PROPER(Table13[[#This Row],[marital]])</f>
        <v>Single</v>
      </c>
      <c r="L492" t="s">
        <v>29</v>
      </c>
      <c r="M492" t="str">
        <f>UPPER(Table13[[#This Row],[education]])</f>
        <v>SECONDARY</v>
      </c>
      <c r="N492" t="s">
        <v>30</v>
      </c>
      <c r="O492" t="s">
        <v>22</v>
      </c>
      <c r="P492" t="s">
        <v>23</v>
      </c>
      <c r="Q492">
        <v>145</v>
      </c>
      <c r="R492">
        <v>1</v>
      </c>
      <c r="S492" t="s">
        <v>24</v>
      </c>
      <c r="T492" t="s">
        <v>22</v>
      </c>
      <c r="U492">
        <f>Table13[[#This Row],[campaign]]*Table13[[#This Row],[duration]]</f>
        <v>145</v>
      </c>
    </row>
    <row r="493" spans="1:21" x14ac:dyDescent="0.25">
      <c r="A493" t="s">
        <v>99</v>
      </c>
      <c r="B493" t="s">
        <v>249</v>
      </c>
      <c r="C493" t="s">
        <v>250</v>
      </c>
      <c r="D493" t="s">
        <v>17</v>
      </c>
      <c r="E493">
        <v>53</v>
      </c>
      <c r="F493" t="s">
        <v>42</v>
      </c>
      <c r="G493" t="s">
        <v>28</v>
      </c>
      <c r="H493" s="2">
        <v>42872</v>
      </c>
      <c r="I493" s="3">
        <v>14225.16</v>
      </c>
      <c r="J493" t="s">
        <v>20</v>
      </c>
      <c r="K493" t="str">
        <f>PROPER(Table13[[#This Row],[marital]])</f>
        <v>Married</v>
      </c>
      <c r="L493" t="s">
        <v>21</v>
      </c>
      <c r="M493" t="str">
        <f>UPPER(Table13[[#This Row],[education]])</f>
        <v>PRIMARY</v>
      </c>
      <c r="N493" t="s">
        <v>30</v>
      </c>
      <c r="O493" t="s">
        <v>22</v>
      </c>
      <c r="P493" t="s">
        <v>54</v>
      </c>
      <c r="Q493">
        <v>54</v>
      </c>
      <c r="R493">
        <v>4</v>
      </c>
      <c r="S493" t="s">
        <v>24</v>
      </c>
      <c r="T493" t="s">
        <v>22</v>
      </c>
      <c r="U493">
        <f>Table13[[#This Row],[campaign]]*Table13[[#This Row],[duration]]</f>
        <v>216</v>
      </c>
    </row>
    <row r="494" spans="1:21" x14ac:dyDescent="0.25">
      <c r="A494" t="s">
        <v>75</v>
      </c>
      <c r="B494" t="s">
        <v>201</v>
      </c>
      <c r="C494" t="s">
        <v>202</v>
      </c>
      <c r="D494" t="s">
        <v>26</v>
      </c>
      <c r="E494">
        <v>56</v>
      </c>
      <c r="F494" t="s">
        <v>42</v>
      </c>
      <c r="G494" t="s">
        <v>284</v>
      </c>
      <c r="H494" s="2">
        <v>42872</v>
      </c>
      <c r="I494" s="3">
        <v>30954.87</v>
      </c>
      <c r="J494" t="s">
        <v>33</v>
      </c>
      <c r="K494" t="str">
        <f>PROPER(Table13[[#This Row],[marital]])</f>
        <v>Single</v>
      </c>
      <c r="L494" t="s">
        <v>29</v>
      </c>
      <c r="M494" t="str">
        <f>UPPER(Table13[[#This Row],[education]])</f>
        <v>SECONDARY</v>
      </c>
      <c r="N494" t="s">
        <v>30</v>
      </c>
      <c r="O494" t="s">
        <v>22</v>
      </c>
      <c r="P494" t="s">
        <v>23</v>
      </c>
      <c r="Q494">
        <v>111</v>
      </c>
      <c r="R494">
        <v>1</v>
      </c>
      <c r="S494" t="s">
        <v>24</v>
      </c>
      <c r="T494" t="s">
        <v>22</v>
      </c>
      <c r="U494">
        <f>Table13[[#This Row],[campaign]]*Table13[[#This Row],[duration]]</f>
        <v>111</v>
      </c>
    </row>
    <row r="495" spans="1:21" x14ac:dyDescent="0.25">
      <c r="A495" t="s">
        <v>74</v>
      </c>
      <c r="B495" t="s">
        <v>199</v>
      </c>
      <c r="C495" t="s">
        <v>200</v>
      </c>
      <c r="D495" t="s">
        <v>17</v>
      </c>
      <c r="E495">
        <v>62</v>
      </c>
      <c r="F495" t="s">
        <v>42</v>
      </c>
      <c r="G495" t="s">
        <v>28</v>
      </c>
      <c r="H495" s="2">
        <v>42872</v>
      </c>
      <c r="I495" s="3">
        <v>9362.6</v>
      </c>
      <c r="J495" t="s">
        <v>50</v>
      </c>
      <c r="K495" t="str">
        <f>PROPER(Table13[[#This Row],[marital]])</f>
        <v>Divorced</v>
      </c>
      <c r="L495" t="s">
        <v>29</v>
      </c>
      <c r="M495" t="str">
        <f>UPPER(Table13[[#This Row],[education]])</f>
        <v>SECONDARY</v>
      </c>
      <c r="N495" t="s">
        <v>30</v>
      </c>
      <c r="O495" t="s">
        <v>22</v>
      </c>
      <c r="P495" t="s">
        <v>24</v>
      </c>
      <c r="Q495">
        <v>566</v>
      </c>
      <c r="R495">
        <v>2</v>
      </c>
      <c r="S495" t="s">
        <v>24</v>
      </c>
      <c r="T495" t="s">
        <v>22</v>
      </c>
      <c r="U495">
        <f>Table13[[#This Row],[campaign]]*Table13[[#This Row],[duration]]</f>
        <v>1132</v>
      </c>
    </row>
    <row r="496" spans="1:21" x14ac:dyDescent="0.25">
      <c r="A496" t="s">
        <v>35</v>
      </c>
      <c r="B496" t="s">
        <v>133</v>
      </c>
      <c r="C496" t="s">
        <v>134</v>
      </c>
      <c r="D496" t="s">
        <v>17</v>
      </c>
      <c r="E496">
        <v>46</v>
      </c>
      <c r="F496" t="s">
        <v>42</v>
      </c>
      <c r="G496" t="s">
        <v>28</v>
      </c>
      <c r="H496" s="2">
        <v>42872</v>
      </c>
      <c r="I496" s="3">
        <v>594.80999999999995</v>
      </c>
      <c r="J496" t="s">
        <v>20</v>
      </c>
      <c r="K496" t="str">
        <f>PROPER(Table13[[#This Row],[marital]])</f>
        <v>Married</v>
      </c>
      <c r="L496" t="s">
        <v>29</v>
      </c>
      <c r="M496" t="str">
        <f>UPPER(Table13[[#This Row],[education]])</f>
        <v>SECONDARY</v>
      </c>
      <c r="N496" t="s">
        <v>22</v>
      </c>
      <c r="O496" t="s">
        <v>22</v>
      </c>
      <c r="P496" t="s">
        <v>23</v>
      </c>
      <c r="Q496">
        <v>136</v>
      </c>
      <c r="R496">
        <v>1</v>
      </c>
      <c r="S496" t="s">
        <v>24</v>
      </c>
      <c r="T496" t="s">
        <v>22</v>
      </c>
      <c r="U496">
        <f>Table13[[#This Row],[campaign]]*Table13[[#This Row],[duration]]</f>
        <v>136</v>
      </c>
    </row>
    <row r="497" spans="1:21" x14ac:dyDescent="0.25">
      <c r="A497" t="s">
        <v>47</v>
      </c>
      <c r="B497" t="s">
        <v>151</v>
      </c>
      <c r="C497" t="s">
        <v>152</v>
      </c>
      <c r="D497" t="s">
        <v>17</v>
      </c>
      <c r="E497">
        <v>47</v>
      </c>
      <c r="F497" t="s">
        <v>42</v>
      </c>
      <c r="G497" t="s">
        <v>28</v>
      </c>
      <c r="H497" s="2">
        <v>42872</v>
      </c>
      <c r="I497" s="3">
        <v>27590.57</v>
      </c>
      <c r="J497" t="s">
        <v>20</v>
      </c>
      <c r="K497" t="str">
        <f>PROPER(Table13[[#This Row],[marital]])</f>
        <v>Married</v>
      </c>
      <c r="L497" t="s">
        <v>21</v>
      </c>
      <c r="M497" t="str">
        <f>UPPER(Table13[[#This Row],[education]])</f>
        <v>PRIMARY</v>
      </c>
      <c r="N497" t="s">
        <v>22</v>
      </c>
      <c r="O497" t="s">
        <v>22</v>
      </c>
      <c r="P497" t="s">
        <v>23</v>
      </c>
      <c r="Q497">
        <v>273</v>
      </c>
      <c r="R497">
        <v>1</v>
      </c>
      <c r="S497" t="s">
        <v>24</v>
      </c>
      <c r="T497" t="s">
        <v>22</v>
      </c>
      <c r="U497">
        <f>Table13[[#This Row],[campaign]]*Table13[[#This Row],[duration]]</f>
        <v>273</v>
      </c>
    </row>
    <row r="498" spans="1:21" x14ac:dyDescent="0.25">
      <c r="A498" t="s">
        <v>68</v>
      </c>
      <c r="B498" t="s">
        <v>189</v>
      </c>
      <c r="C498" t="s">
        <v>190</v>
      </c>
      <c r="D498" t="s">
        <v>26</v>
      </c>
      <c r="E498">
        <v>50</v>
      </c>
      <c r="F498" t="s">
        <v>42</v>
      </c>
      <c r="G498" t="s">
        <v>284</v>
      </c>
      <c r="H498" s="2">
        <v>42872</v>
      </c>
      <c r="I498" s="3">
        <v>18993.7</v>
      </c>
      <c r="J498" t="s">
        <v>20</v>
      </c>
      <c r="K498" t="str">
        <f>PROPER(Table13[[#This Row],[marital]])</f>
        <v>Married</v>
      </c>
      <c r="L498" t="s">
        <v>34</v>
      </c>
      <c r="M498" t="str">
        <f>UPPER(Table13[[#This Row],[education]])</f>
        <v>TERTIARY</v>
      </c>
      <c r="N498" t="s">
        <v>22</v>
      </c>
      <c r="O498" t="s">
        <v>22</v>
      </c>
      <c r="P498" t="s">
        <v>23</v>
      </c>
      <c r="Q498">
        <v>160</v>
      </c>
      <c r="R498">
        <v>1</v>
      </c>
      <c r="S498" t="s">
        <v>24</v>
      </c>
      <c r="T498" t="s">
        <v>22</v>
      </c>
      <c r="U498">
        <f>Table13[[#This Row],[campaign]]*Table13[[#This Row],[duration]]</f>
        <v>160</v>
      </c>
    </row>
    <row r="499" spans="1:21" x14ac:dyDescent="0.25">
      <c r="A499" t="s">
        <v>65</v>
      </c>
      <c r="B499" t="s">
        <v>183</v>
      </c>
      <c r="C499" t="s">
        <v>184</v>
      </c>
      <c r="D499" t="s">
        <v>17</v>
      </c>
      <c r="E499">
        <v>44</v>
      </c>
      <c r="F499" t="s">
        <v>42</v>
      </c>
      <c r="G499" t="s">
        <v>28</v>
      </c>
      <c r="H499" s="2">
        <v>42872</v>
      </c>
      <c r="I499" s="3">
        <v>91096.19</v>
      </c>
      <c r="J499" t="s">
        <v>33</v>
      </c>
      <c r="K499" t="str">
        <f>PROPER(Table13[[#This Row],[marital]])</f>
        <v>Single</v>
      </c>
      <c r="L499" t="s">
        <v>29</v>
      </c>
      <c r="M499" t="str">
        <f>UPPER(Table13[[#This Row],[education]])</f>
        <v>SECONDARY</v>
      </c>
      <c r="N499" t="s">
        <v>22</v>
      </c>
      <c r="O499" t="s">
        <v>22</v>
      </c>
      <c r="P499" t="s">
        <v>23</v>
      </c>
      <c r="Q499">
        <v>76</v>
      </c>
      <c r="R499">
        <v>4</v>
      </c>
      <c r="S499" t="s">
        <v>24</v>
      </c>
      <c r="T499" t="s">
        <v>22</v>
      </c>
      <c r="U499">
        <f>Table13[[#This Row],[campaign]]*Table13[[#This Row],[duration]]</f>
        <v>304</v>
      </c>
    </row>
    <row r="500" spans="1:21" x14ac:dyDescent="0.25">
      <c r="A500" t="s">
        <v>39</v>
      </c>
      <c r="B500" t="s">
        <v>139</v>
      </c>
      <c r="C500" t="s">
        <v>140</v>
      </c>
      <c r="D500" t="s">
        <v>26</v>
      </c>
      <c r="E500">
        <v>23</v>
      </c>
      <c r="F500" t="s">
        <v>36</v>
      </c>
      <c r="G500" t="s">
        <v>28</v>
      </c>
      <c r="H500" s="2">
        <v>42872</v>
      </c>
      <c r="I500" s="3">
        <v>120524.85</v>
      </c>
      <c r="J500" t="s">
        <v>20</v>
      </c>
      <c r="K500" t="str">
        <f>PROPER(Table13[[#This Row],[marital]])</f>
        <v>Married</v>
      </c>
      <c r="L500" t="s">
        <v>34</v>
      </c>
      <c r="M500" t="str">
        <f>UPPER(Table13[[#This Row],[education]])</f>
        <v>TERTIARY</v>
      </c>
      <c r="N500" t="s">
        <v>22</v>
      </c>
      <c r="O500" t="s">
        <v>22</v>
      </c>
      <c r="P500" t="s">
        <v>23</v>
      </c>
      <c r="Q500">
        <v>44</v>
      </c>
      <c r="R500">
        <v>1</v>
      </c>
      <c r="S500" t="s">
        <v>24</v>
      </c>
      <c r="T500" t="s">
        <v>22</v>
      </c>
      <c r="U500">
        <f>Table13[[#This Row],[campaign]]*Table13[[#This Row],[duration]]</f>
        <v>44</v>
      </c>
    </row>
    <row r="501" spans="1:21" x14ac:dyDescent="0.25">
      <c r="A501" t="s">
        <v>82</v>
      </c>
      <c r="B501" t="s">
        <v>215</v>
      </c>
      <c r="C501" t="s">
        <v>216</v>
      </c>
      <c r="D501" t="s">
        <v>26</v>
      </c>
      <c r="E501">
        <v>31</v>
      </c>
      <c r="F501" t="s">
        <v>27</v>
      </c>
      <c r="G501" t="s">
        <v>284</v>
      </c>
      <c r="H501" s="2">
        <v>42872</v>
      </c>
      <c r="I501" s="3">
        <v>180794.13</v>
      </c>
      <c r="J501" t="s">
        <v>20</v>
      </c>
      <c r="K501" t="str">
        <f>PROPER(Table13[[#This Row],[marital]])</f>
        <v>Married</v>
      </c>
      <c r="L501" t="s">
        <v>29</v>
      </c>
      <c r="M501" t="str">
        <f>UPPER(Table13[[#This Row],[education]])</f>
        <v>SECONDARY</v>
      </c>
      <c r="N501" t="s">
        <v>30</v>
      </c>
      <c r="O501" t="s">
        <v>30</v>
      </c>
      <c r="P501" t="s">
        <v>24</v>
      </c>
      <c r="Q501">
        <v>239</v>
      </c>
      <c r="R501">
        <v>1</v>
      </c>
      <c r="S501" t="s">
        <v>24</v>
      </c>
      <c r="T501" t="s">
        <v>22</v>
      </c>
      <c r="U501">
        <f>Table13[[#This Row],[campaign]]*Table13[[#This Row],[duration]]</f>
        <v>239</v>
      </c>
    </row>
    <row r="502" spans="1:21" x14ac:dyDescent="0.25">
      <c r="A502" t="s">
        <v>44</v>
      </c>
      <c r="B502" t="s">
        <v>145</v>
      </c>
      <c r="C502" t="s">
        <v>146</v>
      </c>
      <c r="D502" t="s">
        <v>26</v>
      </c>
      <c r="E502">
        <v>31</v>
      </c>
      <c r="F502" t="s">
        <v>18</v>
      </c>
      <c r="G502" t="s">
        <v>19</v>
      </c>
      <c r="H502" s="2">
        <v>42873</v>
      </c>
      <c r="I502" s="3">
        <v>85876.84</v>
      </c>
      <c r="J502" t="s">
        <v>33</v>
      </c>
      <c r="K502" t="str">
        <f>PROPER(Table13[[#This Row],[marital]])</f>
        <v>Single</v>
      </c>
      <c r="L502" t="s">
        <v>24</v>
      </c>
      <c r="M502" t="str">
        <f>UPPER(Table13[[#This Row],[education]])</f>
        <v>UNKNOWN</v>
      </c>
      <c r="N502" t="s">
        <v>22</v>
      </c>
      <c r="O502" t="s">
        <v>22</v>
      </c>
      <c r="P502" t="s">
        <v>23</v>
      </c>
      <c r="Q502">
        <v>792</v>
      </c>
      <c r="R502">
        <v>4</v>
      </c>
      <c r="S502" t="s">
        <v>24</v>
      </c>
      <c r="T502" t="s">
        <v>22</v>
      </c>
      <c r="U502">
        <f>Table13[[#This Row],[campaign]]*Table13[[#This Row],[duration]]</f>
        <v>3168</v>
      </c>
    </row>
    <row r="503" spans="1:21" x14ac:dyDescent="0.25">
      <c r="A503" t="s">
        <v>63</v>
      </c>
      <c r="B503" t="s">
        <v>179</v>
      </c>
      <c r="C503" t="s">
        <v>180</v>
      </c>
      <c r="D503" t="s">
        <v>26</v>
      </c>
      <c r="E503">
        <v>36</v>
      </c>
      <c r="F503" t="s">
        <v>18</v>
      </c>
      <c r="G503" t="s">
        <v>28</v>
      </c>
      <c r="H503" s="2">
        <v>42873</v>
      </c>
      <c r="I503" s="3">
        <v>131449.60999999999</v>
      </c>
      <c r="J503" t="s">
        <v>20</v>
      </c>
      <c r="K503" t="str">
        <f>PROPER(Table13[[#This Row],[marital]])</f>
        <v>Married</v>
      </c>
      <c r="L503" t="s">
        <v>29</v>
      </c>
      <c r="M503" t="str">
        <f>UPPER(Table13[[#This Row],[education]])</f>
        <v>SECONDARY</v>
      </c>
      <c r="N503" t="s">
        <v>22</v>
      </c>
      <c r="O503" t="s">
        <v>22</v>
      </c>
      <c r="P503" t="s">
        <v>23</v>
      </c>
      <c r="Q503">
        <v>157</v>
      </c>
      <c r="R503">
        <v>3</v>
      </c>
      <c r="S503" t="s">
        <v>24</v>
      </c>
      <c r="T503" t="s">
        <v>22</v>
      </c>
      <c r="U503">
        <f>Table13[[#This Row],[campaign]]*Table13[[#This Row],[duration]]</f>
        <v>471</v>
      </c>
    </row>
    <row r="504" spans="1:21" x14ac:dyDescent="0.25">
      <c r="A504" t="s">
        <v>84</v>
      </c>
      <c r="B504" t="s">
        <v>219</v>
      </c>
      <c r="C504" t="s">
        <v>220</v>
      </c>
      <c r="D504" t="s">
        <v>26</v>
      </c>
      <c r="E504">
        <v>24</v>
      </c>
      <c r="F504" t="s">
        <v>18</v>
      </c>
      <c r="G504" t="s">
        <v>28</v>
      </c>
      <c r="H504" s="2">
        <v>42873</v>
      </c>
      <c r="I504" s="3">
        <v>16142.3</v>
      </c>
      <c r="J504" t="s">
        <v>20</v>
      </c>
      <c r="K504" t="str">
        <f>PROPER(Table13[[#This Row],[marital]])</f>
        <v>Married</v>
      </c>
      <c r="L504" t="s">
        <v>21</v>
      </c>
      <c r="M504" t="str">
        <f>UPPER(Table13[[#This Row],[education]])</f>
        <v>PRIMARY</v>
      </c>
      <c r="N504" t="s">
        <v>30</v>
      </c>
      <c r="O504" t="s">
        <v>22</v>
      </c>
      <c r="P504" t="s">
        <v>23</v>
      </c>
      <c r="Q504">
        <v>90</v>
      </c>
      <c r="R504">
        <v>6</v>
      </c>
      <c r="S504" t="s">
        <v>24</v>
      </c>
      <c r="T504" t="s">
        <v>22</v>
      </c>
      <c r="U504">
        <f>Table13[[#This Row],[campaign]]*Table13[[#This Row],[duration]]</f>
        <v>540</v>
      </c>
    </row>
    <row r="505" spans="1:21" x14ac:dyDescent="0.25">
      <c r="A505" t="s">
        <v>103</v>
      </c>
      <c r="B505" t="s">
        <v>257</v>
      </c>
      <c r="C505" t="s">
        <v>258</v>
      </c>
      <c r="D505" t="s">
        <v>26</v>
      </c>
      <c r="E505">
        <v>40</v>
      </c>
      <c r="F505" t="s">
        <v>18</v>
      </c>
      <c r="G505" t="s">
        <v>19</v>
      </c>
      <c r="H505" s="2">
        <v>42873</v>
      </c>
      <c r="I505" s="3">
        <v>11826.75</v>
      </c>
      <c r="J505" t="s">
        <v>20</v>
      </c>
      <c r="K505" t="str">
        <f>PROPER(Table13[[#This Row],[marital]])</f>
        <v>Married</v>
      </c>
      <c r="L505" t="s">
        <v>29</v>
      </c>
      <c r="M505" t="str">
        <f>UPPER(Table13[[#This Row],[education]])</f>
        <v>SECONDARY</v>
      </c>
      <c r="N505" t="s">
        <v>22</v>
      </c>
      <c r="O505" t="s">
        <v>22</v>
      </c>
      <c r="P505" t="s">
        <v>23</v>
      </c>
      <c r="Q505">
        <v>236</v>
      </c>
      <c r="R505">
        <v>2</v>
      </c>
      <c r="S505" t="s">
        <v>24</v>
      </c>
      <c r="T505" t="s">
        <v>22</v>
      </c>
      <c r="U505">
        <f>Table13[[#This Row],[campaign]]*Table13[[#This Row],[duration]]</f>
        <v>472</v>
      </c>
    </row>
    <row r="506" spans="1:21" x14ac:dyDescent="0.25">
      <c r="A506" t="s">
        <v>38</v>
      </c>
      <c r="B506" t="s">
        <v>137</v>
      </c>
      <c r="C506" t="s">
        <v>138</v>
      </c>
      <c r="D506" t="s">
        <v>26</v>
      </c>
      <c r="E506">
        <v>63</v>
      </c>
      <c r="F506" t="s">
        <v>42</v>
      </c>
      <c r="G506" t="s">
        <v>284</v>
      </c>
      <c r="H506" s="2">
        <v>42873</v>
      </c>
      <c r="I506" s="3">
        <v>14943.34</v>
      </c>
      <c r="J506" t="s">
        <v>20</v>
      </c>
      <c r="K506" t="str">
        <f>PROPER(Table13[[#This Row],[marital]])</f>
        <v>Married</v>
      </c>
      <c r="L506" t="s">
        <v>34</v>
      </c>
      <c r="M506" t="str">
        <f>UPPER(Table13[[#This Row],[education]])</f>
        <v>TERTIARY</v>
      </c>
      <c r="N506" t="s">
        <v>22</v>
      </c>
      <c r="O506" t="s">
        <v>22</v>
      </c>
      <c r="P506" t="s">
        <v>23</v>
      </c>
      <c r="Q506">
        <v>118</v>
      </c>
      <c r="R506">
        <v>5</v>
      </c>
      <c r="S506" t="s">
        <v>24</v>
      </c>
      <c r="T506" t="s">
        <v>22</v>
      </c>
      <c r="U506">
        <f>Table13[[#This Row],[campaign]]*Table13[[#This Row],[duration]]</f>
        <v>590</v>
      </c>
    </row>
    <row r="507" spans="1:21" x14ac:dyDescent="0.25">
      <c r="A507" t="s">
        <v>57</v>
      </c>
      <c r="B507" t="s">
        <v>167</v>
      </c>
      <c r="C507" t="s">
        <v>168</v>
      </c>
      <c r="D507" t="s">
        <v>17</v>
      </c>
      <c r="E507">
        <v>55</v>
      </c>
      <c r="F507" t="s">
        <v>42</v>
      </c>
      <c r="G507" t="s">
        <v>284</v>
      </c>
      <c r="H507" s="2">
        <v>42873</v>
      </c>
      <c r="I507" s="3">
        <v>53218.3</v>
      </c>
      <c r="J507" t="s">
        <v>33</v>
      </c>
      <c r="K507" t="str">
        <f>PROPER(Table13[[#This Row],[marital]])</f>
        <v>Single</v>
      </c>
      <c r="L507" t="s">
        <v>34</v>
      </c>
      <c r="M507" t="str">
        <f>UPPER(Table13[[#This Row],[education]])</f>
        <v>TERTIARY</v>
      </c>
      <c r="N507" t="s">
        <v>22</v>
      </c>
      <c r="O507" t="s">
        <v>22</v>
      </c>
      <c r="P507" t="s">
        <v>54</v>
      </c>
      <c r="Q507">
        <v>40</v>
      </c>
      <c r="R507">
        <v>1</v>
      </c>
      <c r="S507" t="s">
        <v>24</v>
      </c>
      <c r="T507" t="s">
        <v>22</v>
      </c>
      <c r="U507">
        <f>Table13[[#This Row],[campaign]]*Table13[[#This Row],[duration]]</f>
        <v>40</v>
      </c>
    </row>
    <row r="508" spans="1:21" x14ac:dyDescent="0.25">
      <c r="A508" t="s">
        <v>45</v>
      </c>
      <c r="B508" t="s">
        <v>147</v>
      </c>
      <c r="C508" t="s">
        <v>148</v>
      </c>
      <c r="D508" t="s">
        <v>26</v>
      </c>
      <c r="E508">
        <v>34</v>
      </c>
      <c r="F508" t="s">
        <v>36</v>
      </c>
      <c r="G508" t="s">
        <v>28</v>
      </c>
      <c r="H508" s="2">
        <v>42873</v>
      </c>
      <c r="I508" s="3">
        <v>4286.4799999999996</v>
      </c>
      <c r="J508" t="s">
        <v>33</v>
      </c>
      <c r="K508" t="str">
        <f>PROPER(Table13[[#This Row],[marital]])</f>
        <v>Single</v>
      </c>
      <c r="L508" t="s">
        <v>29</v>
      </c>
      <c r="M508" t="str">
        <f>UPPER(Table13[[#This Row],[education]])</f>
        <v>SECONDARY</v>
      </c>
      <c r="N508" t="s">
        <v>30</v>
      </c>
      <c r="O508" t="s">
        <v>22</v>
      </c>
      <c r="P508" t="s">
        <v>23</v>
      </c>
      <c r="Q508">
        <v>346</v>
      </c>
      <c r="R508">
        <v>1</v>
      </c>
      <c r="S508" t="s">
        <v>24</v>
      </c>
      <c r="T508" t="s">
        <v>22</v>
      </c>
      <c r="U508">
        <f>Table13[[#This Row],[campaign]]*Table13[[#This Row],[duration]]</f>
        <v>346</v>
      </c>
    </row>
    <row r="509" spans="1:21" x14ac:dyDescent="0.25">
      <c r="A509" t="s">
        <v>94</v>
      </c>
      <c r="B509" t="s">
        <v>239</v>
      </c>
      <c r="C509" t="s">
        <v>240</v>
      </c>
      <c r="D509" t="s">
        <v>17</v>
      </c>
      <c r="E509">
        <v>35</v>
      </c>
      <c r="F509" t="s">
        <v>36</v>
      </c>
      <c r="G509" t="s">
        <v>284</v>
      </c>
      <c r="H509" s="2">
        <v>42873</v>
      </c>
      <c r="I509" s="3">
        <v>11505.79</v>
      </c>
      <c r="J509" t="s">
        <v>20</v>
      </c>
      <c r="K509" t="str">
        <f>PROPER(Table13[[#This Row],[marital]])</f>
        <v>Married</v>
      </c>
      <c r="L509" t="s">
        <v>21</v>
      </c>
      <c r="M509" t="str">
        <f>UPPER(Table13[[#This Row],[education]])</f>
        <v>PRIMARY</v>
      </c>
      <c r="N509" t="s">
        <v>22</v>
      </c>
      <c r="O509" t="s">
        <v>22</v>
      </c>
      <c r="P509" t="s">
        <v>24</v>
      </c>
      <c r="Q509">
        <v>200</v>
      </c>
      <c r="R509">
        <v>2</v>
      </c>
      <c r="S509" t="s">
        <v>24</v>
      </c>
      <c r="T509" t="s">
        <v>22</v>
      </c>
      <c r="U509">
        <f>Table13[[#This Row],[campaign]]*Table13[[#This Row],[duration]]</f>
        <v>400</v>
      </c>
    </row>
    <row r="510" spans="1:21" x14ac:dyDescent="0.25">
      <c r="A510" t="s">
        <v>76</v>
      </c>
      <c r="B510" t="s">
        <v>203</v>
      </c>
      <c r="C510" t="s">
        <v>204</v>
      </c>
      <c r="D510" t="s">
        <v>26</v>
      </c>
      <c r="E510">
        <v>38</v>
      </c>
      <c r="F510" t="s">
        <v>36</v>
      </c>
      <c r="G510" t="s">
        <v>19</v>
      </c>
      <c r="H510" s="2">
        <v>42873</v>
      </c>
      <c r="I510" s="3">
        <v>59817.3</v>
      </c>
      <c r="J510" t="s">
        <v>20</v>
      </c>
      <c r="K510" t="str">
        <f>PROPER(Table13[[#This Row],[marital]])</f>
        <v>Married</v>
      </c>
      <c r="L510" t="s">
        <v>29</v>
      </c>
      <c r="M510" t="str">
        <f>UPPER(Table13[[#This Row],[education]])</f>
        <v>SECONDARY</v>
      </c>
      <c r="N510" t="s">
        <v>30</v>
      </c>
      <c r="O510" t="s">
        <v>22</v>
      </c>
      <c r="P510" t="s">
        <v>23</v>
      </c>
      <c r="Q510">
        <v>187</v>
      </c>
      <c r="R510">
        <v>3</v>
      </c>
      <c r="S510" t="s">
        <v>40</v>
      </c>
      <c r="T510" t="s">
        <v>22</v>
      </c>
      <c r="U510">
        <f>Table13[[#This Row],[campaign]]*Table13[[#This Row],[duration]]</f>
        <v>561</v>
      </c>
    </row>
    <row r="511" spans="1:21" x14ac:dyDescent="0.25">
      <c r="A511" t="s">
        <v>87</v>
      </c>
      <c r="B511" t="s">
        <v>225</v>
      </c>
      <c r="C511" t="s">
        <v>226</v>
      </c>
      <c r="D511" t="s">
        <v>26</v>
      </c>
      <c r="E511">
        <v>33</v>
      </c>
      <c r="F511" t="s">
        <v>36</v>
      </c>
      <c r="G511" t="s">
        <v>28</v>
      </c>
      <c r="H511" s="2">
        <v>42873</v>
      </c>
      <c r="I511" s="3">
        <v>80170.58</v>
      </c>
      <c r="J511" t="s">
        <v>20</v>
      </c>
      <c r="K511" t="str">
        <f>PROPER(Table13[[#This Row],[marital]])</f>
        <v>Married</v>
      </c>
      <c r="L511" t="s">
        <v>29</v>
      </c>
      <c r="M511" t="str">
        <f>UPPER(Table13[[#This Row],[education]])</f>
        <v>SECONDARY</v>
      </c>
      <c r="N511" t="s">
        <v>22</v>
      </c>
      <c r="O511" t="s">
        <v>22</v>
      </c>
      <c r="P511" t="s">
        <v>23</v>
      </c>
      <c r="Q511">
        <v>113</v>
      </c>
      <c r="R511">
        <v>1</v>
      </c>
      <c r="S511" t="s">
        <v>31</v>
      </c>
      <c r="T511" t="s">
        <v>22</v>
      </c>
      <c r="U511">
        <f>Table13[[#This Row],[campaign]]*Table13[[#This Row],[duration]]</f>
        <v>113</v>
      </c>
    </row>
    <row r="512" spans="1:21" x14ac:dyDescent="0.25">
      <c r="A512" t="s">
        <v>99</v>
      </c>
      <c r="B512" t="s">
        <v>249</v>
      </c>
      <c r="C512" t="s">
        <v>250</v>
      </c>
      <c r="D512" t="s">
        <v>26</v>
      </c>
      <c r="E512">
        <v>26</v>
      </c>
      <c r="F512" t="s">
        <v>27</v>
      </c>
      <c r="G512" t="s">
        <v>284</v>
      </c>
      <c r="H512" s="2">
        <v>42873</v>
      </c>
      <c r="I512" s="3">
        <v>49163.43</v>
      </c>
      <c r="J512" t="s">
        <v>20</v>
      </c>
      <c r="K512" t="str">
        <f>PROPER(Table13[[#This Row],[marital]])</f>
        <v>Married</v>
      </c>
      <c r="L512" t="s">
        <v>34</v>
      </c>
      <c r="M512" t="str">
        <f>UPPER(Table13[[#This Row],[education]])</f>
        <v>TERTIARY</v>
      </c>
      <c r="N512" t="s">
        <v>30</v>
      </c>
      <c r="O512" t="s">
        <v>22</v>
      </c>
      <c r="P512" t="s">
        <v>24</v>
      </c>
      <c r="Q512">
        <v>192</v>
      </c>
      <c r="R512">
        <v>32</v>
      </c>
      <c r="S512" t="s">
        <v>24</v>
      </c>
      <c r="T512" t="s">
        <v>22</v>
      </c>
      <c r="U512">
        <f>Table13[[#This Row],[campaign]]*Table13[[#This Row],[duration]]</f>
        <v>6144</v>
      </c>
    </row>
    <row r="513" spans="1:21" x14ac:dyDescent="0.25">
      <c r="A513" t="s">
        <v>80</v>
      </c>
      <c r="B513" t="s">
        <v>211</v>
      </c>
      <c r="C513" t="s">
        <v>212</v>
      </c>
      <c r="D513" t="s">
        <v>26</v>
      </c>
      <c r="E513">
        <v>38</v>
      </c>
      <c r="F513" t="s">
        <v>27</v>
      </c>
      <c r="G513" t="s">
        <v>284</v>
      </c>
      <c r="H513" s="2">
        <v>42873</v>
      </c>
      <c r="I513" s="3">
        <v>42369.72</v>
      </c>
      <c r="J513" t="s">
        <v>20</v>
      </c>
      <c r="K513" t="str">
        <f>PROPER(Table13[[#This Row],[marital]])</f>
        <v>Married</v>
      </c>
      <c r="L513" t="s">
        <v>29</v>
      </c>
      <c r="M513" t="str">
        <f>UPPER(Table13[[#This Row],[education]])</f>
        <v>SECONDARY</v>
      </c>
      <c r="N513" t="s">
        <v>30</v>
      </c>
      <c r="O513" t="s">
        <v>22</v>
      </c>
      <c r="P513" t="s">
        <v>23</v>
      </c>
      <c r="Q513">
        <v>682</v>
      </c>
      <c r="R513">
        <v>2</v>
      </c>
      <c r="S513" t="s">
        <v>70</v>
      </c>
      <c r="T513" t="s">
        <v>22</v>
      </c>
      <c r="U513">
        <f>Table13[[#This Row],[campaign]]*Table13[[#This Row],[duration]]</f>
        <v>1364</v>
      </c>
    </row>
    <row r="514" spans="1:21" x14ac:dyDescent="0.25">
      <c r="A514" t="s">
        <v>71</v>
      </c>
      <c r="B514" t="s">
        <v>193</v>
      </c>
      <c r="C514" t="s">
        <v>194</v>
      </c>
      <c r="D514" t="s">
        <v>26</v>
      </c>
      <c r="E514">
        <v>42</v>
      </c>
      <c r="F514" t="s">
        <v>18</v>
      </c>
      <c r="G514" t="s">
        <v>284</v>
      </c>
      <c r="H514" s="2">
        <v>42874</v>
      </c>
      <c r="I514" s="3">
        <v>39665.79</v>
      </c>
      <c r="J514" t="s">
        <v>33</v>
      </c>
      <c r="K514" t="str">
        <f>PROPER(Table13[[#This Row],[marital]])</f>
        <v>Single</v>
      </c>
      <c r="L514" t="s">
        <v>34</v>
      </c>
      <c r="M514" t="str">
        <f>UPPER(Table13[[#This Row],[education]])</f>
        <v>TERTIARY</v>
      </c>
      <c r="N514" t="s">
        <v>22</v>
      </c>
      <c r="O514" t="s">
        <v>22</v>
      </c>
      <c r="P514" t="s">
        <v>23</v>
      </c>
      <c r="Q514">
        <v>501</v>
      </c>
      <c r="R514">
        <v>2</v>
      </c>
      <c r="S514" t="s">
        <v>24</v>
      </c>
      <c r="T514" t="s">
        <v>30</v>
      </c>
      <c r="U514">
        <f>Table13[[#This Row],[campaign]]*Table13[[#This Row],[duration]]</f>
        <v>1002</v>
      </c>
    </row>
    <row r="515" spans="1:21" x14ac:dyDescent="0.25">
      <c r="A515" t="s">
        <v>95</v>
      </c>
      <c r="B515" t="s">
        <v>241</v>
      </c>
      <c r="C515" t="s">
        <v>242</v>
      </c>
      <c r="D515" t="s">
        <v>26</v>
      </c>
      <c r="E515">
        <v>34</v>
      </c>
      <c r="F515" t="s">
        <v>18</v>
      </c>
      <c r="G515" t="s">
        <v>19</v>
      </c>
      <c r="H515" s="2">
        <v>42874</v>
      </c>
      <c r="I515" s="3">
        <v>22948.52</v>
      </c>
      <c r="J515" t="s">
        <v>20</v>
      </c>
      <c r="K515" t="str">
        <f>PROPER(Table13[[#This Row],[marital]])</f>
        <v>Married</v>
      </c>
      <c r="L515" t="s">
        <v>29</v>
      </c>
      <c r="M515" t="str">
        <f>UPPER(Table13[[#This Row],[education]])</f>
        <v>SECONDARY</v>
      </c>
      <c r="N515" t="s">
        <v>22</v>
      </c>
      <c r="O515" t="s">
        <v>30</v>
      </c>
      <c r="P515" t="s">
        <v>23</v>
      </c>
      <c r="Q515">
        <v>651</v>
      </c>
      <c r="R515">
        <v>1</v>
      </c>
      <c r="S515" t="s">
        <v>24</v>
      </c>
      <c r="T515" t="s">
        <v>30</v>
      </c>
      <c r="U515">
        <f>Table13[[#This Row],[campaign]]*Table13[[#This Row],[duration]]</f>
        <v>651</v>
      </c>
    </row>
    <row r="516" spans="1:21" x14ac:dyDescent="0.25">
      <c r="A516" t="s">
        <v>37</v>
      </c>
      <c r="B516" t="s">
        <v>135</v>
      </c>
      <c r="C516" t="s">
        <v>136</v>
      </c>
      <c r="D516" t="s">
        <v>17</v>
      </c>
      <c r="E516">
        <v>34</v>
      </c>
      <c r="F516" t="s">
        <v>18</v>
      </c>
      <c r="G516" t="s">
        <v>284</v>
      </c>
      <c r="H516" s="2">
        <v>42874</v>
      </c>
      <c r="I516" s="3">
        <v>69018.39</v>
      </c>
      <c r="J516" t="s">
        <v>50</v>
      </c>
      <c r="K516" t="str">
        <f>PROPER(Table13[[#This Row],[marital]])</f>
        <v>Divorced</v>
      </c>
      <c r="L516" t="s">
        <v>29</v>
      </c>
      <c r="M516" t="str">
        <f>UPPER(Table13[[#This Row],[education]])</f>
        <v>SECONDARY</v>
      </c>
      <c r="N516" t="s">
        <v>30</v>
      </c>
      <c r="O516" t="s">
        <v>22</v>
      </c>
      <c r="P516" t="s">
        <v>23</v>
      </c>
      <c r="Q516">
        <v>405</v>
      </c>
      <c r="R516">
        <v>13</v>
      </c>
      <c r="S516" t="s">
        <v>24</v>
      </c>
      <c r="T516" t="s">
        <v>22</v>
      </c>
      <c r="U516">
        <f>Table13[[#This Row],[campaign]]*Table13[[#This Row],[duration]]</f>
        <v>5265</v>
      </c>
    </row>
    <row r="517" spans="1:21" x14ac:dyDescent="0.25">
      <c r="A517" t="s">
        <v>65</v>
      </c>
      <c r="B517" t="s">
        <v>183</v>
      </c>
      <c r="C517" t="s">
        <v>184</v>
      </c>
      <c r="D517" t="s">
        <v>26</v>
      </c>
      <c r="E517">
        <v>30</v>
      </c>
      <c r="F517" t="s">
        <v>18</v>
      </c>
      <c r="G517" t="s">
        <v>19</v>
      </c>
      <c r="H517" s="2">
        <v>42874</v>
      </c>
      <c r="I517" s="3">
        <v>98363.51</v>
      </c>
      <c r="J517" t="s">
        <v>20</v>
      </c>
      <c r="K517" t="str">
        <f>PROPER(Table13[[#This Row],[marital]])</f>
        <v>Married</v>
      </c>
      <c r="L517" t="s">
        <v>29</v>
      </c>
      <c r="M517" t="str">
        <f>UPPER(Table13[[#This Row],[education]])</f>
        <v>SECONDARY</v>
      </c>
      <c r="N517" t="s">
        <v>30</v>
      </c>
      <c r="O517" t="s">
        <v>22</v>
      </c>
      <c r="P517" t="s">
        <v>24</v>
      </c>
      <c r="Q517">
        <v>350</v>
      </c>
      <c r="R517">
        <v>1</v>
      </c>
      <c r="S517" t="s">
        <v>24</v>
      </c>
      <c r="T517" t="s">
        <v>22</v>
      </c>
      <c r="U517">
        <f>Table13[[#This Row],[campaign]]*Table13[[#This Row],[duration]]</f>
        <v>350</v>
      </c>
    </row>
    <row r="518" spans="1:21" x14ac:dyDescent="0.25">
      <c r="A518" t="s">
        <v>60</v>
      </c>
      <c r="B518" t="s">
        <v>173</v>
      </c>
      <c r="C518" t="s">
        <v>174</v>
      </c>
      <c r="D518" t="s">
        <v>26</v>
      </c>
      <c r="E518">
        <v>52</v>
      </c>
      <c r="F518" t="s">
        <v>18</v>
      </c>
      <c r="G518" t="s">
        <v>28</v>
      </c>
      <c r="H518" s="2">
        <v>42874</v>
      </c>
      <c r="I518" s="3">
        <v>113995.88</v>
      </c>
      <c r="J518" t="s">
        <v>20</v>
      </c>
      <c r="K518" t="str">
        <f>PROPER(Table13[[#This Row],[marital]])</f>
        <v>Married</v>
      </c>
      <c r="L518" t="s">
        <v>29</v>
      </c>
      <c r="M518" t="str">
        <f>UPPER(Table13[[#This Row],[education]])</f>
        <v>SECONDARY</v>
      </c>
      <c r="N518" t="s">
        <v>30</v>
      </c>
      <c r="O518" t="s">
        <v>22</v>
      </c>
      <c r="P518" t="s">
        <v>23</v>
      </c>
      <c r="Q518">
        <v>36</v>
      </c>
      <c r="R518">
        <v>2</v>
      </c>
      <c r="S518" t="s">
        <v>24</v>
      </c>
      <c r="T518" t="s">
        <v>22</v>
      </c>
      <c r="U518">
        <f>Table13[[#This Row],[campaign]]*Table13[[#This Row],[duration]]</f>
        <v>72</v>
      </c>
    </row>
    <row r="519" spans="1:21" x14ac:dyDescent="0.25">
      <c r="A519" t="s">
        <v>66</v>
      </c>
      <c r="B519" t="s">
        <v>185</v>
      </c>
      <c r="C519" t="s">
        <v>186</v>
      </c>
      <c r="D519" t="s">
        <v>17</v>
      </c>
      <c r="E519">
        <v>27</v>
      </c>
      <c r="F519" t="s">
        <v>18</v>
      </c>
      <c r="G519" t="s">
        <v>19</v>
      </c>
      <c r="H519" s="2">
        <v>42874</v>
      </c>
      <c r="I519" s="3">
        <v>18537.12</v>
      </c>
      <c r="J519" t="s">
        <v>20</v>
      </c>
      <c r="K519" t="str">
        <f>PROPER(Table13[[#This Row],[marital]])</f>
        <v>Married</v>
      </c>
      <c r="L519" t="s">
        <v>29</v>
      </c>
      <c r="M519" t="str">
        <f>UPPER(Table13[[#This Row],[education]])</f>
        <v>SECONDARY</v>
      </c>
      <c r="N519" t="s">
        <v>30</v>
      </c>
      <c r="O519" t="s">
        <v>22</v>
      </c>
      <c r="P519" t="s">
        <v>23</v>
      </c>
      <c r="Q519">
        <v>35</v>
      </c>
      <c r="R519">
        <v>1</v>
      </c>
      <c r="S519" t="s">
        <v>31</v>
      </c>
      <c r="T519" t="s">
        <v>22</v>
      </c>
      <c r="U519">
        <f>Table13[[#This Row],[campaign]]*Table13[[#This Row],[duration]]</f>
        <v>35</v>
      </c>
    </row>
    <row r="520" spans="1:21" x14ac:dyDescent="0.25">
      <c r="A520" t="s">
        <v>89</v>
      </c>
      <c r="B520" t="s">
        <v>229</v>
      </c>
      <c r="C520" t="s">
        <v>230</v>
      </c>
      <c r="D520" t="s">
        <v>26</v>
      </c>
      <c r="E520">
        <v>31</v>
      </c>
      <c r="F520" t="s">
        <v>18</v>
      </c>
      <c r="G520" t="s">
        <v>284</v>
      </c>
      <c r="H520" s="2">
        <v>42874</v>
      </c>
      <c r="I520" s="3">
        <v>31763.48</v>
      </c>
      <c r="J520" t="s">
        <v>20</v>
      </c>
      <c r="K520" t="str">
        <f>PROPER(Table13[[#This Row],[marital]])</f>
        <v>Married</v>
      </c>
      <c r="L520" t="s">
        <v>29</v>
      </c>
      <c r="M520" t="str">
        <f>UPPER(Table13[[#This Row],[education]])</f>
        <v>SECONDARY</v>
      </c>
      <c r="N520" t="s">
        <v>30</v>
      </c>
      <c r="O520" t="s">
        <v>22</v>
      </c>
      <c r="P520" t="s">
        <v>24</v>
      </c>
      <c r="Q520">
        <v>389</v>
      </c>
      <c r="R520">
        <v>2</v>
      </c>
      <c r="S520" t="s">
        <v>24</v>
      </c>
      <c r="T520" t="s">
        <v>22</v>
      </c>
      <c r="U520">
        <f>Table13[[#This Row],[campaign]]*Table13[[#This Row],[duration]]</f>
        <v>778</v>
      </c>
    </row>
    <row r="521" spans="1:21" x14ac:dyDescent="0.25">
      <c r="A521" t="s">
        <v>52</v>
      </c>
      <c r="B521" t="s">
        <v>159</v>
      </c>
      <c r="C521" t="s">
        <v>160</v>
      </c>
      <c r="D521" t="s">
        <v>26</v>
      </c>
      <c r="E521">
        <v>26</v>
      </c>
      <c r="F521" t="s">
        <v>18</v>
      </c>
      <c r="G521" t="s">
        <v>19</v>
      </c>
      <c r="H521" s="2">
        <v>42874</v>
      </c>
      <c r="I521" s="3">
        <v>40721.449999999997</v>
      </c>
      <c r="J521" t="s">
        <v>33</v>
      </c>
      <c r="K521" t="str">
        <f>PROPER(Table13[[#This Row],[marital]])</f>
        <v>Single</v>
      </c>
      <c r="L521" t="s">
        <v>34</v>
      </c>
      <c r="M521" t="str">
        <f>UPPER(Table13[[#This Row],[education]])</f>
        <v>TERTIARY</v>
      </c>
      <c r="N521" t="s">
        <v>22</v>
      </c>
      <c r="O521" t="s">
        <v>22</v>
      </c>
      <c r="P521" t="s">
        <v>23</v>
      </c>
      <c r="Q521">
        <v>168</v>
      </c>
      <c r="R521">
        <v>3</v>
      </c>
      <c r="S521" t="s">
        <v>24</v>
      </c>
      <c r="T521" t="s">
        <v>22</v>
      </c>
      <c r="U521">
        <f>Table13[[#This Row],[campaign]]*Table13[[#This Row],[duration]]</f>
        <v>504</v>
      </c>
    </row>
    <row r="522" spans="1:21" x14ac:dyDescent="0.25">
      <c r="A522" t="s">
        <v>80</v>
      </c>
      <c r="B522" t="s">
        <v>211</v>
      </c>
      <c r="C522" t="s">
        <v>212</v>
      </c>
      <c r="D522" t="s">
        <v>17</v>
      </c>
      <c r="E522">
        <v>35</v>
      </c>
      <c r="F522" t="s">
        <v>18</v>
      </c>
      <c r="G522" t="s">
        <v>19</v>
      </c>
      <c r="H522" s="2">
        <v>42874</v>
      </c>
      <c r="I522" s="3">
        <v>99352.67</v>
      </c>
      <c r="J522" t="s">
        <v>50</v>
      </c>
      <c r="K522" t="str">
        <f>PROPER(Table13[[#This Row],[marital]])</f>
        <v>Divorced</v>
      </c>
      <c r="L522" t="s">
        <v>34</v>
      </c>
      <c r="M522" t="str">
        <f>UPPER(Table13[[#This Row],[education]])</f>
        <v>TERTIARY</v>
      </c>
      <c r="N522" t="s">
        <v>30</v>
      </c>
      <c r="O522" t="s">
        <v>22</v>
      </c>
      <c r="P522" t="s">
        <v>24</v>
      </c>
      <c r="Q522">
        <v>347</v>
      </c>
      <c r="R522">
        <v>3</v>
      </c>
      <c r="S522" t="s">
        <v>24</v>
      </c>
      <c r="T522" t="s">
        <v>22</v>
      </c>
      <c r="U522">
        <f>Table13[[#This Row],[campaign]]*Table13[[#This Row],[duration]]</f>
        <v>1041</v>
      </c>
    </row>
    <row r="523" spans="1:21" x14ac:dyDescent="0.25">
      <c r="A523" t="s">
        <v>72</v>
      </c>
      <c r="B523" t="s">
        <v>195</v>
      </c>
      <c r="C523" t="s">
        <v>196</v>
      </c>
      <c r="D523" t="s">
        <v>26</v>
      </c>
      <c r="E523">
        <v>39</v>
      </c>
      <c r="F523" t="s">
        <v>18</v>
      </c>
      <c r="G523" t="s">
        <v>19</v>
      </c>
      <c r="H523" s="2">
        <v>42874</v>
      </c>
      <c r="I523" s="3">
        <v>109487.87</v>
      </c>
      <c r="J523" t="s">
        <v>20</v>
      </c>
      <c r="K523" t="str">
        <f>PROPER(Table13[[#This Row],[marital]])</f>
        <v>Married</v>
      </c>
      <c r="L523" t="s">
        <v>21</v>
      </c>
      <c r="M523" t="str">
        <f>UPPER(Table13[[#This Row],[education]])</f>
        <v>PRIMARY</v>
      </c>
      <c r="N523" t="s">
        <v>22</v>
      </c>
      <c r="O523" t="s">
        <v>22</v>
      </c>
      <c r="P523" t="s">
        <v>23</v>
      </c>
      <c r="Q523">
        <v>3025</v>
      </c>
      <c r="R523">
        <v>2</v>
      </c>
      <c r="S523" t="s">
        <v>24</v>
      </c>
      <c r="T523" t="s">
        <v>22</v>
      </c>
      <c r="U523">
        <f>Table13[[#This Row],[campaign]]*Table13[[#This Row],[duration]]</f>
        <v>6050</v>
      </c>
    </row>
    <row r="524" spans="1:21" x14ac:dyDescent="0.25">
      <c r="A524" t="s">
        <v>61</v>
      </c>
      <c r="B524" t="s">
        <v>175</v>
      </c>
      <c r="C524" t="s">
        <v>176</v>
      </c>
      <c r="D524" t="s">
        <v>26</v>
      </c>
      <c r="E524">
        <v>34</v>
      </c>
      <c r="F524" t="s">
        <v>18</v>
      </c>
      <c r="G524" t="s">
        <v>284</v>
      </c>
      <c r="H524" s="2">
        <v>42874</v>
      </c>
      <c r="I524" s="3">
        <v>53251.22</v>
      </c>
      <c r="J524" t="s">
        <v>33</v>
      </c>
      <c r="K524" t="str">
        <f>PROPER(Table13[[#This Row],[marital]])</f>
        <v>Single</v>
      </c>
      <c r="L524" t="s">
        <v>29</v>
      </c>
      <c r="M524" t="str">
        <f>UPPER(Table13[[#This Row],[education]])</f>
        <v>SECONDARY</v>
      </c>
      <c r="N524" t="s">
        <v>22</v>
      </c>
      <c r="O524" t="s">
        <v>22</v>
      </c>
      <c r="P524" t="s">
        <v>23</v>
      </c>
      <c r="Q524">
        <v>83</v>
      </c>
      <c r="R524">
        <v>13</v>
      </c>
      <c r="S524" t="s">
        <v>24</v>
      </c>
      <c r="T524" t="s">
        <v>22</v>
      </c>
      <c r="U524">
        <f>Table13[[#This Row],[campaign]]*Table13[[#This Row],[duration]]</f>
        <v>1079</v>
      </c>
    </row>
    <row r="525" spans="1:21" x14ac:dyDescent="0.25">
      <c r="A525" t="s">
        <v>106</v>
      </c>
      <c r="B525" t="s">
        <v>263</v>
      </c>
      <c r="C525" t="s">
        <v>264</v>
      </c>
      <c r="D525" t="s">
        <v>17</v>
      </c>
      <c r="E525">
        <v>31</v>
      </c>
      <c r="F525" t="s">
        <v>18</v>
      </c>
      <c r="G525" t="s">
        <v>19</v>
      </c>
      <c r="H525" s="2">
        <v>42874</v>
      </c>
      <c r="I525" s="3">
        <v>119020.46</v>
      </c>
      <c r="J525" t="s">
        <v>20</v>
      </c>
      <c r="K525" t="str">
        <f>PROPER(Table13[[#This Row],[marital]])</f>
        <v>Married</v>
      </c>
      <c r="L525" t="s">
        <v>24</v>
      </c>
      <c r="M525" t="str">
        <f>UPPER(Table13[[#This Row],[education]])</f>
        <v>UNKNOWN</v>
      </c>
      <c r="N525" t="s">
        <v>30</v>
      </c>
      <c r="O525" t="s">
        <v>22</v>
      </c>
      <c r="P525" t="s">
        <v>24</v>
      </c>
      <c r="Q525">
        <v>332</v>
      </c>
      <c r="R525">
        <v>2</v>
      </c>
      <c r="S525" t="s">
        <v>24</v>
      </c>
      <c r="T525" t="s">
        <v>22</v>
      </c>
      <c r="U525">
        <f>Table13[[#This Row],[campaign]]*Table13[[#This Row],[duration]]</f>
        <v>664</v>
      </c>
    </row>
    <row r="526" spans="1:21" x14ac:dyDescent="0.25">
      <c r="A526" t="s">
        <v>80</v>
      </c>
      <c r="B526" t="s">
        <v>211</v>
      </c>
      <c r="C526" t="s">
        <v>212</v>
      </c>
      <c r="D526" t="s">
        <v>17</v>
      </c>
      <c r="E526">
        <v>51</v>
      </c>
      <c r="F526" t="s">
        <v>18</v>
      </c>
      <c r="G526" t="s">
        <v>19</v>
      </c>
      <c r="H526" s="2">
        <v>42874</v>
      </c>
      <c r="I526" s="3">
        <v>108569.45</v>
      </c>
      <c r="J526" t="s">
        <v>20</v>
      </c>
      <c r="K526" t="str">
        <f>PROPER(Table13[[#This Row],[marital]])</f>
        <v>Married</v>
      </c>
      <c r="L526" t="s">
        <v>29</v>
      </c>
      <c r="M526" t="str">
        <f>UPPER(Table13[[#This Row],[education]])</f>
        <v>SECONDARY</v>
      </c>
      <c r="N526" t="s">
        <v>22</v>
      </c>
      <c r="O526" t="s">
        <v>22</v>
      </c>
      <c r="P526" t="s">
        <v>23</v>
      </c>
      <c r="Q526">
        <v>219</v>
      </c>
      <c r="R526">
        <v>10</v>
      </c>
      <c r="S526" t="s">
        <v>24</v>
      </c>
      <c r="T526" t="s">
        <v>22</v>
      </c>
      <c r="U526">
        <f>Table13[[#This Row],[campaign]]*Table13[[#This Row],[duration]]</f>
        <v>2190</v>
      </c>
    </row>
    <row r="527" spans="1:21" x14ac:dyDescent="0.25">
      <c r="A527" t="s">
        <v>77</v>
      </c>
      <c r="B527" t="s">
        <v>205</v>
      </c>
      <c r="C527" t="s">
        <v>206</v>
      </c>
      <c r="D527" t="s">
        <v>17</v>
      </c>
      <c r="E527">
        <v>35</v>
      </c>
      <c r="F527" t="s">
        <v>18</v>
      </c>
      <c r="G527" t="s">
        <v>19</v>
      </c>
      <c r="H527" s="2">
        <v>42874</v>
      </c>
      <c r="I527" s="3">
        <v>67425.600000000006</v>
      </c>
      <c r="J527" t="s">
        <v>20</v>
      </c>
      <c r="K527" t="str">
        <f>PROPER(Table13[[#This Row],[marital]])</f>
        <v>Married</v>
      </c>
      <c r="L527" t="s">
        <v>34</v>
      </c>
      <c r="M527" t="str">
        <f>UPPER(Table13[[#This Row],[education]])</f>
        <v>TERTIARY</v>
      </c>
      <c r="N527" t="s">
        <v>30</v>
      </c>
      <c r="O527" t="s">
        <v>22</v>
      </c>
      <c r="P527" t="s">
        <v>23</v>
      </c>
      <c r="Q527">
        <v>427</v>
      </c>
      <c r="R527">
        <v>1</v>
      </c>
      <c r="S527" t="s">
        <v>31</v>
      </c>
      <c r="T527" t="s">
        <v>22</v>
      </c>
      <c r="U527">
        <f>Table13[[#This Row],[campaign]]*Table13[[#This Row],[duration]]</f>
        <v>427</v>
      </c>
    </row>
    <row r="528" spans="1:21" x14ac:dyDescent="0.25">
      <c r="A528" t="s">
        <v>80</v>
      </c>
      <c r="B528" t="s">
        <v>211</v>
      </c>
      <c r="C528" t="s">
        <v>212</v>
      </c>
      <c r="D528" t="s">
        <v>17</v>
      </c>
      <c r="E528">
        <v>25</v>
      </c>
      <c r="F528" t="s">
        <v>18</v>
      </c>
      <c r="G528" t="s">
        <v>284</v>
      </c>
      <c r="H528" s="2">
        <v>42874</v>
      </c>
      <c r="I528" s="3">
        <v>12712.64</v>
      </c>
      <c r="J528" t="s">
        <v>20</v>
      </c>
      <c r="K528" t="str">
        <f>PROPER(Table13[[#This Row],[marital]])</f>
        <v>Married</v>
      </c>
      <c r="L528" t="s">
        <v>29</v>
      </c>
      <c r="M528" t="str">
        <f>UPPER(Table13[[#This Row],[education]])</f>
        <v>SECONDARY</v>
      </c>
      <c r="N528" t="s">
        <v>22</v>
      </c>
      <c r="O528" t="s">
        <v>22</v>
      </c>
      <c r="P528" t="s">
        <v>23</v>
      </c>
      <c r="Q528">
        <v>65</v>
      </c>
      <c r="R528">
        <v>5</v>
      </c>
      <c r="S528" t="s">
        <v>24</v>
      </c>
      <c r="T528" t="s">
        <v>22</v>
      </c>
      <c r="U528">
        <f>Table13[[#This Row],[campaign]]*Table13[[#This Row],[duration]]</f>
        <v>325</v>
      </c>
    </row>
    <row r="529" spans="1:21" x14ac:dyDescent="0.25">
      <c r="A529" t="s">
        <v>32</v>
      </c>
      <c r="B529" t="s">
        <v>131</v>
      </c>
      <c r="C529" t="s">
        <v>132</v>
      </c>
      <c r="D529" t="s">
        <v>17</v>
      </c>
      <c r="E529">
        <v>20</v>
      </c>
      <c r="F529" t="s">
        <v>18</v>
      </c>
      <c r="G529" t="s">
        <v>19</v>
      </c>
      <c r="H529" s="2">
        <v>42874</v>
      </c>
      <c r="I529" s="3">
        <v>4648.51</v>
      </c>
      <c r="J529" t="s">
        <v>50</v>
      </c>
      <c r="K529" t="str">
        <f>PROPER(Table13[[#This Row],[marital]])</f>
        <v>Divorced</v>
      </c>
      <c r="L529" t="s">
        <v>29</v>
      </c>
      <c r="M529" t="str">
        <f>UPPER(Table13[[#This Row],[education]])</f>
        <v>SECONDARY</v>
      </c>
      <c r="N529" t="s">
        <v>30</v>
      </c>
      <c r="O529" t="s">
        <v>22</v>
      </c>
      <c r="P529" t="s">
        <v>23</v>
      </c>
      <c r="Q529">
        <v>192</v>
      </c>
      <c r="R529">
        <v>2</v>
      </c>
      <c r="S529" t="s">
        <v>24</v>
      </c>
      <c r="T529" t="s">
        <v>22</v>
      </c>
      <c r="U529">
        <f>Table13[[#This Row],[campaign]]*Table13[[#This Row],[duration]]</f>
        <v>384</v>
      </c>
    </row>
    <row r="530" spans="1:21" x14ac:dyDescent="0.25">
      <c r="A530" t="s">
        <v>45</v>
      </c>
      <c r="B530" t="s">
        <v>147</v>
      </c>
      <c r="C530" t="s">
        <v>148</v>
      </c>
      <c r="D530" t="s">
        <v>26</v>
      </c>
      <c r="E530">
        <v>26</v>
      </c>
      <c r="F530" t="s">
        <v>18</v>
      </c>
      <c r="G530" t="s">
        <v>19</v>
      </c>
      <c r="H530" s="2">
        <v>42874</v>
      </c>
      <c r="I530" s="3">
        <v>82097.67</v>
      </c>
      <c r="J530" t="s">
        <v>20</v>
      </c>
      <c r="K530" t="str">
        <f>PROPER(Table13[[#This Row],[marital]])</f>
        <v>Married</v>
      </c>
      <c r="L530" t="s">
        <v>24</v>
      </c>
      <c r="M530" t="str">
        <f>UPPER(Table13[[#This Row],[education]])</f>
        <v>UNKNOWN</v>
      </c>
      <c r="N530" t="s">
        <v>22</v>
      </c>
      <c r="O530" t="s">
        <v>22</v>
      </c>
      <c r="P530" t="s">
        <v>23</v>
      </c>
      <c r="Q530">
        <v>155</v>
      </c>
      <c r="R530">
        <v>1</v>
      </c>
      <c r="S530" t="s">
        <v>24</v>
      </c>
      <c r="T530" t="s">
        <v>22</v>
      </c>
      <c r="U530">
        <f>Table13[[#This Row],[campaign]]*Table13[[#This Row],[duration]]</f>
        <v>155</v>
      </c>
    </row>
    <row r="531" spans="1:21" x14ac:dyDescent="0.25">
      <c r="A531" t="s">
        <v>79</v>
      </c>
      <c r="B531" t="s">
        <v>209</v>
      </c>
      <c r="C531" t="s">
        <v>210</v>
      </c>
      <c r="D531" t="s">
        <v>26</v>
      </c>
      <c r="E531">
        <v>43</v>
      </c>
      <c r="F531" t="s">
        <v>18</v>
      </c>
      <c r="G531" t="s">
        <v>284</v>
      </c>
      <c r="H531" s="2">
        <v>42874</v>
      </c>
      <c r="I531" s="3">
        <v>122757.85</v>
      </c>
      <c r="J531" t="s">
        <v>20</v>
      </c>
      <c r="K531" t="str">
        <f>PROPER(Table13[[#This Row],[marital]])</f>
        <v>Married</v>
      </c>
      <c r="L531" t="s">
        <v>29</v>
      </c>
      <c r="M531" t="str">
        <f>UPPER(Table13[[#This Row],[education]])</f>
        <v>SECONDARY</v>
      </c>
      <c r="N531" t="s">
        <v>30</v>
      </c>
      <c r="O531" t="s">
        <v>30</v>
      </c>
      <c r="P531" t="s">
        <v>23</v>
      </c>
      <c r="Q531">
        <v>161</v>
      </c>
      <c r="R531">
        <v>1</v>
      </c>
      <c r="S531" t="s">
        <v>24</v>
      </c>
      <c r="T531" t="s">
        <v>22</v>
      </c>
      <c r="U531">
        <f>Table13[[#This Row],[campaign]]*Table13[[#This Row],[duration]]</f>
        <v>161</v>
      </c>
    </row>
    <row r="532" spans="1:21" x14ac:dyDescent="0.25">
      <c r="A532" t="s">
        <v>98</v>
      </c>
      <c r="B532" t="s">
        <v>247</v>
      </c>
      <c r="C532" t="s">
        <v>248</v>
      </c>
      <c r="D532" t="s">
        <v>17</v>
      </c>
      <c r="E532">
        <v>33</v>
      </c>
      <c r="F532" t="s">
        <v>18</v>
      </c>
      <c r="G532" t="s">
        <v>28</v>
      </c>
      <c r="H532" s="2">
        <v>42874</v>
      </c>
      <c r="I532" s="3">
        <v>188283.58</v>
      </c>
      <c r="J532" t="s">
        <v>20</v>
      </c>
      <c r="K532" t="str">
        <f>PROPER(Table13[[#This Row],[marital]])</f>
        <v>Married</v>
      </c>
      <c r="L532" t="s">
        <v>34</v>
      </c>
      <c r="M532" t="str">
        <f>UPPER(Table13[[#This Row],[education]])</f>
        <v>TERTIARY</v>
      </c>
      <c r="N532" t="s">
        <v>30</v>
      </c>
      <c r="O532" t="s">
        <v>22</v>
      </c>
      <c r="P532" t="s">
        <v>23</v>
      </c>
      <c r="Q532">
        <v>533</v>
      </c>
      <c r="R532">
        <v>1</v>
      </c>
      <c r="S532" t="s">
        <v>24</v>
      </c>
      <c r="T532" t="s">
        <v>22</v>
      </c>
      <c r="U532">
        <f>Table13[[#This Row],[campaign]]*Table13[[#This Row],[duration]]</f>
        <v>533</v>
      </c>
    </row>
    <row r="533" spans="1:21" x14ac:dyDescent="0.25">
      <c r="A533" t="s">
        <v>106</v>
      </c>
      <c r="B533" t="s">
        <v>263</v>
      </c>
      <c r="C533" t="s">
        <v>264</v>
      </c>
      <c r="D533" t="s">
        <v>17</v>
      </c>
      <c r="E533">
        <v>47</v>
      </c>
      <c r="F533" t="s">
        <v>42</v>
      </c>
      <c r="G533" t="s">
        <v>284</v>
      </c>
      <c r="H533" s="2">
        <v>42874</v>
      </c>
      <c r="I533" s="3">
        <v>66064.070000000007</v>
      </c>
      <c r="J533" t="s">
        <v>20</v>
      </c>
      <c r="K533" t="str">
        <f>PROPER(Table13[[#This Row],[marital]])</f>
        <v>Married</v>
      </c>
      <c r="L533" t="s">
        <v>29</v>
      </c>
      <c r="M533" t="str">
        <f>UPPER(Table13[[#This Row],[education]])</f>
        <v>SECONDARY</v>
      </c>
      <c r="N533" t="s">
        <v>22</v>
      </c>
      <c r="O533" t="s">
        <v>22</v>
      </c>
      <c r="P533" t="s">
        <v>23</v>
      </c>
      <c r="Q533">
        <v>19</v>
      </c>
      <c r="R533">
        <v>3</v>
      </c>
      <c r="S533" t="s">
        <v>40</v>
      </c>
      <c r="T533" t="s">
        <v>22</v>
      </c>
      <c r="U533">
        <f>Table13[[#This Row],[campaign]]*Table13[[#This Row],[duration]]</f>
        <v>57</v>
      </c>
    </row>
    <row r="534" spans="1:21" x14ac:dyDescent="0.25">
      <c r="A534" t="s">
        <v>59</v>
      </c>
      <c r="B534" t="s">
        <v>171</v>
      </c>
      <c r="C534" t="s">
        <v>172</v>
      </c>
      <c r="D534" t="s">
        <v>17</v>
      </c>
      <c r="E534">
        <v>52</v>
      </c>
      <c r="F534" t="s">
        <v>42</v>
      </c>
      <c r="G534" t="s">
        <v>284</v>
      </c>
      <c r="H534" s="2">
        <v>42874</v>
      </c>
      <c r="I534" s="3">
        <v>33486.120000000003</v>
      </c>
      <c r="J534" t="s">
        <v>33</v>
      </c>
      <c r="K534" t="str">
        <f>PROPER(Table13[[#This Row],[marital]])</f>
        <v>Single</v>
      </c>
      <c r="L534" t="s">
        <v>34</v>
      </c>
      <c r="M534" t="str">
        <f>UPPER(Table13[[#This Row],[education]])</f>
        <v>TERTIARY</v>
      </c>
      <c r="N534" t="s">
        <v>22</v>
      </c>
      <c r="O534" t="s">
        <v>30</v>
      </c>
      <c r="P534" t="s">
        <v>23</v>
      </c>
      <c r="Q534">
        <v>193</v>
      </c>
      <c r="R534">
        <v>1</v>
      </c>
      <c r="S534" t="s">
        <v>31</v>
      </c>
      <c r="T534" t="s">
        <v>22</v>
      </c>
      <c r="U534">
        <f>Table13[[#This Row],[campaign]]*Table13[[#This Row],[duration]]</f>
        <v>193</v>
      </c>
    </row>
    <row r="535" spans="1:21" x14ac:dyDescent="0.25">
      <c r="A535" t="s">
        <v>99</v>
      </c>
      <c r="B535" t="s">
        <v>249</v>
      </c>
      <c r="C535" t="s">
        <v>250</v>
      </c>
      <c r="D535" t="s">
        <v>26</v>
      </c>
      <c r="E535">
        <v>56</v>
      </c>
      <c r="F535" t="s">
        <v>42</v>
      </c>
      <c r="G535" t="s">
        <v>284</v>
      </c>
      <c r="H535" s="2">
        <v>42874</v>
      </c>
      <c r="I535" s="3">
        <v>68706.13</v>
      </c>
      <c r="J535" t="s">
        <v>20</v>
      </c>
      <c r="K535" t="str">
        <f>PROPER(Table13[[#This Row],[marital]])</f>
        <v>Married</v>
      </c>
      <c r="L535" t="s">
        <v>29</v>
      </c>
      <c r="M535" t="str">
        <f>UPPER(Table13[[#This Row],[education]])</f>
        <v>SECONDARY</v>
      </c>
      <c r="N535" t="s">
        <v>30</v>
      </c>
      <c r="O535" t="s">
        <v>30</v>
      </c>
      <c r="P535" t="s">
        <v>54</v>
      </c>
      <c r="Q535">
        <v>211</v>
      </c>
      <c r="R535">
        <v>3</v>
      </c>
      <c r="S535" t="s">
        <v>24</v>
      </c>
      <c r="T535" t="s">
        <v>22</v>
      </c>
      <c r="U535">
        <f>Table13[[#This Row],[campaign]]*Table13[[#This Row],[duration]]</f>
        <v>633</v>
      </c>
    </row>
    <row r="536" spans="1:21" x14ac:dyDescent="0.25">
      <c r="A536" t="s">
        <v>53</v>
      </c>
      <c r="B536" t="s">
        <v>161</v>
      </c>
      <c r="C536" t="s">
        <v>162</v>
      </c>
      <c r="D536" t="s">
        <v>17</v>
      </c>
      <c r="E536">
        <v>44</v>
      </c>
      <c r="F536" t="s">
        <v>42</v>
      </c>
      <c r="G536" t="s">
        <v>28</v>
      </c>
      <c r="H536" s="2">
        <v>42874</v>
      </c>
      <c r="I536" s="3">
        <v>90244.1</v>
      </c>
      <c r="J536" t="s">
        <v>33</v>
      </c>
      <c r="K536" t="str">
        <f>PROPER(Table13[[#This Row],[marital]])</f>
        <v>Single</v>
      </c>
      <c r="L536" t="s">
        <v>34</v>
      </c>
      <c r="M536" t="str">
        <f>UPPER(Table13[[#This Row],[education]])</f>
        <v>TERTIARY</v>
      </c>
      <c r="N536" t="s">
        <v>22</v>
      </c>
      <c r="O536" t="s">
        <v>22</v>
      </c>
      <c r="P536" t="s">
        <v>23</v>
      </c>
      <c r="Q536">
        <v>617</v>
      </c>
      <c r="R536">
        <v>2</v>
      </c>
      <c r="S536" t="s">
        <v>24</v>
      </c>
      <c r="T536" t="s">
        <v>22</v>
      </c>
      <c r="U536">
        <f>Table13[[#This Row],[campaign]]*Table13[[#This Row],[duration]]</f>
        <v>1234</v>
      </c>
    </row>
    <row r="537" spans="1:21" x14ac:dyDescent="0.25">
      <c r="A537" t="s">
        <v>62</v>
      </c>
      <c r="B537" t="s">
        <v>177</v>
      </c>
      <c r="C537" t="s">
        <v>178</v>
      </c>
      <c r="D537" t="s">
        <v>17</v>
      </c>
      <c r="E537">
        <v>58</v>
      </c>
      <c r="F537" t="s">
        <v>42</v>
      </c>
      <c r="G537" t="s">
        <v>284</v>
      </c>
      <c r="H537" s="2">
        <v>42874</v>
      </c>
      <c r="I537" s="3">
        <v>81699.88</v>
      </c>
      <c r="J537" t="s">
        <v>20</v>
      </c>
      <c r="K537" t="str">
        <f>PROPER(Table13[[#This Row],[marital]])</f>
        <v>Married</v>
      </c>
      <c r="L537" t="s">
        <v>29</v>
      </c>
      <c r="M537" t="str">
        <f>UPPER(Table13[[#This Row],[education]])</f>
        <v>SECONDARY</v>
      </c>
      <c r="N537" t="s">
        <v>30</v>
      </c>
      <c r="O537" t="s">
        <v>22</v>
      </c>
      <c r="P537" t="s">
        <v>23</v>
      </c>
      <c r="Q537">
        <v>61</v>
      </c>
      <c r="R537">
        <v>2</v>
      </c>
      <c r="S537" t="s">
        <v>24</v>
      </c>
      <c r="T537" t="s">
        <v>22</v>
      </c>
      <c r="U537">
        <f>Table13[[#This Row],[campaign]]*Table13[[#This Row],[duration]]</f>
        <v>122</v>
      </c>
    </row>
    <row r="538" spans="1:21" x14ac:dyDescent="0.25">
      <c r="A538" t="s">
        <v>78</v>
      </c>
      <c r="B538" t="s">
        <v>207</v>
      </c>
      <c r="C538" t="s">
        <v>208</v>
      </c>
      <c r="D538" t="s">
        <v>17</v>
      </c>
      <c r="E538">
        <v>44</v>
      </c>
      <c r="F538" t="s">
        <v>42</v>
      </c>
      <c r="G538" t="s">
        <v>28</v>
      </c>
      <c r="H538" s="2">
        <v>42874</v>
      </c>
      <c r="I538" s="3">
        <v>9697.15</v>
      </c>
      <c r="J538" t="s">
        <v>50</v>
      </c>
      <c r="K538" t="str">
        <f>PROPER(Table13[[#This Row],[marital]])</f>
        <v>Divorced</v>
      </c>
      <c r="L538" t="s">
        <v>34</v>
      </c>
      <c r="M538" t="str">
        <f>UPPER(Table13[[#This Row],[education]])</f>
        <v>TERTIARY</v>
      </c>
      <c r="N538" t="s">
        <v>30</v>
      </c>
      <c r="O538" t="s">
        <v>22</v>
      </c>
      <c r="P538" t="s">
        <v>23</v>
      </c>
      <c r="Q538">
        <v>197</v>
      </c>
      <c r="R538">
        <v>6</v>
      </c>
      <c r="S538" t="s">
        <v>24</v>
      </c>
      <c r="T538" t="s">
        <v>22</v>
      </c>
      <c r="U538">
        <f>Table13[[#This Row],[campaign]]*Table13[[#This Row],[duration]]</f>
        <v>1182</v>
      </c>
    </row>
    <row r="539" spans="1:21" x14ac:dyDescent="0.25">
      <c r="A539" t="s">
        <v>37</v>
      </c>
      <c r="B539" t="s">
        <v>135</v>
      </c>
      <c r="C539" t="s">
        <v>136</v>
      </c>
      <c r="D539" t="s">
        <v>17</v>
      </c>
      <c r="E539">
        <v>51</v>
      </c>
      <c r="F539" t="s">
        <v>42</v>
      </c>
      <c r="G539" t="s">
        <v>28</v>
      </c>
      <c r="H539" s="2">
        <v>42874</v>
      </c>
      <c r="I539" s="3">
        <v>64963.519999999997</v>
      </c>
      <c r="J539" t="s">
        <v>33</v>
      </c>
      <c r="K539" t="str">
        <f>PROPER(Table13[[#This Row],[marital]])</f>
        <v>Single</v>
      </c>
      <c r="L539" t="s">
        <v>29</v>
      </c>
      <c r="M539" t="str">
        <f>UPPER(Table13[[#This Row],[education]])</f>
        <v>SECONDARY</v>
      </c>
      <c r="N539" t="s">
        <v>30</v>
      </c>
      <c r="O539" t="s">
        <v>22</v>
      </c>
      <c r="P539" t="s">
        <v>23</v>
      </c>
      <c r="Q539">
        <v>34</v>
      </c>
      <c r="R539">
        <v>7</v>
      </c>
      <c r="S539" t="s">
        <v>24</v>
      </c>
      <c r="T539" t="s">
        <v>22</v>
      </c>
      <c r="U539">
        <f>Table13[[#This Row],[campaign]]*Table13[[#This Row],[duration]]</f>
        <v>238</v>
      </c>
    </row>
    <row r="540" spans="1:21" x14ac:dyDescent="0.25">
      <c r="A540" t="s">
        <v>106</v>
      </c>
      <c r="B540" t="s">
        <v>263</v>
      </c>
      <c r="C540" t="s">
        <v>264</v>
      </c>
      <c r="D540" t="s">
        <v>17</v>
      </c>
      <c r="E540">
        <v>46</v>
      </c>
      <c r="F540" t="s">
        <v>42</v>
      </c>
      <c r="G540" t="s">
        <v>28</v>
      </c>
      <c r="H540" s="2">
        <v>42874</v>
      </c>
      <c r="I540" s="3">
        <v>38945.879999999997</v>
      </c>
      <c r="J540" t="s">
        <v>20</v>
      </c>
      <c r="K540" t="str">
        <f>PROPER(Table13[[#This Row],[marital]])</f>
        <v>Married</v>
      </c>
      <c r="L540" t="s">
        <v>34</v>
      </c>
      <c r="M540" t="str">
        <f>UPPER(Table13[[#This Row],[education]])</f>
        <v>TERTIARY</v>
      </c>
      <c r="N540" t="s">
        <v>30</v>
      </c>
      <c r="O540" t="s">
        <v>30</v>
      </c>
      <c r="P540" t="s">
        <v>23</v>
      </c>
      <c r="Q540">
        <v>95</v>
      </c>
      <c r="R540">
        <v>4</v>
      </c>
      <c r="S540" t="s">
        <v>24</v>
      </c>
      <c r="T540" t="s">
        <v>22</v>
      </c>
      <c r="U540">
        <f>Table13[[#This Row],[campaign]]*Table13[[#This Row],[duration]]</f>
        <v>380</v>
      </c>
    </row>
    <row r="541" spans="1:21" x14ac:dyDescent="0.25">
      <c r="A541" t="s">
        <v>38</v>
      </c>
      <c r="B541" t="s">
        <v>137</v>
      </c>
      <c r="C541" t="s">
        <v>138</v>
      </c>
      <c r="D541" t="s">
        <v>17</v>
      </c>
      <c r="E541">
        <v>43</v>
      </c>
      <c r="F541" t="s">
        <v>42</v>
      </c>
      <c r="G541" t="s">
        <v>28</v>
      </c>
      <c r="H541" s="2">
        <v>42874</v>
      </c>
      <c r="I541" s="3">
        <v>96241.94</v>
      </c>
      <c r="J541" t="s">
        <v>20</v>
      </c>
      <c r="K541" t="str">
        <f>PROPER(Table13[[#This Row],[marital]])</f>
        <v>Married</v>
      </c>
      <c r="L541" t="s">
        <v>29</v>
      </c>
      <c r="M541" t="str">
        <f>UPPER(Table13[[#This Row],[education]])</f>
        <v>SECONDARY</v>
      </c>
      <c r="N541" t="s">
        <v>30</v>
      </c>
      <c r="O541" t="s">
        <v>22</v>
      </c>
      <c r="P541" t="s">
        <v>24</v>
      </c>
      <c r="Q541">
        <v>147</v>
      </c>
      <c r="R541">
        <v>2</v>
      </c>
      <c r="S541" t="s">
        <v>24</v>
      </c>
      <c r="T541" t="s">
        <v>22</v>
      </c>
      <c r="U541">
        <f>Table13[[#This Row],[campaign]]*Table13[[#This Row],[duration]]</f>
        <v>294</v>
      </c>
    </row>
    <row r="542" spans="1:21" x14ac:dyDescent="0.25">
      <c r="A542" t="s">
        <v>101</v>
      </c>
      <c r="B542" t="s">
        <v>253</v>
      </c>
      <c r="C542" t="s">
        <v>254</v>
      </c>
      <c r="D542" t="s">
        <v>17</v>
      </c>
      <c r="E542">
        <v>53</v>
      </c>
      <c r="F542" t="s">
        <v>42</v>
      </c>
      <c r="G542" t="s">
        <v>28</v>
      </c>
      <c r="H542" s="2">
        <v>42874</v>
      </c>
      <c r="I542" s="3">
        <v>53579.06</v>
      </c>
      <c r="J542" t="s">
        <v>20</v>
      </c>
      <c r="K542" t="str">
        <f>PROPER(Table13[[#This Row],[marital]])</f>
        <v>Married</v>
      </c>
      <c r="L542" t="s">
        <v>29</v>
      </c>
      <c r="M542" t="str">
        <f>UPPER(Table13[[#This Row],[education]])</f>
        <v>SECONDARY</v>
      </c>
      <c r="N542" t="s">
        <v>22</v>
      </c>
      <c r="O542" t="s">
        <v>30</v>
      </c>
      <c r="P542" t="s">
        <v>23</v>
      </c>
      <c r="Q542">
        <v>668</v>
      </c>
      <c r="R542">
        <v>2</v>
      </c>
      <c r="S542" t="s">
        <v>24</v>
      </c>
      <c r="T542" t="s">
        <v>22</v>
      </c>
      <c r="U542">
        <f>Table13[[#This Row],[campaign]]*Table13[[#This Row],[duration]]</f>
        <v>1336</v>
      </c>
    </row>
    <row r="543" spans="1:21" x14ac:dyDescent="0.25">
      <c r="A543" t="s">
        <v>47</v>
      </c>
      <c r="B543" t="s">
        <v>151</v>
      </c>
      <c r="C543" t="s">
        <v>152</v>
      </c>
      <c r="D543" t="s">
        <v>17</v>
      </c>
      <c r="E543">
        <v>41</v>
      </c>
      <c r="F543" t="s">
        <v>42</v>
      </c>
      <c r="G543" t="s">
        <v>28</v>
      </c>
      <c r="H543" s="2">
        <v>42874</v>
      </c>
      <c r="I543" s="3">
        <v>78190.179999999993</v>
      </c>
      <c r="J543" t="s">
        <v>20</v>
      </c>
      <c r="K543" t="str">
        <f>PROPER(Table13[[#This Row],[marital]])</f>
        <v>Married</v>
      </c>
      <c r="L543" t="s">
        <v>34</v>
      </c>
      <c r="M543" t="str">
        <f>UPPER(Table13[[#This Row],[education]])</f>
        <v>TERTIARY</v>
      </c>
      <c r="N543" t="s">
        <v>22</v>
      </c>
      <c r="O543" t="s">
        <v>22</v>
      </c>
      <c r="P543" t="s">
        <v>24</v>
      </c>
      <c r="Q543">
        <v>87</v>
      </c>
      <c r="R543">
        <v>2</v>
      </c>
      <c r="S543" t="s">
        <v>24</v>
      </c>
      <c r="T543" t="s">
        <v>22</v>
      </c>
      <c r="U543">
        <f>Table13[[#This Row],[campaign]]*Table13[[#This Row],[duration]]</f>
        <v>174</v>
      </c>
    </row>
    <row r="544" spans="1:21" x14ac:dyDescent="0.25">
      <c r="A544" t="s">
        <v>84</v>
      </c>
      <c r="B544" t="s">
        <v>219</v>
      </c>
      <c r="C544" t="s">
        <v>220</v>
      </c>
      <c r="D544" t="s">
        <v>26</v>
      </c>
      <c r="E544">
        <v>27</v>
      </c>
      <c r="F544" t="s">
        <v>36</v>
      </c>
      <c r="G544" t="s">
        <v>19</v>
      </c>
      <c r="H544" s="2">
        <v>42874</v>
      </c>
      <c r="I544" s="3">
        <v>147075.76</v>
      </c>
      <c r="J544" t="s">
        <v>20</v>
      </c>
      <c r="K544" t="str">
        <f>PROPER(Table13[[#This Row],[marital]])</f>
        <v>Married</v>
      </c>
      <c r="L544" t="s">
        <v>29</v>
      </c>
      <c r="M544" t="str">
        <f>UPPER(Table13[[#This Row],[education]])</f>
        <v>SECONDARY</v>
      </c>
      <c r="N544" t="s">
        <v>22</v>
      </c>
      <c r="O544" t="s">
        <v>30</v>
      </c>
      <c r="P544" t="s">
        <v>23</v>
      </c>
      <c r="Q544">
        <v>405</v>
      </c>
      <c r="R544">
        <v>1</v>
      </c>
      <c r="S544" t="s">
        <v>24</v>
      </c>
      <c r="T544" t="s">
        <v>22</v>
      </c>
      <c r="U544">
        <f>Table13[[#This Row],[campaign]]*Table13[[#This Row],[duration]]</f>
        <v>405</v>
      </c>
    </row>
    <row r="545" spans="1:21" x14ac:dyDescent="0.25">
      <c r="A545" t="s">
        <v>63</v>
      </c>
      <c r="B545" t="s">
        <v>179</v>
      </c>
      <c r="C545" t="s">
        <v>180</v>
      </c>
      <c r="D545" t="s">
        <v>26</v>
      </c>
      <c r="E545">
        <v>33</v>
      </c>
      <c r="F545" t="s">
        <v>36</v>
      </c>
      <c r="G545" t="s">
        <v>284</v>
      </c>
      <c r="H545" s="2">
        <v>42874</v>
      </c>
      <c r="I545" s="3">
        <v>49810.19</v>
      </c>
      <c r="J545" t="s">
        <v>20</v>
      </c>
      <c r="K545" t="str">
        <f>PROPER(Table13[[#This Row],[marital]])</f>
        <v>Married</v>
      </c>
      <c r="L545" t="s">
        <v>29</v>
      </c>
      <c r="M545" t="str">
        <f>UPPER(Table13[[#This Row],[education]])</f>
        <v>SECONDARY</v>
      </c>
      <c r="N545" t="s">
        <v>30</v>
      </c>
      <c r="O545" t="s">
        <v>30</v>
      </c>
      <c r="P545" t="s">
        <v>24</v>
      </c>
      <c r="Q545">
        <v>83</v>
      </c>
      <c r="R545">
        <v>7</v>
      </c>
      <c r="S545" t="s">
        <v>24</v>
      </c>
      <c r="T545" t="s">
        <v>22</v>
      </c>
      <c r="U545">
        <f>Table13[[#This Row],[campaign]]*Table13[[#This Row],[duration]]</f>
        <v>581</v>
      </c>
    </row>
    <row r="546" spans="1:21" x14ac:dyDescent="0.25">
      <c r="A546" t="s">
        <v>39</v>
      </c>
      <c r="B546" t="s">
        <v>139</v>
      </c>
      <c r="C546" t="s">
        <v>140</v>
      </c>
      <c r="D546" t="s">
        <v>26</v>
      </c>
      <c r="E546">
        <v>39</v>
      </c>
      <c r="F546" t="s">
        <v>36</v>
      </c>
      <c r="G546" t="s">
        <v>19</v>
      </c>
      <c r="H546" s="2">
        <v>42874</v>
      </c>
      <c r="I546" s="3">
        <v>60650.96</v>
      </c>
      <c r="J546" t="s">
        <v>20</v>
      </c>
      <c r="K546" t="str">
        <f>PROPER(Table13[[#This Row],[marital]])</f>
        <v>Married</v>
      </c>
      <c r="L546" t="s">
        <v>29</v>
      </c>
      <c r="M546" t="str">
        <f>UPPER(Table13[[#This Row],[education]])</f>
        <v>SECONDARY</v>
      </c>
      <c r="N546" t="s">
        <v>22</v>
      </c>
      <c r="O546" t="s">
        <v>22</v>
      </c>
      <c r="P546" t="s">
        <v>23</v>
      </c>
      <c r="Q546">
        <v>115</v>
      </c>
      <c r="R546">
        <v>1</v>
      </c>
      <c r="S546" t="s">
        <v>24</v>
      </c>
      <c r="T546" t="s">
        <v>22</v>
      </c>
      <c r="U546">
        <f>Table13[[#This Row],[campaign]]*Table13[[#This Row],[duration]]</f>
        <v>115</v>
      </c>
    </row>
    <row r="547" spans="1:21" x14ac:dyDescent="0.25">
      <c r="A547" t="s">
        <v>41</v>
      </c>
      <c r="B547" t="s">
        <v>141</v>
      </c>
      <c r="C547" t="s">
        <v>142</v>
      </c>
      <c r="D547" t="s">
        <v>26</v>
      </c>
      <c r="E547">
        <v>36</v>
      </c>
      <c r="F547" t="s">
        <v>36</v>
      </c>
      <c r="G547" t="s">
        <v>19</v>
      </c>
      <c r="H547" s="2">
        <v>42874</v>
      </c>
      <c r="I547" s="3">
        <v>85057.91</v>
      </c>
      <c r="J547" t="s">
        <v>20</v>
      </c>
      <c r="K547" t="str">
        <f>PROPER(Table13[[#This Row],[marital]])</f>
        <v>Married</v>
      </c>
      <c r="L547" t="s">
        <v>24</v>
      </c>
      <c r="M547" t="str">
        <f>UPPER(Table13[[#This Row],[education]])</f>
        <v>UNKNOWN</v>
      </c>
      <c r="N547" t="s">
        <v>22</v>
      </c>
      <c r="O547" t="s">
        <v>22</v>
      </c>
      <c r="P547" t="s">
        <v>23</v>
      </c>
      <c r="Q547">
        <v>113</v>
      </c>
      <c r="R547">
        <v>1</v>
      </c>
      <c r="S547" t="s">
        <v>24</v>
      </c>
      <c r="T547" t="s">
        <v>22</v>
      </c>
      <c r="U547">
        <f>Table13[[#This Row],[campaign]]*Table13[[#This Row],[duration]]</f>
        <v>113</v>
      </c>
    </row>
    <row r="548" spans="1:21" x14ac:dyDescent="0.25">
      <c r="A548" t="s">
        <v>61</v>
      </c>
      <c r="B548" t="s">
        <v>175</v>
      </c>
      <c r="C548" t="s">
        <v>176</v>
      </c>
      <c r="D548" t="s">
        <v>17</v>
      </c>
      <c r="E548">
        <v>36</v>
      </c>
      <c r="F548" t="s">
        <v>36</v>
      </c>
      <c r="G548" t="s">
        <v>19</v>
      </c>
      <c r="H548" s="2">
        <v>42874</v>
      </c>
      <c r="I548" s="3">
        <v>89676.9</v>
      </c>
      <c r="J548" t="s">
        <v>20</v>
      </c>
      <c r="K548" t="str">
        <f>PROPER(Table13[[#This Row],[marital]])</f>
        <v>Married</v>
      </c>
      <c r="L548" t="s">
        <v>21</v>
      </c>
      <c r="M548" t="str">
        <f>UPPER(Table13[[#This Row],[education]])</f>
        <v>PRIMARY</v>
      </c>
      <c r="N548" t="s">
        <v>30</v>
      </c>
      <c r="O548" t="s">
        <v>22</v>
      </c>
      <c r="P548" t="s">
        <v>23</v>
      </c>
      <c r="Q548">
        <v>58</v>
      </c>
      <c r="R548">
        <v>2</v>
      </c>
      <c r="S548" t="s">
        <v>31</v>
      </c>
      <c r="T548" t="s">
        <v>22</v>
      </c>
      <c r="U548">
        <f>Table13[[#This Row],[campaign]]*Table13[[#This Row],[duration]]</f>
        <v>116</v>
      </c>
    </row>
    <row r="549" spans="1:21" x14ac:dyDescent="0.25">
      <c r="A549" t="s">
        <v>75</v>
      </c>
      <c r="B549" t="s">
        <v>201</v>
      </c>
      <c r="C549" t="s">
        <v>202</v>
      </c>
      <c r="D549" t="s">
        <v>17</v>
      </c>
      <c r="E549">
        <v>39</v>
      </c>
      <c r="F549" t="s">
        <v>36</v>
      </c>
      <c r="G549" t="s">
        <v>28</v>
      </c>
      <c r="H549" s="2">
        <v>42874</v>
      </c>
      <c r="I549" s="3">
        <v>76615.27</v>
      </c>
      <c r="J549" t="s">
        <v>20</v>
      </c>
      <c r="K549" t="str">
        <f>PROPER(Table13[[#This Row],[marital]])</f>
        <v>Married</v>
      </c>
      <c r="L549" t="s">
        <v>21</v>
      </c>
      <c r="M549" t="str">
        <f>UPPER(Table13[[#This Row],[education]])</f>
        <v>PRIMARY</v>
      </c>
      <c r="N549" t="s">
        <v>22</v>
      </c>
      <c r="O549" t="s">
        <v>22</v>
      </c>
      <c r="P549" t="s">
        <v>23</v>
      </c>
      <c r="Q549">
        <v>148</v>
      </c>
      <c r="R549">
        <v>4</v>
      </c>
      <c r="S549" t="s">
        <v>24</v>
      </c>
      <c r="T549" t="s">
        <v>22</v>
      </c>
      <c r="U549">
        <f>Table13[[#This Row],[campaign]]*Table13[[#This Row],[duration]]</f>
        <v>592</v>
      </c>
    </row>
    <row r="550" spans="1:21" x14ac:dyDescent="0.25">
      <c r="A550" t="s">
        <v>74</v>
      </c>
      <c r="B550" t="s">
        <v>199</v>
      </c>
      <c r="C550" t="s">
        <v>200</v>
      </c>
      <c r="D550" t="s">
        <v>26</v>
      </c>
      <c r="E550">
        <v>24</v>
      </c>
      <c r="F550" t="s">
        <v>27</v>
      </c>
      <c r="G550" t="s">
        <v>284</v>
      </c>
      <c r="H550" s="2">
        <v>42874</v>
      </c>
      <c r="I550" s="3">
        <v>50164.72</v>
      </c>
      <c r="J550" t="s">
        <v>50</v>
      </c>
      <c r="K550" t="str">
        <f>PROPER(Table13[[#This Row],[marital]])</f>
        <v>Divorced</v>
      </c>
      <c r="L550" t="s">
        <v>29</v>
      </c>
      <c r="M550" t="str">
        <f>UPPER(Table13[[#This Row],[education]])</f>
        <v>SECONDARY</v>
      </c>
      <c r="N550" t="s">
        <v>30</v>
      </c>
      <c r="O550" t="s">
        <v>22</v>
      </c>
      <c r="P550" t="s">
        <v>54</v>
      </c>
      <c r="Q550">
        <v>75</v>
      </c>
      <c r="R550">
        <v>3</v>
      </c>
      <c r="S550" t="s">
        <v>24</v>
      </c>
      <c r="T550" t="s">
        <v>22</v>
      </c>
      <c r="U550">
        <f>Table13[[#This Row],[campaign]]*Table13[[#This Row],[duration]]</f>
        <v>225</v>
      </c>
    </row>
    <row r="551" spans="1:21" x14ac:dyDescent="0.25">
      <c r="A551" t="s">
        <v>16</v>
      </c>
      <c r="B551" t="s">
        <v>127</v>
      </c>
      <c r="C551" t="s">
        <v>128</v>
      </c>
      <c r="D551" t="s">
        <v>17</v>
      </c>
      <c r="E551">
        <v>32</v>
      </c>
      <c r="F551" t="s">
        <v>27</v>
      </c>
      <c r="G551" t="s">
        <v>28</v>
      </c>
      <c r="H551" s="2">
        <v>42874</v>
      </c>
      <c r="I551" s="3">
        <v>46152.93</v>
      </c>
      <c r="J551" t="s">
        <v>50</v>
      </c>
      <c r="K551" t="str">
        <f>PROPER(Table13[[#This Row],[marital]])</f>
        <v>Divorced</v>
      </c>
      <c r="L551" t="s">
        <v>34</v>
      </c>
      <c r="M551" t="str">
        <f>UPPER(Table13[[#This Row],[education]])</f>
        <v>TERTIARY</v>
      </c>
      <c r="N551" t="s">
        <v>30</v>
      </c>
      <c r="O551" t="s">
        <v>30</v>
      </c>
      <c r="P551" t="s">
        <v>23</v>
      </c>
      <c r="Q551">
        <v>523</v>
      </c>
      <c r="R551">
        <v>3</v>
      </c>
      <c r="S551" t="s">
        <v>24</v>
      </c>
      <c r="T551" t="s">
        <v>22</v>
      </c>
      <c r="U551">
        <f>Table13[[#This Row],[campaign]]*Table13[[#This Row],[duration]]</f>
        <v>1569</v>
      </c>
    </row>
    <row r="552" spans="1:21" x14ac:dyDescent="0.25">
      <c r="A552" t="s">
        <v>32</v>
      </c>
      <c r="B552" t="s">
        <v>131</v>
      </c>
      <c r="C552" t="s">
        <v>132</v>
      </c>
      <c r="D552" t="s">
        <v>26</v>
      </c>
      <c r="E552">
        <v>24</v>
      </c>
      <c r="F552" t="s">
        <v>27</v>
      </c>
      <c r="G552" t="s">
        <v>19</v>
      </c>
      <c r="H552" s="2">
        <v>42874</v>
      </c>
      <c r="I552" s="3">
        <v>94133.43</v>
      </c>
      <c r="J552" t="s">
        <v>20</v>
      </c>
      <c r="K552" t="str">
        <f>PROPER(Table13[[#This Row],[marital]])</f>
        <v>Married</v>
      </c>
      <c r="L552" t="s">
        <v>34</v>
      </c>
      <c r="M552" t="str">
        <f>UPPER(Table13[[#This Row],[education]])</f>
        <v>TERTIARY</v>
      </c>
      <c r="N552" t="s">
        <v>30</v>
      </c>
      <c r="O552" t="s">
        <v>30</v>
      </c>
      <c r="P552" t="s">
        <v>54</v>
      </c>
      <c r="Q552">
        <v>103</v>
      </c>
      <c r="R552">
        <v>1</v>
      </c>
      <c r="S552" t="s">
        <v>24</v>
      </c>
      <c r="T552" t="s">
        <v>22</v>
      </c>
      <c r="U552">
        <f>Table13[[#This Row],[campaign]]*Table13[[#This Row],[duration]]</f>
        <v>103</v>
      </c>
    </row>
    <row r="553" spans="1:21" x14ac:dyDescent="0.25">
      <c r="A553" t="s">
        <v>76</v>
      </c>
      <c r="B553" t="s">
        <v>203</v>
      </c>
      <c r="C553" t="s">
        <v>204</v>
      </c>
      <c r="D553" t="s">
        <v>26</v>
      </c>
      <c r="E553">
        <v>31</v>
      </c>
      <c r="F553" t="s">
        <v>18</v>
      </c>
      <c r="G553" t="s">
        <v>19</v>
      </c>
      <c r="H553" s="2">
        <v>42875</v>
      </c>
      <c r="I553" s="3">
        <v>61496.160000000003</v>
      </c>
      <c r="J553" t="s">
        <v>20</v>
      </c>
      <c r="K553" t="str">
        <f>PROPER(Table13[[#This Row],[marital]])</f>
        <v>Married</v>
      </c>
      <c r="L553" t="s">
        <v>21</v>
      </c>
      <c r="M553" t="str">
        <f>UPPER(Table13[[#This Row],[education]])</f>
        <v>PRIMARY</v>
      </c>
      <c r="N553" t="s">
        <v>30</v>
      </c>
      <c r="O553" t="s">
        <v>22</v>
      </c>
      <c r="P553" t="s">
        <v>23</v>
      </c>
      <c r="Q553">
        <v>146</v>
      </c>
      <c r="R553">
        <v>2</v>
      </c>
      <c r="S553" t="s">
        <v>70</v>
      </c>
      <c r="T553" t="s">
        <v>22</v>
      </c>
      <c r="U553">
        <f>Table13[[#This Row],[campaign]]*Table13[[#This Row],[duration]]</f>
        <v>292</v>
      </c>
    </row>
    <row r="554" spans="1:21" x14ac:dyDescent="0.25">
      <c r="A554" t="s">
        <v>52</v>
      </c>
      <c r="B554" t="s">
        <v>159</v>
      </c>
      <c r="C554" t="s">
        <v>160</v>
      </c>
      <c r="D554" t="s">
        <v>26</v>
      </c>
      <c r="E554">
        <v>45</v>
      </c>
      <c r="F554" t="s">
        <v>18</v>
      </c>
      <c r="G554" t="s">
        <v>19</v>
      </c>
      <c r="H554" s="2">
        <v>42875</v>
      </c>
      <c r="I554" s="3">
        <v>111398.46</v>
      </c>
      <c r="J554" t="s">
        <v>20</v>
      </c>
      <c r="K554" t="str">
        <f>PROPER(Table13[[#This Row],[marital]])</f>
        <v>Married</v>
      </c>
      <c r="L554" t="s">
        <v>21</v>
      </c>
      <c r="M554" t="str">
        <f>UPPER(Table13[[#This Row],[education]])</f>
        <v>PRIMARY</v>
      </c>
      <c r="N554" t="s">
        <v>30</v>
      </c>
      <c r="O554" t="s">
        <v>22</v>
      </c>
      <c r="P554" t="s">
        <v>23</v>
      </c>
      <c r="Q554">
        <v>71</v>
      </c>
      <c r="R554">
        <v>1</v>
      </c>
      <c r="S554" t="s">
        <v>24</v>
      </c>
      <c r="T554" t="s">
        <v>22</v>
      </c>
      <c r="U554">
        <f>Table13[[#This Row],[campaign]]*Table13[[#This Row],[duration]]</f>
        <v>71</v>
      </c>
    </row>
    <row r="555" spans="1:21" x14ac:dyDescent="0.25">
      <c r="A555" t="s">
        <v>44</v>
      </c>
      <c r="B555" t="s">
        <v>145</v>
      </c>
      <c r="C555" t="s">
        <v>146</v>
      </c>
      <c r="D555" t="s">
        <v>26</v>
      </c>
      <c r="E555">
        <v>42</v>
      </c>
      <c r="F555" t="s">
        <v>18</v>
      </c>
      <c r="G555" t="s">
        <v>19</v>
      </c>
      <c r="H555" s="2">
        <v>42875</v>
      </c>
      <c r="I555" s="3">
        <v>6345.03</v>
      </c>
      <c r="J555" t="s">
        <v>20</v>
      </c>
      <c r="K555" t="str">
        <f>PROPER(Table13[[#This Row],[marital]])</f>
        <v>Married</v>
      </c>
      <c r="L555" t="s">
        <v>29</v>
      </c>
      <c r="M555" t="str">
        <f>UPPER(Table13[[#This Row],[education]])</f>
        <v>SECONDARY</v>
      </c>
      <c r="N555" t="s">
        <v>30</v>
      </c>
      <c r="O555" t="s">
        <v>30</v>
      </c>
      <c r="P555" t="s">
        <v>23</v>
      </c>
      <c r="Q555">
        <v>189</v>
      </c>
      <c r="R555">
        <v>2</v>
      </c>
      <c r="S555" t="s">
        <v>24</v>
      </c>
      <c r="T555" t="s">
        <v>22</v>
      </c>
      <c r="U555">
        <f>Table13[[#This Row],[campaign]]*Table13[[#This Row],[duration]]</f>
        <v>378</v>
      </c>
    </row>
    <row r="556" spans="1:21" x14ac:dyDescent="0.25">
      <c r="A556" t="s">
        <v>99</v>
      </c>
      <c r="B556" t="s">
        <v>249</v>
      </c>
      <c r="C556" t="s">
        <v>250</v>
      </c>
      <c r="D556" t="s">
        <v>17</v>
      </c>
      <c r="E556">
        <v>45</v>
      </c>
      <c r="F556" t="s">
        <v>42</v>
      </c>
      <c r="G556" t="s">
        <v>19</v>
      </c>
      <c r="H556" s="2">
        <v>42875</v>
      </c>
      <c r="I556" s="3">
        <v>15332.51</v>
      </c>
      <c r="J556" t="s">
        <v>20</v>
      </c>
      <c r="K556" t="str">
        <f>PROPER(Table13[[#This Row],[marital]])</f>
        <v>Married</v>
      </c>
      <c r="L556" t="s">
        <v>29</v>
      </c>
      <c r="M556" t="str">
        <f>UPPER(Table13[[#This Row],[education]])</f>
        <v>SECONDARY</v>
      </c>
      <c r="N556" t="s">
        <v>30</v>
      </c>
      <c r="O556" t="s">
        <v>22</v>
      </c>
      <c r="P556" t="s">
        <v>24</v>
      </c>
      <c r="Q556">
        <v>251</v>
      </c>
      <c r="R556">
        <v>1</v>
      </c>
      <c r="S556" t="s">
        <v>24</v>
      </c>
      <c r="T556" t="s">
        <v>22</v>
      </c>
      <c r="U556">
        <f>Table13[[#This Row],[campaign]]*Table13[[#This Row],[duration]]</f>
        <v>251</v>
      </c>
    </row>
    <row r="557" spans="1:21" x14ac:dyDescent="0.25">
      <c r="A557" t="s">
        <v>37</v>
      </c>
      <c r="B557" t="s">
        <v>135</v>
      </c>
      <c r="C557" t="s">
        <v>136</v>
      </c>
      <c r="D557" t="s">
        <v>17</v>
      </c>
      <c r="E557">
        <v>44</v>
      </c>
      <c r="F557" t="s">
        <v>42</v>
      </c>
      <c r="G557" t="s">
        <v>284</v>
      </c>
      <c r="H557" s="2">
        <v>42875</v>
      </c>
      <c r="I557" s="3">
        <v>13522.42</v>
      </c>
      <c r="J557" t="s">
        <v>50</v>
      </c>
      <c r="K557" t="str">
        <f>PROPER(Table13[[#This Row],[marital]])</f>
        <v>Divorced</v>
      </c>
      <c r="L557" t="s">
        <v>34</v>
      </c>
      <c r="M557" t="str">
        <f>UPPER(Table13[[#This Row],[education]])</f>
        <v>TERTIARY</v>
      </c>
      <c r="N557" t="s">
        <v>22</v>
      </c>
      <c r="O557" t="s">
        <v>22</v>
      </c>
      <c r="P557" t="s">
        <v>23</v>
      </c>
      <c r="Q557">
        <v>127</v>
      </c>
      <c r="R557">
        <v>8</v>
      </c>
      <c r="S557" t="s">
        <v>24</v>
      </c>
      <c r="T557" t="s">
        <v>22</v>
      </c>
      <c r="U557">
        <f>Table13[[#This Row],[campaign]]*Table13[[#This Row],[duration]]</f>
        <v>1016</v>
      </c>
    </row>
    <row r="558" spans="1:21" x14ac:dyDescent="0.25">
      <c r="A558" t="s">
        <v>98</v>
      </c>
      <c r="B558" t="s">
        <v>247</v>
      </c>
      <c r="C558" t="s">
        <v>248</v>
      </c>
      <c r="D558" t="s">
        <v>17</v>
      </c>
      <c r="E558">
        <v>58</v>
      </c>
      <c r="F558" t="s">
        <v>42</v>
      </c>
      <c r="G558" t="s">
        <v>284</v>
      </c>
      <c r="H558" s="2">
        <v>42875</v>
      </c>
      <c r="I558" s="3">
        <v>128418.75</v>
      </c>
      <c r="J558" t="s">
        <v>33</v>
      </c>
      <c r="K558" t="str">
        <f>PROPER(Table13[[#This Row],[marital]])</f>
        <v>Single</v>
      </c>
      <c r="L558" t="s">
        <v>34</v>
      </c>
      <c r="M558" t="str">
        <f>UPPER(Table13[[#This Row],[education]])</f>
        <v>TERTIARY</v>
      </c>
      <c r="N558" t="s">
        <v>22</v>
      </c>
      <c r="O558" t="s">
        <v>22</v>
      </c>
      <c r="P558" t="s">
        <v>54</v>
      </c>
      <c r="Q558">
        <v>197</v>
      </c>
      <c r="R558">
        <v>1</v>
      </c>
      <c r="S558" t="s">
        <v>24</v>
      </c>
      <c r="T558" t="s">
        <v>22</v>
      </c>
      <c r="U558">
        <f>Table13[[#This Row],[campaign]]*Table13[[#This Row],[duration]]</f>
        <v>197</v>
      </c>
    </row>
    <row r="559" spans="1:21" x14ac:dyDescent="0.25">
      <c r="A559" t="s">
        <v>47</v>
      </c>
      <c r="B559" t="s">
        <v>151</v>
      </c>
      <c r="C559" t="s">
        <v>152</v>
      </c>
      <c r="D559" t="s">
        <v>17</v>
      </c>
      <c r="E559">
        <v>52</v>
      </c>
      <c r="F559" t="s">
        <v>42</v>
      </c>
      <c r="G559" t="s">
        <v>28</v>
      </c>
      <c r="H559" s="2">
        <v>42875</v>
      </c>
      <c r="I559" s="3">
        <v>144489.21</v>
      </c>
      <c r="J559" t="s">
        <v>20</v>
      </c>
      <c r="K559" t="str">
        <f>PROPER(Table13[[#This Row],[marital]])</f>
        <v>Married</v>
      </c>
      <c r="L559" t="s">
        <v>34</v>
      </c>
      <c r="M559" t="str">
        <f>UPPER(Table13[[#This Row],[education]])</f>
        <v>TERTIARY</v>
      </c>
      <c r="N559" t="s">
        <v>30</v>
      </c>
      <c r="O559" t="s">
        <v>30</v>
      </c>
      <c r="P559" t="s">
        <v>23</v>
      </c>
      <c r="Q559">
        <v>84</v>
      </c>
      <c r="R559">
        <v>1</v>
      </c>
      <c r="S559" t="s">
        <v>24</v>
      </c>
      <c r="T559" t="s">
        <v>22</v>
      </c>
      <c r="U559">
        <f>Table13[[#This Row],[campaign]]*Table13[[#This Row],[duration]]</f>
        <v>84</v>
      </c>
    </row>
    <row r="560" spans="1:21" x14ac:dyDescent="0.25">
      <c r="A560" t="s">
        <v>76</v>
      </c>
      <c r="B560" t="s">
        <v>203</v>
      </c>
      <c r="C560" t="s">
        <v>204</v>
      </c>
      <c r="D560" t="s">
        <v>26</v>
      </c>
      <c r="E560">
        <v>36</v>
      </c>
      <c r="F560" t="s">
        <v>36</v>
      </c>
      <c r="G560" t="s">
        <v>28</v>
      </c>
      <c r="H560" s="2">
        <v>42875</v>
      </c>
      <c r="I560" s="3">
        <v>39973.81</v>
      </c>
      <c r="J560" t="s">
        <v>33</v>
      </c>
      <c r="K560" t="str">
        <f>PROPER(Table13[[#This Row],[marital]])</f>
        <v>Single</v>
      </c>
      <c r="L560" t="s">
        <v>29</v>
      </c>
      <c r="M560" t="str">
        <f>UPPER(Table13[[#This Row],[education]])</f>
        <v>SECONDARY</v>
      </c>
      <c r="N560" t="s">
        <v>22</v>
      </c>
      <c r="O560" t="s">
        <v>22</v>
      </c>
      <c r="P560" t="s">
        <v>24</v>
      </c>
      <c r="Q560">
        <v>141</v>
      </c>
      <c r="R560">
        <v>2</v>
      </c>
      <c r="S560" t="s">
        <v>24</v>
      </c>
      <c r="T560" t="s">
        <v>22</v>
      </c>
      <c r="U560">
        <f>Table13[[#This Row],[campaign]]*Table13[[#This Row],[duration]]</f>
        <v>282</v>
      </c>
    </row>
    <row r="561" spans="1:21" x14ac:dyDescent="0.25">
      <c r="A561" t="s">
        <v>75</v>
      </c>
      <c r="B561" t="s">
        <v>201</v>
      </c>
      <c r="C561" t="s">
        <v>202</v>
      </c>
      <c r="D561" t="s">
        <v>26</v>
      </c>
      <c r="E561">
        <v>24</v>
      </c>
      <c r="F561" t="s">
        <v>36</v>
      </c>
      <c r="G561" t="s">
        <v>19</v>
      </c>
      <c r="H561" s="2">
        <v>42875</v>
      </c>
      <c r="I561" s="3">
        <v>24830.959999999999</v>
      </c>
      <c r="J561" t="s">
        <v>20</v>
      </c>
      <c r="K561" t="str">
        <f>PROPER(Table13[[#This Row],[marital]])</f>
        <v>Married</v>
      </c>
      <c r="L561" t="s">
        <v>29</v>
      </c>
      <c r="M561" t="str">
        <f>UPPER(Table13[[#This Row],[education]])</f>
        <v>SECONDARY</v>
      </c>
      <c r="N561" t="s">
        <v>30</v>
      </c>
      <c r="O561" t="s">
        <v>22</v>
      </c>
      <c r="P561" t="s">
        <v>24</v>
      </c>
      <c r="Q561">
        <v>171</v>
      </c>
      <c r="R561">
        <v>1</v>
      </c>
      <c r="S561" t="s">
        <v>24</v>
      </c>
      <c r="T561" t="s">
        <v>22</v>
      </c>
      <c r="U561">
        <f>Table13[[#This Row],[campaign]]*Table13[[#This Row],[duration]]</f>
        <v>171</v>
      </c>
    </row>
    <row r="562" spans="1:21" x14ac:dyDescent="0.25">
      <c r="A562" t="s">
        <v>47</v>
      </c>
      <c r="B562" t="s">
        <v>151</v>
      </c>
      <c r="C562" t="s">
        <v>152</v>
      </c>
      <c r="D562" t="s">
        <v>26</v>
      </c>
      <c r="E562">
        <v>38</v>
      </c>
      <c r="F562" t="s">
        <v>36</v>
      </c>
      <c r="G562" t="s">
        <v>28</v>
      </c>
      <c r="H562" s="2">
        <v>42875</v>
      </c>
      <c r="I562" s="3">
        <v>41553.9</v>
      </c>
      <c r="J562" t="s">
        <v>20</v>
      </c>
      <c r="K562" t="str">
        <f>PROPER(Table13[[#This Row],[marital]])</f>
        <v>Married</v>
      </c>
      <c r="L562" t="s">
        <v>34</v>
      </c>
      <c r="M562" t="str">
        <f>UPPER(Table13[[#This Row],[education]])</f>
        <v>TERTIARY</v>
      </c>
      <c r="N562" t="s">
        <v>22</v>
      </c>
      <c r="O562" t="s">
        <v>22</v>
      </c>
      <c r="P562" t="s">
        <v>23</v>
      </c>
      <c r="Q562">
        <v>352</v>
      </c>
      <c r="R562">
        <v>2</v>
      </c>
      <c r="S562" t="s">
        <v>24</v>
      </c>
      <c r="T562" t="s">
        <v>30</v>
      </c>
      <c r="U562">
        <f>Table13[[#This Row],[campaign]]*Table13[[#This Row],[duration]]</f>
        <v>704</v>
      </c>
    </row>
    <row r="563" spans="1:21" x14ac:dyDescent="0.25">
      <c r="A563" t="s">
        <v>25</v>
      </c>
      <c r="B563" t="s">
        <v>129</v>
      </c>
      <c r="C563" t="s">
        <v>130</v>
      </c>
      <c r="D563" t="s">
        <v>26</v>
      </c>
      <c r="E563">
        <v>42</v>
      </c>
      <c r="F563" t="s">
        <v>36</v>
      </c>
      <c r="G563" t="s">
        <v>284</v>
      </c>
      <c r="H563" s="2">
        <v>42875</v>
      </c>
      <c r="I563" s="3">
        <v>35849.699999999997</v>
      </c>
      <c r="J563" t="s">
        <v>20</v>
      </c>
      <c r="K563" t="str">
        <f>PROPER(Table13[[#This Row],[marital]])</f>
        <v>Married</v>
      </c>
      <c r="L563" t="s">
        <v>34</v>
      </c>
      <c r="M563" t="str">
        <f>UPPER(Table13[[#This Row],[education]])</f>
        <v>TERTIARY</v>
      </c>
      <c r="N563" t="s">
        <v>30</v>
      </c>
      <c r="O563" t="s">
        <v>22</v>
      </c>
      <c r="P563" t="s">
        <v>23</v>
      </c>
      <c r="Q563">
        <v>236</v>
      </c>
      <c r="R563">
        <v>1</v>
      </c>
      <c r="S563" t="s">
        <v>31</v>
      </c>
      <c r="T563" t="s">
        <v>22</v>
      </c>
      <c r="U563">
        <f>Table13[[#This Row],[campaign]]*Table13[[#This Row],[duration]]</f>
        <v>236</v>
      </c>
    </row>
    <row r="564" spans="1:21" x14ac:dyDescent="0.25">
      <c r="A564" t="s">
        <v>49</v>
      </c>
      <c r="B564" t="s">
        <v>155</v>
      </c>
      <c r="C564" t="s">
        <v>156</v>
      </c>
      <c r="D564" t="s">
        <v>26</v>
      </c>
      <c r="E564">
        <v>40</v>
      </c>
      <c r="F564" t="s">
        <v>18</v>
      </c>
      <c r="G564" t="s">
        <v>19</v>
      </c>
      <c r="H564" s="2">
        <v>42876</v>
      </c>
      <c r="I564" s="3">
        <v>33836.03</v>
      </c>
      <c r="J564" t="s">
        <v>20</v>
      </c>
      <c r="K564" t="str">
        <f>PROPER(Table13[[#This Row],[marital]])</f>
        <v>Married</v>
      </c>
      <c r="L564" t="s">
        <v>29</v>
      </c>
      <c r="M564" t="str">
        <f>UPPER(Table13[[#This Row],[education]])</f>
        <v>SECONDARY</v>
      </c>
      <c r="N564" t="s">
        <v>30</v>
      </c>
      <c r="O564" t="s">
        <v>22</v>
      </c>
      <c r="P564" t="s">
        <v>24</v>
      </c>
      <c r="Q564">
        <v>184</v>
      </c>
      <c r="R564">
        <v>1</v>
      </c>
      <c r="S564" t="s">
        <v>24</v>
      </c>
      <c r="T564" t="s">
        <v>22</v>
      </c>
      <c r="U564">
        <f>Table13[[#This Row],[campaign]]*Table13[[#This Row],[duration]]</f>
        <v>184</v>
      </c>
    </row>
    <row r="565" spans="1:21" x14ac:dyDescent="0.25">
      <c r="A565" t="s">
        <v>74</v>
      </c>
      <c r="B565" t="s">
        <v>199</v>
      </c>
      <c r="C565" t="s">
        <v>200</v>
      </c>
      <c r="D565" t="s">
        <v>17</v>
      </c>
      <c r="E565">
        <v>42</v>
      </c>
      <c r="F565" t="s">
        <v>18</v>
      </c>
      <c r="G565" t="s">
        <v>19</v>
      </c>
      <c r="H565" s="2">
        <v>42876</v>
      </c>
      <c r="I565" s="3">
        <v>24231.52</v>
      </c>
      <c r="J565" t="s">
        <v>33</v>
      </c>
      <c r="K565" t="str">
        <f>PROPER(Table13[[#This Row],[marital]])</f>
        <v>Single</v>
      </c>
      <c r="L565" t="s">
        <v>29</v>
      </c>
      <c r="M565" t="str">
        <f>UPPER(Table13[[#This Row],[education]])</f>
        <v>SECONDARY</v>
      </c>
      <c r="N565" t="s">
        <v>22</v>
      </c>
      <c r="O565" t="s">
        <v>22</v>
      </c>
      <c r="P565" t="s">
        <v>23</v>
      </c>
      <c r="Q565">
        <v>105</v>
      </c>
      <c r="R565">
        <v>2</v>
      </c>
      <c r="S565" t="s">
        <v>24</v>
      </c>
      <c r="T565" t="s">
        <v>22</v>
      </c>
      <c r="U565">
        <f>Table13[[#This Row],[campaign]]*Table13[[#This Row],[duration]]</f>
        <v>210</v>
      </c>
    </row>
    <row r="566" spans="1:21" x14ac:dyDescent="0.25">
      <c r="A566" t="s">
        <v>38</v>
      </c>
      <c r="B566" t="s">
        <v>137</v>
      </c>
      <c r="C566" t="s">
        <v>138</v>
      </c>
      <c r="D566" t="s">
        <v>17</v>
      </c>
      <c r="E566">
        <v>49</v>
      </c>
      <c r="F566" t="s">
        <v>42</v>
      </c>
      <c r="G566" t="s">
        <v>28</v>
      </c>
      <c r="H566" s="2">
        <v>42876</v>
      </c>
      <c r="I566" s="3">
        <v>47975.3</v>
      </c>
      <c r="J566" t="s">
        <v>20</v>
      </c>
      <c r="K566" t="str">
        <f>PROPER(Table13[[#This Row],[marital]])</f>
        <v>Married</v>
      </c>
      <c r="L566" t="s">
        <v>34</v>
      </c>
      <c r="M566" t="str">
        <f>UPPER(Table13[[#This Row],[education]])</f>
        <v>TERTIARY</v>
      </c>
      <c r="N566" t="s">
        <v>30</v>
      </c>
      <c r="O566" t="s">
        <v>22</v>
      </c>
      <c r="P566" t="s">
        <v>23</v>
      </c>
      <c r="Q566">
        <v>260</v>
      </c>
      <c r="R566">
        <v>1</v>
      </c>
      <c r="S566" t="s">
        <v>24</v>
      </c>
      <c r="T566" t="s">
        <v>22</v>
      </c>
      <c r="U566">
        <f>Table13[[#This Row],[campaign]]*Table13[[#This Row],[duration]]</f>
        <v>260</v>
      </c>
    </row>
    <row r="567" spans="1:21" x14ac:dyDescent="0.25">
      <c r="A567" t="s">
        <v>76</v>
      </c>
      <c r="B567" t="s">
        <v>203</v>
      </c>
      <c r="C567" t="s">
        <v>204</v>
      </c>
      <c r="D567" t="s">
        <v>17</v>
      </c>
      <c r="E567">
        <v>49</v>
      </c>
      <c r="F567" t="s">
        <v>42</v>
      </c>
      <c r="G567" t="s">
        <v>19</v>
      </c>
      <c r="H567" s="2">
        <v>42876</v>
      </c>
      <c r="I567" s="3">
        <v>101867.63</v>
      </c>
      <c r="J567" t="s">
        <v>33</v>
      </c>
      <c r="K567" t="str">
        <f>PROPER(Table13[[#This Row],[marital]])</f>
        <v>Single</v>
      </c>
      <c r="L567" t="s">
        <v>34</v>
      </c>
      <c r="M567" t="str">
        <f>UPPER(Table13[[#This Row],[education]])</f>
        <v>TERTIARY</v>
      </c>
      <c r="N567" t="s">
        <v>30</v>
      </c>
      <c r="O567" t="s">
        <v>22</v>
      </c>
      <c r="P567" t="s">
        <v>23</v>
      </c>
      <c r="Q567">
        <v>239</v>
      </c>
      <c r="R567">
        <v>8</v>
      </c>
      <c r="S567" t="s">
        <v>24</v>
      </c>
      <c r="T567" t="s">
        <v>22</v>
      </c>
      <c r="U567">
        <f>Table13[[#This Row],[campaign]]*Table13[[#This Row],[duration]]</f>
        <v>1912</v>
      </c>
    </row>
    <row r="568" spans="1:21" x14ac:dyDescent="0.25">
      <c r="A568" t="s">
        <v>81</v>
      </c>
      <c r="B568" t="s">
        <v>213</v>
      </c>
      <c r="C568" t="s">
        <v>214</v>
      </c>
      <c r="D568" t="s">
        <v>17</v>
      </c>
      <c r="E568">
        <v>53</v>
      </c>
      <c r="F568" t="s">
        <v>42</v>
      </c>
      <c r="G568" t="s">
        <v>284</v>
      </c>
      <c r="H568" s="2">
        <v>42876</v>
      </c>
      <c r="I568" s="3">
        <v>165204.78</v>
      </c>
      <c r="J568" t="s">
        <v>33</v>
      </c>
      <c r="K568" t="str">
        <f>PROPER(Table13[[#This Row],[marital]])</f>
        <v>Single</v>
      </c>
      <c r="L568" t="s">
        <v>29</v>
      </c>
      <c r="M568" t="str">
        <f>UPPER(Table13[[#This Row],[education]])</f>
        <v>SECONDARY</v>
      </c>
      <c r="N568" t="s">
        <v>30</v>
      </c>
      <c r="O568" t="s">
        <v>22</v>
      </c>
      <c r="P568" t="s">
        <v>23</v>
      </c>
      <c r="Q568">
        <v>426</v>
      </c>
      <c r="R568">
        <v>1</v>
      </c>
      <c r="S568" t="s">
        <v>24</v>
      </c>
      <c r="T568" t="s">
        <v>22</v>
      </c>
      <c r="U568">
        <f>Table13[[#This Row],[campaign]]*Table13[[#This Row],[duration]]</f>
        <v>426</v>
      </c>
    </row>
    <row r="569" spans="1:21" x14ac:dyDescent="0.25">
      <c r="A569" t="s">
        <v>38</v>
      </c>
      <c r="B569" t="s">
        <v>137</v>
      </c>
      <c r="C569" t="s">
        <v>138</v>
      </c>
      <c r="D569" t="s">
        <v>17</v>
      </c>
      <c r="E569">
        <v>22</v>
      </c>
      <c r="F569" t="s">
        <v>27</v>
      </c>
      <c r="G569" t="s">
        <v>19</v>
      </c>
      <c r="H569" s="2">
        <v>42876</v>
      </c>
      <c r="I569" s="3">
        <v>15629.1</v>
      </c>
      <c r="J569" t="s">
        <v>20</v>
      </c>
      <c r="K569" t="str">
        <f>PROPER(Table13[[#This Row],[marital]])</f>
        <v>Married</v>
      </c>
      <c r="L569" t="s">
        <v>34</v>
      </c>
      <c r="M569" t="str">
        <f>UPPER(Table13[[#This Row],[education]])</f>
        <v>TERTIARY</v>
      </c>
      <c r="N569" t="s">
        <v>22</v>
      </c>
      <c r="O569" t="s">
        <v>22</v>
      </c>
      <c r="P569" t="s">
        <v>23</v>
      </c>
      <c r="Q569">
        <v>174</v>
      </c>
      <c r="R569">
        <v>2</v>
      </c>
      <c r="S569" t="s">
        <v>24</v>
      </c>
      <c r="T569" t="s">
        <v>22</v>
      </c>
      <c r="U569">
        <f>Table13[[#This Row],[campaign]]*Table13[[#This Row],[duration]]</f>
        <v>348</v>
      </c>
    </row>
    <row r="570" spans="1:21" x14ac:dyDescent="0.25">
      <c r="A570" t="s">
        <v>72</v>
      </c>
      <c r="B570" t="s">
        <v>195</v>
      </c>
      <c r="C570" t="s">
        <v>196</v>
      </c>
      <c r="D570" t="s">
        <v>26</v>
      </c>
      <c r="E570">
        <v>36</v>
      </c>
      <c r="F570" t="s">
        <v>18</v>
      </c>
      <c r="G570" t="s">
        <v>19</v>
      </c>
      <c r="H570" s="2">
        <v>42877</v>
      </c>
      <c r="I570" s="3">
        <v>41423.33</v>
      </c>
      <c r="J570" t="s">
        <v>20</v>
      </c>
      <c r="K570" t="str">
        <f>PROPER(Table13[[#This Row],[marital]])</f>
        <v>Married</v>
      </c>
      <c r="L570" t="s">
        <v>29</v>
      </c>
      <c r="M570" t="str">
        <f>UPPER(Table13[[#This Row],[education]])</f>
        <v>SECONDARY</v>
      </c>
      <c r="N570" t="s">
        <v>30</v>
      </c>
      <c r="O570" t="s">
        <v>30</v>
      </c>
      <c r="P570" t="s">
        <v>24</v>
      </c>
      <c r="Q570">
        <v>284</v>
      </c>
      <c r="R570">
        <v>2</v>
      </c>
      <c r="S570" t="s">
        <v>24</v>
      </c>
      <c r="T570" t="s">
        <v>22</v>
      </c>
      <c r="U570">
        <f>Table13[[#This Row],[campaign]]*Table13[[#This Row],[duration]]</f>
        <v>568</v>
      </c>
    </row>
    <row r="571" spans="1:21" x14ac:dyDescent="0.25">
      <c r="A571" t="s">
        <v>49</v>
      </c>
      <c r="B571" t="s">
        <v>155</v>
      </c>
      <c r="C571" t="s">
        <v>156</v>
      </c>
      <c r="D571" t="s">
        <v>17</v>
      </c>
      <c r="E571">
        <v>44</v>
      </c>
      <c r="F571" t="s">
        <v>18</v>
      </c>
      <c r="G571" t="s">
        <v>19</v>
      </c>
      <c r="H571" s="2">
        <v>42877</v>
      </c>
      <c r="I571" s="3">
        <v>141001.29999999999</v>
      </c>
      <c r="J571" t="s">
        <v>33</v>
      </c>
      <c r="K571" t="str">
        <f>PROPER(Table13[[#This Row],[marital]])</f>
        <v>Single</v>
      </c>
      <c r="L571" t="s">
        <v>34</v>
      </c>
      <c r="M571" t="str">
        <f>UPPER(Table13[[#This Row],[education]])</f>
        <v>TERTIARY</v>
      </c>
      <c r="N571" t="s">
        <v>30</v>
      </c>
      <c r="O571" t="s">
        <v>22</v>
      </c>
      <c r="P571" t="s">
        <v>23</v>
      </c>
      <c r="Q571">
        <v>428</v>
      </c>
      <c r="R571">
        <v>1</v>
      </c>
      <c r="S571" t="s">
        <v>24</v>
      </c>
      <c r="T571" t="s">
        <v>22</v>
      </c>
      <c r="U571">
        <f>Table13[[#This Row],[campaign]]*Table13[[#This Row],[duration]]</f>
        <v>428</v>
      </c>
    </row>
    <row r="572" spans="1:21" x14ac:dyDescent="0.25">
      <c r="A572" t="s">
        <v>38</v>
      </c>
      <c r="B572" t="s">
        <v>137</v>
      </c>
      <c r="C572" t="s">
        <v>138</v>
      </c>
      <c r="D572" t="s">
        <v>26</v>
      </c>
      <c r="E572">
        <v>33</v>
      </c>
      <c r="F572" t="s">
        <v>18</v>
      </c>
      <c r="G572" t="s">
        <v>19</v>
      </c>
      <c r="H572" s="2">
        <v>42877</v>
      </c>
      <c r="I572" s="3">
        <v>33412.550000000003</v>
      </c>
      <c r="J572" t="s">
        <v>20</v>
      </c>
      <c r="K572" t="str">
        <f>PROPER(Table13[[#This Row],[marital]])</f>
        <v>Married</v>
      </c>
      <c r="L572" t="s">
        <v>29</v>
      </c>
      <c r="M572" t="str">
        <f>UPPER(Table13[[#This Row],[education]])</f>
        <v>SECONDARY</v>
      </c>
      <c r="N572" t="s">
        <v>30</v>
      </c>
      <c r="O572" t="s">
        <v>30</v>
      </c>
      <c r="P572" t="s">
        <v>23</v>
      </c>
      <c r="Q572">
        <v>236</v>
      </c>
      <c r="R572">
        <v>1</v>
      </c>
      <c r="S572" t="s">
        <v>24</v>
      </c>
      <c r="T572" t="s">
        <v>22</v>
      </c>
      <c r="U572">
        <f>Table13[[#This Row],[campaign]]*Table13[[#This Row],[duration]]</f>
        <v>236</v>
      </c>
    </row>
    <row r="573" spans="1:21" x14ac:dyDescent="0.25">
      <c r="A573" t="s">
        <v>60</v>
      </c>
      <c r="B573" t="s">
        <v>173</v>
      </c>
      <c r="C573" t="s">
        <v>174</v>
      </c>
      <c r="D573" t="s">
        <v>17</v>
      </c>
      <c r="E573">
        <v>48</v>
      </c>
      <c r="F573" t="s">
        <v>42</v>
      </c>
      <c r="G573" t="s">
        <v>284</v>
      </c>
      <c r="H573" s="2">
        <v>42877</v>
      </c>
      <c r="I573" s="3">
        <v>12110.19</v>
      </c>
      <c r="J573" t="s">
        <v>20</v>
      </c>
      <c r="K573" t="str">
        <f>PROPER(Table13[[#This Row],[marital]])</f>
        <v>Married</v>
      </c>
      <c r="L573" t="s">
        <v>29</v>
      </c>
      <c r="M573" t="str">
        <f>UPPER(Table13[[#This Row],[education]])</f>
        <v>SECONDARY</v>
      </c>
      <c r="N573" t="s">
        <v>22</v>
      </c>
      <c r="O573" t="s">
        <v>22</v>
      </c>
      <c r="P573" t="s">
        <v>23</v>
      </c>
      <c r="Q573">
        <v>150</v>
      </c>
      <c r="R573">
        <v>2</v>
      </c>
      <c r="S573" t="s">
        <v>24</v>
      </c>
      <c r="T573" t="s">
        <v>22</v>
      </c>
      <c r="U573">
        <f>Table13[[#This Row],[campaign]]*Table13[[#This Row],[duration]]</f>
        <v>300</v>
      </c>
    </row>
    <row r="574" spans="1:21" x14ac:dyDescent="0.25">
      <c r="A574" t="s">
        <v>77</v>
      </c>
      <c r="B574" t="s">
        <v>205</v>
      </c>
      <c r="C574" t="s">
        <v>206</v>
      </c>
      <c r="D574" t="s">
        <v>17</v>
      </c>
      <c r="E574">
        <v>51</v>
      </c>
      <c r="F574" t="s">
        <v>42</v>
      </c>
      <c r="G574" t="s">
        <v>28</v>
      </c>
      <c r="H574" s="2">
        <v>42877</v>
      </c>
      <c r="I574" s="3">
        <v>188553.37</v>
      </c>
      <c r="J574" t="s">
        <v>20</v>
      </c>
      <c r="K574" t="str">
        <f>PROPER(Table13[[#This Row],[marital]])</f>
        <v>Married</v>
      </c>
      <c r="L574" t="s">
        <v>34</v>
      </c>
      <c r="M574" t="str">
        <f>UPPER(Table13[[#This Row],[education]])</f>
        <v>TERTIARY</v>
      </c>
      <c r="N574" t="s">
        <v>22</v>
      </c>
      <c r="O574" t="s">
        <v>22</v>
      </c>
      <c r="P574" t="s">
        <v>23</v>
      </c>
      <c r="Q574">
        <v>237</v>
      </c>
      <c r="R574">
        <v>1</v>
      </c>
      <c r="S574" t="s">
        <v>31</v>
      </c>
      <c r="T574" t="s">
        <v>22</v>
      </c>
      <c r="U574">
        <f>Table13[[#This Row],[campaign]]*Table13[[#This Row],[duration]]</f>
        <v>237</v>
      </c>
    </row>
    <row r="575" spans="1:21" x14ac:dyDescent="0.25">
      <c r="A575" t="s">
        <v>68</v>
      </c>
      <c r="B575" t="s">
        <v>189</v>
      </c>
      <c r="C575" t="s">
        <v>190</v>
      </c>
      <c r="D575" t="s">
        <v>17</v>
      </c>
      <c r="E575">
        <v>57</v>
      </c>
      <c r="F575" t="s">
        <v>42</v>
      </c>
      <c r="G575" t="s">
        <v>28</v>
      </c>
      <c r="H575" s="2">
        <v>42877</v>
      </c>
      <c r="I575" s="3">
        <v>75304.09</v>
      </c>
      <c r="J575" t="s">
        <v>33</v>
      </c>
      <c r="K575" t="str">
        <f>PROPER(Table13[[#This Row],[marital]])</f>
        <v>Single</v>
      </c>
      <c r="L575" t="s">
        <v>34</v>
      </c>
      <c r="M575" t="str">
        <f>UPPER(Table13[[#This Row],[education]])</f>
        <v>TERTIARY</v>
      </c>
      <c r="N575" t="s">
        <v>30</v>
      </c>
      <c r="O575" t="s">
        <v>30</v>
      </c>
      <c r="P575" t="s">
        <v>23</v>
      </c>
      <c r="Q575">
        <v>1031</v>
      </c>
      <c r="R575">
        <v>8</v>
      </c>
      <c r="S575" t="s">
        <v>24</v>
      </c>
      <c r="T575" t="s">
        <v>30</v>
      </c>
      <c r="U575">
        <f>Table13[[#This Row],[campaign]]*Table13[[#This Row],[duration]]</f>
        <v>8248</v>
      </c>
    </row>
    <row r="576" spans="1:21" x14ac:dyDescent="0.25">
      <c r="A576" t="s">
        <v>62</v>
      </c>
      <c r="B576" t="s">
        <v>177</v>
      </c>
      <c r="C576" t="s">
        <v>178</v>
      </c>
      <c r="D576" t="s">
        <v>17</v>
      </c>
      <c r="E576">
        <v>64</v>
      </c>
      <c r="F576" t="s">
        <v>42</v>
      </c>
      <c r="G576" t="s">
        <v>28</v>
      </c>
      <c r="H576" s="2">
        <v>42877</v>
      </c>
      <c r="I576" s="3">
        <v>23744.73</v>
      </c>
      <c r="J576" t="s">
        <v>20</v>
      </c>
      <c r="K576" t="str">
        <f>PROPER(Table13[[#This Row],[marital]])</f>
        <v>Married</v>
      </c>
      <c r="L576" t="s">
        <v>34</v>
      </c>
      <c r="M576" t="str">
        <f>UPPER(Table13[[#This Row],[education]])</f>
        <v>TERTIARY</v>
      </c>
      <c r="N576" t="s">
        <v>22</v>
      </c>
      <c r="O576" t="s">
        <v>22</v>
      </c>
      <c r="P576" t="s">
        <v>23</v>
      </c>
      <c r="Q576">
        <v>107</v>
      </c>
      <c r="R576">
        <v>1</v>
      </c>
      <c r="S576" t="s">
        <v>31</v>
      </c>
      <c r="T576" t="s">
        <v>22</v>
      </c>
      <c r="U576">
        <f>Table13[[#This Row],[campaign]]*Table13[[#This Row],[duration]]</f>
        <v>107</v>
      </c>
    </row>
    <row r="577" spans="1:21" x14ac:dyDescent="0.25">
      <c r="A577" t="s">
        <v>79</v>
      </c>
      <c r="B577" t="s">
        <v>209</v>
      </c>
      <c r="C577" t="s">
        <v>210</v>
      </c>
      <c r="D577" t="s">
        <v>26</v>
      </c>
      <c r="E577">
        <v>50</v>
      </c>
      <c r="F577" t="s">
        <v>36</v>
      </c>
      <c r="G577" t="s">
        <v>19</v>
      </c>
      <c r="H577" s="2">
        <v>42877</v>
      </c>
      <c r="I577" s="3">
        <v>86002.69</v>
      </c>
      <c r="J577" t="s">
        <v>20</v>
      </c>
      <c r="K577" t="str">
        <f>PROPER(Table13[[#This Row],[marital]])</f>
        <v>Married</v>
      </c>
      <c r="L577" t="s">
        <v>29</v>
      </c>
      <c r="M577" t="str">
        <f>UPPER(Table13[[#This Row],[education]])</f>
        <v>SECONDARY</v>
      </c>
      <c r="N577" t="s">
        <v>22</v>
      </c>
      <c r="O577" t="s">
        <v>22</v>
      </c>
      <c r="P577" t="s">
        <v>23</v>
      </c>
      <c r="Q577">
        <v>140</v>
      </c>
      <c r="R577">
        <v>10</v>
      </c>
      <c r="S577" t="s">
        <v>24</v>
      </c>
      <c r="T577" t="s">
        <v>22</v>
      </c>
      <c r="U577">
        <f>Table13[[#This Row],[campaign]]*Table13[[#This Row],[duration]]</f>
        <v>1400</v>
      </c>
    </row>
    <row r="578" spans="1:21" x14ac:dyDescent="0.25">
      <c r="A578" t="s">
        <v>69</v>
      </c>
      <c r="B578" t="s">
        <v>191</v>
      </c>
      <c r="C578" t="s">
        <v>192</v>
      </c>
      <c r="D578" t="s">
        <v>26</v>
      </c>
      <c r="E578">
        <v>34</v>
      </c>
      <c r="F578" t="s">
        <v>36</v>
      </c>
      <c r="G578" t="s">
        <v>19</v>
      </c>
      <c r="H578" s="2">
        <v>42877</v>
      </c>
      <c r="I578" s="3">
        <v>72209.490000000005</v>
      </c>
      <c r="J578" t="s">
        <v>50</v>
      </c>
      <c r="K578" t="str">
        <f>PROPER(Table13[[#This Row],[marital]])</f>
        <v>Divorced</v>
      </c>
      <c r="L578" t="s">
        <v>34</v>
      </c>
      <c r="M578" t="str">
        <f>UPPER(Table13[[#This Row],[education]])</f>
        <v>TERTIARY</v>
      </c>
      <c r="N578" t="s">
        <v>22</v>
      </c>
      <c r="O578" t="s">
        <v>22</v>
      </c>
      <c r="P578" t="s">
        <v>24</v>
      </c>
      <c r="Q578">
        <v>700</v>
      </c>
      <c r="R578">
        <v>1</v>
      </c>
      <c r="S578" t="s">
        <v>24</v>
      </c>
      <c r="T578" t="s">
        <v>30</v>
      </c>
      <c r="U578">
        <f>Table13[[#This Row],[campaign]]*Table13[[#This Row],[duration]]</f>
        <v>700</v>
      </c>
    </row>
    <row r="579" spans="1:21" x14ac:dyDescent="0.25">
      <c r="A579" t="s">
        <v>41</v>
      </c>
      <c r="B579" t="s">
        <v>141</v>
      </c>
      <c r="C579" t="s">
        <v>142</v>
      </c>
      <c r="D579" t="s">
        <v>26</v>
      </c>
      <c r="E579">
        <v>46</v>
      </c>
      <c r="F579" t="s">
        <v>27</v>
      </c>
      <c r="G579" t="s">
        <v>28</v>
      </c>
      <c r="H579" s="2">
        <v>42877</v>
      </c>
      <c r="I579" s="3">
        <v>34188.06</v>
      </c>
      <c r="J579" t="s">
        <v>20</v>
      </c>
      <c r="K579" t="str">
        <f>PROPER(Table13[[#This Row],[marital]])</f>
        <v>Married</v>
      </c>
      <c r="L579" t="s">
        <v>29</v>
      </c>
      <c r="M579" t="str">
        <f>UPPER(Table13[[#This Row],[education]])</f>
        <v>SECONDARY</v>
      </c>
      <c r="N579" t="s">
        <v>22</v>
      </c>
      <c r="O579" t="s">
        <v>22</v>
      </c>
      <c r="P579" t="s">
        <v>23</v>
      </c>
      <c r="Q579">
        <v>165</v>
      </c>
      <c r="R579">
        <v>4</v>
      </c>
      <c r="S579" t="s">
        <v>24</v>
      </c>
      <c r="T579" t="s">
        <v>22</v>
      </c>
      <c r="U579">
        <f>Table13[[#This Row],[campaign]]*Table13[[#This Row],[duration]]</f>
        <v>660</v>
      </c>
    </row>
    <row r="580" spans="1:21" x14ac:dyDescent="0.25">
      <c r="A580" t="s">
        <v>46</v>
      </c>
      <c r="B580" t="s">
        <v>149</v>
      </c>
      <c r="C580" t="s">
        <v>150</v>
      </c>
      <c r="D580" t="s">
        <v>17</v>
      </c>
      <c r="E580">
        <v>28</v>
      </c>
      <c r="F580" t="s">
        <v>27</v>
      </c>
      <c r="G580" t="s">
        <v>19</v>
      </c>
      <c r="H580" s="2">
        <v>42877</v>
      </c>
      <c r="I580" s="3">
        <v>218759.37</v>
      </c>
      <c r="J580" t="s">
        <v>50</v>
      </c>
      <c r="K580" t="str">
        <f>PROPER(Table13[[#This Row],[marital]])</f>
        <v>Divorced</v>
      </c>
      <c r="L580" t="s">
        <v>29</v>
      </c>
      <c r="M580" t="str">
        <f>UPPER(Table13[[#This Row],[education]])</f>
        <v>SECONDARY</v>
      </c>
      <c r="N580" t="s">
        <v>22</v>
      </c>
      <c r="O580" t="s">
        <v>30</v>
      </c>
      <c r="P580" t="s">
        <v>23</v>
      </c>
      <c r="Q580">
        <v>144</v>
      </c>
      <c r="R580">
        <v>5</v>
      </c>
      <c r="S580" t="s">
        <v>24</v>
      </c>
      <c r="T580" t="s">
        <v>22</v>
      </c>
      <c r="U580">
        <f>Table13[[#This Row],[campaign]]*Table13[[#This Row],[duration]]</f>
        <v>720</v>
      </c>
    </row>
    <row r="581" spans="1:21" x14ac:dyDescent="0.25">
      <c r="A581" t="s">
        <v>69</v>
      </c>
      <c r="B581" t="s">
        <v>191</v>
      </c>
      <c r="C581" t="s">
        <v>192</v>
      </c>
      <c r="D581" t="s">
        <v>17</v>
      </c>
      <c r="E581">
        <v>38</v>
      </c>
      <c r="F581" t="s">
        <v>18</v>
      </c>
      <c r="G581" t="s">
        <v>28</v>
      </c>
      <c r="H581" s="2">
        <v>42878</v>
      </c>
      <c r="I581" s="3">
        <v>71378.570000000007</v>
      </c>
      <c r="J581" t="s">
        <v>33</v>
      </c>
      <c r="K581" t="str">
        <f>PROPER(Table13[[#This Row],[marital]])</f>
        <v>Single</v>
      </c>
      <c r="L581" t="s">
        <v>34</v>
      </c>
      <c r="M581" t="str">
        <f>UPPER(Table13[[#This Row],[education]])</f>
        <v>TERTIARY</v>
      </c>
      <c r="N581" t="s">
        <v>30</v>
      </c>
      <c r="O581" t="s">
        <v>22</v>
      </c>
      <c r="P581" t="s">
        <v>24</v>
      </c>
      <c r="Q581">
        <v>590</v>
      </c>
      <c r="R581">
        <v>3</v>
      </c>
      <c r="S581" t="s">
        <v>24</v>
      </c>
      <c r="T581" t="s">
        <v>30</v>
      </c>
      <c r="U581">
        <f>Table13[[#This Row],[campaign]]*Table13[[#This Row],[duration]]</f>
        <v>1770</v>
      </c>
    </row>
    <row r="582" spans="1:21" x14ac:dyDescent="0.25">
      <c r="A582" t="s">
        <v>58</v>
      </c>
      <c r="B582" t="s">
        <v>169</v>
      </c>
      <c r="C582" t="s">
        <v>170</v>
      </c>
      <c r="D582" t="s">
        <v>26</v>
      </c>
      <c r="E582">
        <v>38</v>
      </c>
      <c r="F582" t="s">
        <v>18</v>
      </c>
      <c r="G582" t="s">
        <v>284</v>
      </c>
      <c r="H582" s="2">
        <v>42878</v>
      </c>
      <c r="I582" s="3">
        <v>45951.25</v>
      </c>
      <c r="J582" t="s">
        <v>50</v>
      </c>
      <c r="K582" t="str">
        <f>PROPER(Table13[[#This Row],[marital]])</f>
        <v>Divorced</v>
      </c>
      <c r="L582" t="s">
        <v>24</v>
      </c>
      <c r="M582" t="str">
        <f>UPPER(Table13[[#This Row],[education]])</f>
        <v>UNKNOWN</v>
      </c>
      <c r="N582" t="s">
        <v>22</v>
      </c>
      <c r="O582" t="s">
        <v>22</v>
      </c>
      <c r="P582" t="s">
        <v>24</v>
      </c>
      <c r="Q582">
        <v>43</v>
      </c>
      <c r="R582">
        <v>8</v>
      </c>
      <c r="S582" t="s">
        <v>24</v>
      </c>
      <c r="T582" t="s">
        <v>22</v>
      </c>
      <c r="U582">
        <f>Table13[[#This Row],[campaign]]*Table13[[#This Row],[duration]]</f>
        <v>344</v>
      </c>
    </row>
    <row r="583" spans="1:21" x14ac:dyDescent="0.25">
      <c r="A583" t="s">
        <v>63</v>
      </c>
      <c r="B583" t="s">
        <v>179</v>
      </c>
      <c r="C583" t="s">
        <v>180</v>
      </c>
      <c r="D583" t="s">
        <v>17</v>
      </c>
      <c r="E583">
        <v>29</v>
      </c>
      <c r="F583" t="s">
        <v>18</v>
      </c>
      <c r="G583" t="s">
        <v>28</v>
      </c>
      <c r="H583" s="2">
        <v>42878</v>
      </c>
      <c r="I583" s="3">
        <v>93477.69</v>
      </c>
      <c r="J583" t="s">
        <v>20</v>
      </c>
      <c r="K583" t="str">
        <f>PROPER(Table13[[#This Row],[marital]])</f>
        <v>Married</v>
      </c>
      <c r="L583" t="s">
        <v>24</v>
      </c>
      <c r="M583" t="str">
        <f>UPPER(Table13[[#This Row],[education]])</f>
        <v>UNKNOWN</v>
      </c>
      <c r="N583" t="s">
        <v>22</v>
      </c>
      <c r="O583" t="s">
        <v>22</v>
      </c>
      <c r="P583" t="s">
        <v>24</v>
      </c>
      <c r="Q583">
        <v>471</v>
      </c>
      <c r="R583">
        <v>2</v>
      </c>
      <c r="S583" t="s">
        <v>24</v>
      </c>
      <c r="T583" t="s">
        <v>22</v>
      </c>
      <c r="U583">
        <f>Table13[[#This Row],[campaign]]*Table13[[#This Row],[duration]]</f>
        <v>942</v>
      </c>
    </row>
    <row r="584" spans="1:21" x14ac:dyDescent="0.25">
      <c r="A584" t="s">
        <v>102</v>
      </c>
      <c r="B584" t="s">
        <v>255</v>
      </c>
      <c r="C584" t="s">
        <v>256</v>
      </c>
      <c r="D584" t="s">
        <v>17</v>
      </c>
      <c r="E584">
        <v>48</v>
      </c>
      <c r="F584" t="s">
        <v>42</v>
      </c>
      <c r="G584" t="s">
        <v>28</v>
      </c>
      <c r="H584" s="2">
        <v>42878</v>
      </c>
      <c r="I584" s="3">
        <v>14920.63</v>
      </c>
      <c r="J584" t="s">
        <v>20</v>
      </c>
      <c r="K584" t="str">
        <f>PROPER(Table13[[#This Row],[marital]])</f>
        <v>Married</v>
      </c>
      <c r="L584" t="s">
        <v>34</v>
      </c>
      <c r="M584" t="str">
        <f>UPPER(Table13[[#This Row],[education]])</f>
        <v>TERTIARY</v>
      </c>
      <c r="N584" t="s">
        <v>30</v>
      </c>
      <c r="O584" t="s">
        <v>22</v>
      </c>
      <c r="P584" t="s">
        <v>24</v>
      </c>
      <c r="Q584">
        <v>526</v>
      </c>
      <c r="R584">
        <v>2</v>
      </c>
      <c r="S584" t="s">
        <v>24</v>
      </c>
      <c r="T584" t="s">
        <v>30</v>
      </c>
      <c r="U584">
        <f>Table13[[#This Row],[campaign]]*Table13[[#This Row],[duration]]</f>
        <v>1052</v>
      </c>
    </row>
    <row r="585" spans="1:21" x14ac:dyDescent="0.25">
      <c r="A585" t="s">
        <v>82</v>
      </c>
      <c r="B585" t="s">
        <v>215</v>
      </c>
      <c r="C585" t="s">
        <v>216</v>
      </c>
      <c r="D585" t="s">
        <v>26</v>
      </c>
      <c r="E585">
        <v>47</v>
      </c>
      <c r="F585" t="s">
        <v>42</v>
      </c>
      <c r="G585" t="s">
        <v>284</v>
      </c>
      <c r="H585" s="2">
        <v>42878</v>
      </c>
      <c r="I585" s="3">
        <v>28904.33</v>
      </c>
      <c r="J585" t="s">
        <v>33</v>
      </c>
      <c r="K585" t="str">
        <f>PROPER(Table13[[#This Row],[marital]])</f>
        <v>Single</v>
      </c>
      <c r="L585" t="s">
        <v>34</v>
      </c>
      <c r="M585" t="str">
        <f>UPPER(Table13[[#This Row],[education]])</f>
        <v>TERTIARY</v>
      </c>
      <c r="N585" t="s">
        <v>30</v>
      </c>
      <c r="O585" t="s">
        <v>30</v>
      </c>
      <c r="P585" t="s">
        <v>23</v>
      </c>
      <c r="Q585">
        <v>27</v>
      </c>
      <c r="R585">
        <v>10</v>
      </c>
      <c r="S585" t="s">
        <v>24</v>
      </c>
      <c r="T585" t="s">
        <v>22</v>
      </c>
      <c r="U585">
        <f>Table13[[#This Row],[campaign]]*Table13[[#This Row],[duration]]</f>
        <v>270</v>
      </c>
    </row>
    <row r="586" spans="1:21" x14ac:dyDescent="0.25">
      <c r="A586" t="s">
        <v>85</v>
      </c>
      <c r="B586" t="s">
        <v>221</v>
      </c>
      <c r="C586" t="s">
        <v>222</v>
      </c>
      <c r="D586" t="s">
        <v>17</v>
      </c>
      <c r="E586">
        <v>50</v>
      </c>
      <c r="F586" t="s">
        <v>42</v>
      </c>
      <c r="G586" t="s">
        <v>28</v>
      </c>
      <c r="H586" s="2">
        <v>42878</v>
      </c>
      <c r="I586" s="3">
        <v>105729.97</v>
      </c>
      <c r="J586" t="s">
        <v>20</v>
      </c>
      <c r="K586" t="str">
        <f>PROPER(Table13[[#This Row],[marital]])</f>
        <v>Married</v>
      </c>
      <c r="L586" t="s">
        <v>29</v>
      </c>
      <c r="M586" t="str">
        <f>UPPER(Table13[[#This Row],[education]])</f>
        <v>SECONDARY</v>
      </c>
      <c r="N586" t="s">
        <v>22</v>
      </c>
      <c r="O586" t="s">
        <v>22</v>
      </c>
      <c r="P586" t="s">
        <v>23</v>
      </c>
      <c r="Q586">
        <v>1181</v>
      </c>
      <c r="R586">
        <v>4</v>
      </c>
      <c r="S586" t="s">
        <v>24</v>
      </c>
      <c r="T586" t="s">
        <v>30</v>
      </c>
      <c r="U586">
        <f>Table13[[#This Row],[campaign]]*Table13[[#This Row],[duration]]</f>
        <v>4724</v>
      </c>
    </row>
    <row r="587" spans="1:21" x14ac:dyDescent="0.25">
      <c r="A587" t="s">
        <v>61</v>
      </c>
      <c r="B587" t="s">
        <v>175</v>
      </c>
      <c r="C587" t="s">
        <v>176</v>
      </c>
      <c r="D587" t="s">
        <v>17</v>
      </c>
      <c r="E587">
        <v>50</v>
      </c>
      <c r="F587" t="s">
        <v>42</v>
      </c>
      <c r="G587" t="s">
        <v>284</v>
      </c>
      <c r="H587" s="2">
        <v>42878</v>
      </c>
      <c r="I587" s="3">
        <v>72322.67</v>
      </c>
      <c r="J587" t="s">
        <v>20</v>
      </c>
      <c r="K587" t="str">
        <f>PROPER(Table13[[#This Row],[marital]])</f>
        <v>Married</v>
      </c>
      <c r="L587" t="s">
        <v>34</v>
      </c>
      <c r="M587" t="str">
        <f>UPPER(Table13[[#This Row],[education]])</f>
        <v>TERTIARY</v>
      </c>
      <c r="N587" t="s">
        <v>22</v>
      </c>
      <c r="O587" t="s">
        <v>22</v>
      </c>
      <c r="P587" t="s">
        <v>23</v>
      </c>
      <c r="Q587">
        <v>103</v>
      </c>
      <c r="R587">
        <v>2</v>
      </c>
      <c r="S587" t="s">
        <v>24</v>
      </c>
      <c r="T587" t="s">
        <v>22</v>
      </c>
      <c r="U587">
        <f>Table13[[#This Row],[campaign]]*Table13[[#This Row],[duration]]</f>
        <v>206</v>
      </c>
    </row>
    <row r="588" spans="1:21" x14ac:dyDescent="0.25">
      <c r="A588" t="s">
        <v>80</v>
      </c>
      <c r="B588" t="s">
        <v>211</v>
      </c>
      <c r="C588" t="s">
        <v>212</v>
      </c>
      <c r="D588" t="s">
        <v>17</v>
      </c>
      <c r="E588">
        <v>52</v>
      </c>
      <c r="F588" t="s">
        <v>42</v>
      </c>
      <c r="G588" t="s">
        <v>28</v>
      </c>
      <c r="H588" s="2">
        <v>42878</v>
      </c>
      <c r="I588" s="3">
        <v>74014.78</v>
      </c>
      <c r="J588" t="s">
        <v>50</v>
      </c>
      <c r="K588" t="str">
        <f>PROPER(Table13[[#This Row],[marital]])</f>
        <v>Divorced</v>
      </c>
      <c r="L588" t="s">
        <v>34</v>
      </c>
      <c r="M588" t="str">
        <f>UPPER(Table13[[#This Row],[education]])</f>
        <v>TERTIARY</v>
      </c>
      <c r="N588" t="s">
        <v>30</v>
      </c>
      <c r="O588" t="s">
        <v>22</v>
      </c>
      <c r="P588" t="s">
        <v>54</v>
      </c>
      <c r="Q588">
        <v>249</v>
      </c>
      <c r="R588">
        <v>3</v>
      </c>
      <c r="S588" t="s">
        <v>31</v>
      </c>
      <c r="T588" t="s">
        <v>22</v>
      </c>
      <c r="U588">
        <f>Table13[[#This Row],[campaign]]*Table13[[#This Row],[duration]]</f>
        <v>747</v>
      </c>
    </row>
    <row r="589" spans="1:21" x14ac:dyDescent="0.25">
      <c r="A589" t="s">
        <v>75</v>
      </c>
      <c r="B589" t="s">
        <v>201</v>
      </c>
      <c r="C589" t="s">
        <v>202</v>
      </c>
      <c r="D589" t="s">
        <v>17</v>
      </c>
      <c r="E589">
        <v>53</v>
      </c>
      <c r="F589" t="s">
        <v>42</v>
      </c>
      <c r="G589" t="s">
        <v>28</v>
      </c>
      <c r="H589" s="2">
        <v>42878</v>
      </c>
      <c r="I589" s="3">
        <v>49654.27</v>
      </c>
      <c r="J589" t="s">
        <v>20</v>
      </c>
      <c r="K589" t="str">
        <f>PROPER(Table13[[#This Row],[marital]])</f>
        <v>Married</v>
      </c>
      <c r="L589" t="s">
        <v>29</v>
      </c>
      <c r="M589" t="str">
        <f>UPPER(Table13[[#This Row],[education]])</f>
        <v>SECONDARY</v>
      </c>
      <c r="N589" t="s">
        <v>30</v>
      </c>
      <c r="O589" t="s">
        <v>22</v>
      </c>
      <c r="P589" t="s">
        <v>23</v>
      </c>
      <c r="Q589">
        <v>231</v>
      </c>
      <c r="R589">
        <v>4</v>
      </c>
      <c r="S589" t="s">
        <v>24</v>
      </c>
      <c r="T589" t="s">
        <v>22</v>
      </c>
      <c r="U589">
        <f>Table13[[#This Row],[campaign]]*Table13[[#This Row],[duration]]</f>
        <v>924</v>
      </c>
    </row>
    <row r="590" spans="1:21" x14ac:dyDescent="0.25">
      <c r="A590" t="s">
        <v>61</v>
      </c>
      <c r="B590" t="s">
        <v>175</v>
      </c>
      <c r="C590" t="s">
        <v>176</v>
      </c>
      <c r="D590" t="s">
        <v>26</v>
      </c>
      <c r="E590">
        <v>26</v>
      </c>
      <c r="F590" t="s">
        <v>36</v>
      </c>
      <c r="G590" t="s">
        <v>28</v>
      </c>
      <c r="H590" s="2">
        <v>42878</v>
      </c>
      <c r="I590" s="3">
        <v>59617.39</v>
      </c>
      <c r="J590" t="s">
        <v>20</v>
      </c>
      <c r="K590" t="str">
        <f>PROPER(Table13[[#This Row],[marital]])</f>
        <v>Married</v>
      </c>
      <c r="L590" t="s">
        <v>21</v>
      </c>
      <c r="M590" t="str">
        <f>UPPER(Table13[[#This Row],[education]])</f>
        <v>PRIMARY</v>
      </c>
      <c r="N590" t="s">
        <v>30</v>
      </c>
      <c r="O590" t="s">
        <v>30</v>
      </c>
      <c r="P590" t="s">
        <v>23</v>
      </c>
      <c r="Q590">
        <v>123</v>
      </c>
      <c r="R590">
        <v>2</v>
      </c>
      <c r="S590" t="s">
        <v>31</v>
      </c>
      <c r="T590" t="s">
        <v>22</v>
      </c>
      <c r="U590">
        <f>Table13[[#This Row],[campaign]]*Table13[[#This Row],[duration]]</f>
        <v>246</v>
      </c>
    </row>
    <row r="591" spans="1:21" x14ac:dyDescent="0.25">
      <c r="A591" t="s">
        <v>96</v>
      </c>
      <c r="B591" t="s">
        <v>243</v>
      </c>
      <c r="C591" t="s">
        <v>244</v>
      </c>
      <c r="D591" t="s">
        <v>26</v>
      </c>
      <c r="E591">
        <v>46</v>
      </c>
      <c r="F591" t="s">
        <v>36</v>
      </c>
      <c r="G591" t="s">
        <v>19</v>
      </c>
      <c r="H591" s="2">
        <v>42878</v>
      </c>
      <c r="I591" s="3">
        <v>45155.63</v>
      </c>
      <c r="J591" t="s">
        <v>33</v>
      </c>
      <c r="K591" t="str">
        <f>PROPER(Table13[[#This Row],[marital]])</f>
        <v>Single</v>
      </c>
      <c r="L591" t="s">
        <v>34</v>
      </c>
      <c r="M591" t="str">
        <f>UPPER(Table13[[#This Row],[education]])</f>
        <v>TERTIARY</v>
      </c>
      <c r="N591" t="s">
        <v>30</v>
      </c>
      <c r="O591" t="s">
        <v>22</v>
      </c>
      <c r="P591" t="s">
        <v>23</v>
      </c>
      <c r="Q591">
        <v>199</v>
      </c>
      <c r="R591">
        <v>2</v>
      </c>
      <c r="S591" t="s">
        <v>31</v>
      </c>
      <c r="T591" t="s">
        <v>22</v>
      </c>
      <c r="U591">
        <f>Table13[[#This Row],[campaign]]*Table13[[#This Row],[duration]]</f>
        <v>398</v>
      </c>
    </row>
    <row r="592" spans="1:21" x14ac:dyDescent="0.25">
      <c r="A592" t="s">
        <v>100</v>
      </c>
      <c r="B592" t="s">
        <v>251</v>
      </c>
      <c r="C592" t="s">
        <v>252</v>
      </c>
      <c r="D592" t="s">
        <v>26</v>
      </c>
      <c r="E592">
        <v>34</v>
      </c>
      <c r="F592" t="s">
        <v>36</v>
      </c>
      <c r="G592" t="s">
        <v>19</v>
      </c>
      <c r="H592" s="2">
        <v>42878</v>
      </c>
      <c r="I592" s="3">
        <v>42196.21</v>
      </c>
      <c r="J592" t="s">
        <v>33</v>
      </c>
      <c r="K592" t="str">
        <f>PROPER(Table13[[#This Row],[marital]])</f>
        <v>Single</v>
      </c>
      <c r="L592" t="s">
        <v>34</v>
      </c>
      <c r="M592" t="str">
        <f>UPPER(Table13[[#This Row],[education]])</f>
        <v>TERTIARY</v>
      </c>
      <c r="N592" t="s">
        <v>22</v>
      </c>
      <c r="O592" t="s">
        <v>22</v>
      </c>
      <c r="P592" t="s">
        <v>23</v>
      </c>
      <c r="Q592">
        <v>197</v>
      </c>
      <c r="R592">
        <v>1</v>
      </c>
      <c r="S592" t="s">
        <v>31</v>
      </c>
      <c r="T592" t="s">
        <v>22</v>
      </c>
      <c r="U592">
        <f>Table13[[#This Row],[campaign]]*Table13[[#This Row],[duration]]</f>
        <v>197</v>
      </c>
    </row>
    <row r="593" spans="1:21" x14ac:dyDescent="0.25">
      <c r="A593" t="s">
        <v>92</v>
      </c>
      <c r="B593" t="s">
        <v>235</v>
      </c>
      <c r="C593" t="s">
        <v>236</v>
      </c>
      <c r="D593" t="s">
        <v>17</v>
      </c>
      <c r="E593">
        <v>35</v>
      </c>
      <c r="F593" t="s">
        <v>27</v>
      </c>
      <c r="G593" t="s">
        <v>19</v>
      </c>
      <c r="H593" s="2">
        <v>42878</v>
      </c>
      <c r="I593" s="3">
        <v>17369.25</v>
      </c>
      <c r="J593" t="s">
        <v>50</v>
      </c>
      <c r="K593" t="str">
        <f>PROPER(Table13[[#This Row],[marital]])</f>
        <v>Divorced</v>
      </c>
      <c r="L593" t="s">
        <v>34</v>
      </c>
      <c r="M593" t="str">
        <f>UPPER(Table13[[#This Row],[education]])</f>
        <v>TERTIARY</v>
      </c>
      <c r="N593" t="s">
        <v>30</v>
      </c>
      <c r="O593" t="s">
        <v>22</v>
      </c>
      <c r="P593" t="s">
        <v>24</v>
      </c>
      <c r="Q593">
        <v>67</v>
      </c>
      <c r="R593">
        <v>2</v>
      </c>
      <c r="S593" t="s">
        <v>24</v>
      </c>
      <c r="T593" t="s">
        <v>22</v>
      </c>
      <c r="U593">
        <f>Table13[[#This Row],[campaign]]*Table13[[#This Row],[duration]]</f>
        <v>134</v>
      </c>
    </row>
    <row r="594" spans="1:21" x14ac:dyDescent="0.25">
      <c r="A594" t="s">
        <v>64</v>
      </c>
      <c r="B594" t="s">
        <v>181</v>
      </c>
      <c r="C594" t="s">
        <v>182</v>
      </c>
      <c r="D594" t="s">
        <v>17</v>
      </c>
      <c r="E594">
        <v>25</v>
      </c>
      <c r="F594" t="s">
        <v>27</v>
      </c>
      <c r="G594" t="s">
        <v>284</v>
      </c>
      <c r="H594" s="2">
        <v>42878</v>
      </c>
      <c r="I594" s="3">
        <v>526.94000000000005</v>
      </c>
      <c r="J594" t="s">
        <v>20</v>
      </c>
      <c r="K594" t="str">
        <f>PROPER(Table13[[#This Row],[marital]])</f>
        <v>Married</v>
      </c>
      <c r="L594" t="s">
        <v>29</v>
      </c>
      <c r="M594" t="str">
        <f>UPPER(Table13[[#This Row],[education]])</f>
        <v>SECONDARY</v>
      </c>
      <c r="N594" t="s">
        <v>22</v>
      </c>
      <c r="O594" t="s">
        <v>30</v>
      </c>
      <c r="P594" t="s">
        <v>23</v>
      </c>
      <c r="Q594">
        <v>220</v>
      </c>
      <c r="R594">
        <v>1</v>
      </c>
      <c r="S594" t="s">
        <v>24</v>
      </c>
      <c r="T594" t="s">
        <v>22</v>
      </c>
      <c r="U594">
        <f>Table13[[#This Row],[campaign]]*Table13[[#This Row],[duration]]</f>
        <v>220</v>
      </c>
    </row>
    <row r="595" spans="1:21" x14ac:dyDescent="0.25">
      <c r="A595" t="s">
        <v>108</v>
      </c>
      <c r="B595" t="s">
        <v>267</v>
      </c>
      <c r="C595" t="s">
        <v>268</v>
      </c>
      <c r="D595" t="s">
        <v>17</v>
      </c>
      <c r="E595">
        <v>30</v>
      </c>
      <c r="F595" t="s">
        <v>18</v>
      </c>
      <c r="G595" t="s">
        <v>19</v>
      </c>
      <c r="H595" s="2">
        <v>42879</v>
      </c>
      <c r="I595" s="3">
        <v>27088.27</v>
      </c>
      <c r="J595" t="s">
        <v>20</v>
      </c>
      <c r="K595" t="str">
        <f>PROPER(Table13[[#This Row],[marital]])</f>
        <v>Married</v>
      </c>
      <c r="L595" t="s">
        <v>29</v>
      </c>
      <c r="M595" t="str">
        <f>UPPER(Table13[[#This Row],[education]])</f>
        <v>SECONDARY</v>
      </c>
      <c r="N595" t="s">
        <v>22</v>
      </c>
      <c r="O595" t="s">
        <v>22</v>
      </c>
      <c r="P595" t="s">
        <v>23</v>
      </c>
      <c r="Q595">
        <v>122</v>
      </c>
      <c r="R595">
        <v>6</v>
      </c>
      <c r="S595" t="s">
        <v>24</v>
      </c>
      <c r="T595" t="s">
        <v>22</v>
      </c>
      <c r="U595">
        <f>Table13[[#This Row],[campaign]]*Table13[[#This Row],[duration]]</f>
        <v>732</v>
      </c>
    </row>
    <row r="596" spans="1:21" x14ac:dyDescent="0.25">
      <c r="A596" t="s">
        <v>74</v>
      </c>
      <c r="B596" t="s">
        <v>199</v>
      </c>
      <c r="C596" t="s">
        <v>200</v>
      </c>
      <c r="D596" t="s">
        <v>17</v>
      </c>
      <c r="E596">
        <v>32</v>
      </c>
      <c r="F596" t="s">
        <v>18</v>
      </c>
      <c r="G596" t="s">
        <v>284</v>
      </c>
      <c r="H596" s="2">
        <v>42879</v>
      </c>
      <c r="I596" s="3">
        <v>78477.179999999993</v>
      </c>
      <c r="J596" t="s">
        <v>20</v>
      </c>
      <c r="K596" t="str">
        <f>PROPER(Table13[[#This Row],[marital]])</f>
        <v>Married</v>
      </c>
      <c r="L596" t="s">
        <v>21</v>
      </c>
      <c r="M596" t="str">
        <f>UPPER(Table13[[#This Row],[education]])</f>
        <v>PRIMARY</v>
      </c>
      <c r="N596" t="s">
        <v>30</v>
      </c>
      <c r="O596" t="s">
        <v>22</v>
      </c>
      <c r="P596" t="s">
        <v>24</v>
      </c>
      <c r="Q596">
        <v>104</v>
      </c>
      <c r="R596">
        <v>7</v>
      </c>
      <c r="S596" t="s">
        <v>24</v>
      </c>
      <c r="T596" t="s">
        <v>22</v>
      </c>
      <c r="U596">
        <f>Table13[[#This Row],[campaign]]*Table13[[#This Row],[duration]]</f>
        <v>728</v>
      </c>
    </row>
    <row r="597" spans="1:21" x14ac:dyDescent="0.25">
      <c r="A597" t="s">
        <v>108</v>
      </c>
      <c r="B597" t="s">
        <v>267</v>
      </c>
      <c r="C597" t="s">
        <v>268</v>
      </c>
      <c r="D597" t="s">
        <v>26</v>
      </c>
      <c r="E597">
        <v>48</v>
      </c>
      <c r="F597" t="s">
        <v>18</v>
      </c>
      <c r="G597" t="s">
        <v>19</v>
      </c>
      <c r="H597" s="2">
        <v>42879</v>
      </c>
      <c r="I597" s="3">
        <v>39540.699999999997</v>
      </c>
      <c r="J597" t="s">
        <v>50</v>
      </c>
      <c r="K597" t="str">
        <f>PROPER(Table13[[#This Row],[marital]])</f>
        <v>Divorced</v>
      </c>
      <c r="L597" t="s">
        <v>21</v>
      </c>
      <c r="M597" t="str">
        <f>UPPER(Table13[[#This Row],[education]])</f>
        <v>PRIMARY</v>
      </c>
      <c r="N597" t="s">
        <v>30</v>
      </c>
      <c r="O597" t="s">
        <v>22</v>
      </c>
      <c r="P597" t="s">
        <v>23</v>
      </c>
      <c r="Q597">
        <v>307</v>
      </c>
      <c r="R597">
        <v>6</v>
      </c>
      <c r="S597" t="s">
        <v>24</v>
      </c>
      <c r="T597" t="s">
        <v>22</v>
      </c>
      <c r="U597">
        <f>Table13[[#This Row],[campaign]]*Table13[[#This Row],[duration]]</f>
        <v>1842</v>
      </c>
    </row>
    <row r="598" spans="1:21" x14ac:dyDescent="0.25">
      <c r="A598" t="s">
        <v>98</v>
      </c>
      <c r="B598" t="s">
        <v>247</v>
      </c>
      <c r="C598" t="s">
        <v>248</v>
      </c>
      <c r="D598" t="s">
        <v>17</v>
      </c>
      <c r="E598">
        <v>45</v>
      </c>
      <c r="F598" t="s">
        <v>42</v>
      </c>
      <c r="G598" t="s">
        <v>284</v>
      </c>
      <c r="H598" s="2">
        <v>42879</v>
      </c>
      <c r="I598" s="3">
        <v>25109.87</v>
      </c>
      <c r="J598" t="s">
        <v>20</v>
      </c>
      <c r="K598" t="str">
        <f>PROPER(Table13[[#This Row],[marital]])</f>
        <v>Married</v>
      </c>
      <c r="L598" t="s">
        <v>21</v>
      </c>
      <c r="M598" t="str">
        <f>UPPER(Table13[[#This Row],[education]])</f>
        <v>PRIMARY</v>
      </c>
      <c r="N598" t="s">
        <v>22</v>
      </c>
      <c r="O598" t="s">
        <v>22</v>
      </c>
      <c r="P598" t="s">
        <v>23</v>
      </c>
      <c r="Q598">
        <v>117</v>
      </c>
      <c r="R598">
        <v>1</v>
      </c>
      <c r="S598" t="s">
        <v>70</v>
      </c>
      <c r="T598" t="s">
        <v>22</v>
      </c>
      <c r="U598">
        <f>Table13[[#This Row],[campaign]]*Table13[[#This Row],[duration]]</f>
        <v>117</v>
      </c>
    </row>
    <row r="599" spans="1:21" x14ac:dyDescent="0.25">
      <c r="A599" t="s">
        <v>77</v>
      </c>
      <c r="B599" t="s">
        <v>205</v>
      </c>
      <c r="C599" t="s">
        <v>206</v>
      </c>
      <c r="D599" t="s">
        <v>17</v>
      </c>
      <c r="E599">
        <v>53</v>
      </c>
      <c r="F599" t="s">
        <v>42</v>
      </c>
      <c r="G599" t="s">
        <v>28</v>
      </c>
      <c r="H599" s="2">
        <v>42879</v>
      </c>
      <c r="I599" s="3">
        <v>98998.22</v>
      </c>
      <c r="J599" t="s">
        <v>20</v>
      </c>
      <c r="K599" t="str">
        <f>PROPER(Table13[[#This Row],[marital]])</f>
        <v>Married</v>
      </c>
      <c r="L599" t="s">
        <v>34</v>
      </c>
      <c r="M599" t="str">
        <f>UPPER(Table13[[#This Row],[education]])</f>
        <v>TERTIARY</v>
      </c>
      <c r="N599" t="s">
        <v>30</v>
      </c>
      <c r="O599" t="s">
        <v>22</v>
      </c>
      <c r="P599" t="s">
        <v>23</v>
      </c>
      <c r="Q599">
        <v>770</v>
      </c>
      <c r="R599">
        <v>2</v>
      </c>
      <c r="S599" t="s">
        <v>24</v>
      </c>
      <c r="T599" t="s">
        <v>22</v>
      </c>
      <c r="U599">
        <f>Table13[[#This Row],[campaign]]*Table13[[#This Row],[duration]]</f>
        <v>1540</v>
      </c>
    </row>
    <row r="600" spans="1:21" x14ac:dyDescent="0.25">
      <c r="A600" t="s">
        <v>103</v>
      </c>
      <c r="B600" t="s">
        <v>257</v>
      </c>
      <c r="C600" t="s">
        <v>258</v>
      </c>
      <c r="D600" t="s">
        <v>17</v>
      </c>
      <c r="E600">
        <v>51</v>
      </c>
      <c r="F600" t="s">
        <v>42</v>
      </c>
      <c r="G600" t="s">
        <v>28</v>
      </c>
      <c r="H600" s="2">
        <v>42879</v>
      </c>
      <c r="I600" s="3">
        <v>38597.480000000003</v>
      </c>
      <c r="J600" t="s">
        <v>50</v>
      </c>
      <c r="K600" t="str">
        <f>PROPER(Table13[[#This Row],[marital]])</f>
        <v>Divorced</v>
      </c>
      <c r="L600" t="s">
        <v>29</v>
      </c>
      <c r="M600" t="str">
        <f>UPPER(Table13[[#This Row],[education]])</f>
        <v>SECONDARY</v>
      </c>
      <c r="N600" t="s">
        <v>30</v>
      </c>
      <c r="O600" t="s">
        <v>30</v>
      </c>
      <c r="P600" t="s">
        <v>23</v>
      </c>
      <c r="Q600">
        <v>190</v>
      </c>
      <c r="R600">
        <v>1</v>
      </c>
      <c r="S600" t="s">
        <v>40</v>
      </c>
      <c r="T600" t="s">
        <v>22</v>
      </c>
      <c r="U600">
        <f>Table13[[#This Row],[campaign]]*Table13[[#This Row],[duration]]</f>
        <v>190</v>
      </c>
    </row>
    <row r="601" spans="1:21" x14ac:dyDescent="0.25">
      <c r="A601" t="s">
        <v>45</v>
      </c>
      <c r="B601" t="s">
        <v>147</v>
      </c>
      <c r="C601" t="s">
        <v>148</v>
      </c>
      <c r="D601" t="s">
        <v>17</v>
      </c>
      <c r="E601">
        <v>48</v>
      </c>
      <c r="F601" t="s">
        <v>42</v>
      </c>
      <c r="G601" t="s">
        <v>28</v>
      </c>
      <c r="H601" s="2">
        <v>42879</v>
      </c>
      <c r="I601" s="3">
        <v>44030.55</v>
      </c>
      <c r="J601" t="s">
        <v>33</v>
      </c>
      <c r="K601" t="str">
        <f>PROPER(Table13[[#This Row],[marital]])</f>
        <v>Single</v>
      </c>
      <c r="L601" t="s">
        <v>34</v>
      </c>
      <c r="M601" t="str">
        <f>UPPER(Table13[[#This Row],[education]])</f>
        <v>TERTIARY</v>
      </c>
      <c r="N601" t="s">
        <v>30</v>
      </c>
      <c r="O601" t="s">
        <v>22</v>
      </c>
      <c r="P601" t="s">
        <v>23</v>
      </c>
      <c r="Q601">
        <v>767</v>
      </c>
      <c r="R601">
        <v>5</v>
      </c>
      <c r="S601" t="s">
        <v>24</v>
      </c>
      <c r="T601" t="s">
        <v>30</v>
      </c>
      <c r="U601">
        <f>Table13[[#This Row],[campaign]]*Table13[[#This Row],[duration]]</f>
        <v>3835</v>
      </c>
    </row>
    <row r="602" spans="1:21" x14ac:dyDescent="0.25">
      <c r="A602" t="s">
        <v>60</v>
      </c>
      <c r="B602" t="s">
        <v>173</v>
      </c>
      <c r="C602" t="s">
        <v>174</v>
      </c>
      <c r="D602" t="s">
        <v>17</v>
      </c>
      <c r="E602">
        <v>52</v>
      </c>
      <c r="F602" t="s">
        <v>42</v>
      </c>
      <c r="G602" t="s">
        <v>284</v>
      </c>
      <c r="H602" s="2">
        <v>42879</v>
      </c>
      <c r="I602" s="3">
        <v>87267.73</v>
      </c>
      <c r="J602" t="s">
        <v>33</v>
      </c>
      <c r="K602" t="str">
        <f>PROPER(Table13[[#This Row],[marital]])</f>
        <v>Single</v>
      </c>
      <c r="L602" t="s">
        <v>34</v>
      </c>
      <c r="M602" t="str">
        <f>UPPER(Table13[[#This Row],[education]])</f>
        <v>TERTIARY</v>
      </c>
      <c r="N602" t="s">
        <v>30</v>
      </c>
      <c r="O602" t="s">
        <v>22</v>
      </c>
      <c r="P602" t="s">
        <v>23</v>
      </c>
      <c r="Q602">
        <v>232</v>
      </c>
      <c r="R602">
        <v>2</v>
      </c>
      <c r="S602" t="s">
        <v>24</v>
      </c>
      <c r="T602" t="s">
        <v>30</v>
      </c>
      <c r="U602">
        <f>Table13[[#This Row],[campaign]]*Table13[[#This Row],[duration]]</f>
        <v>464</v>
      </c>
    </row>
    <row r="603" spans="1:21" x14ac:dyDescent="0.25">
      <c r="A603" t="s">
        <v>100</v>
      </c>
      <c r="B603" t="s">
        <v>251</v>
      </c>
      <c r="C603" t="s">
        <v>252</v>
      </c>
      <c r="D603" t="s">
        <v>17</v>
      </c>
      <c r="E603">
        <v>38</v>
      </c>
      <c r="F603" t="s">
        <v>42</v>
      </c>
      <c r="G603" t="s">
        <v>19</v>
      </c>
      <c r="H603" s="2">
        <v>42879</v>
      </c>
      <c r="I603" s="3">
        <v>59255.49</v>
      </c>
      <c r="J603" t="s">
        <v>20</v>
      </c>
      <c r="K603" t="str">
        <f>PROPER(Table13[[#This Row],[marital]])</f>
        <v>Married</v>
      </c>
      <c r="L603" t="s">
        <v>21</v>
      </c>
      <c r="M603" t="str">
        <f>UPPER(Table13[[#This Row],[education]])</f>
        <v>PRIMARY</v>
      </c>
      <c r="N603" t="s">
        <v>30</v>
      </c>
      <c r="O603" t="s">
        <v>22</v>
      </c>
      <c r="P603" t="s">
        <v>23</v>
      </c>
      <c r="Q603">
        <v>854</v>
      </c>
      <c r="R603">
        <v>2</v>
      </c>
      <c r="S603" t="s">
        <v>40</v>
      </c>
      <c r="T603" t="s">
        <v>22</v>
      </c>
      <c r="U603">
        <f>Table13[[#This Row],[campaign]]*Table13[[#This Row],[duration]]</f>
        <v>1708</v>
      </c>
    </row>
    <row r="604" spans="1:21" x14ac:dyDescent="0.25">
      <c r="A604" t="s">
        <v>76</v>
      </c>
      <c r="B604" t="s">
        <v>203</v>
      </c>
      <c r="C604" t="s">
        <v>204</v>
      </c>
      <c r="D604" t="s">
        <v>17</v>
      </c>
      <c r="E604">
        <v>48</v>
      </c>
      <c r="F604" t="s">
        <v>42</v>
      </c>
      <c r="G604" t="s">
        <v>284</v>
      </c>
      <c r="H604" s="2">
        <v>42879</v>
      </c>
      <c r="I604" s="3">
        <v>28983.119999999999</v>
      </c>
      <c r="J604" t="s">
        <v>33</v>
      </c>
      <c r="K604" t="str">
        <f>PROPER(Table13[[#This Row],[marital]])</f>
        <v>Single</v>
      </c>
      <c r="L604" t="s">
        <v>29</v>
      </c>
      <c r="M604" t="str">
        <f>UPPER(Table13[[#This Row],[education]])</f>
        <v>SECONDARY</v>
      </c>
      <c r="N604" t="s">
        <v>30</v>
      </c>
      <c r="O604" t="s">
        <v>22</v>
      </c>
      <c r="P604" t="s">
        <v>24</v>
      </c>
      <c r="Q604">
        <v>293</v>
      </c>
      <c r="R604">
        <v>6</v>
      </c>
      <c r="S604" t="s">
        <v>24</v>
      </c>
      <c r="T604" t="s">
        <v>22</v>
      </c>
      <c r="U604">
        <f>Table13[[#This Row],[campaign]]*Table13[[#This Row],[duration]]</f>
        <v>1758</v>
      </c>
    </row>
    <row r="605" spans="1:21" x14ac:dyDescent="0.25">
      <c r="A605" t="s">
        <v>97</v>
      </c>
      <c r="B605" t="s">
        <v>245</v>
      </c>
      <c r="C605" t="s">
        <v>246</v>
      </c>
      <c r="D605" t="s">
        <v>17</v>
      </c>
      <c r="E605">
        <v>35</v>
      </c>
      <c r="F605" t="s">
        <v>36</v>
      </c>
      <c r="G605" t="s">
        <v>28</v>
      </c>
      <c r="H605" s="2">
        <v>42879</v>
      </c>
      <c r="I605" s="3">
        <v>56776.4</v>
      </c>
      <c r="J605" t="s">
        <v>20</v>
      </c>
      <c r="K605" t="str">
        <f>PROPER(Table13[[#This Row],[marital]])</f>
        <v>Married</v>
      </c>
      <c r="L605" t="s">
        <v>29</v>
      </c>
      <c r="M605" t="str">
        <f>UPPER(Table13[[#This Row],[education]])</f>
        <v>SECONDARY</v>
      </c>
      <c r="N605" t="s">
        <v>22</v>
      </c>
      <c r="O605" t="s">
        <v>22</v>
      </c>
      <c r="P605" t="s">
        <v>54</v>
      </c>
      <c r="Q605">
        <v>986</v>
      </c>
      <c r="R605">
        <v>1</v>
      </c>
      <c r="S605" t="s">
        <v>31</v>
      </c>
      <c r="T605" t="s">
        <v>22</v>
      </c>
      <c r="U605">
        <f>Table13[[#This Row],[campaign]]*Table13[[#This Row],[duration]]</f>
        <v>986</v>
      </c>
    </row>
    <row r="606" spans="1:21" x14ac:dyDescent="0.25">
      <c r="A606" t="s">
        <v>48</v>
      </c>
      <c r="B606" t="s">
        <v>153</v>
      </c>
      <c r="C606" t="s">
        <v>154</v>
      </c>
      <c r="D606" t="s">
        <v>17</v>
      </c>
      <c r="E606">
        <v>35</v>
      </c>
      <c r="F606" t="s">
        <v>36</v>
      </c>
      <c r="G606" t="s">
        <v>19</v>
      </c>
      <c r="H606" s="2">
        <v>42879</v>
      </c>
      <c r="I606" s="3">
        <v>124964.43</v>
      </c>
      <c r="J606" t="s">
        <v>20</v>
      </c>
      <c r="K606" t="str">
        <f>PROPER(Table13[[#This Row],[marital]])</f>
        <v>Married</v>
      </c>
      <c r="L606" t="s">
        <v>34</v>
      </c>
      <c r="M606" t="str">
        <f>UPPER(Table13[[#This Row],[education]])</f>
        <v>TERTIARY</v>
      </c>
      <c r="N606" t="s">
        <v>22</v>
      </c>
      <c r="O606" t="s">
        <v>22</v>
      </c>
      <c r="P606" t="s">
        <v>23</v>
      </c>
      <c r="Q606">
        <v>66</v>
      </c>
      <c r="R606">
        <v>1</v>
      </c>
      <c r="S606" t="s">
        <v>24</v>
      </c>
      <c r="T606" t="s">
        <v>22</v>
      </c>
      <c r="U606">
        <f>Table13[[#This Row],[campaign]]*Table13[[#This Row],[duration]]</f>
        <v>66</v>
      </c>
    </row>
    <row r="607" spans="1:21" x14ac:dyDescent="0.25">
      <c r="A607" t="s">
        <v>89</v>
      </c>
      <c r="B607" t="s">
        <v>229</v>
      </c>
      <c r="C607" t="s">
        <v>230</v>
      </c>
      <c r="D607" t="s">
        <v>17</v>
      </c>
      <c r="E607">
        <v>33</v>
      </c>
      <c r="F607" t="s">
        <v>36</v>
      </c>
      <c r="G607" t="s">
        <v>19</v>
      </c>
      <c r="H607" s="2">
        <v>42879</v>
      </c>
      <c r="I607" s="3">
        <v>63504.03</v>
      </c>
      <c r="J607" t="s">
        <v>20</v>
      </c>
      <c r="K607" t="str">
        <f>PROPER(Table13[[#This Row],[marital]])</f>
        <v>Married</v>
      </c>
      <c r="L607" t="s">
        <v>21</v>
      </c>
      <c r="M607" t="str">
        <f>UPPER(Table13[[#This Row],[education]])</f>
        <v>PRIMARY</v>
      </c>
      <c r="N607" t="s">
        <v>22</v>
      </c>
      <c r="O607" t="s">
        <v>30</v>
      </c>
      <c r="P607" t="s">
        <v>23</v>
      </c>
      <c r="Q607">
        <v>114</v>
      </c>
      <c r="R607">
        <v>1</v>
      </c>
      <c r="S607" t="s">
        <v>31</v>
      </c>
      <c r="T607" t="s">
        <v>22</v>
      </c>
      <c r="U607">
        <f>Table13[[#This Row],[campaign]]*Table13[[#This Row],[duration]]</f>
        <v>114</v>
      </c>
    </row>
    <row r="608" spans="1:21" x14ac:dyDescent="0.25">
      <c r="A608" t="s">
        <v>68</v>
      </c>
      <c r="B608" t="s">
        <v>189</v>
      </c>
      <c r="C608" t="s">
        <v>190</v>
      </c>
      <c r="D608" t="s">
        <v>17</v>
      </c>
      <c r="E608">
        <v>52</v>
      </c>
      <c r="F608" t="s">
        <v>42</v>
      </c>
      <c r="G608" t="s">
        <v>28</v>
      </c>
      <c r="H608" s="2">
        <v>42880</v>
      </c>
      <c r="I608" s="3">
        <v>125226.63</v>
      </c>
      <c r="J608" t="s">
        <v>50</v>
      </c>
      <c r="K608" t="str">
        <f>PROPER(Table13[[#This Row],[marital]])</f>
        <v>Divorced</v>
      </c>
      <c r="L608" t="s">
        <v>29</v>
      </c>
      <c r="M608" t="str">
        <f>UPPER(Table13[[#This Row],[education]])</f>
        <v>SECONDARY</v>
      </c>
      <c r="N608" t="s">
        <v>22</v>
      </c>
      <c r="O608" t="s">
        <v>22</v>
      </c>
      <c r="P608" t="s">
        <v>23</v>
      </c>
      <c r="Q608">
        <v>205</v>
      </c>
      <c r="R608">
        <v>1</v>
      </c>
      <c r="S608" t="s">
        <v>24</v>
      </c>
      <c r="T608" t="s">
        <v>22</v>
      </c>
      <c r="U608">
        <f>Table13[[#This Row],[campaign]]*Table13[[#This Row],[duration]]</f>
        <v>205</v>
      </c>
    </row>
    <row r="609" spans="1:21" x14ac:dyDescent="0.25">
      <c r="A609" t="s">
        <v>92</v>
      </c>
      <c r="B609" t="s">
        <v>235</v>
      </c>
      <c r="C609" t="s">
        <v>236</v>
      </c>
      <c r="D609" t="s">
        <v>26</v>
      </c>
      <c r="E609">
        <v>61</v>
      </c>
      <c r="F609" t="s">
        <v>42</v>
      </c>
      <c r="G609" t="s">
        <v>284</v>
      </c>
      <c r="H609" s="2">
        <v>42880</v>
      </c>
      <c r="I609" s="3">
        <v>12487.46</v>
      </c>
      <c r="J609" t="s">
        <v>20</v>
      </c>
      <c r="K609" t="str">
        <f>PROPER(Table13[[#This Row],[marital]])</f>
        <v>Married</v>
      </c>
      <c r="L609" t="s">
        <v>29</v>
      </c>
      <c r="M609" t="str">
        <f>UPPER(Table13[[#This Row],[education]])</f>
        <v>SECONDARY</v>
      </c>
      <c r="N609" t="s">
        <v>22</v>
      </c>
      <c r="O609" t="s">
        <v>22</v>
      </c>
      <c r="P609" t="s">
        <v>24</v>
      </c>
      <c r="Q609">
        <v>113</v>
      </c>
      <c r="R609">
        <v>1</v>
      </c>
      <c r="S609" t="s">
        <v>24</v>
      </c>
      <c r="T609" t="s">
        <v>22</v>
      </c>
      <c r="U609">
        <f>Table13[[#This Row],[campaign]]*Table13[[#This Row],[duration]]</f>
        <v>113</v>
      </c>
    </row>
    <row r="610" spans="1:21" x14ac:dyDescent="0.25">
      <c r="A610" t="s">
        <v>76</v>
      </c>
      <c r="B610" t="s">
        <v>203</v>
      </c>
      <c r="C610" t="s">
        <v>204</v>
      </c>
      <c r="D610" t="s">
        <v>26</v>
      </c>
      <c r="E610">
        <v>59</v>
      </c>
      <c r="F610" t="s">
        <v>42</v>
      </c>
      <c r="G610" t="s">
        <v>284</v>
      </c>
      <c r="H610" s="2">
        <v>42880</v>
      </c>
      <c r="I610" s="3">
        <v>35931.629999999997</v>
      </c>
      <c r="J610" t="s">
        <v>20</v>
      </c>
      <c r="K610" t="str">
        <f>PROPER(Table13[[#This Row],[marital]])</f>
        <v>Married</v>
      </c>
      <c r="L610" t="s">
        <v>29</v>
      </c>
      <c r="M610" t="str">
        <f>UPPER(Table13[[#This Row],[education]])</f>
        <v>SECONDARY</v>
      </c>
      <c r="N610" t="s">
        <v>30</v>
      </c>
      <c r="O610" t="s">
        <v>22</v>
      </c>
      <c r="P610" t="s">
        <v>23</v>
      </c>
      <c r="Q610">
        <v>200</v>
      </c>
      <c r="R610">
        <v>1</v>
      </c>
      <c r="S610" t="s">
        <v>31</v>
      </c>
      <c r="T610" t="s">
        <v>22</v>
      </c>
      <c r="U610">
        <f>Table13[[#This Row],[campaign]]*Table13[[#This Row],[duration]]</f>
        <v>200</v>
      </c>
    </row>
    <row r="611" spans="1:21" x14ac:dyDescent="0.25">
      <c r="A611" t="s">
        <v>44</v>
      </c>
      <c r="B611" t="s">
        <v>145</v>
      </c>
      <c r="C611" t="s">
        <v>146</v>
      </c>
      <c r="D611" t="s">
        <v>17</v>
      </c>
      <c r="E611">
        <v>53</v>
      </c>
      <c r="F611" t="s">
        <v>42</v>
      </c>
      <c r="G611" t="s">
        <v>284</v>
      </c>
      <c r="H611" s="2">
        <v>42880</v>
      </c>
      <c r="I611" s="3">
        <v>106683.04</v>
      </c>
      <c r="J611" t="s">
        <v>20</v>
      </c>
      <c r="K611" t="str">
        <f>PROPER(Table13[[#This Row],[marital]])</f>
        <v>Married</v>
      </c>
      <c r="L611" t="s">
        <v>24</v>
      </c>
      <c r="M611" t="str">
        <f>UPPER(Table13[[#This Row],[education]])</f>
        <v>UNKNOWN</v>
      </c>
      <c r="N611" t="s">
        <v>30</v>
      </c>
      <c r="O611" t="s">
        <v>22</v>
      </c>
      <c r="P611" t="s">
        <v>23</v>
      </c>
      <c r="Q611">
        <v>158</v>
      </c>
      <c r="R611">
        <v>1</v>
      </c>
      <c r="S611" t="s">
        <v>31</v>
      </c>
      <c r="T611" t="s">
        <v>22</v>
      </c>
      <c r="U611">
        <f>Table13[[#This Row],[campaign]]*Table13[[#This Row],[duration]]</f>
        <v>158</v>
      </c>
    </row>
    <row r="612" spans="1:21" x14ac:dyDescent="0.25">
      <c r="A612" t="s">
        <v>91</v>
      </c>
      <c r="B612" t="s">
        <v>233</v>
      </c>
      <c r="C612" t="s">
        <v>234</v>
      </c>
      <c r="D612" t="s">
        <v>17</v>
      </c>
      <c r="E612">
        <v>55</v>
      </c>
      <c r="F612" t="s">
        <v>42</v>
      </c>
      <c r="G612" t="s">
        <v>28</v>
      </c>
      <c r="H612" s="2">
        <v>42880</v>
      </c>
      <c r="I612" s="3">
        <v>48672.04</v>
      </c>
      <c r="J612" t="s">
        <v>20</v>
      </c>
      <c r="K612" t="str">
        <f>PROPER(Table13[[#This Row],[marital]])</f>
        <v>Married</v>
      </c>
      <c r="L612" t="s">
        <v>34</v>
      </c>
      <c r="M612" t="str">
        <f>UPPER(Table13[[#This Row],[education]])</f>
        <v>TERTIARY</v>
      </c>
      <c r="N612" t="s">
        <v>30</v>
      </c>
      <c r="O612" t="s">
        <v>22</v>
      </c>
      <c r="P612" t="s">
        <v>24</v>
      </c>
      <c r="Q612">
        <v>99</v>
      </c>
      <c r="R612">
        <v>4</v>
      </c>
      <c r="S612" t="s">
        <v>24</v>
      </c>
      <c r="T612" t="s">
        <v>22</v>
      </c>
      <c r="U612">
        <f>Table13[[#This Row],[campaign]]*Table13[[#This Row],[duration]]</f>
        <v>396</v>
      </c>
    </row>
    <row r="613" spans="1:21" x14ac:dyDescent="0.25">
      <c r="A613" t="s">
        <v>96</v>
      </c>
      <c r="B613" t="s">
        <v>243</v>
      </c>
      <c r="C613" t="s">
        <v>244</v>
      </c>
      <c r="D613" t="s">
        <v>17</v>
      </c>
      <c r="E613">
        <v>26</v>
      </c>
      <c r="F613" t="s">
        <v>36</v>
      </c>
      <c r="G613" t="s">
        <v>28</v>
      </c>
      <c r="H613" s="2">
        <v>42880</v>
      </c>
      <c r="I613" s="3">
        <v>16530.64</v>
      </c>
      <c r="J613" t="s">
        <v>50</v>
      </c>
      <c r="K613" t="str">
        <f>PROPER(Table13[[#This Row],[marital]])</f>
        <v>Divorced</v>
      </c>
      <c r="L613" t="s">
        <v>29</v>
      </c>
      <c r="M613" t="str">
        <f>UPPER(Table13[[#This Row],[education]])</f>
        <v>SECONDARY</v>
      </c>
      <c r="N613" t="s">
        <v>22</v>
      </c>
      <c r="O613" t="s">
        <v>22</v>
      </c>
      <c r="P613" t="s">
        <v>23</v>
      </c>
      <c r="Q613">
        <v>45</v>
      </c>
      <c r="R613">
        <v>3</v>
      </c>
      <c r="S613" t="s">
        <v>24</v>
      </c>
      <c r="T613" t="s">
        <v>22</v>
      </c>
      <c r="U613">
        <f>Table13[[#This Row],[campaign]]*Table13[[#This Row],[duration]]</f>
        <v>135</v>
      </c>
    </row>
    <row r="614" spans="1:21" x14ac:dyDescent="0.25">
      <c r="A614" t="s">
        <v>64</v>
      </c>
      <c r="B614" t="s">
        <v>181</v>
      </c>
      <c r="C614" t="s">
        <v>182</v>
      </c>
      <c r="D614" t="s">
        <v>26</v>
      </c>
      <c r="E614">
        <v>22</v>
      </c>
      <c r="F614" t="s">
        <v>27</v>
      </c>
      <c r="G614" t="s">
        <v>284</v>
      </c>
      <c r="H614" s="2">
        <v>42880</v>
      </c>
      <c r="I614" s="3">
        <v>44950.58</v>
      </c>
      <c r="J614" t="s">
        <v>20</v>
      </c>
      <c r="K614" t="str">
        <f>PROPER(Table13[[#This Row],[marital]])</f>
        <v>Married</v>
      </c>
      <c r="L614" t="s">
        <v>29</v>
      </c>
      <c r="M614" t="str">
        <f>UPPER(Table13[[#This Row],[education]])</f>
        <v>SECONDARY</v>
      </c>
      <c r="N614" t="s">
        <v>30</v>
      </c>
      <c r="O614" t="s">
        <v>22</v>
      </c>
      <c r="P614" t="s">
        <v>23</v>
      </c>
      <c r="Q614">
        <v>239</v>
      </c>
      <c r="R614">
        <v>4</v>
      </c>
      <c r="S614" t="s">
        <v>40</v>
      </c>
      <c r="T614" t="s">
        <v>22</v>
      </c>
      <c r="U614">
        <f>Table13[[#This Row],[campaign]]*Table13[[#This Row],[duration]]</f>
        <v>956</v>
      </c>
    </row>
    <row r="615" spans="1:21" x14ac:dyDescent="0.25">
      <c r="A615" t="s">
        <v>45</v>
      </c>
      <c r="B615" t="s">
        <v>147</v>
      </c>
      <c r="C615" t="s">
        <v>148</v>
      </c>
      <c r="D615" t="s">
        <v>17</v>
      </c>
      <c r="E615">
        <v>41</v>
      </c>
      <c r="F615" t="s">
        <v>18</v>
      </c>
      <c r="G615" t="s">
        <v>19</v>
      </c>
      <c r="H615" s="2">
        <v>42881</v>
      </c>
      <c r="I615" s="3">
        <v>36653.72</v>
      </c>
      <c r="J615" t="s">
        <v>33</v>
      </c>
      <c r="K615" t="str">
        <f>PROPER(Table13[[#This Row],[marital]])</f>
        <v>Single</v>
      </c>
      <c r="L615" t="s">
        <v>34</v>
      </c>
      <c r="M615" t="str">
        <f>UPPER(Table13[[#This Row],[education]])</f>
        <v>TERTIARY</v>
      </c>
      <c r="N615" t="s">
        <v>30</v>
      </c>
      <c r="O615" t="s">
        <v>22</v>
      </c>
      <c r="P615" t="s">
        <v>54</v>
      </c>
      <c r="Q615">
        <v>168</v>
      </c>
      <c r="R615">
        <v>3</v>
      </c>
      <c r="S615" t="s">
        <v>24</v>
      </c>
      <c r="T615" t="s">
        <v>22</v>
      </c>
      <c r="U615">
        <f>Table13[[#This Row],[campaign]]*Table13[[#This Row],[duration]]</f>
        <v>504</v>
      </c>
    </row>
    <row r="616" spans="1:21" x14ac:dyDescent="0.25">
      <c r="A616" t="s">
        <v>43</v>
      </c>
      <c r="B616" t="s">
        <v>143</v>
      </c>
      <c r="C616" t="s">
        <v>144</v>
      </c>
      <c r="D616" t="s">
        <v>26</v>
      </c>
      <c r="E616">
        <v>25</v>
      </c>
      <c r="F616" t="s">
        <v>18</v>
      </c>
      <c r="G616" t="s">
        <v>19</v>
      </c>
      <c r="H616" s="2">
        <v>42881</v>
      </c>
      <c r="I616" s="3">
        <v>1381.04</v>
      </c>
      <c r="J616" t="s">
        <v>20</v>
      </c>
      <c r="K616" t="str">
        <f>PROPER(Table13[[#This Row],[marital]])</f>
        <v>Married</v>
      </c>
      <c r="L616" t="s">
        <v>29</v>
      </c>
      <c r="M616" t="str">
        <f>UPPER(Table13[[#This Row],[education]])</f>
        <v>SECONDARY</v>
      </c>
      <c r="N616" t="s">
        <v>22</v>
      </c>
      <c r="O616" t="s">
        <v>30</v>
      </c>
      <c r="P616" t="s">
        <v>23</v>
      </c>
      <c r="Q616">
        <v>196</v>
      </c>
      <c r="R616">
        <v>2</v>
      </c>
      <c r="S616" t="s">
        <v>24</v>
      </c>
      <c r="T616" t="s">
        <v>22</v>
      </c>
      <c r="U616">
        <f>Table13[[#This Row],[campaign]]*Table13[[#This Row],[duration]]</f>
        <v>392</v>
      </c>
    </row>
    <row r="617" spans="1:21" x14ac:dyDescent="0.25">
      <c r="A617" t="s">
        <v>61</v>
      </c>
      <c r="B617" t="s">
        <v>175</v>
      </c>
      <c r="C617" t="s">
        <v>176</v>
      </c>
      <c r="D617" t="s">
        <v>26</v>
      </c>
      <c r="E617">
        <v>29</v>
      </c>
      <c r="F617" t="s">
        <v>18</v>
      </c>
      <c r="G617" t="s">
        <v>19</v>
      </c>
      <c r="H617" s="2">
        <v>42881</v>
      </c>
      <c r="I617" s="3">
        <v>22972.79</v>
      </c>
      <c r="J617" t="s">
        <v>33</v>
      </c>
      <c r="K617" t="str">
        <f>PROPER(Table13[[#This Row],[marital]])</f>
        <v>Single</v>
      </c>
      <c r="L617" t="s">
        <v>29</v>
      </c>
      <c r="M617" t="str">
        <f>UPPER(Table13[[#This Row],[education]])</f>
        <v>SECONDARY</v>
      </c>
      <c r="N617" t="s">
        <v>22</v>
      </c>
      <c r="O617" t="s">
        <v>22</v>
      </c>
      <c r="P617" t="s">
        <v>24</v>
      </c>
      <c r="Q617">
        <v>319</v>
      </c>
      <c r="R617">
        <v>6</v>
      </c>
      <c r="S617" t="s">
        <v>24</v>
      </c>
      <c r="T617" t="s">
        <v>22</v>
      </c>
      <c r="U617">
        <f>Table13[[#This Row],[campaign]]*Table13[[#This Row],[duration]]</f>
        <v>1914</v>
      </c>
    </row>
    <row r="618" spans="1:21" x14ac:dyDescent="0.25">
      <c r="A618" t="s">
        <v>87</v>
      </c>
      <c r="B618" t="s">
        <v>225</v>
      </c>
      <c r="C618" t="s">
        <v>226</v>
      </c>
      <c r="D618" t="s">
        <v>26</v>
      </c>
      <c r="E618">
        <v>40</v>
      </c>
      <c r="F618" t="s">
        <v>18</v>
      </c>
      <c r="G618" t="s">
        <v>28</v>
      </c>
      <c r="H618" s="2">
        <v>42881</v>
      </c>
      <c r="I618" s="3">
        <v>113570.34</v>
      </c>
      <c r="J618" t="s">
        <v>20</v>
      </c>
      <c r="K618" t="str">
        <f>PROPER(Table13[[#This Row],[marital]])</f>
        <v>Married</v>
      </c>
      <c r="L618" t="s">
        <v>21</v>
      </c>
      <c r="M618" t="str">
        <f>UPPER(Table13[[#This Row],[education]])</f>
        <v>PRIMARY</v>
      </c>
      <c r="N618" t="s">
        <v>22</v>
      </c>
      <c r="O618" t="s">
        <v>22</v>
      </c>
      <c r="P618" t="s">
        <v>24</v>
      </c>
      <c r="Q618">
        <v>209</v>
      </c>
      <c r="R618">
        <v>3</v>
      </c>
      <c r="S618" t="s">
        <v>24</v>
      </c>
      <c r="T618" t="s">
        <v>22</v>
      </c>
      <c r="U618">
        <f>Table13[[#This Row],[campaign]]*Table13[[#This Row],[duration]]</f>
        <v>627</v>
      </c>
    </row>
    <row r="619" spans="1:21" x14ac:dyDescent="0.25">
      <c r="A619" t="s">
        <v>39</v>
      </c>
      <c r="B619" t="s">
        <v>139</v>
      </c>
      <c r="C619" t="s">
        <v>140</v>
      </c>
      <c r="D619" t="s">
        <v>26</v>
      </c>
      <c r="E619">
        <v>52</v>
      </c>
      <c r="F619" t="s">
        <v>42</v>
      </c>
      <c r="G619" t="s">
        <v>284</v>
      </c>
      <c r="H619" s="2">
        <v>42881</v>
      </c>
      <c r="I619" s="3">
        <v>26862.959999999999</v>
      </c>
      <c r="J619" t="s">
        <v>33</v>
      </c>
      <c r="K619" t="str">
        <f>PROPER(Table13[[#This Row],[marital]])</f>
        <v>Single</v>
      </c>
      <c r="L619" t="s">
        <v>24</v>
      </c>
      <c r="M619" t="str">
        <f>UPPER(Table13[[#This Row],[education]])</f>
        <v>UNKNOWN</v>
      </c>
      <c r="N619" t="s">
        <v>22</v>
      </c>
      <c r="O619" t="s">
        <v>22</v>
      </c>
      <c r="P619" t="s">
        <v>23</v>
      </c>
      <c r="Q619">
        <v>184</v>
      </c>
      <c r="R619">
        <v>1</v>
      </c>
      <c r="S619" t="s">
        <v>24</v>
      </c>
      <c r="T619" t="s">
        <v>22</v>
      </c>
      <c r="U619">
        <f>Table13[[#This Row],[campaign]]*Table13[[#This Row],[duration]]</f>
        <v>184</v>
      </c>
    </row>
    <row r="620" spans="1:21" x14ac:dyDescent="0.25">
      <c r="A620" t="s">
        <v>102</v>
      </c>
      <c r="B620" t="s">
        <v>255</v>
      </c>
      <c r="C620" t="s">
        <v>256</v>
      </c>
      <c r="D620" t="s">
        <v>17</v>
      </c>
      <c r="E620">
        <v>60</v>
      </c>
      <c r="F620" t="s">
        <v>42</v>
      </c>
      <c r="G620" t="s">
        <v>28</v>
      </c>
      <c r="H620" s="2">
        <v>42881</v>
      </c>
      <c r="I620" s="3">
        <v>20542.88</v>
      </c>
      <c r="J620" t="s">
        <v>20</v>
      </c>
      <c r="K620" t="str">
        <f>PROPER(Table13[[#This Row],[marital]])</f>
        <v>Married</v>
      </c>
      <c r="L620" t="s">
        <v>29</v>
      </c>
      <c r="M620" t="str">
        <f>UPPER(Table13[[#This Row],[education]])</f>
        <v>SECONDARY</v>
      </c>
      <c r="N620" t="s">
        <v>30</v>
      </c>
      <c r="O620" t="s">
        <v>22</v>
      </c>
      <c r="P620" t="s">
        <v>23</v>
      </c>
      <c r="Q620">
        <v>35</v>
      </c>
      <c r="R620">
        <v>16</v>
      </c>
      <c r="S620" t="s">
        <v>24</v>
      </c>
      <c r="T620" t="s">
        <v>22</v>
      </c>
      <c r="U620">
        <f>Table13[[#This Row],[campaign]]*Table13[[#This Row],[duration]]</f>
        <v>560</v>
      </c>
    </row>
    <row r="621" spans="1:21" x14ac:dyDescent="0.25">
      <c r="A621" t="s">
        <v>79</v>
      </c>
      <c r="B621" t="s">
        <v>209</v>
      </c>
      <c r="C621" t="s">
        <v>210</v>
      </c>
      <c r="D621" t="s">
        <v>17</v>
      </c>
      <c r="E621">
        <v>23</v>
      </c>
      <c r="F621" t="s">
        <v>42</v>
      </c>
      <c r="G621" t="s">
        <v>28</v>
      </c>
      <c r="H621" s="2">
        <v>42881</v>
      </c>
      <c r="I621" s="3">
        <v>86443.43</v>
      </c>
      <c r="J621" t="s">
        <v>33</v>
      </c>
      <c r="K621" t="str">
        <f>PROPER(Table13[[#This Row],[marital]])</f>
        <v>Single</v>
      </c>
      <c r="L621" t="s">
        <v>34</v>
      </c>
      <c r="M621" t="str">
        <f>UPPER(Table13[[#This Row],[education]])</f>
        <v>TERTIARY</v>
      </c>
      <c r="N621" t="s">
        <v>30</v>
      </c>
      <c r="O621" t="s">
        <v>22</v>
      </c>
      <c r="P621" t="s">
        <v>23</v>
      </c>
      <c r="Q621">
        <v>88</v>
      </c>
      <c r="R621">
        <v>2</v>
      </c>
      <c r="S621" t="s">
        <v>24</v>
      </c>
      <c r="T621" t="s">
        <v>22</v>
      </c>
      <c r="U621">
        <f>Table13[[#This Row],[campaign]]*Table13[[#This Row],[duration]]</f>
        <v>176</v>
      </c>
    </row>
    <row r="622" spans="1:21" x14ac:dyDescent="0.25">
      <c r="A622" t="s">
        <v>80</v>
      </c>
      <c r="B622" t="s">
        <v>211</v>
      </c>
      <c r="C622" t="s">
        <v>212</v>
      </c>
      <c r="D622" t="s">
        <v>26</v>
      </c>
      <c r="E622">
        <v>42</v>
      </c>
      <c r="F622" t="s">
        <v>36</v>
      </c>
      <c r="G622" t="s">
        <v>28</v>
      </c>
      <c r="H622" s="2">
        <v>42881</v>
      </c>
      <c r="I622" s="3">
        <v>45715.3</v>
      </c>
      <c r="J622" t="s">
        <v>33</v>
      </c>
      <c r="K622" t="str">
        <f>PROPER(Table13[[#This Row],[marital]])</f>
        <v>Single</v>
      </c>
      <c r="L622" t="s">
        <v>29</v>
      </c>
      <c r="M622" t="str">
        <f>UPPER(Table13[[#This Row],[education]])</f>
        <v>SECONDARY</v>
      </c>
      <c r="N622" t="s">
        <v>22</v>
      </c>
      <c r="O622" t="s">
        <v>22</v>
      </c>
      <c r="P622" t="s">
        <v>23</v>
      </c>
      <c r="Q622">
        <v>347</v>
      </c>
      <c r="R622">
        <v>3</v>
      </c>
      <c r="S622" t="s">
        <v>70</v>
      </c>
      <c r="T622" t="s">
        <v>30</v>
      </c>
      <c r="U622">
        <f>Table13[[#This Row],[campaign]]*Table13[[#This Row],[duration]]</f>
        <v>1041</v>
      </c>
    </row>
    <row r="623" spans="1:21" x14ac:dyDescent="0.25">
      <c r="A623" t="s">
        <v>32</v>
      </c>
      <c r="B623" t="s">
        <v>131</v>
      </c>
      <c r="C623" t="s">
        <v>132</v>
      </c>
      <c r="D623" t="s">
        <v>17</v>
      </c>
      <c r="E623">
        <v>36</v>
      </c>
      <c r="F623" t="s">
        <v>36</v>
      </c>
      <c r="G623" t="s">
        <v>284</v>
      </c>
      <c r="H623" s="2">
        <v>42881</v>
      </c>
      <c r="I623" s="3">
        <v>597.22</v>
      </c>
      <c r="J623" t="s">
        <v>20</v>
      </c>
      <c r="K623" t="str">
        <f>PROPER(Table13[[#This Row],[marital]])</f>
        <v>Married</v>
      </c>
      <c r="L623" t="s">
        <v>34</v>
      </c>
      <c r="M623" t="str">
        <f>UPPER(Table13[[#This Row],[education]])</f>
        <v>TERTIARY</v>
      </c>
      <c r="N623" t="s">
        <v>30</v>
      </c>
      <c r="O623" t="s">
        <v>22</v>
      </c>
      <c r="P623" t="s">
        <v>23</v>
      </c>
      <c r="Q623">
        <v>157</v>
      </c>
      <c r="R623">
        <v>5</v>
      </c>
      <c r="S623" t="s">
        <v>24</v>
      </c>
      <c r="T623" t="s">
        <v>22</v>
      </c>
      <c r="U623">
        <f>Table13[[#This Row],[campaign]]*Table13[[#This Row],[duration]]</f>
        <v>785</v>
      </c>
    </row>
    <row r="624" spans="1:21" x14ac:dyDescent="0.25">
      <c r="A624" t="s">
        <v>104</v>
      </c>
      <c r="B624" t="s">
        <v>259</v>
      </c>
      <c r="C624" t="s">
        <v>260</v>
      </c>
      <c r="D624" t="s">
        <v>17</v>
      </c>
      <c r="E624">
        <v>33</v>
      </c>
      <c r="F624" t="s">
        <v>36</v>
      </c>
      <c r="G624" t="s">
        <v>19</v>
      </c>
      <c r="H624" s="2">
        <v>42881</v>
      </c>
      <c r="I624" s="3">
        <v>46727.57</v>
      </c>
      <c r="J624" t="s">
        <v>20</v>
      </c>
      <c r="K624" t="str">
        <f>PROPER(Table13[[#This Row],[marital]])</f>
        <v>Married</v>
      </c>
      <c r="L624" t="s">
        <v>21</v>
      </c>
      <c r="M624" t="str">
        <f>UPPER(Table13[[#This Row],[education]])</f>
        <v>PRIMARY</v>
      </c>
      <c r="N624" t="s">
        <v>22</v>
      </c>
      <c r="O624" t="s">
        <v>22</v>
      </c>
      <c r="P624" t="s">
        <v>54</v>
      </c>
      <c r="Q624">
        <v>123</v>
      </c>
      <c r="R624">
        <v>1</v>
      </c>
      <c r="S624" t="s">
        <v>24</v>
      </c>
      <c r="T624" t="s">
        <v>22</v>
      </c>
      <c r="U624">
        <f>Table13[[#This Row],[campaign]]*Table13[[#This Row],[duration]]</f>
        <v>123</v>
      </c>
    </row>
    <row r="625" spans="1:21" x14ac:dyDescent="0.25">
      <c r="A625" t="s">
        <v>67</v>
      </c>
      <c r="B625" t="s">
        <v>187</v>
      </c>
      <c r="C625" t="s">
        <v>188</v>
      </c>
      <c r="D625" t="s">
        <v>26</v>
      </c>
      <c r="E625">
        <v>42</v>
      </c>
      <c r="F625" t="s">
        <v>27</v>
      </c>
      <c r="G625" t="s">
        <v>284</v>
      </c>
      <c r="H625" s="2">
        <v>42881</v>
      </c>
      <c r="I625" s="3">
        <v>143325.24</v>
      </c>
      <c r="J625" t="s">
        <v>33</v>
      </c>
      <c r="K625" t="str">
        <f>PROPER(Table13[[#This Row],[marital]])</f>
        <v>Single</v>
      </c>
      <c r="L625" t="s">
        <v>34</v>
      </c>
      <c r="M625" t="str">
        <f>UPPER(Table13[[#This Row],[education]])</f>
        <v>TERTIARY</v>
      </c>
      <c r="N625" t="s">
        <v>30</v>
      </c>
      <c r="O625" t="s">
        <v>30</v>
      </c>
      <c r="P625" t="s">
        <v>24</v>
      </c>
      <c r="Q625">
        <v>306</v>
      </c>
      <c r="R625">
        <v>5</v>
      </c>
      <c r="S625" t="s">
        <v>24</v>
      </c>
      <c r="T625" t="s">
        <v>22</v>
      </c>
      <c r="U625">
        <f>Table13[[#This Row],[campaign]]*Table13[[#This Row],[duration]]</f>
        <v>1530</v>
      </c>
    </row>
    <row r="626" spans="1:21" x14ac:dyDescent="0.25">
      <c r="A626" t="s">
        <v>52</v>
      </c>
      <c r="B626" t="s">
        <v>159</v>
      </c>
      <c r="C626" t="s">
        <v>160</v>
      </c>
      <c r="D626" t="s">
        <v>17</v>
      </c>
      <c r="E626">
        <v>18</v>
      </c>
      <c r="F626" t="s">
        <v>27</v>
      </c>
      <c r="G626" t="s">
        <v>19</v>
      </c>
      <c r="H626" s="2">
        <v>42881</v>
      </c>
      <c r="I626" s="3">
        <v>58028.03</v>
      </c>
      <c r="J626" t="s">
        <v>33</v>
      </c>
      <c r="K626" t="str">
        <f>PROPER(Table13[[#This Row],[marital]])</f>
        <v>Single</v>
      </c>
      <c r="L626" t="s">
        <v>29</v>
      </c>
      <c r="M626" t="str">
        <f>UPPER(Table13[[#This Row],[education]])</f>
        <v>SECONDARY</v>
      </c>
      <c r="N626" t="s">
        <v>30</v>
      </c>
      <c r="O626" t="s">
        <v>22</v>
      </c>
      <c r="P626" t="s">
        <v>24</v>
      </c>
      <c r="Q626">
        <v>63</v>
      </c>
      <c r="R626">
        <v>1</v>
      </c>
      <c r="S626" t="s">
        <v>24</v>
      </c>
      <c r="T626" t="s">
        <v>22</v>
      </c>
      <c r="U626">
        <f>Table13[[#This Row],[campaign]]*Table13[[#This Row],[duration]]</f>
        <v>63</v>
      </c>
    </row>
    <row r="627" spans="1:21" x14ac:dyDescent="0.25">
      <c r="A627" t="s">
        <v>107</v>
      </c>
      <c r="B627" t="s">
        <v>265</v>
      </c>
      <c r="C627" t="s">
        <v>266</v>
      </c>
      <c r="D627" t="s">
        <v>26</v>
      </c>
      <c r="E627">
        <v>34</v>
      </c>
      <c r="F627" t="s">
        <v>27</v>
      </c>
      <c r="G627" t="s">
        <v>284</v>
      </c>
      <c r="H627" s="2">
        <v>42881</v>
      </c>
      <c r="I627" s="3">
        <v>181799.7</v>
      </c>
      <c r="J627" t="s">
        <v>33</v>
      </c>
      <c r="K627" t="str">
        <f>PROPER(Table13[[#This Row],[marital]])</f>
        <v>Single</v>
      </c>
      <c r="L627" t="s">
        <v>34</v>
      </c>
      <c r="M627" t="str">
        <f>UPPER(Table13[[#This Row],[education]])</f>
        <v>TERTIARY</v>
      </c>
      <c r="N627" t="s">
        <v>22</v>
      </c>
      <c r="O627" t="s">
        <v>30</v>
      </c>
      <c r="P627" t="s">
        <v>23</v>
      </c>
      <c r="Q627">
        <v>119</v>
      </c>
      <c r="R627">
        <v>1</v>
      </c>
      <c r="S627" t="s">
        <v>24</v>
      </c>
      <c r="T627" t="s">
        <v>22</v>
      </c>
      <c r="U627">
        <f>Table13[[#This Row],[campaign]]*Table13[[#This Row],[duration]]</f>
        <v>119</v>
      </c>
    </row>
    <row r="628" spans="1:21" x14ac:dyDescent="0.25">
      <c r="A628" t="s">
        <v>95</v>
      </c>
      <c r="B628" t="s">
        <v>241</v>
      </c>
      <c r="C628" t="s">
        <v>242</v>
      </c>
      <c r="D628" t="s">
        <v>17</v>
      </c>
      <c r="E628">
        <v>32</v>
      </c>
      <c r="F628" t="s">
        <v>18</v>
      </c>
      <c r="G628" t="s">
        <v>19</v>
      </c>
      <c r="H628" s="2">
        <v>42882</v>
      </c>
      <c r="I628" s="3">
        <v>16307.03</v>
      </c>
      <c r="J628" t="s">
        <v>33</v>
      </c>
      <c r="K628" t="str">
        <f>PROPER(Table13[[#This Row],[marital]])</f>
        <v>Single</v>
      </c>
      <c r="L628" t="s">
        <v>21</v>
      </c>
      <c r="M628" t="str">
        <f>UPPER(Table13[[#This Row],[education]])</f>
        <v>PRIMARY</v>
      </c>
      <c r="N628" t="s">
        <v>30</v>
      </c>
      <c r="O628" t="s">
        <v>22</v>
      </c>
      <c r="P628" t="s">
        <v>24</v>
      </c>
      <c r="Q628">
        <v>29</v>
      </c>
      <c r="R628">
        <v>1</v>
      </c>
      <c r="S628" t="s">
        <v>24</v>
      </c>
      <c r="T628" t="s">
        <v>22</v>
      </c>
      <c r="U628">
        <f>Table13[[#This Row],[campaign]]*Table13[[#This Row],[duration]]</f>
        <v>29</v>
      </c>
    </row>
    <row r="629" spans="1:21" x14ac:dyDescent="0.25">
      <c r="A629" t="s">
        <v>48</v>
      </c>
      <c r="B629" t="s">
        <v>153</v>
      </c>
      <c r="C629" t="s">
        <v>154</v>
      </c>
      <c r="D629" t="s">
        <v>17</v>
      </c>
      <c r="E629">
        <v>29</v>
      </c>
      <c r="F629" t="s">
        <v>18</v>
      </c>
      <c r="G629" t="s">
        <v>19</v>
      </c>
      <c r="H629" s="2">
        <v>42882</v>
      </c>
      <c r="I629" s="3">
        <v>31296.01</v>
      </c>
      <c r="J629" t="s">
        <v>20</v>
      </c>
      <c r="K629" t="str">
        <f>PROPER(Table13[[#This Row],[marital]])</f>
        <v>Married</v>
      </c>
      <c r="L629" t="s">
        <v>24</v>
      </c>
      <c r="M629" t="str">
        <f>UPPER(Table13[[#This Row],[education]])</f>
        <v>UNKNOWN</v>
      </c>
      <c r="N629" t="s">
        <v>22</v>
      </c>
      <c r="O629" t="s">
        <v>22</v>
      </c>
      <c r="P629" t="s">
        <v>23</v>
      </c>
      <c r="Q629">
        <v>117</v>
      </c>
      <c r="R629">
        <v>2</v>
      </c>
      <c r="S629" t="s">
        <v>24</v>
      </c>
      <c r="T629" t="s">
        <v>22</v>
      </c>
      <c r="U629">
        <f>Table13[[#This Row],[campaign]]*Table13[[#This Row],[duration]]</f>
        <v>234</v>
      </c>
    </row>
    <row r="630" spans="1:21" x14ac:dyDescent="0.25">
      <c r="A630" t="s">
        <v>45</v>
      </c>
      <c r="B630" t="s">
        <v>147</v>
      </c>
      <c r="C630" t="s">
        <v>148</v>
      </c>
      <c r="D630" t="s">
        <v>26</v>
      </c>
      <c r="E630">
        <v>45</v>
      </c>
      <c r="F630" t="s">
        <v>18</v>
      </c>
      <c r="G630" t="s">
        <v>19</v>
      </c>
      <c r="H630" s="2">
        <v>42882</v>
      </c>
      <c r="I630" s="3">
        <v>117909.45</v>
      </c>
      <c r="J630" t="s">
        <v>20</v>
      </c>
      <c r="K630" t="str">
        <f>PROPER(Table13[[#This Row],[marital]])</f>
        <v>Married</v>
      </c>
      <c r="L630" t="s">
        <v>34</v>
      </c>
      <c r="M630" t="str">
        <f>UPPER(Table13[[#This Row],[education]])</f>
        <v>TERTIARY</v>
      </c>
      <c r="N630" t="s">
        <v>22</v>
      </c>
      <c r="O630" t="s">
        <v>22</v>
      </c>
      <c r="P630" t="s">
        <v>23</v>
      </c>
      <c r="Q630">
        <v>231</v>
      </c>
      <c r="R630">
        <v>2</v>
      </c>
      <c r="S630" t="s">
        <v>24</v>
      </c>
      <c r="T630" t="s">
        <v>22</v>
      </c>
      <c r="U630">
        <f>Table13[[#This Row],[campaign]]*Table13[[#This Row],[duration]]</f>
        <v>462</v>
      </c>
    </row>
    <row r="631" spans="1:21" x14ac:dyDescent="0.25">
      <c r="A631" t="s">
        <v>60</v>
      </c>
      <c r="B631" t="s">
        <v>173</v>
      </c>
      <c r="C631" t="s">
        <v>174</v>
      </c>
      <c r="D631" t="s">
        <v>17</v>
      </c>
      <c r="E631">
        <v>44</v>
      </c>
      <c r="F631" t="s">
        <v>42</v>
      </c>
      <c r="G631" t="s">
        <v>284</v>
      </c>
      <c r="H631" s="2">
        <v>42882</v>
      </c>
      <c r="I631" s="3">
        <v>45882.6</v>
      </c>
      <c r="J631" t="s">
        <v>20</v>
      </c>
      <c r="K631" t="str">
        <f>PROPER(Table13[[#This Row],[marital]])</f>
        <v>Married</v>
      </c>
      <c r="L631" t="s">
        <v>29</v>
      </c>
      <c r="M631" t="str">
        <f>UPPER(Table13[[#This Row],[education]])</f>
        <v>SECONDARY</v>
      </c>
      <c r="N631" t="s">
        <v>22</v>
      </c>
      <c r="O631" t="s">
        <v>30</v>
      </c>
      <c r="P631" t="s">
        <v>23</v>
      </c>
      <c r="Q631">
        <v>123</v>
      </c>
      <c r="R631">
        <v>4</v>
      </c>
      <c r="S631" t="s">
        <v>24</v>
      </c>
      <c r="T631" t="s">
        <v>22</v>
      </c>
      <c r="U631">
        <f>Table13[[#This Row],[campaign]]*Table13[[#This Row],[duration]]</f>
        <v>492</v>
      </c>
    </row>
    <row r="632" spans="1:21" x14ac:dyDescent="0.25">
      <c r="A632" t="s">
        <v>92</v>
      </c>
      <c r="B632" t="s">
        <v>235</v>
      </c>
      <c r="C632" t="s">
        <v>236</v>
      </c>
      <c r="D632" t="s">
        <v>17</v>
      </c>
      <c r="E632">
        <v>45</v>
      </c>
      <c r="F632" t="s">
        <v>42</v>
      </c>
      <c r="G632" t="s">
        <v>28</v>
      </c>
      <c r="H632" s="2">
        <v>42882</v>
      </c>
      <c r="I632" s="3">
        <v>79231.64</v>
      </c>
      <c r="J632" t="s">
        <v>20</v>
      </c>
      <c r="K632" t="str">
        <f>PROPER(Table13[[#This Row],[marital]])</f>
        <v>Married</v>
      </c>
      <c r="L632" t="s">
        <v>29</v>
      </c>
      <c r="M632" t="str">
        <f>UPPER(Table13[[#This Row],[education]])</f>
        <v>SECONDARY</v>
      </c>
      <c r="N632" t="s">
        <v>30</v>
      </c>
      <c r="O632" t="s">
        <v>22</v>
      </c>
      <c r="P632" t="s">
        <v>23</v>
      </c>
      <c r="Q632">
        <v>144</v>
      </c>
      <c r="R632">
        <v>1</v>
      </c>
      <c r="S632" t="s">
        <v>24</v>
      </c>
      <c r="T632" t="s">
        <v>22</v>
      </c>
      <c r="U632">
        <f>Table13[[#This Row],[campaign]]*Table13[[#This Row],[duration]]</f>
        <v>144</v>
      </c>
    </row>
    <row r="633" spans="1:21" x14ac:dyDescent="0.25">
      <c r="A633" t="s">
        <v>66</v>
      </c>
      <c r="B633" t="s">
        <v>185</v>
      </c>
      <c r="C633" t="s">
        <v>186</v>
      </c>
      <c r="D633" t="s">
        <v>17</v>
      </c>
      <c r="E633">
        <v>60</v>
      </c>
      <c r="F633" t="s">
        <v>42</v>
      </c>
      <c r="G633" t="s">
        <v>284</v>
      </c>
      <c r="H633" s="2">
        <v>42882</v>
      </c>
      <c r="I633" s="3">
        <v>73254.490000000005</v>
      </c>
      <c r="J633" t="s">
        <v>33</v>
      </c>
      <c r="K633" t="str">
        <f>PROPER(Table13[[#This Row],[marital]])</f>
        <v>Single</v>
      </c>
      <c r="L633" t="s">
        <v>29</v>
      </c>
      <c r="M633" t="str">
        <f>UPPER(Table13[[#This Row],[education]])</f>
        <v>SECONDARY</v>
      </c>
      <c r="N633" t="s">
        <v>22</v>
      </c>
      <c r="O633" t="s">
        <v>30</v>
      </c>
      <c r="P633" t="s">
        <v>24</v>
      </c>
      <c r="Q633">
        <v>559</v>
      </c>
      <c r="R633">
        <v>3</v>
      </c>
      <c r="S633" t="s">
        <v>24</v>
      </c>
      <c r="T633" t="s">
        <v>22</v>
      </c>
      <c r="U633">
        <f>Table13[[#This Row],[campaign]]*Table13[[#This Row],[duration]]</f>
        <v>1677</v>
      </c>
    </row>
    <row r="634" spans="1:21" x14ac:dyDescent="0.25">
      <c r="A634" t="s">
        <v>68</v>
      </c>
      <c r="B634" t="s">
        <v>189</v>
      </c>
      <c r="C634" t="s">
        <v>190</v>
      </c>
      <c r="D634" t="s">
        <v>17</v>
      </c>
      <c r="E634">
        <v>58</v>
      </c>
      <c r="F634" t="s">
        <v>42</v>
      </c>
      <c r="G634" t="s">
        <v>28</v>
      </c>
      <c r="H634" s="2">
        <v>42882</v>
      </c>
      <c r="I634" s="3">
        <v>91588.33</v>
      </c>
      <c r="J634" t="s">
        <v>20</v>
      </c>
      <c r="K634" t="str">
        <f>PROPER(Table13[[#This Row],[marital]])</f>
        <v>Married</v>
      </c>
      <c r="L634" t="s">
        <v>34</v>
      </c>
      <c r="M634" t="str">
        <f>UPPER(Table13[[#This Row],[education]])</f>
        <v>TERTIARY</v>
      </c>
      <c r="N634" t="s">
        <v>22</v>
      </c>
      <c r="O634" t="s">
        <v>22</v>
      </c>
      <c r="P634" t="s">
        <v>23</v>
      </c>
      <c r="Q634">
        <v>74</v>
      </c>
      <c r="R634">
        <v>1</v>
      </c>
      <c r="S634" t="s">
        <v>31</v>
      </c>
      <c r="T634" t="s">
        <v>22</v>
      </c>
      <c r="U634">
        <f>Table13[[#This Row],[campaign]]*Table13[[#This Row],[duration]]</f>
        <v>74</v>
      </c>
    </row>
    <row r="635" spans="1:21" x14ac:dyDescent="0.25">
      <c r="A635" t="s">
        <v>74</v>
      </c>
      <c r="B635" t="s">
        <v>199</v>
      </c>
      <c r="C635" t="s">
        <v>200</v>
      </c>
      <c r="D635" t="s">
        <v>17</v>
      </c>
      <c r="E635">
        <v>48</v>
      </c>
      <c r="F635" t="s">
        <v>42</v>
      </c>
      <c r="G635" t="s">
        <v>284</v>
      </c>
      <c r="H635" s="2">
        <v>42882</v>
      </c>
      <c r="I635" s="3">
        <v>25761.96</v>
      </c>
      <c r="J635" t="s">
        <v>20</v>
      </c>
      <c r="K635" t="str">
        <f>PROPER(Table13[[#This Row],[marital]])</f>
        <v>Married</v>
      </c>
      <c r="L635" t="s">
        <v>29</v>
      </c>
      <c r="M635" t="str">
        <f>UPPER(Table13[[#This Row],[education]])</f>
        <v>SECONDARY</v>
      </c>
      <c r="N635" t="s">
        <v>30</v>
      </c>
      <c r="O635" t="s">
        <v>22</v>
      </c>
      <c r="P635" t="s">
        <v>23</v>
      </c>
      <c r="Q635">
        <v>183</v>
      </c>
      <c r="R635">
        <v>1</v>
      </c>
      <c r="S635" t="s">
        <v>24</v>
      </c>
      <c r="T635" t="s">
        <v>22</v>
      </c>
      <c r="U635">
        <f>Table13[[#This Row],[campaign]]*Table13[[#This Row],[duration]]</f>
        <v>183</v>
      </c>
    </row>
    <row r="636" spans="1:21" x14ac:dyDescent="0.25">
      <c r="A636" t="s">
        <v>52</v>
      </c>
      <c r="B636" t="s">
        <v>159</v>
      </c>
      <c r="C636" t="s">
        <v>160</v>
      </c>
      <c r="D636" t="s">
        <v>26</v>
      </c>
      <c r="E636">
        <v>31</v>
      </c>
      <c r="F636" t="s">
        <v>36</v>
      </c>
      <c r="G636" t="s">
        <v>19</v>
      </c>
      <c r="H636" s="2">
        <v>42882</v>
      </c>
      <c r="I636" s="3">
        <v>84884.93</v>
      </c>
      <c r="J636" t="s">
        <v>33</v>
      </c>
      <c r="K636" t="str">
        <f>PROPER(Table13[[#This Row],[marital]])</f>
        <v>Single</v>
      </c>
      <c r="L636" t="s">
        <v>34</v>
      </c>
      <c r="M636" t="str">
        <f>UPPER(Table13[[#This Row],[education]])</f>
        <v>TERTIARY</v>
      </c>
      <c r="N636" t="s">
        <v>30</v>
      </c>
      <c r="O636" t="s">
        <v>22</v>
      </c>
      <c r="P636" t="s">
        <v>23</v>
      </c>
      <c r="Q636">
        <v>631</v>
      </c>
      <c r="R636">
        <v>1</v>
      </c>
      <c r="S636" t="s">
        <v>24</v>
      </c>
      <c r="T636" t="s">
        <v>22</v>
      </c>
      <c r="U636">
        <f>Table13[[#This Row],[campaign]]*Table13[[#This Row],[duration]]</f>
        <v>631</v>
      </c>
    </row>
    <row r="637" spans="1:21" x14ac:dyDescent="0.25">
      <c r="A637" t="s">
        <v>92</v>
      </c>
      <c r="B637" t="s">
        <v>235</v>
      </c>
      <c r="C637" t="s">
        <v>236</v>
      </c>
      <c r="D637" t="s">
        <v>26</v>
      </c>
      <c r="E637">
        <v>40</v>
      </c>
      <c r="F637" t="s">
        <v>36</v>
      </c>
      <c r="G637" t="s">
        <v>19</v>
      </c>
      <c r="H637" s="2">
        <v>42882</v>
      </c>
      <c r="I637" s="3">
        <v>33866.15</v>
      </c>
      <c r="J637" t="s">
        <v>20</v>
      </c>
      <c r="K637" t="str">
        <f>PROPER(Table13[[#This Row],[marital]])</f>
        <v>Married</v>
      </c>
      <c r="L637" t="s">
        <v>29</v>
      </c>
      <c r="M637" t="str">
        <f>UPPER(Table13[[#This Row],[education]])</f>
        <v>SECONDARY</v>
      </c>
      <c r="N637" t="s">
        <v>22</v>
      </c>
      <c r="O637" t="s">
        <v>22</v>
      </c>
      <c r="P637" t="s">
        <v>24</v>
      </c>
      <c r="Q637">
        <v>108</v>
      </c>
      <c r="R637">
        <v>2</v>
      </c>
      <c r="S637" t="s">
        <v>24</v>
      </c>
      <c r="T637" t="s">
        <v>22</v>
      </c>
      <c r="U637">
        <f>Table13[[#This Row],[campaign]]*Table13[[#This Row],[duration]]</f>
        <v>216</v>
      </c>
    </row>
    <row r="638" spans="1:21" x14ac:dyDescent="0.25">
      <c r="A638" t="s">
        <v>45</v>
      </c>
      <c r="B638" t="s">
        <v>147</v>
      </c>
      <c r="C638" t="s">
        <v>148</v>
      </c>
      <c r="D638" t="s">
        <v>17</v>
      </c>
      <c r="E638">
        <v>34</v>
      </c>
      <c r="F638" t="s">
        <v>36</v>
      </c>
      <c r="G638" t="s">
        <v>19</v>
      </c>
      <c r="H638" s="2">
        <v>42882</v>
      </c>
      <c r="I638" s="3">
        <v>30424.7</v>
      </c>
      <c r="J638" t="s">
        <v>20</v>
      </c>
      <c r="K638" t="str">
        <f>PROPER(Table13[[#This Row],[marital]])</f>
        <v>Married</v>
      </c>
      <c r="L638" t="s">
        <v>24</v>
      </c>
      <c r="M638" t="str">
        <f>UPPER(Table13[[#This Row],[education]])</f>
        <v>UNKNOWN</v>
      </c>
      <c r="N638" t="s">
        <v>22</v>
      </c>
      <c r="O638" t="s">
        <v>22</v>
      </c>
      <c r="P638" t="s">
        <v>24</v>
      </c>
      <c r="Q638">
        <v>1199</v>
      </c>
      <c r="R638">
        <v>1</v>
      </c>
      <c r="S638" t="s">
        <v>24</v>
      </c>
      <c r="T638" t="s">
        <v>30</v>
      </c>
      <c r="U638">
        <f>Table13[[#This Row],[campaign]]*Table13[[#This Row],[duration]]</f>
        <v>1199</v>
      </c>
    </row>
    <row r="639" spans="1:21" x14ac:dyDescent="0.25">
      <c r="A639" t="s">
        <v>38</v>
      </c>
      <c r="B639" t="s">
        <v>137</v>
      </c>
      <c r="C639" t="s">
        <v>138</v>
      </c>
      <c r="D639" t="s">
        <v>26</v>
      </c>
      <c r="E639">
        <v>28</v>
      </c>
      <c r="F639" t="s">
        <v>27</v>
      </c>
      <c r="G639" t="s">
        <v>19</v>
      </c>
      <c r="H639" s="2">
        <v>42882</v>
      </c>
      <c r="I639" s="3">
        <v>51544.31</v>
      </c>
      <c r="J639" t="s">
        <v>50</v>
      </c>
      <c r="K639" t="str">
        <f>PROPER(Table13[[#This Row],[marital]])</f>
        <v>Divorced</v>
      </c>
      <c r="L639" t="s">
        <v>34</v>
      </c>
      <c r="M639" t="str">
        <f>UPPER(Table13[[#This Row],[education]])</f>
        <v>TERTIARY</v>
      </c>
      <c r="N639" t="s">
        <v>30</v>
      </c>
      <c r="O639" t="s">
        <v>22</v>
      </c>
      <c r="P639" t="s">
        <v>24</v>
      </c>
      <c r="Q639">
        <v>736</v>
      </c>
      <c r="R639">
        <v>2</v>
      </c>
      <c r="S639" t="s">
        <v>24</v>
      </c>
      <c r="T639" t="s">
        <v>30</v>
      </c>
      <c r="U639">
        <f>Table13[[#This Row],[campaign]]*Table13[[#This Row],[duration]]</f>
        <v>1472</v>
      </c>
    </row>
    <row r="640" spans="1:21" x14ac:dyDescent="0.25">
      <c r="A640" t="s">
        <v>62</v>
      </c>
      <c r="B640" t="s">
        <v>177</v>
      </c>
      <c r="C640" t="s">
        <v>178</v>
      </c>
      <c r="D640" t="s">
        <v>17</v>
      </c>
      <c r="E640">
        <v>29</v>
      </c>
      <c r="F640" t="s">
        <v>18</v>
      </c>
      <c r="G640" t="s">
        <v>19</v>
      </c>
      <c r="H640" s="2">
        <v>42883</v>
      </c>
      <c r="I640" s="3">
        <v>111734.31</v>
      </c>
      <c r="J640" t="s">
        <v>33</v>
      </c>
      <c r="K640" t="str">
        <f>PROPER(Table13[[#This Row],[marital]])</f>
        <v>Single</v>
      </c>
      <c r="L640" t="s">
        <v>34</v>
      </c>
      <c r="M640" t="str">
        <f>UPPER(Table13[[#This Row],[education]])</f>
        <v>TERTIARY</v>
      </c>
      <c r="N640" t="s">
        <v>22</v>
      </c>
      <c r="O640" t="s">
        <v>22</v>
      </c>
      <c r="P640" t="s">
        <v>23</v>
      </c>
      <c r="Q640">
        <v>264</v>
      </c>
      <c r="R640">
        <v>1</v>
      </c>
      <c r="S640" t="s">
        <v>24</v>
      </c>
      <c r="T640" t="s">
        <v>22</v>
      </c>
      <c r="U640">
        <f>Table13[[#This Row],[campaign]]*Table13[[#This Row],[duration]]</f>
        <v>264</v>
      </c>
    </row>
    <row r="641" spans="1:21" x14ac:dyDescent="0.25">
      <c r="A641" t="s">
        <v>68</v>
      </c>
      <c r="B641" t="s">
        <v>189</v>
      </c>
      <c r="C641" t="s">
        <v>190</v>
      </c>
      <c r="D641" t="s">
        <v>26</v>
      </c>
      <c r="E641">
        <v>32</v>
      </c>
      <c r="F641" t="s">
        <v>18</v>
      </c>
      <c r="G641" t="s">
        <v>19</v>
      </c>
      <c r="H641" s="2">
        <v>42883</v>
      </c>
      <c r="I641" s="3">
        <v>114203.25</v>
      </c>
      <c r="J641" t="s">
        <v>20</v>
      </c>
      <c r="K641" t="str">
        <f>PROPER(Table13[[#This Row],[marital]])</f>
        <v>Married</v>
      </c>
      <c r="L641" t="s">
        <v>21</v>
      </c>
      <c r="M641" t="str">
        <f>UPPER(Table13[[#This Row],[education]])</f>
        <v>PRIMARY</v>
      </c>
      <c r="N641" t="s">
        <v>22</v>
      </c>
      <c r="O641" t="s">
        <v>22</v>
      </c>
      <c r="P641" t="s">
        <v>24</v>
      </c>
      <c r="Q641">
        <v>262</v>
      </c>
      <c r="R641">
        <v>1</v>
      </c>
      <c r="S641" t="s">
        <v>24</v>
      </c>
      <c r="T641" t="s">
        <v>22</v>
      </c>
      <c r="U641">
        <f>Table13[[#This Row],[campaign]]*Table13[[#This Row],[duration]]</f>
        <v>262</v>
      </c>
    </row>
    <row r="642" spans="1:21" x14ac:dyDescent="0.25">
      <c r="A642" t="s">
        <v>94</v>
      </c>
      <c r="B642" t="s">
        <v>239</v>
      </c>
      <c r="C642" t="s">
        <v>240</v>
      </c>
      <c r="D642" t="s">
        <v>26</v>
      </c>
      <c r="E642">
        <v>38</v>
      </c>
      <c r="F642" t="s">
        <v>18</v>
      </c>
      <c r="G642" t="s">
        <v>19</v>
      </c>
      <c r="H642" s="2">
        <v>42883</v>
      </c>
      <c r="I642" s="3">
        <v>27116.720000000001</v>
      </c>
      <c r="J642" t="s">
        <v>20</v>
      </c>
      <c r="K642" t="str">
        <f>PROPER(Table13[[#This Row],[marital]])</f>
        <v>Married</v>
      </c>
      <c r="L642" t="s">
        <v>29</v>
      </c>
      <c r="M642" t="str">
        <f>UPPER(Table13[[#This Row],[education]])</f>
        <v>SECONDARY</v>
      </c>
      <c r="N642" t="s">
        <v>30</v>
      </c>
      <c r="O642" t="s">
        <v>22</v>
      </c>
      <c r="P642" t="s">
        <v>24</v>
      </c>
      <c r="Q642">
        <v>244</v>
      </c>
      <c r="R642">
        <v>1</v>
      </c>
      <c r="S642" t="s">
        <v>24</v>
      </c>
      <c r="T642" t="s">
        <v>22</v>
      </c>
      <c r="U642">
        <f>Table13[[#This Row],[campaign]]*Table13[[#This Row],[duration]]</f>
        <v>244</v>
      </c>
    </row>
    <row r="643" spans="1:21" x14ac:dyDescent="0.25">
      <c r="A643" t="s">
        <v>103</v>
      </c>
      <c r="B643" t="s">
        <v>257</v>
      </c>
      <c r="C643" t="s">
        <v>258</v>
      </c>
      <c r="D643" t="s">
        <v>26</v>
      </c>
      <c r="E643">
        <v>39</v>
      </c>
      <c r="F643" t="s">
        <v>18</v>
      </c>
      <c r="G643" t="s">
        <v>19</v>
      </c>
      <c r="H643" s="2">
        <v>42883</v>
      </c>
      <c r="I643" s="3">
        <v>77763.12</v>
      </c>
      <c r="J643" t="s">
        <v>20</v>
      </c>
      <c r="K643" t="str">
        <f>PROPER(Table13[[#This Row],[marital]])</f>
        <v>Married</v>
      </c>
      <c r="L643" t="s">
        <v>21</v>
      </c>
      <c r="M643" t="str">
        <f>UPPER(Table13[[#This Row],[education]])</f>
        <v>PRIMARY</v>
      </c>
      <c r="N643" t="s">
        <v>22</v>
      </c>
      <c r="O643" t="s">
        <v>22</v>
      </c>
      <c r="P643" t="s">
        <v>24</v>
      </c>
      <c r="Q643">
        <v>107</v>
      </c>
      <c r="R643">
        <v>2</v>
      </c>
      <c r="S643" t="s">
        <v>24</v>
      </c>
      <c r="T643" t="s">
        <v>22</v>
      </c>
      <c r="U643">
        <f>Table13[[#This Row],[campaign]]*Table13[[#This Row],[duration]]</f>
        <v>214</v>
      </c>
    </row>
    <row r="644" spans="1:21" x14ac:dyDescent="0.25">
      <c r="A644" t="s">
        <v>67</v>
      </c>
      <c r="B644" t="s">
        <v>187</v>
      </c>
      <c r="C644" t="s">
        <v>188</v>
      </c>
      <c r="D644" t="s">
        <v>26</v>
      </c>
      <c r="E644">
        <v>53</v>
      </c>
      <c r="F644" t="s">
        <v>42</v>
      </c>
      <c r="G644" t="s">
        <v>284</v>
      </c>
      <c r="H644" s="2">
        <v>42883</v>
      </c>
      <c r="I644" s="3">
        <v>122626.13</v>
      </c>
      <c r="J644" t="s">
        <v>20</v>
      </c>
      <c r="K644" t="str">
        <f>PROPER(Table13[[#This Row],[marital]])</f>
        <v>Married</v>
      </c>
      <c r="L644" t="s">
        <v>21</v>
      </c>
      <c r="M644" t="str">
        <f>UPPER(Table13[[#This Row],[education]])</f>
        <v>PRIMARY</v>
      </c>
      <c r="N644" t="s">
        <v>22</v>
      </c>
      <c r="O644" t="s">
        <v>22</v>
      </c>
      <c r="P644" t="s">
        <v>24</v>
      </c>
      <c r="Q644">
        <v>9</v>
      </c>
      <c r="R644">
        <v>1</v>
      </c>
      <c r="S644" t="s">
        <v>24</v>
      </c>
      <c r="T644" t="s">
        <v>22</v>
      </c>
      <c r="U644">
        <f>Table13[[#This Row],[campaign]]*Table13[[#This Row],[duration]]</f>
        <v>9</v>
      </c>
    </row>
    <row r="645" spans="1:21" x14ac:dyDescent="0.25">
      <c r="A645" t="s">
        <v>80</v>
      </c>
      <c r="B645" t="s">
        <v>211</v>
      </c>
      <c r="C645" t="s">
        <v>212</v>
      </c>
      <c r="D645" t="s">
        <v>17</v>
      </c>
      <c r="E645">
        <v>54</v>
      </c>
      <c r="F645" t="s">
        <v>42</v>
      </c>
      <c r="G645" t="s">
        <v>28</v>
      </c>
      <c r="H645" s="2">
        <v>42883</v>
      </c>
      <c r="I645" s="3">
        <v>129924.06</v>
      </c>
      <c r="J645" t="s">
        <v>50</v>
      </c>
      <c r="K645" t="str">
        <f>PROPER(Table13[[#This Row],[marital]])</f>
        <v>Divorced</v>
      </c>
      <c r="L645" t="s">
        <v>29</v>
      </c>
      <c r="M645" t="str">
        <f>UPPER(Table13[[#This Row],[education]])</f>
        <v>SECONDARY</v>
      </c>
      <c r="N645" t="s">
        <v>22</v>
      </c>
      <c r="O645" t="s">
        <v>22</v>
      </c>
      <c r="P645" t="s">
        <v>23</v>
      </c>
      <c r="Q645">
        <v>149</v>
      </c>
      <c r="R645">
        <v>2</v>
      </c>
      <c r="S645" t="s">
        <v>24</v>
      </c>
      <c r="T645" t="s">
        <v>22</v>
      </c>
      <c r="U645">
        <f>Table13[[#This Row],[campaign]]*Table13[[#This Row],[duration]]</f>
        <v>298</v>
      </c>
    </row>
    <row r="646" spans="1:21" x14ac:dyDescent="0.25">
      <c r="A646" t="s">
        <v>46</v>
      </c>
      <c r="B646" t="s">
        <v>149</v>
      </c>
      <c r="C646" t="s">
        <v>150</v>
      </c>
      <c r="D646" t="s">
        <v>17</v>
      </c>
      <c r="E646">
        <v>54</v>
      </c>
      <c r="F646" t="s">
        <v>42</v>
      </c>
      <c r="G646" t="s">
        <v>28</v>
      </c>
      <c r="H646" s="2">
        <v>42883</v>
      </c>
      <c r="I646" s="3">
        <v>82331.87</v>
      </c>
      <c r="J646" t="s">
        <v>33</v>
      </c>
      <c r="K646" t="str">
        <f>PROPER(Table13[[#This Row],[marital]])</f>
        <v>Single</v>
      </c>
      <c r="L646" t="s">
        <v>34</v>
      </c>
      <c r="M646" t="str">
        <f>UPPER(Table13[[#This Row],[education]])</f>
        <v>TERTIARY</v>
      </c>
      <c r="N646" t="s">
        <v>22</v>
      </c>
      <c r="O646" t="s">
        <v>22</v>
      </c>
      <c r="P646" t="s">
        <v>23</v>
      </c>
      <c r="Q646">
        <v>321</v>
      </c>
      <c r="R646">
        <v>2</v>
      </c>
      <c r="S646" t="s">
        <v>24</v>
      </c>
      <c r="T646" t="s">
        <v>22</v>
      </c>
      <c r="U646">
        <f>Table13[[#This Row],[campaign]]*Table13[[#This Row],[duration]]</f>
        <v>642</v>
      </c>
    </row>
    <row r="647" spans="1:21" x14ac:dyDescent="0.25">
      <c r="A647" t="s">
        <v>38</v>
      </c>
      <c r="B647" t="s">
        <v>137</v>
      </c>
      <c r="C647" t="s">
        <v>138</v>
      </c>
      <c r="D647" t="s">
        <v>17</v>
      </c>
      <c r="E647">
        <v>45</v>
      </c>
      <c r="F647" t="s">
        <v>42</v>
      </c>
      <c r="G647" t="s">
        <v>284</v>
      </c>
      <c r="H647" s="2">
        <v>42883</v>
      </c>
      <c r="I647" s="3">
        <v>23049.69</v>
      </c>
      <c r="J647" t="s">
        <v>33</v>
      </c>
      <c r="K647" t="str">
        <f>PROPER(Table13[[#This Row],[marital]])</f>
        <v>Single</v>
      </c>
      <c r="L647" t="s">
        <v>29</v>
      </c>
      <c r="M647" t="str">
        <f>UPPER(Table13[[#This Row],[education]])</f>
        <v>SECONDARY</v>
      </c>
      <c r="N647" t="s">
        <v>22</v>
      </c>
      <c r="O647" t="s">
        <v>22</v>
      </c>
      <c r="P647" t="s">
        <v>23</v>
      </c>
      <c r="Q647">
        <v>224</v>
      </c>
      <c r="R647">
        <v>1</v>
      </c>
      <c r="S647" t="s">
        <v>31</v>
      </c>
      <c r="T647" t="s">
        <v>22</v>
      </c>
      <c r="U647">
        <f>Table13[[#This Row],[campaign]]*Table13[[#This Row],[duration]]</f>
        <v>224</v>
      </c>
    </row>
    <row r="648" spans="1:21" x14ac:dyDescent="0.25">
      <c r="A648" t="s">
        <v>65</v>
      </c>
      <c r="B648" t="s">
        <v>183</v>
      </c>
      <c r="C648" t="s">
        <v>184</v>
      </c>
      <c r="D648" t="s">
        <v>17</v>
      </c>
      <c r="E648">
        <v>56</v>
      </c>
      <c r="F648" t="s">
        <v>42</v>
      </c>
      <c r="G648" t="s">
        <v>28</v>
      </c>
      <c r="H648" s="2">
        <v>42883</v>
      </c>
      <c r="I648" s="3">
        <v>30964.25</v>
      </c>
      <c r="J648" t="s">
        <v>33</v>
      </c>
      <c r="K648" t="str">
        <f>PROPER(Table13[[#This Row],[marital]])</f>
        <v>Single</v>
      </c>
      <c r="L648" t="s">
        <v>34</v>
      </c>
      <c r="M648" t="str">
        <f>UPPER(Table13[[#This Row],[education]])</f>
        <v>TERTIARY</v>
      </c>
      <c r="N648" t="s">
        <v>22</v>
      </c>
      <c r="O648" t="s">
        <v>22</v>
      </c>
      <c r="P648" t="s">
        <v>23</v>
      </c>
      <c r="Q648">
        <v>157</v>
      </c>
      <c r="R648">
        <v>6</v>
      </c>
      <c r="S648" t="s">
        <v>24</v>
      </c>
      <c r="T648" t="s">
        <v>22</v>
      </c>
      <c r="U648">
        <f>Table13[[#This Row],[campaign]]*Table13[[#This Row],[duration]]</f>
        <v>942</v>
      </c>
    </row>
    <row r="649" spans="1:21" x14ac:dyDescent="0.25">
      <c r="A649" t="s">
        <v>73</v>
      </c>
      <c r="B649" t="s">
        <v>197</v>
      </c>
      <c r="C649" t="s">
        <v>198</v>
      </c>
      <c r="D649" t="s">
        <v>26</v>
      </c>
      <c r="E649">
        <v>59</v>
      </c>
      <c r="F649" t="s">
        <v>42</v>
      </c>
      <c r="G649" t="s">
        <v>19</v>
      </c>
      <c r="H649" s="2">
        <v>42883</v>
      </c>
      <c r="I649" s="3">
        <v>65863.81</v>
      </c>
      <c r="J649" t="s">
        <v>33</v>
      </c>
      <c r="K649" t="str">
        <f>PROPER(Table13[[#This Row],[marital]])</f>
        <v>Single</v>
      </c>
      <c r="L649" t="s">
        <v>29</v>
      </c>
      <c r="M649" t="str">
        <f>UPPER(Table13[[#This Row],[education]])</f>
        <v>SECONDARY</v>
      </c>
      <c r="N649" t="s">
        <v>22</v>
      </c>
      <c r="O649" t="s">
        <v>22</v>
      </c>
      <c r="P649" t="s">
        <v>23</v>
      </c>
      <c r="Q649">
        <v>250</v>
      </c>
      <c r="R649">
        <v>1</v>
      </c>
      <c r="S649" t="s">
        <v>24</v>
      </c>
      <c r="T649" t="s">
        <v>22</v>
      </c>
      <c r="U649">
        <f>Table13[[#This Row],[campaign]]*Table13[[#This Row],[duration]]</f>
        <v>250</v>
      </c>
    </row>
    <row r="650" spans="1:21" x14ac:dyDescent="0.25">
      <c r="A650" t="s">
        <v>76</v>
      </c>
      <c r="B650" t="s">
        <v>203</v>
      </c>
      <c r="C650" t="s">
        <v>204</v>
      </c>
      <c r="D650" t="s">
        <v>26</v>
      </c>
      <c r="E650">
        <v>30</v>
      </c>
      <c r="F650" t="s">
        <v>36</v>
      </c>
      <c r="G650" t="s">
        <v>19</v>
      </c>
      <c r="H650" s="2">
        <v>42883</v>
      </c>
      <c r="I650" s="3">
        <v>24033.759999999998</v>
      </c>
      <c r="J650" t="s">
        <v>20</v>
      </c>
      <c r="K650" t="str">
        <f>PROPER(Table13[[#This Row],[marital]])</f>
        <v>Married</v>
      </c>
      <c r="L650" t="s">
        <v>29</v>
      </c>
      <c r="M650" t="str">
        <f>UPPER(Table13[[#This Row],[education]])</f>
        <v>SECONDARY</v>
      </c>
      <c r="N650" t="s">
        <v>22</v>
      </c>
      <c r="O650" t="s">
        <v>22</v>
      </c>
      <c r="P650" t="s">
        <v>23</v>
      </c>
      <c r="Q650">
        <v>209</v>
      </c>
      <c r="R650">
        <v>4</v>
      </c>
      <c r="S650" t="s">
        <v>24</v>
      </c>
      <c r="T650" t="s">
        <v>22</v>
      </c>
      <c r="U650">
        <f>Table13[[#This Row],[campaign]]*Table13[[#This Row],[duration]]</f>
        <v>836</v>
      </c>
    </row>
    <row r="651" spans="1:21" x14ac:dyDescent="0.25">
      <c r="A651" t="s">
        <v>99</v>
      </c>
      <c r="B651" t="s">
        <v>249</v>
      </c>
      <c r="C651" t="s">
        <v>250</v>
      </c>
      <c r="D651" t="s">
        <v>17</v>
      </c>
      <c r="E651">
        <v>32</v>
      </c>
      <c r="F651" t="s">
        <v>36</v>
      </c>
      <c r="G651" t="s">
        <v>19</v>
      </c>
      <c r="H651" s="2">
        <v>42883</v>
      </c>
      <c r="I651" s="3">
        <v>56064.51</v>
      </c>
      <c r="J651" t="s">
        <v>20</v>
      </c>
      <c r="K651" t="str">
        <f>PROPER(Table13[[#This Row],[marital]])</f>
        <v>Married</v>
      </c>
      <c r="L651" t="s">
        <v>34</v>
      </c>
      <c r="M651" t="str">
        <f>UPPER(Table13[[#This Row],[education]])</f>
        <v>TERTIARY</v>
      </c>
      <c r="N651" t="s">
        <v>22</v>
      </c>
      <c r="O651" t="s">
        <v>22</v>
      </c>
      <c r="P651" t="s">
        <v>24</v>
      </c>
      <c r="Q651">
        <v>111</v>
      </c>
      <c r="R651">
        <v>3</v>
      </c>
      <c r="S651" t="s">
        <v>24</v>
      </c>
      <c r="T651" t="s">
        <v>22</v>
      </c>
      <c r="U651">
        <f>Table13[[#This Row],[campaign]]*Table13[[#This Row],[duration]]</f>
        <v>333</v>
      </c>
    </row>
    <row r="652" spans="1:21" x14ac:dyDescent="0.25">
      <c r="A652" t="s">
        <v>47</v>
      </c>
      <c r="B652" t="s">
        <v>151</v>
      </c>
      <c r="C652" t="s">
        <v>152</v>
      </c>
      <c r="D652" t="s">
        <v>17</v>
      </c>
      <c r="E652">
        <v>32</v>
      </c>
      <c r="F652" t="s">
        <v>36</v>
      </c>
      <c r="G652" t="s">
        <v>19</v>
      </c>
      <c r="H652" s="2">
        <v>42883</v>
      </c>
      <c r="I652" s="3">
        <v>131963.96</v>
      </c>
      <c r="J652" t="s">
        <v>20</v>
      </c>
      <c r="K652" t="str">
        <f>PROPER(Table13[[#This Row],[marital]])</f>
        <v>Married</v>
      </c>
      <c r="L652" t="s">
        <v>29</v>
      </c>
      <c r="M652" t="str">
        <f>UPPER(Table13[[#This Row],[education]])</f>
        <v>SECONDARY</v>
      </c>
      <c r="N652" t="s">
        <v>30</v>
      </c>
      <c r="O652" t="s">
        <v>22</v>
      </c>
      <c r="P652" t="s">
        <v>23</v>
      </c>
      <c r="Q652">
        <v>55</v>
      </c>
      <c r="R652">
        <v>2</v>
      </c>
      <c r="S652" t="s">
        <v>31</v>
      </c>
      <c r="T652" t="s">
        <v>22</v>
      </c>
      <c r="U652">
        <f>Table13[[#This Row],[campaign]]*Table13[[#This Row],[duration]]</f>
        <v>110</v>
      </c>
    </row>
    <row r="653" spans="1:21" x14ac:dyDescent="0.25">
      <c r="A653" t="s">
        <v>79</v>
      </c>
      <c r="B653" t="s">
        <v>209</v>
      </c>
      <c r="C653" t="s">
        <v>210</v>
      </c>
      <c r="D653" t="s">
        <v>17</v>
      </c>
      <c r="E653">
        <v>26</v>
      </c>
      <c r="F653" t="s">
        <v>27</v>
      </c>
      <c r="G653" t="s">
        <v>19</v>
      </c>
      <c r="H653" s="2">
        <v>42883</v>
      </c>
      <c r="I653" s="3">
        <v>1474.24</v>
      </c>
      <c r="J653" t="s">
        <v>20</v>
      </c>
      <c r="K653" t="str">
        <f>PROPER(Table13[[#This Row],[marital]])</f>
        <v>Married</v>
      </c>
      <c r="L653" t="s">
        <v>29</v>
      </c>
      <c r="M653" t="str">
        <f>UPPER(Table13[[#This Row],[education]])</f>
        <v>SECONDARY</v>
      </c>
      <c r="N653" t="s">
        <v>30</v>
      </c>
      <c r="O653" t="s">
        <v>30</v>
      </c>
      <c r="P653" t="s">
        <v>23</v>
      </c>
      <c r="Q653">
        <v>290</v>
      </c>
      <c r="R653">
        <v>13</v>
      </c>
      <c r="S653" t="s">
        <v>24</v>
      </c>
      <c r="T653" t="s">
        <v>22</v>
      </c>
      <c r="U653">
        <f>Table13[[#This Row],[campaign]]*Table13[[#This Row],[duration]]</f>
        <v>3770</v>
      </c>
    </row>
    <row r="654" spans="1:21" x14ac:dyDescent="0.25">
      <c r="A654" t="s">
        <v>75</v>
      </c>
      <c r="B654" t="s">
        <v>201</v>
      </c>
      <c r="C654" t="s">
        <v>202</v>
      </c>
      <c r="D654" t="s">
        <v>17</v>
      </c>
      <c r="E654">
        <v>33</v>
      </c>
      <c r="F654" t="s">
        <v>27</v>
      </c>
      <c r="G654" t="s">
        <v>19</v>
      </c>
      <c r="H654" s="2">
        <v>42883</v>
      </c>
      <c r="I654" s="3">
        <v>139588.12</v>
      </c>
      <c r="J654" t="s">
        <v>20</v>
      </c>
      <c r="K654" t="str">
        <f>PROPER(Table13[[#This Row],[marital]])</f>
        <v>Married</v>
      </c>
      <c r="L654" t="s">
        <v>34</v>
      </c>
      <c r="M654" t="str">
        <f>UPPER(Table13[[#This Row],[education]])</f>
        <v>TERTIARY</v>
      </c>
      <c r="N654" t="s">
        <v>22</v>
      </c>
      <c r="O654" t="s">
        <v>22</v>
      </c>
      <c r="P654" t="s">
        <v>24</v>
      </c>
      <c r="Q654">
        <v>383</v>
      </c>
      <c r="R654">
        <v>1</v>
      </c>
      <c r="S654" t="s">
        <v>24</v>
      </c>
      <c r="T654" t="s">
        <v>22</v>
      </c>
      <c r="U654">
        <f>Table13[[#This Row],[campaign]]*Table13[[#This Row],[duration]]</f>
        <v>383</v>
      </c>
    </row>
    <row r="655" spans="1:21" x14ac:dyDescent="0.25">
      <c r="A655" t="s">
        <v>74</v>
      </c>
      <c r="B655" t="s">
        <v>199</v>
      </c>
      <c r="C655" t="s">
        <v>200</v>
      </c>
      <c r="D655" t="s">
        <v>17</v>
      </c>
      <c r="E655">
        <v>43</v>
      </c>
      <c r="F655" t="s">
        <v>18</v>
      </c>
      <c r="G655" t="s">
        <v>19</v>
      </c>
      <c r="H655" s="2">
        <v>42884</v>
      </c>
      <c r="I655" s="3">
        <v>59585.69</v>
      </c>
      <c r="J655" t="s">
        <v>20</v>
      </c>
      <c r="K655" t="str">
        <f>PROPER(Table13[[#This Row],[marital]])</f>
        <v>Married</v>
      </c>
      <c r="L655" t="s">
        <v>34</v>
      </c>
      <c r="M655" t="str">
        <f>UPPER(Table13[[#This Row],[education]])</f>
        <v>TERTIARY</v>
      </c>
      <c r="N655" t="s">
        <v>22</v>
      </c>
      <c r="O655" t="s">
        <v>22</v>
      </c>
      <c r="P655" t="s">
        <v>23</v>
      </c>
      <c r="Q655">
        <v>124</v>
      </c>
      <c r="R655">
        <v>3</v>
      </c>
      <c r="S655" t="s">
        <v>24</v>
      </c>
      <c r="T655" t="s">
        <v>22</v>
      </c>
      <c r="U655">
        <f>Table13[[#This Row],[campaign]]*Table13[[#This Row],[duration]]</f>
        <v>372</v>
      </c>
    </row>
    <row r="656" spans="1:21" x14ac:dyDescent="0.25">
      <c r="A656" t="s">
        <v>85</v>
      </c>
      <c r="B656" t="s">
        <v>221</v>
      </c>
      <c r="C656" t="s">
        <v>222</v>
      </c>
      <c r="D656" t="s">
        <v>26</v>
      </c>
      <c r="E656">
        <v>41</v>
      </c>
      <c r="F656" t="s">
        <v>18</v>
      </c>
      <c r="G656" t="s">
        <v>19</v>
      </c>
      <c r="H656" s="2">
        <v>42884</v>
      </c>
      <c r="I656" s="3">
        <v>5649.69</v>
      </c>
      <c r="J656" t="s">
        <v>20</v>
      </c>
      <c r="K656" t="str">
        <f>PROPER(Table13[[#This Row],[marital]])</f>
        <v>Married</v>
      </c>
      <c r="L656" t="s">
        <v>29</v>
      </c>
      <c r="M656" t="str">
        <f>UPPER(Table13[[#This Row],[education]])</f>
        <v>SECONDARY</v>
      </c>
      <c r="N656" t="s">
        <v>30</v>
      </c>
      <c r="O656" t="s">
        <v>30</v>
      </c>
      <c r="P656" t="s">
        <v>24</v>
      </c>
      <c r="Q656">
        <v>224</v>
      </c>
      <c r="R656">
        <v>2</v>
      </c>
      <c r="S656" t="s">
        <v>24</v>
      </c>
      <c r="T656" t="s">
        <v>22</v>
      </c>
      <c r="U656">
        <f>Table13[[#This Row],[campaign]]*Table13[[#This Row],[duration]]</f>
        <v>448</v>
      </c>
    </row>
    <row r="657" spans="1:21" x14ac:dyDescent="0.25">
      <c r="A657" t="s">
        <v>52</v>
      </c>
      <c r="B657" t="s">
        <v>159</v>
      </c>
      <c r="C657" t="s">
        <v>160</v>
      </c>
      <c r="D657" t="s">
        <v>17</v>
      </c>
      <c r="E657">
        <v>59</v>
      </c>
      <c r="F657" t="s">
        <v>42</v>
      </c>
      <c r="G657" t="s">
        <v>28</v>
      </c>
      <c r="H657" s="2">
        <v>42884</v>
      </c>
      <c r="I657" s="3">
        <v>38679.43</v>
      </c>
      <c r="J657" t="s">
        <v>33</v>
      </c>
      <c r="K657" t="str">
        <f>PROPER(Table13[[#This Row],[marital]])</f>
        <v>Single</v>
      </c>
      <c r="L657" t="s">
        <v>29</v>
      </c>
      <c r="M657" t="str">
        <f>UPPER(Table13[[#This Row],[education]])</f>
        <v>SECONDARY</v>
      </c>
      <c r="N657" t="s">
        <v>22</v>
      </c>
      <c r="O657" t="s">
        <v>22</v>
      </c>
      <c r="P657" t="s">
        <v>23</v>
      </c>
      <c r="Q657">
        <v>240</v>
      </c>
      <c r="R657">
        <v>1</v>
      </c>
      <c r="S657" t="s">
        <v>40</v>
      </c>
      <c r="T657" t="s">
        <v>22</v>
      </c>
      <c r="U657">
        <f>Table13[[#This Row],[campaign]]*Table13[[#This Row],[duration]]</f>
        <v>240</v>
      </c>
    </row>
    <row r="658" spans="1:21" x14ac:dyDescent="0.25">
      <c r="A658" t="s">
        <v>80</v>
      </c>
      <c r="B658" t="s">
        <v>211</v>
      </c>
      <c r="C658" t="s">
        <v>212</v>
      </c>
      <c r="D658" t="s">
        <v>17</v>
      </c>
      <c r="E658">
        <v>43</v>
      </c>
      <c r="F658" t="s">
        <v>42</v>
      </c>
      <c r="G658" t="s">
        <v>284</v>
      </c>
      <c r="H658" s="2">
        <v>42884</v>
      </c>
      <c r="I658" s="3">
        <v>3524.13</v>
      </c>
      <c r="J658" t="s">
        <v>20</v>
      </c>
      <c r="K658" t="str">
        <f>PROPER(Table13[[#This Row],[marital]])</f>
        <v>Married</v>
      </c>
      <c r="L658" t="s">
        <v>34</v>
      </c>
      <c r="M658" t="str">
        <f>UPPER(Table13[[#This Row],[education]])</f>
        <v>TERTIARY</v>
      </c>
      <c r="N658" t="s">
        <v>30</v>
      </c>
      <c r="O658" t="s">
        <v>22</v>
      </c>
      <c r="P658" t="s">
        <v>23</v>
      </c>
      <c r="Q658">
        <v>385</v>
      </c>
      <c r="R658">
        <v>3</v>
      </c>
      <c r="S658" t="s">
        <v>40</v>
      </c>
      <c r="T658" t="s">
        <v>22</v>
      </c>
      <c r="U658">
        <f>Table13[[#This Row],[campaign]]*Table13[[#This Row],[duration]]</f>
        <v>1155</v>
      </c>
    </row>
    <row r="659" spans="1:21" x14ac:dyDescent="0.25">
      <c r="A659" t="s">
        <v>49</v>
      </c>
      <c r="B659" t="s">
        <v>155</v>
      </c>
      <c r="C659" t="s">
        <v>156</v>
      </c>
      <c r="D659" t="s">
        <v>17</v>
      </c>
      <c r="E659">
        <v>53</v>
      </c>
      <c r="F659" t="s">
        <v>42</v>
      </c>
      <c r="G659" t="s">
        <v>284</v>
      </c>
      <c r="H659" s="2">
        <v>42884</v>
      </c>
      <c r="I659" s="3">
        <v>66775.61</v>
      </c>
      <c r="J659" t="s">
        <v>33</v>
      </c>
      <c r="K659" t="str">
        <f>PROPER(Table13[[#This Row],[marital]])</f>
        <v>Single</v>
      </c>
      <c r="L659" t="s">
        <v>34</v>
      </c>
      <c r="M659" t="str">
        <f>UPPER(Table13[[#This Row],[education]])</f>
        <v>TERTIARY</v>
      </c>
      <c r="N659" t="s">
        <v>30</v>
      </c>
      <c r="O659" t="s">
        <v>22</v>
      </c>
      <c r="P659" t="s">
        <v>23</v>
      </c>
      <c r="Q659">
        <v>133</v>
      </c>
      <c r="R659">
        <v>1</v>
      </c>
      <c r="S659" t="s">
        <v>24</v>
      </c>
      <c r="T659" t="s">
        <v>22</v>
      </c>
      <c r="U659">
        <f>Table13[[#This Row],[campaign]]*Table13[[#This Row],[duration]]</f>
        <v>133</v>
      </c>
    </row>
    <row r="660" spans="1:21" x14ac:dyDescent="0.25">
      <c r="A660" t="s">
        <v>99</v>
      </c>
      <c r="B660" t="s">
        <v>249</v>
      </c>
      <c r="C660" t="s">
        <v>250</v>
      </c>
      <c r="D660" t="s">
        <v>17</v>
      </c>
      <c r="E660">
        <v>63</v>
      </c>
      <c r="F660" t="s">
        <v>42</v>
      </c>
      <c r="G660" t="s">
        <v>284</v>
      </c>
      <c r="H660" s="2">
        <v>42884</v>
      </c>
      <c r="I660" s="3">
        <v>34366.639999999999</v>
      </c>
      <c r="J660" t="s">
        <v>33</v>
      </c>
      <c r="K660" t="str">
        <f>PROPER(Table13[[#This Row],[marital]])</f>
        <v>Single</v>
      </c>
      <c r="L660" t="s">
        <v>24</v>
      </c>
      <c r="M660" t="str">
        <f>UPPER(Table13[[#This Row],[education]])</f>
        <v>UNKNOWN</v>
      </c>
      <c r="N660" t="s">
        <v>22</v>
      </c>
      <c r="O660" t="s">
        <v>22</v>
      </c>
      <c r="P660" t="s">
        <v>23</v>
      </c>
      <c r="Q660">
        <v>91</v>
      </c>
      <c r="R660">
        <v>1</v>
      </c>
      <c r="S660" t="s">
        <v>24</v>
      </c>
      <c r="T660" t="s">
        <v>22</v>
      </c>
      <c r="U660">
        <f>Table13[[#This Row],[campaign]]*Table13[[#This Row],[duration]]</f>
        <v>91</v>
      </c>
    </row>
    <row r="661" spans="1:21" x14ac:dyDescent="0.25">
      <c r="A661" t="s">
        <v>97</v>
      </c>
      <c r="B661" t="s">
        <v>245</v>
      </c>
      <c r="C661" t="s">
        <v>246</v>
      </c>
      <c r="D661" t="s">
        <v>17</v>
      </c>
      <c r="E661">
        <v>34</v>
      </c>
      <c r="F661" t="s">
        <v>36</v>
      </c>
      <c r="G661" t="s">
        <v>28</v>
      </c>
      <c r="H661" s="2">
        <v>42884</v>
      </c>
      <c r="I661" s="3">
        <v>91715.24</v>
      </c>
      <c r="J661" t="s">
        <v>20</v>
      </c>
      <c r="K661" t="str">
        <f>PROPER(Table13[[#This Row],[marital]])</f>
        <v>Married</v>
      </c>
      <c r="L661" t="s">
        <v>29</v>
      </c>
      <c r="M661" t="str">
        <f>UPPER(Table13[[#This Row],[education]])</f>
        <v>SECONDARY</v>
      </c>
      <c r="N661" t="s">
        <v>30</v>
      </c>
      <c r="O661" t="s">
        <v>30</v>
      </c>
      <c r="P661" t="s">
        <v>23</v>
      </c>
      <c r="Q661">
        <v>63</v>
      </c>
      <c r="R661">
        <v>3</v>
      </c>
      <c r="S661" t="s">
        <v>24</v>
      </c>
      <c r="T661" t="s">
        <v>22</v>
      </c>
      <c r="U661">
        <f>Table13[[#This Row],[campaign]]*Table13[[#This Row],[duration]]</f>
        <v>189</v>
      </c>
    </row>
    <row r="662" spans="1:21" x14ac:dyDescent="0.25">
      <c r="A662" t="s">
        <v>35</v>
      </c>
      <c r="B662" t="s">
        <v>133</v>
      </c>
      <c r="C662" t="s">
        <v>134</v>
      </c>
      <c r="D662" t="s">
        <v>26</v>
      </c>
      <c r="E662">
        <v>33</v>
      </c>
      <c r="F662" t="s">
        <v>36</v>
      </c>
      <c r="G662" t="s">
        <v>19</v>
      </c>
      <c r="H662" s="2">
        <v>42884</v>
      </c>
      <c r="I662" s="3">
        <v>125207.45</v>
      </c>
      <c r="J662" t="s">
        <v>33</v>
      </c>
      <c r="K662" t="str">
        <f>PROPER(Table13[[#This Row],[marital]])</f>
        <v>Single</v>
      </c>
      <c r="L662" t="s">
        <v>34</v>
      </c>
      <c r="M662" t="str">
        <f>UPPER(Table13[[#This Row],[education]])</f>
        <v>TERTIARY</v>
      </c>
      <c r="N662" t="s">
        <v>30</v>
      </c>
      <c r="O662" t="s">
        <v>22</v>
      </c>
      <c r="P662" t="s">
        <v>23</v>
      </c>
      <c r="Q662">
        <v>192</v>
      </c>
      <c r="R662">
        <v>2</v>
      </c>
      <c r="S662" t="s">
        <v>24</v>
      </c>
      <c r="T662" t="s">
        <v>22</v>
      </c>
      <c r="U662">
        <f>Table13[[#This Row],[campaign]]*Table13[[#This Row],[duration]]</f>
        <v>384</v>
      </c>
    </row>
    <row r="663" spans="1:21" x14ac:dyDescent="0.25">
      <c r="A663" t="s">
        <v>85</v>
      </c>
      <c r="B663" t="s">
        <v>221</v>
      </c>
      <c r="C663" t="s">
        <v>222</v>
      </c>
      <c r="D663" t="s">
        <v>17</v>
      </c>
      <c r="E663">
        <v>31</v>
      </c>
      <c r="F663" t="s">
        <v>36</v>
      </c>
      <c r="G663" t="s">
        <v>19</v>
      </c>
      <c r="H663" s="2">
        <v>42884</v>
      </c>
      <c r="I663" s="3">
        <v>95500.49</v>
      </c>
      <c r="J663" t="s">
        <v>33</v>
      </c>
      <c r="K663" t="str">
        <f>PROPER(Table13[[#This Row],[marital]])</f>
        <v>Single</v>
      </c>
      <c r="L663" t="s">
        <v>29</v>
      </c>
      <c r="M663" t="str">
        <f>UPPER(Table13[[#This Row],[education]])</f>
        <v>SECONDARY</v>
      </c>
      <c r="N663" t="s">
        <v>30</v>
      </c>
      <c r="O663" t="s">
        <v>22</v>
      </c>
      <c r="P663" t="s">
        <v>24</v>
      </c>
      <c r="Q663">
        <v>91</v>
      </c>
      <c r="R663">
        <v>2</v>
      </c>
      <c r="S663" t="s">
        <v>24</v>
      </c>
      <c r="T663" t="s">
        <v>22</v>
      </c>
      <c r="U663">
        <f>Table13[[#This Row],[campaign]]*Table13[[#This Row],[duration]]</f>
        <v>182</v>
      </c>
    </row>
    <row r="664" spans="1:21" x14ac:dyDescent="0.25">
      <c r="A664" t="s">
        <v>69</v>
      </c>
      <c r="B664" t="s">
        <v>191</v>
      </c>
      <c r="C664" t="s">
        <v>192</v>
      </c>
      <c r="D664" t="s">
        <v>17</v>
      </c>
      <c r="E664">
        <v>40</v>
      </c>
      <c r="F664" t="s">
        <v>36</v>
      </c>
      <c r="G664" t="s">
        <v>28</v>
      </c>
      <c r="H664" s="2">
        <v>42884</v>
      </c>
      <c r="I664" s="3">
        <v>29011.94</v>
      </c>
      <c r="J664" t="s">
        <v>20</v>
      </c>
      <c r="K664" t="str">
        <f>PROPER(Table13[[#This Row],[marital]])</f>
        <v>Married</v>
      </c>
      <c r="L664" t="s">
        <v>21</v>
      </c>
      <c r="M664" t="str">
        <f>UPPER(Table13[[#This Row],[education]])</f>
        <v>PRIMARY</v>
      </c>
      <c r="N664" t="s">
        <v>22</v>
      </c>
      <c r="O664" t="s">
        <v>30</v>
      </c>
      <c r="P664" t="s">
        <v>23</v>
      </c>
      <c r="Q664">
        <v>79</v>
      </c>
      <c r="R664">
        <v>1</v>
      </c>
      <c r="S664" t="s">
        <v>31</v>
      </c>
      <c r="T664" t="s">
        <v>22</v>
      </c>
      <c r="U664">
        <f>Table13[[#This Row],[campaign]]*Table13[[#This Row],[duration]]</f>
        <v>79</v>
      </c>
    </row>
    <row r="665" spans="1:21" x14ac:dyDescent="0.25">
      <c r="A665" t="s">
        <v>64</v>
      </c>
      <c r="B665" t="s">
        <v>181</v>
      </c>
      <c r="C665" t="s">
        <v>182</v>
      </c>
      <c r="D665" t="s">
        <v>26</v>
      </c>
      <c r="E665">
        <v>45</v>
      </c>
      <c r="F665" t="s">
        <v>36</v>
      </c>
      <c r="G665" t="s">
        <v>19</v>
      </c>
      <c r="H665" s="2">
        <v>42884</v>
      </c>
      <c r="I665" s="3">
        <v>24689.13</v>
      </c>
      <c r="J665" t="s">
        <v>20</v>
      </c>
      <c r="K665" t="str">
        <f>PROPER(Table13[[#This Row],[marital]])</f>
        <v>Married</v>
      </c>
      <c r="L665" t="s">
        <v>29</v>
      </c>
      <c r="M665" t="str">
        <f>UPPER(Table13[[#This Row],[education]])</f>
        <v>SECONDARY</v>
      </c>
      <c r="N665" t="s">
        <v>30</v>
      </c>
      <c r="O665" t="s">
        <v>22</v>
      </c>
      <c r="P665" t="s">
        <v>23</v>
      </c>
      <c r="Q665">
        <v>25</v>
      </c>
      <c r="R665">
        <v>2</v>
      </c>
      <c r="S665" t="s">
        <v>24</v>
      </c>
      <c r="T665" t="s">
        <v>22</v>
      </c>
      <c r="U665">
        <f>Table13[[#This Row],[campaign]]*Table13[[#This Row],[duration]]</f>
        <v>50</v>
      </c>
    </row>
    <row r="666" spans="1:21" x14ac:dyDescent="0.25">
      <c r="A666" t="s">
        <v>61</v>
      </c>
      <c r="B666" t="s">
        <v>175</v>
      </c>
      <c r="C666" t="s">
        <v>176</v>
      </c>
      <c r="D666" t="s">
        <v>17</v>
      </c>
      <c r="E666">
        <v>28</v>
      </c>
      <c r="F666" t="s">
        <v>36</v>
      </c>
      <c r="G666" t="s">
        <v>284</v>
      </c>
      <c r="H666" s="2">
        <v>42884</v>
      </c>
      <c r="I666" s="3">
        <v>26960.400000000001</v>
      </c>
      <c r="J666" t="s">
        <v>33</v>
      </c>
      <c r="K666" t="str">
        <f>PROPER(Table13[[#This Row],[marital]])</f>
        <v>Single</v>
      </c>
      <c r="L666" t="s">
        <v>29</v>
      </c>
      <c r="M666" t="str">
        <f>UPPER(Table13[[#This Row],[education]])</f>
        <v>SECONDARY</v>
      </c>
      <c r="N666" t="s">
        <v>30</v>
      </c>
      <c r="O666" t="s">
        <v>22</v>
      </c>
      <c r="P666" t="s">
        <v>23</v>
      </c>
      <c r="Q666">
        <v>227</v>
      </c>
      <c r="R666">
        <v>2</v>
      </c>
      <c r="S666" t="s">
        <v>24</v>
      </c>
      <c r="T666" t="s">
        <v>22</v>
      </c>
      <c r="U666">
        <f>Table13[[#This Row],[campaign]]*Table13[[#This Row],[duration]]</f>
        <v>454</v>
      </c>
    </row>
    <row r="667" spans="1:21" x14ac:dyDescent="0.25">
      <c r="A667" t="s">
        <v>46</v>
      </c>
      <c r="B667" t="s">
        <v>149</v>
      </c>
      <c r="C667" t="s">
        <v>150</v>
      </c>
      <c r="D667" t="s">
        <v>26</v>
      </c>
      <c r="E667">
        <v>33</v>
      </c>
      <c r="F667" t="s">
        <v>36</v>
      </c>
      <c r="G667" t="s">
        <v>28</v>
      </c>
      <c r="H667" s="2">
        <v>42884</v>
      </c>
      <c r="I667" s="3">
        <v>50252.54</v>
      </c>
      <c r="J667" t="s">
        <v>33</v>
      </c>
      <c r="K667" t="str">
        <f>PROPER(Table13[[#This Row],[marital]])</f>
        <v>Single</v>
      </c>
      <c r="L667" t="s">
        <v>29</v>
      </c>
      <c r="M667" t="str">
        <f>UPPER(Table13[[#This Row],[education]])</f>
        <v>SECONDARY</v>
      </c>
      <c r="N667" t="s">
        <v>22</v>
      </c>
      <c r="O667" t="s">
        <v>22</v>
      </c>
      <c r="P667" t="s">
        <v>23</v>
      </c>
      <c r="Q667">
        <v>110</v>
      </c>
      <c r="R667">
        <v>1</v>
      </c>
      <c r="S667" t="s">
        <v>24</v>
      </c>
      <c r="T667" t="s">
        <v>22</v>
      </c>
      <c r="U667">
        <f>Table13[[#This Row],[campaign]]*Table13[[#This Row],[duration]]</f>
        <v>110</v>
      </c>
    </row>
    <row r="668" spans="1:21" x14ac:dyDescent="0.25">
      <c r="A668" t="s">
        <v>89</v>
      </c>
      <c r="B668" t="s">
        <v>229</v>
      </c>
      <c r="C668" t="s">
        <v>230</v>
      </c>
      <c r="D668" t="s">
        <v>26</v>
      </c>
      <c r="E668">
        <v>20</v>
      </c>
      <c r="F668" t="s">
        <v>27</v>
      </c>
      <c r="G668" t="s">
        <v>284</v>
      </c>
      <c r="H668" s="2">
        <v>42884</v>
      </c>
      <c r="I668" s="3">
        <v>37906.03</v>
      </c>
      <c r="J668" t="s">
        <v>20</v>
      </c>
      <c r="K668" t="str">
        <f>PROPER(Table13[[#This Row],[marital]])</f>
        <v>Married</v>
      </c>
      <c r="L668" t="s">
        <v>29</v>
      </c>
      <c r="M668" t="str">
        <f>UPPER(Table13[[#This Row],[education]])</f>
        <v>SECONDARY</v>
      </c>
      <c r="N668" t="s">
        <v>22</v>
      </c>
      <c r="O668" t="s">
        <v>22</v>
      </c>
      <c r="P668" t="s">
        <v>23</v>
      </c>
      <c r="Q668">
        <v>213</v>
      </c>
      <c r="R668">
        <v>1</v>
      </c>
      <c r="S668" t="s">
        <v>24</v>
      </c>
      <c r="T668" t="s">
        <v>30</v>
      </c>
      <c r="U668">
        <f>Table13[[#This Row],[campaign]]*Table13[[#This Row],[duration]]</f>
        <v>213</v>
      </c>
    </row>
    <row r="669" spans="1:21" x14ac:dyDescent="0.25">
      <c r="A669" t="s">
        <v>80</v>
      </c>
      <c r="B669" t="s">
        <v>211</v>
      </c>
      <c r="C669" t="s">
        <v>212</v>
      </c>
      <c r="D669" t="s">
        <v>17</v>
      </c>
      <c r="E669">
        <v>29</v>
      </c>
      <c r="F669" t="s">
        <v>27</v>
      </c>
      <c r="G669" t="s">
        <v>28</v>
      </c>
      <c r="H669" s="2">
        <v>42884</v>
      </c>
      <c r="I669" s="3">
        <v>84831.64</v>
      </c>
      <c r="J669" t="s">
        <v>20</v>
      </c>
      <c r="K669" t="str">
        <f>PROPER(Table13[[#This Row],[marital]])</f>
        <v>Married</v>
      </c>
      <c r="L669" t="s">
        <v>29</v>
      </c>
      <c r="M669" t="str">
        <f>UPPER(Table13[[#This Row],[education]])</f>
        <v>SECONDARY</v>
      </c>
      <c r="N669" t="s">
        <v>22</v>
      </c>
      <c r="O669" t="s">
        <v>22</v>
      </c>
      <c r="P669" t="s">
        <v>23</v>
      </c>
      <c r="Q669">
        <v>109</v>
      </c>
      <c r="R669">
        <v>2</v>
      </c>
      <c r="S669" t="s">
        <v>24</v>
      </c>
      <c r="T669" t="s">
        <v>22</v>
      </c>
      <c r="U669">
        <f>Table13[[#This Row],[campaign]]*Table13[[#This Row],[duration]]</f>
        <v>218</v>
      </c>
    </row>
    <row r="670" spans="1:21" x14ac:dyDescent="0.25">
      <c r="A670" t="s">
        <v>89</v>
      </c>
      <c r="B670" t="s">
        <v>229</v>
      </c>
      <c r="C670" t="s">
        <v>230</v>
      </c>
      <c r="D670" t="s">
        <v>26</v>
      </c>
      <c r="E670">
        <v>38</v>
      </c>
      <c r="F670" t="s">
        <v>27</v>
      </c>
      <c r="G670" t="s">
        <v>284</v>
      </c>
      <c r="H670" s="2">
        <v>42884</v>
      </c>
      <c r="I670" s="3">
        <v>11682.55</v>
      </c>
      <c r="J670" t="s">
        <v>20</v>
      </c>
      <c r="K670" t="str">
        <f>PROPER(Table13[[#This Row],[marital]])</f>
        <v>Married</v>
      </c>
      <c r="L670" t="s">
        <v>34</v>
      </c>
      <c r="M670" t="str">
        <f>UPPER(Table13[[#This Row],[education]])</f>
        <v>TERTIARY</v>
      </c>
      <c r="N670" t="s">
        <v>22</v>
      </c>
      <c r="O670" t="s">
        <v>22</v>
      </c>
      <c r="P670" t="s">
        <v>23</v>
      </c>
      <c r="Q670">
        <v>162</v>
      </c>
      <c r="R670">
        <v>3</v>
      </c>
      <c r="S670" t="s">
        <v>24</v>
      </c>
      <c r="T670" t="s">
        <v>22</v>
      </c>
      <c r="U670">
        <f>Table13[[#This Row],[campaign]]*Table13[[#This Row],[duration]]</f>
        <v>486</v>
      </c>
    </row>
    <row r="671" spans="1:21" x14ac:dyDescent="0.25">
      <c r="A671" t="s">
        <v>80</v>
      </c>
      <c r="B671" t="s">
        <v>211</v>
      </c>
      <c r="C671" t="s">
        <v>212</v>
      </c>
      <c r="D671" t="s">
        <v>26</v>
      </c>
      <c r="E671">
        <v>47</v>
      </c>
      <c r="F671" t="s">
        <v>18</v>
      </c>
      <c r="G671" t="s">
        <v>284</v>
      </c>
      <c r="H671" s="2">
        <v>42885</v>
      </c>
      <c r="I671" s="3">
        <v>124011.46</v>
      </c>
      <c r="J671" t="s">
        <v>20</v>
      </c>
      <c r="K671" t="str">
        <f>PROPER(Table13[[#This Row],[marital]])</f>
        <v>Married</v>
      </c>
      <c r="L671" t="s">
        <v>29</v>
      </c>
      <c r="M671" t="str">
        <f>UPPER(Table13[[#This Row],[education]])</f>
        <v>SECONDARY</v>
      </c>
      <c r="N671" t="s">
        <v>30</v>
      </c>
      <c r="O671" t="s">
        <v>22</v>
      </c>
      <c r="P671" t="s">
        <v>23</v>
      </c>
      <c r="Q671">
        <v>154</v>
      </c>
      <c r="R671">
        <v>1</v>
      </c>
      <c r="S671" t="s">
        <v>40</v>
      </c>
      <c r="T671" t="s">
        <v>22</v>
      </c>
      <c r="U671">
        <f>Table13[[#This Row],[campaign]]*Table13[[#This Row],[duration]]</f>
        <v>154</v>
      </c>
    </row>
    <row r="672" spans="1:21" x14ac:dyDescent="0.25">
      <c r="A672" t="s">
        <v>100</v>
      </c>
      <c r="B672" t="s">
        <v>251</v>
      </c>
      <c r="C672" t="s">
        <v>252</v>
      </c>
      <c r="D672" t="s">
        <v>17</v>
      </c>
      <c r="E672">
        <v>46</v>
      </c>
      <c r="F672" t="s">
        <v>18</v>
      </c>
      <c r="G672" t="s">
        <v>19</v>
      </c>
      <c r="H672" s="2">
        <v>42885</v>
      </c>
      <c r="I672" s="3">
        <v>70259.63</v>
      </c>
      <c r="J672" t="s">
        <v>20</v>
      </c>
      <c r="K672" t="str">
        <f>PROPER(Table13[[#This Row],[marital]])</f>
        <v>Married</v>
      </c>
      <c r="L672" t="s">
        <v>34</v>
      </c>
      <c r="M672" t="str">
        <f>UPPER(Table13[[#This Row],[education]])</f>
        <v>TERTIARY</v>
      </c>
      <c r="N672" t="s">
        <v>30</v>
      </c>
      <c r="O672" t="s">
        <v>30</v>
      </c>
      <c r="P672" t="s">
        <v>23</v>
      </c>
      <c r="Q672">
        <v>251</v>
      </c>
      <c r="R672">
        <v>1</v>
      </c>
      <c r="S672" t="s">
        <v>24</v>
      </c>
      <c r="T672" t="s">
        <v>22</v>
      </c>
      <c r="U672">
        <f>Table13[[#This Row],[campaign]]*Table13[[#This Row],[duration]]</f>
        <v>251</v>
      </c>
    </row>
    <row r="673" spans="1:21" x14ac:dyDescent="0.25">
      <c r="A673" t="s">
        <v>38</v>
      </c>
      <c r="B673" t="s">
        <v>137</v>
      </c>
      <c r="C673" t="s">
        <v>138</v>
      </c>
      <c r="D673" t="s">
        <v>26</v>
      </c>
      <c r="E673">
        <v>34</v>
      </c>
      <c r="F673" t="s">
        <v>18</v>
      </c>
      <c r="G673" t="s">
        <v>284</v>
      </c>
      <c r="H673" s="2">
        <v>42885</v>
      </c>
      <c r="I673" s="3">
        <v>68711.28</v>
      </c>
      <c r="J673" t="s">
        <v>20</v>
      </c>
      <c r="K673" t="str">
        <f>PROPER(Table13[[#This Row],[marital]])</f>
        <v>Married</v>
      </c>
      <c r="L673" t="s">
        <v>29</v>
      </c>
      <c r="M673" t="str">
        <f>UPPER(Table13[[#This Row],[education]])</f>
        <v>SECONDARY</v>
      </c>
      <c r="N673" t="s">
        <v>22</v>
      </c>
      <c r="O673" t="s">
        <v>30</v>
      </c>
      <c r="P673" t="s">
        <v>54</v>
      </c>
      <c r="Q673">
        <v>141</v>
      </c>
      <c r="R673">
        <v>1</v>
      </c>
      <c r="S673" t="s">
        <v>24</v>
      </c>
      <c r="T673" t="s">
        <v>22</v>
      </c>
      <c r="U673">
        <f>Table13[[#This Row],[campaign]]*Table13[[#This Row],[duration]]</f>
        <v>141</v>
      </c>
    </row>
    <row r="674" spans="1:21" x14ac:dyDescent="0.25">
      <c r="A674" t="s">
        <v>61</v>
      </c>
      <c r="B674" t="s">
        <v>175</v>
      </c>
      <c r="C674" t="s">
        <v>176</v>
      </c>
      <c r="D674" t="s">
        <v>17</v>
      </c>
      <c r="E674">
        <v>47</v>
      </c>
      <c r="F674" t="s">
        <v>42</v>
      </c>
      <c r="G674" t="s">
        <v>28</v>
      </c>
      <c r="H674" s="2">
        <v>42885</v>
      </c>
      <c r="I674" s="3">
        <v>9233.67</v>
      </c>
      <c r="J674" t="s">
        <v>33</v>
      </c>
      <c r="K674" t="str">
        <f>PROPER(Table13[[#This Row],[marital]])</f>
        <v>Single</v>
      </c>
      <c r="L674" t="s">
        <v>29</v>
      </c>
      <c r="M674" t="str">
        <f>UPPER(Table13[[#This Row],[education]])</f>
        <v>SECONDARY</v>
      </c>
      <c r="N674" t="s">
        <v>30</v>
      </c>
      <c r="O674" t="s">
        <v>30</v>
      </c>
      <c r="P674" t="s">
        <v>23</v>
      </c>
      <c r="Q674">
        <v>154</v>
      </c>
      <c r="R674">
        <v>1</v>
      </c>
      <c r="S674" t="s">
        <v>24</v>
      </c>
      <c r="T674" t="s">
        <v>22</v>
      </c>
      <c r="U674">
        <f>Table13[[#This Row],[campaign]]*Table13[[#This Row],[duration]]</f>
        <v>154</v>
      </c>
    </row>
    <row r="675" spans="1:21" x14ac:dyDescent="0.25">
      <c r="A675" t="s">
        <v>105</v>
      </c>
      <c r="B675" t="s">
        <v>261</v>
      </c>
      <c r="C675" t="s">
        <v>262</v>
      </c>
      <c r="D675" t="s">
        <v>17</v>
      </c>
      <c r="E675">
        <v>51</v>
      </c>
      <c r="F675" t="s">
        <v>42</v>
      </c>
      <c r="G675" t="s">
        <v>28</v>
      </c>
      <c r="H675" s="2">
        <v>42885</v>
      </c>
      <c r="I675" s="3">
        <v>25653.3</v>
      </c>
      <c r="J675" t="s">
        <v>20</v>
      </c>
      <c r="K675" t="str">
        <f>PROPER(Table13[[#This Row],[marital]])</f>
        <v>Married</v>
      </c>
      <c r="L675" t="s">
        <v>29</v>
      </c>
      <c r="M675" t="str">
        <f>UPPER(Table13[[#This Row],[education]])</f>
        <v>SECONDARY</v>
      </c>
      <c r="N675" t="s">
        <v>30</v>
      </c>
      <c r="O675" t="s">
        <v>22</v>
      </c>
      <c r="P675" t="s">
        <v>23</v>
      </c>
      <c r="Q675">
        <v>63</v>
      </c>
      <c r="R675">
        <v>1</v>
      </c>
      <c r="S675" t="s">
        <v>24</v>
      </c>
      <c r="T675" t="s">
        <v>22</v>
      </c>
      <c r="U675">
        <f>Table13[[#This Row],[campaign]]*Table13[[#This Row],[duration]]</f>
        <v>63</v>
      </c>
    </row>
    <row r="676" spans="1:21" x14ac:dyDescent="0.25">
      <c r="A676" t="s">
        <v>80</v>
      </c>
      <c r="B676" t="s">
        <v>211</v>
      </c>
      <c r="C676" t="s">
        <v>212</v>
      </c>
      <c r="D676" t="s">
        <v>17</v>
      </c>
      <c r="E676">
        <v>36</v>
      </c>
      <c r="F676" t="s">
        <v>42</v>
      </c>
      <c r="G676" t="s">
        <v>28</v>
      </c>
      <c r="H676" s="2">
        <v>42885</v>
      </c>
      <c r="I676" s="3">
        <v>24915.27</v>
      </c>
      <c r="J676" t="s">
        <v>20</v>
      </c>
      <c r="K676" t="str">
        <f>PROPER(Table13[[#This Row],[marital]])</f>
        <v>Married</v>
      </c>
      <c r="L676" t="s">
        <v>21</v>
      </c>
      <c r="M676" t="str">
        <f>UPPER(Table13[[#This Row],[education]])</f>
        <v>PRIMARY</v>
      </c>
      <c r="N676" t="s">
        <v>22</v>
      </c>
      <c r="O676" t="s">
        <v>30</v>
      </c>
      <c r="P676" t="s">
        <v>23</v>
      </c>
      <c r="Q676">
        <v>259</v>
      </c>
      <c r="R676">
        <v>1</v>
      </c>
      <c r="S676" t="s">
        <v>24</v>
      </c>
      <c r="T676" t="s">
        <v>22</v>
      </c>
      <c r="U676">
        <f>Table13[[#This Row],[campaign]]*Table13[[#This Row],[duration]]</f>
        <v>259</v>
      </c>
    </row>
    <row r="677" spans="1:21" x14ac:dyDescent="0.25">
      <c r="A677" t="s">
        <v>77</v>
      </c>
      <c r="B677" t="s">
        <v>205</v>
      </c>
      <c r="C677" t="s">
        <v>206</v>
      </c>
      <c r="D677" t="s">
        <v>17</v>
      </c>
      <c r="E677">
        <v>22</v>
      </c>
      <c r="F677" t="s">
        <v>42</v>
      </c>
      <c r="G677" t="s">
        <v>28</v>
      </c>
      <c r="H677" s="2">
        <v>42885</v>
      </c>
      <c r="I677" s="3">
        <v>1248.27</v>
      </c>
      <c r="J677" t="s">
        <v>50</v>
      </c>
      <c r="K677" t="str">
        <f>PROPER(Table13[[#This Row],[marital]])</f>
        <v>Divorced</v>
      </c>
      <c r="L677" t="s">
        <v>21</v>
      </c>
      <c r="M677" t="str">
        <f>UPPER(Table13[[#This Row],[education]])</f>
        <v>PRIMARY</v>
      </c>
      <c r="N677" t="s">
        <v>22</v>
      </c>
      <c r="O677" t="s">
        <v>22</v>
      </c>
      <c r="P677" t="s">
        <v>24</v>
      </c>
      <c r="Q677">
        <v>17</v>
      </c>
      <c r="R677">
        <v>10</v>
      </c>
      <c r="S677" t="s">
        <v>24</v>
      </c>
      <c r="T677" t="s">
        <v>22</v>
      </c>
      <c r="U677">
        <f>Table13[[#This Row],[campaign]]*Table13[[#This Row],[duration]]</f>
        <v>170</v>
      </c>
    </row>
    <row r="678" spans="1:21" x14ac:dyDescent="0.25">
      <c r="A678" t="s">
        <v>49</v>
      </c>
      <c r="B678" t="s">
        <v>155</v>
      </c>
      <c r="C678" t="s">
        <v>156</v>
      </c>
      <c r="D678" t="s">
        <v>26</v>
      </c>
      <c r="E678">
        <v>35</v>
      </c>
      <c r="F678" t="s">
        <v>36</v>
      </c>
      <c r="G678" t="s">
        <v>19</v>
      </c>
      <c r="H678" s="2">
        <v>42885</v>
      </c>
      <c r="I678" s="3">
        <v>68487.42</v>
      </c>
      <c r="J678" t="s">
        <v>20</v>
      </c>
      <c r="K678" t="str">
        <f>PROPER(Table13[[#This Row],[marital]])</f>
        <v>Married</v>
      </c>
      <c r="L678" t="s">
        <v>29</v>
      </c>
      <c r="M678" t="str">
        <f>UPPER(Table13[[#This Row],[education]])</f>
        <v>SECONDARY</v>
      </c>
      <c r="N678" t="s">
        <v>30</v>
      </c>
      <c r="O678" t="s">
        <v>22</v>
      </c>
      <c r="P678" t="s">
        <v>54</v>
      </c>
      <c r="Q678">
        <v>192</v>
      </c>
      <c r="R678">
        <v>9</v>
      </c>
      <c r="S678" t="s">
        <v>24</v>
      </c>
      <c r="T678" t="s">
        <v>22</v>
      </c>
      <c r="U678">
        <f>Table13[[#This Row],[campaign]]*Table13[[#This Row],[duration]]</f>
        <v>1728</v>
      </c>
    </row>
    <row r="679" spans="1:21" x14ac:dyDescent="0.25">
      <c r="A679" t="s">
        <v>74</v>
      </c>
      <c r="B679" t="s">
        <v>199</v>
      </c>
      <c r="C679" t="s">
        <v>200</v>
      </c>
      <c r="D679" t="s">
        <v>17</v>
      </c>
      <c r="E679">
        <v>34</v>
      </c>
      <c r="F679" t="s">
        <v>36</v>
      </c>
      <c r="G679" t="s">
        <v>284</v>
      </c>
      <c r="H679" s="2">
        <v>42885</v>
      </c>
      <c r="I679" s="3">
        <v>52908.7</v>
      </c>
      <c r="J679" t="s">
        <v>20</v>
      </c>
      <c r="K679" t="str">
        <f>PROPER(Table13[[#This Row],[marital]])</f>
        <v>Married</v>
      </c>
      <c r="L679" t="s">
        <v>21</v>
      </c>
      <c r="M679" t="str">
        <f>UPPER(Table13[[#This Row],[education]])</f>
        <v>PRIMARY</v>
      </c>
      <c r="N679" t="s">
        <v>30</v>
      </c>
      <c r="O679" t="s">
        <v>22</v>
      </c>
      <c r="P679" t="s">
        <v>24</v>
      </c>
      <c r="Q679">
        <v>97</v>
      </c>
      <c r="R679">
        <v>9</v>
      </c>
      <c r="S679" t="s">
        <v>24</v>
      </c>
      <c r="T679" t="s">
        <v>22</v>
      </c>
      <c r="U679">
        <f>Table13[[#This Row],[campaign]]*Table13[[#This Row],[duration]]</f>
        <v>873</v>
      </c>
    </row>
    <row r="680" spans="1:21" x14ac:dyDescent="0.25">
      <c r="A680" t="s">
        <v>65</v>
      </c>
      <c r="B680" t="s">
        <v>183</v>
      </c>
      <c r="C680" t="s">
        <v>184</v>
      </c>
      <c r="D680" t="s">
        <v>26</v>
      </c>
      <c r="E680">
        <v>19</v>
      </c>
      <c r="F680" t="s">
        <v>27</v>
      </c>
      <c r="G680" t="s">
        <v>284</v>
      </c>
      <c r="H680" s="2">
        <v>42885</v>
      </c>
      <c r="I680" s="3">
        <v>7063.13</v>
      </c>
      <c r="J680" t="s">
        <v>20</v>
      </c>
      <c r="K680" t="str">
        <f>PROPER(Table13[[#This Row],[marital]])</f>
        <v>Married</v>
      </c>
      <c r="L680" t="s">
        <v>29</v>
      </c>
      <c r="M680" t="str">
        <f>UPPER(Table13[[#This Row],[education]])</f>
        <v>SECONDARY</v>
      </c>
      <c r="N680" t="s">
        <v>30</v>
      </c>
      <c r="O680" t="s">
        <v>22</v>
      </c>
      <c r="P680" t="s">
        <v>24</v>
      </c>
      <c r="Q680">
        <v>200</v>
      </c>
      <c r="R680">
        <v>3</v>
      </c>
      <c r="S680" t="s">
        <v>24</v>
      </c>
      <c r="T680" t="s">
        <v>22</v>
      </c>
      <c r="U680">
        <f>Table13[[#This Row],[campaign]]*Table13[[#This Row],[duration]]</f>
        <v>600</v>
      </c>
    </row>
    <row r="681" spans="1:21" x14ac:dyDescent="0.25">
      <c r="A681" t="s">
        <v>104</v>
      </c>
      <c r="B681" t="s">
        <v>259</v>
      </c>
      <c r="C681" t="s">
        <v>260</v>
      </c>
      <c r="D681" t="s">
        <v>26</v>
      </c>
      <c r="E681">
        <v>45</v>
      </c>
      <c r="F681" t="s">
        <v>27</v>
      </c>
      <c r="G681" t="s">
        <v>284</v>
      </c>
      <c r="H681" s="2">
        <v>42885</v>
      </c>
      <c r="I681" s="3">
        <v>14162.73</v>
      </c>
      <c r="J681" t="s">
        <v>20</v>
      </c>
      <c r="K681" t="str">
        <f>PROPER(Table13[[#This Row],[marital]])</f>
        <v>Married</v>
      </c>
      <c r="L681" t="s">
        <v>34</v>
      </c>
      <c r="M681" t="str">
        <f>UPPER(Table13[[#This Row],[education]])</f>
        <v>TERTIARY</v>
      </c>
      <c r="N681" t="s">
        <v>30</v>
      </c>
      <c r="O681" t="s">
        <v>30</v>
      </c>
      <c r="P681" t="s">
        <v>23</v>
      </c>
      <c r="Q681">
        <v>264</v>
      </c>
      <c r="R681">
        <v>1</v>
      </c>
      <c r="S681" t="s">
        <v>24</v>
      </c>
      <c r="T681" t="s">
        <v>30</v>
      </c>
      <c r="U681">
        <f>Table13[[#This Row],[campaign]]*Table13[[#This Row],[duration]]</f>
        <v>264</v>
      </c>
    </row>
    <row r="682" spans="1:21" x14ac:dyDescent="0.25">
      <c r="A682" t="s">
        <v>69</v>
      </c>
      <c r="B682" t="s">
        <v>191</v>
      </c>
      <c r="C682" t="s">
        <v>192</v>
      </c>
      <c r="D682" t="s">
        <v>26</v>
      </c>
      <c r="E682">
        <v>26</v>
      </c>
      <c r="F682" t="s">
        <v>27</v>
      </c>
      <c r="G682" t="s">
        <v>19</v>
      </c>
      <c r="H682" s="2">
        <v>42885</v>
      </c>
      <c r="I682" s="3">
        <v>14037.51</v>
      </c>
      <c r="J682" t="s">
        <v>20</v>
      </c>
      <c r="K682" t="str">
        <f>PROPER(Table13[[#This Row],[marital]])</f>
        <v>Married</v>
      </c>
      <c r="L682" t="s">
        <v>29</v>
      </c>
      <c r="M682" t="str">
        <f>UPPER(Table13[[#This Row],[education]])</f>
        <v>SECONDARY</v>
      </c>
      <c r="N682" t="s">
        <v>30</v>
      </c>
      <c r="O682" t="s">
        <v>22</v>
      </c>
      <c r="P682" t="s">
        <v>23</v>
      </c>
      <c r="Q682">
        <v>397</v>
      </c>
      <c r="R682">
        <v>2</v>
      </c>
      <c r="S682" t="s">
        <v>24</v>
      </c>
      <c r="T682" t="s">
        <v>22</v>
      </c>
      <c r="U682">
        <f>Table13[[#This Row],[campaign]]*Table13[[#This Row],[duration]]</f>
        <v>794</v>
      </c>
    </row>
    <row r="683" spans="1:21" x14ac:dyDescent="0.25">
      <c r="A683" t="s">
        <v>52</v>
      </c>
      <c r="B683" t="s">
        <v>159</v>
      </c>
      <c r="C683" t="s">
        <v>160</v>
      </c>
      <c r="D683" t="s">
        <v>17</v>
      </c>
      <c r="E683">
        <v>37</v>
      </c>
      <c r="F683" t="s">
        <v>27</v>
      </c>
      <c r="G683" t="s">
        <v>19</v>
      </c>
      <c r="H683" s="2">
        <v>42885</v>
      </c>
      <c r="I683" s="3">
        <v>70514.58</v>
      </c>
      <c r="J683" t="s">
        <v>20</v>
      </c>
      <c r="K683" t="str">
        <f>PROPER(Table13[[#This Row],[marital]])</f>
        <v>Married</v>
      </c>
      <c r="L683" t="s">
        <v>21</v>
      </c>
      <c r="M683" t="str">
        <f>UPPER(Table13[[#This Row],[education]])</f>
        <v>PRIMARY</v>
      </c>
      <c r="N683" t="s">
        <v>30</v>
      </c>
      <c r="O683" t="s">
        <v>22</v>
      </c>
      <c r="P683" t="s">
        <v>24</v>
      </c>
      <c r="Q683">
        <v>86</v>
      </c>
      <c r="R683">
        <v>1</v>
      </c>
      <c r="S683" t="s">
        <v>24</v>
      </c>
      <c r="T683" t="s">
        <v>22</v>
      </c>
      <c r="U683">
        <f>Table13[[#This Row],[campaign]]*Table13[[#This Row],[duration]]</f>
        <v>86</v>
      </c>
    </row>
    <row r="684" spans="1:21" x14ac:dyDescent="0.25">
      <c r="A684" t="s">
        <v>35</v>
      </c>
      <c r="B684" t="s">
        <v>133</v>
      </c>
      <c r="C684" t="s">
        <v>134</v>
      </c>
      <c r="D684" t="s">
        <v>17</v>
      </c>
      <c r="E684">
        <v>40</v>
      </c>
      <c r="F684" t="s">
        <v>18</v>
      </c>
      <c r="G684" t="s">
        <v>19</v>
      </c>
      <c r="H684" s="2">
        <v>42886</v>
      </c>
      <c r="I684" s="3">
        <v>1370.75</v>
      </c>
      <c r="J684" t="s">
        <v>20</v>
      </c>
      <c r="K684" t="str">
        <f>PROPER(Table13[[#This Row],[marital]])</f>
        <v>Married</v>
      </c>
      <c r="L684" t="s">
        <v>34</v>
      </c>
      <c r="M684" t="str">
        <f>UPPER(Table13[[#This Row],[education]])</f>
        <v>TERTIARY</v>
      </c>
      <c r="N684" t="s">
        <v>22</v>
      </c>
      <c r="O684" t="s">
        <v>22</v>
      </c>
      <c r="P684" t="s">
        <v>23</v>
      </c>
      <c r="Q684">
        <v>446</v>
      </c>
      <c r="R684">
        <v>1</v>
      </c>
      <c r="S684" t="s">
        <v>24</v>
      </c>
      <c r="T684" t="s">
        <v>22</v>
      </c>
      <c r="U684">
        <f>Table13[[#This Row],[campaign]]*Table13[[#This Row],[duration]]</f>
        <v>446</v>
      </c>
    </row>
    <row r="685" spans="1:21" x14ac:dyDescent="0.25">
      <c r="A685" t="s">
        <v>67</v>
      </c>
      <c r="B685" t="s">
        <v>187</v>
      </c>
      <c r="C685" t="s">
        <v>188</v>
      </c>
      <c r="D685" t="s">
        <v>26</v>
      </c>
      <c r="E685">
        <v>38</v>
      </c>
      <c r="F685" t="s">
        <v>18</v>
      </c>
      <c r="G685" t="s">
        <v>19</v>
      </c>
      <c r="H685" s="2">
        <v>42886</v>
      </c>
      <c r="I685" s="3">
        <v>35593.75</v>
      </c>
      <c r="J685" t="s">
        <v>20</v>
      </c>
      <c r="K685" t="str">
        <f>PROPER(Table13[[#This Row],[marital]])</f>
        <v>Married</v>
      </c>
      <c r="L685" t="s">
        <v>29</v>
      </c>
      <c r="M685" t="str">
        <f>UPPER(Table13[[#This Row],[education]])</f>
        <v>SECONDARY</v>
      </c>
      <c r="N685" t="s">
        <v>22</v>
      </c>
      <c r="O685" t="s">
        <v>22</v>
      </c>
      <c r="P685" t="s">
        <v>23</v>
      </c>
      <c r="Q685">
        <v>304</v>
      </c>
      <c r="R685">
        <v>1</v>
      </c>
      <c r="S685" t="s">
        <v>24</v>
      </c>
      <c r="T685" t="s">
        <v>22</v>
      </c>
      <c r="U685">
        <f>Table13[[#This Row],[campaign]]*Table13[[#This Row],[duration]]</f>
        <v>304</v>
      </c>
    </row>
    <row r="686" spans="1:21" x14ac:dyDescent="0.25">
      <c r="A686" t="s">
        <v>103</v>
      </c>
      <c r="B686" t="s">
        <v>257</v>
      </c>
      <c r="C686" t="s">
        <v>258</v>
      </c>
      <c r="D686" t="s">
        <v>26</v>
      </c>
      <c r="E686">
        <v>52</v>
      </c>
      <c r="F686" t="s">
        <v>42</v>
      </c>
      <c r="G686" t="s">
        <v>284</v>
      </c>
      <c r="H686" s="2">
        <v>42886</v>
      </c>
      <c r="I686" s="3">
        <v>66799.13</v>
      </c>
      <c r="J686" t="s">
        <v>33</v>
      </c>
      <c r="K686" t="str">
        <f>PROPER(Table13[[#This Row],[marital]])</f>
        <v>Single</v>
      </c>
      <c r="L686" t="s">
        <v>21</v>
      </c>
      <c r="M686" t="str">
        <f>UPPER(Table13[[#This Row],[education]])</f>
        <v>PRIMARY</v>
      </c>
      <c r="N686" t="s">
        <v>30</v>
      </c>
      <c r="O686" t="s">
        <v>22</v>
      </c>
      <c r="P686" t="s">
        <v>24</v>
      </c>
      <c r="Q686">
        <v>88</v>
      </c>
      <c r="R686">
        <v>4</v>
      </c>
      <c r="S686" t="s">
        <v>24</v>
      </c>
      <c r="T686" t="s">
        <v>22</v>
      </c>
      <c r="U686">
        <f>Table13[[#This Row],[campaign]]*Table13[[#This Row],[duration]]</f>
        <v>352</v>
      </c>
    </row>
    <row r="687" spans="1:21" x14ac:dyDescent="0.25">
      <c r="A687" t="s">
        <v>38</v>
      </c>
      <c r="B687" t="s">
        <v>137</v>
      </c>
      <c r="C687" t="s">
        <v>138</v>
      </c>
      <c r="D687" t="s">
        <v>17</v>
      </c>
      <c r="E687">
        <v>46</v>
      </c>
      <c r="F687" t="s">
        <v>42</v>
      </c>
      <c r="G687" t="s">
        <v>19</v>
      </c>
      <c r="H687" s="2">
        <v>42886</v>
      </c>
      <c r="I687" s="3">
        <v>68781.37</v>
      </c>
      <c r="J687" t="s">
        <v>33</v>
      </c>
      <c r="K687" t="str">
        <f>PROPER(Table13[[#This Row],[marital]])</f>
        <v>Single</v>
      </c>
      <c r="L687" t="s">
        <v>34</v>
      </c>
      <c r="M687" t="str">
        <f>UPPER(Table13[[#This Row],[education]])</f>
        <v>TERTIARY</v>
      </c>
      <c r="N687" t="s">
        <v>30</v>
      </c>
      <c r="O687" t="s">
        <v>22</v>
      </c>
      <c r="P687" t="s">
        <v>23</v>
      </c>
      <c r="Q687">
        <v>86</v>
      </c>
      <c r="R687">
        <v>2</v>
      </c>
      <c r="S687" t="s">
        <v>24</v>
      </c>
      <c r="T687" t="s">
        <v>22</v>
      </c>
      <c r="U687">
        <f>Table13[[#This Row],[campaign]]*Table13[[#This Row],[duration]]</f>
        <v>172</v>
      </c>
    </row>
    <row r="688" spans="1:21" x14ac:dyDescent="0.25">
      <c r="A688" t="s">
        <v>48</v>
      </c>
      <c r="B688" t="s">
        <v>153</v>
      </c>
      <c r="C688" t="s">
        <v>154</v>
      </c>
      <c r="D688" t="s">
        <v>17</v>
      </c>
      <c r="E688">
        <v>48</v>
      </c>
      <c r="F688" t="s">
        <v>42</v>
      </c>
      <c r="G688" t="s">
        <v>284</v>
      </c>
      <c r="H688" s="2">
        <v>42886</v>
      </c>
      <c r="I688" s="3">
        <v>204970.07</v>
      </c>
      <c r="J688" t="s">
        <v>33</v>
      </c>
      <c r="K688" t="str">
        <f>PROPER(Table13[[#This Row],[marital]])</f>
        <v>Single</v>
      </c>
      <c r="L688" t="s">
        <v>29</v>
      </c>
      <c r="M688" t="str">
        <f>UPPER(Table13[[#This Row],[education]])</f>
        <v>SECONDARY</v>
      </c>
      <c r="N688" t="s">
        <v>30</v>
      </c>
      <c r="O688" t="s">
        <v>22</v>
      </c>
      <c r="P688" t="s">
        <v>23</v>
      </c>
      <c r="Q688">
        <v>63</v>
      </c>
      <c r="R688">
        <v>1</v>
      </c>
      <c r="S688" t="s">
        <v>24</v>
      </c>
      <c r="T688" t="s">
        <v>22</v>
      </c>
      <c r="U688">
        <f>Table13[[#This Row],[campaign]]*Table13[[#This Row],[duration]]</f>
        <v>63</v>
      </c>
    </row>
    <row r="689" spans="1:21" x14ac:dyDescent="0.25">
      <c r="A689" t="s">
        <v>62</v>
      </c>
      <c r="B689" t="s">
        <v>177</v>
      </c>
      <c r="C689" t="s">
        <v>178</v>
      </c>
      <c r="D689" t="s">
        <v>17</v>
      </c>
      <c r="E689">
        <v>44</v>
      </c>
      <c r="F689" t="s">
        <v>42</v>
      </c>
      <c r="G689" t="s">
        <v>28</v>
      </c>
      <c r="H689" s="2">
        <v>42886</v>
      </c>
      <c r="I689" s="3">
        <v>8631.7800000000007</v>
      </c>
      <c r="J689" t="s">
        <v>20</v>
      </c>
      <c r="K689" t="str">
        <f>PROPER(Table13[[#This Row],[marital]])</f>
        <v>Married</v>
      </c>
      <c r="L689" t="s">
        <v>29</v>
      </c>
      <c r="M689" t="str">
        <f>UPPER(Table13[[#This Row],[education]])</f>
        <v>SECONDARY</v>
      </c>
      <c r="N689" t="s">
        <v>30</v>
      </c>
      <c r="O689" t="s">
        <v>22</v>
      </c>
      <c r="P689" t="s">
        <v>23</v>
      </c>
      <c r="Q689">
        <v>335</v>
      </c>
      <c r="R689">
        <v>2</v>
      </c>
      <c r="S689" t="s">
        <v>31</v>
      </c>
      <c r="T689" t="s">
        <v>22</v>
      </c>
      <c r="U689">
        <f>Table13[[#This Row],[campaign]]*Table13[[#This Row],[duration]]</f>
        <v>670</v>
      </c>
    </row>
    <row r="690" spans="1:21" x14ac:dyDescent="0.25">
      <c r="A690" t="s">
        <v>82</v>
      </c>
      <c r="B690" t="s">
        <v>215</v>
      </c>
      <c r="C690" t="s">
        <v>216</v>
      </c>
      <c r="D690" t="s">
        <v>17</v>
      </c>
      <c r="E690">
        <v>45</v>
      </c>
      <c r="F690" t="s">
        <v>42</v>
      </c>
      <c r="G690" t="s">
        <v>28</v>
      </c>
      <c r="H690" s="2">
        <v>42886</v>
      </c>
      <c r="I690" s="3">
        <v>127948.06</v>
      </c>
      <c r="J690" t="s">
        <v>50</v>
      </c>
      <c r="K690" t="str">
        <f>PROPER(Table13[[#This Row],[marital]])</f>
        <v>Divorced</v>
      </c>
      <c r="L690" t="s">
        <v>29</v>
      </c>
      <c r="M690" t="str">
        <f>UPPER(Table13[[#This Row],[education]])</f>
        <v>SECONDARY</v>
      </c>
      <c r="N690" t="s">
        <v>22</v>
      </c>
      <c r="O690" t="s">
        <v>22</v>
      </c>
      <c r="P690" t="s">
        <v>23</v>
      </c>
      <c r="Q690">
        <v>293</v>
      </c>
      <c r="R690">
        <v>2</v>
      </c>
      <c r="S690" t="s">
        <v>31</v>
      </c>
      <c r="T690" t="s">
        <v>22</v>
      </c>
      <c r="U690">
        <f>Table13[[#This Row],[campaign]]*Table13[[#This Row],[duration]]</f>
        <v>586</v>
      </c>
    </row>
    <row r="691" spans="1:21" x14ac:dyDescent="0.25">
      <c r="A691" t="s">
        <v>56</v>
      </c>
      <c r="B691" t="s">
        <v>165</v>
      </c>
      <c r="C691" t="s">
        <v>166</v>
      </c>
      <c r="D691" t="s">
        <v>26</v>
      </c>
      <c r="E691">
        <v>39</v>
      </c>
      <c r="F691" t="s">
        <v>36</v>
      </c>
      <c r="G691" t="s">
        <v>284</v>
      </c>
      <c r="H691" s="2">
        <v>42886</v>
      </c>
      <c r="I691" s="3">
        <v>1113.97</v>
      </c>
      <c r="J691" t="s">
        <v>33</v>
      </c>
      <c r="K691" t="str">
        <f>PROPER(Table13[[#This Row],[marital]])</f>
        <v>Single</v>
      </c>
      <c r="L691" t="s">
        <v>29</v>
      </c>
      <c r="M691" t="str">
        <f>UPPER(Table13[[#This Row],[education]])</f>
        <v>SECONDARY</v>
      </c>
      <c r="N691" t="s">
        <v>30</v>
      </c>
      <c r="O691" t="s">
        <v>22</v>
      </c>
      <c r="P691" t="s">
        <v>24</v>
      </c>
      <c r="Q691">
        <v>146</v>
      </c>
      <c r="R691">
        <v>2</v>
      </c>
      <c r="S691" t="s">
        <v>24</v>
      </c>
      <c r="T691" t="s">
        <v>22</v>
      </c>
      <c r="U691">
        <f>Table13[[#This Row],[campaign]]*Table13[[#This Row],[duration]]</f>
        <v>292</v>
      </c>
    </row>
    <row r="692" spans="1:21" x14ac:dyDescent="0.25">
      <c r="A692" t="s">
        <v>67</v>
      </c>
      <c r="B692" t="s">
        <v>187</v>
      </c>
      <c r="C692" t="s">
        <v>188</v>
      </c>
      <c r="D692" t="s">
        <v>17</v>
      </c>
      <c r="E692">
        <v>24</v>
      </c>
      <c r="F692" t="s">
        <v>27</v>
      </c>
      <c r="G692" t="s">
        <v>19</v>
      </c>
      <c r="H692" s="2">
        <v>42886</v>
      </c>
      <c r="I692" s="3">
        <v>116422.84</v>
      </c>
      <c r="J692" t="s">
        <v>20</v>
      </c>
      <c r="K692" t="str">
        <f>PROPER(Table13[[#This Row],[marital]])</f>
        <v>Married</v>
      </c>
      <c r="L692" t="s">
        <v>21</v>
      </c>
      <c r="M692" t="str">
        <f>UPPER(Table13[[#This Row],[education]])</f>
        <v>PRIMARY</v>
      </c>
      <c r="N692" t="s">
        <v>30</v>
      </c>
      <c r="O692" t="s">
        <v>22</v>
      </c>
      <c r="P692" t="s">
        <v>23</v>
      </c>
      <c r="Q692">
        <v>276</v>
      </c>
      <c r="R692">
        <v>3</v>
      </c>
      <c r="S692" t="s">
        <v>24</v>
      </c>
      <c r="T692" t="s">
        <v>22</v>
      </c>
      <c r="U692">
        <f>Table13[[#This Row],[campaign]]*Table13[[#This Row],[duration]]</f>
        <v>828</v>
      </c>
    </row>
    <row r="693" spans="1:21" x14ac:dyDescent="0.25">
      <c r="A693" t="s">
        <v>61</v>
      </c>
      <c r="B693" t="s">
        <v>175</v>
      </c>
      <c r="C693" t="s">
        <v>176</v>
      </c>
      <c r="D693" t="s">
        <v>26</v>
      </c>
      <c r="E693">
        <v>22</v>
      </c>
      <c r="F693" t="s">
        <v>27</v>
      </c>
      <c r="G693" t="s">
        <v>19</v>
      </c>
      <c r="H693" s="2">
        <v>42886</v>
      </c>
      <c r="I693" s="3">
        <v>87439.84</v>
      </c>
      <c r="J693" t="s">
        <v>20</v>
      </c>
      <c r="K693" t="str">
        <f>PROPER(Table13[[#This Row],[marital]])</f>
        <v>Married</v>
      </c>
      <c r="L693" t="s">
        <v>34</v>
      </c>
      <c r="M693" t="str">
        <f>UPPER(Table13[[#This Row],[education]])</f>
        <v>TERTIARY</v>
      </c>
      <c r="N693" t="s">
        <v>30</v>
      </c>
      <c r="O693" t="s">
        <v>22</v>
      </c>
      <c r="P693" t="s">
        <v>23</v>
      </c>
      <c r="Q693">
        <v>238</v>
      </c>
      <c r="R693">
        <v>3</v>
      </c>
      <c r="S693" t="s">
        <v>31</v>
      </c>
      <c r="T693" t="s">
        <v>22</v>
      </c>
      <c r="U693">
        <f>Table13[[#This Row],[campaign]]*Table13[[#This Row],[duration]]</f>
        <v>714</v>
      </c>
    </row>
    <row r="694" spans="1:21" x14ac:dyDescent="0.25">
      <c r="A694" t="s">
        <v>45</v>
      </c>
      <c r="B694" t="s">
        <v>147</v>
      </c>
      <c r="C694" t="s">
        <v>148</v>
      </c>
      <c r="D694" t="s">
        <v>17</v>
      </c>
      <c r="E694">
        <v>44</v>
      </c>
      <c r="F694" t="s">
        <v>18</v>
      </c>
      <c r="G694" t="s">
        <v>19</v>
      </c>
      <c r="H694" s="2">
        <v>42887</v>
      </c>
      <c r="I694" s="3">
        <v>23671.66</v>
      </c>
      <c r="J694" t="s">
        <v>33</v>
      </c>
      <c r="K694" t="str">
        <f>PROPER(Table13[[#This Row],[marital]])</f>
        <v>Single</v>
      </c>
      <c r="L694" t="s">
        <v>29</v>
      </c>
      <c r="M694" t="str">
        <f>UPPER(Table13[[#This Row],[education]])</f>
        <v>SECONDARY</v>
      </c>
      <c r="N694" t="s">
        <v>30</v>
      </c>
      <c r="O694" t="s">
        <v>30</v>
      </c>
      <c r="P694" t="s">
        <v>23</v>
      </c>
      <c r="Q694">
        <v>14</v>
      </c>
      <c r="R694">
        <v>6</v>
      </c>
      <c r="S694" t="s">
        <v>24</v>
      </c>
      <c r="T694" t="s">
        <v>22</v>
      </c>
      <c r="U694">
        <f>Table13[[#This Row],[campaign]]*Table13[[#This Row],[duration]]</f>
        <v>84</v>
      </c>
    </row>
    <row r="695" spans="1:21" x14ac:dyDescent="0.25">
      <c r="A695" t="s">
        <v>101</v>
      </c>
      <c r="B695" t="s">
        <v>253</v>
      </c>
      <c r="C695" t="s">
        <v>254</v>
      </c>
      <c r="D695" t="s">
        <v>17</v>
      </c>
      <c r="E695">
        <v>32</v>
      </c>
      <c r="F695" t="s">
        <v>18</v>
      </c>
      <c r="G695" t="s">
        <v>19</v>
      </c>
      <c r="H695" s="2">
        <v>42887</v>
      </c>
      <c r="I695" s="3">
        <v>145338.28</v>
      </c>
      <c r="J695" t="s">
        <v>20</v>
      </c>
      <c r="K695" t="str">
        <f>PROPER(Table13[[#This Row],[marital]])</f>
        <v>Married</v>
      </c>
      <c r="L695" t="s">
        <v>29</v>
      </c>
      <c r="M695" t="str">
        <f>UPPER(Table13[[#This Row],[education]])</f>
        <v>SECONDARY</v>
      </c>
      <c r="N695" t="s">
        <v>30</v>
      </c>
      <c r="O695" t="s">
        <v>22</v>
      </c>
      <c r="P695" t="s">
        <v>24</v>
      </c>
      <c r="Q695">
        <v>144</v>
      </c>
      <c r="R695">
        <v>2</v>
      </c>
      <c r="S695" t="s">
        <v>24</v>
      </c>
      <c r="T695" t="s">
        <v>22</v>
      </c>
      <c r="U695">
        <f>Table13[[#This Row],[campaign]]*Table13[[#This Row],[duration]]</f>
        <v>288</v>
      </c>
    </row>
    <row r="696" spans="1:21" x14ac:dyDescent="0.25">
      <c r="A696" t="s">
        <v>107</v>
      </c>
      <c r="B696" t="s">
        <v>265</v>
      </c>
      <c r="C696" t="s">
        <v>266</v>
      </c>
      <c r="D696" t="s">
        <v>17</v>
      </c>
      <c r="E696">
        <v>45</v>
      </c>
      <c r="F696" t="s">
        <v>18</v>
      </c>
      <c r="G696" t="s">
        <v>284</v>
      </c>
      <c r="H696" s="2">
        <v>42887</v>
      </c>
      <c r="I696" s="3">
        <v>79930.61</v>
      </c>
      <c r="J696" t="s">
        <v>33</v>
      </c>
      <c r="K696" t="str">
        <f>PROPER(Table13[[#This Row],[marital]])</f>
        <v>Single</v>
      </c>
      <c r="L696" t="s">
        <v>34</v>
      </c>
      <c r="M696" t="str">
        <f>UPPER(Table13[[#This Row],[education]])</f>
        <v>TERTIARY</v>
      </c>
      <c r="N696" t="s">
        <v>22</v>
      </c>
      <c r="O696" t="s">
        <v>22</v>
      </c>
      <c r="P696" t="s">
        <v>23</v>
      </c>
      <c r="Q696">
        <v>367</v>
      </c>
      <c r="R696">
        <v>1</v>
      </c>
      <c r="S696" t="s">
        <v>24</v>
      </c>
      <c r="T696" t="s">
        <v>22</v>
      </c>
      <c r="U696">
        <f>Table13[[#This Row],[campaign]]*Table13[[#This Row],[duration]]</f>
        <v>367</v>
      </c>
    </row>
    <row r="697" spans="1:21" x14ac:dyDescent="0.25">
      <c r="A697" t="s">
        <v>102</v>
      </c>
      <c r="B697" t="s">
        <v>255</v>
      </c>
      <c r="C697" t="s">
        <v>256</v>
      </c>
      <c r="D697" t="s">
        <v>17</v>
      </c>
      <c r="E697">
        <v>34</v>
      </c>
      <c r="F697" t="s">
        <v>42</v>
      </c>
      <c r="G697" t="s">
        <v>28</v>
      </c>
      <c r="H697" s="2">
        <v>42887</v>
      </c>
      <c r="I697" s="3">
        <v>13950.51</v>
      </c>
      <c r="J697" t="s">
        <v>20</v>
      </c>
      <c r="K697" t="str">
        <f>PROPER(Table13[[#This Row],[marital]])</f>
        <v>Married</v>
      </c>
      <c r="L697" t="s">
        <v>29</v>
      </c>
      <c r="M697" t="str">
        <f>UPPER(Table13[[#This Row],[education]])</f>
        <v>SECONDARY</v>
      </c>
      <c r="N697" t="s">
        <v>30</v>
      </c>
      <c r="O697" t="s">
        <v>22</v>
      </c>
      <c r="P697" t="s">
        <v>23</v>
      </c>
      <c r="Q697">
        <v>132</v>
      </c>
      <c r="R697">
        <v>1</v>
      </c>
      <c r="S697" t="s">
        <v>24</v>
      </c>
      <c r="T697" t="s">
        <v>22</v>
      </c>
      <c r="U697">
        <f>Table13[[#This Row],[campaign]]*Table13[[#This Row],[duration]]</f>
        <v>132</v>
      </c>
    </row>
    <row r="698" spans="1:21" x14ac:dyDescent="0.25">
      <c r="A698" t="s">
        <v>76</v>
      </c>
      <c r="B698" t="s">
        <v>203</v>
      </c>
      <c r="C698" t="s">
        <v>204</v>
      </c>
      <c r="D698" t="s">
        <v>17</v>
      </c>
      <c r="E698">
        <v>32</v>
      </c>
      <c r="F698" t="s">
        <v>36</v>
      </c>
      <c r="G698" t="s">
        <v>284</v>
      </c>
      <c r="H698" s="2">
        <v>42887</v>
      </c>
      <c r="I698" s="3">
        <v>92731.96</v>
      </c>
      <c r="J698" t="s">
        <v>50</v>
      </c>
      <c r="K698" t="str">
        <f>PROPER(Table13[[#This Row],[marital]])</f>
        <v>Divorced</v>
      </c>
      <c r="L698" t="s">
        <v>34</v>
      </c>
      <c r="M698" t="str">
        <f>UPPER(Table13[[#This Row],[education]])</f>
        <v>TERTIARY</v>
      </c>
      <c r="N698" t="s">
        <v>30</v>
      </c>
      <c r="O698" t="s">
        <v>22</v>
      </c>
      <c r="P698" t="s">
        <v>24</v>
      </c>
      <c r="Q698">
        <v>227</v>
      </c>
      <c r="R698">
        <v>1</v>
      </c>
      <c r="S698" t="s">
        <v>24</v>
      </c>
      <c r="T698" t="s">
        <v>22</v>
      </c>
      <c r="U698">
        <f>Table13[[#This Row],[campaign]]*Table13[[#This Row],[duration]]</f>
        <v>227</v>
      </c>
    </row>
    <row r="699" spans="1:21" x14ac:dyDescent="0.25">
      <c r="A699" t="s">
        <v>73</v>
      </c>
      <c r="B699" t="s">
        <v>197</v>
      </c>
      <c r="C699" t="s">
        <v>198</v>
      </c>
      <c r="D699" t="s">
        <v>26</v>
      </c>
      <c r="E699">
        <v>22</v>
      </c>
      <c r="F699" t="s">
        <v>36</v>
      </c>
      <c r="G699" t="s">
        <v>19</v>
      </c>
      <c r="H699" s="2">
        <v>42887</v>
      </c>
      <c r="I699" s="3">
        <v>70766.460000000006</v>
      </c>
      <c r="J699" t="s">
        <v>33</v>
      </c>
      <c r="K699" t="str">
        <f>PROPER(Table13[[#This Row],[marital]])</f>
        <v>Single</v>
      </c>
      <c r="L699" t="s">
        <v>29</v>
      </c>
      <c r="M699" t="str">
        <f>UPPER(Table13[[#This Row],[education]])</f>
        <v>SECONDARY</v>
      </c>
      <c r="N699" t="s">
        <v>22</v>
      </c>
      <c r="O699" t="s">
        <v>22</v>
      </c>
      <c r="P699" t="s">
        <v>54</v>
      </c>
      <c r="Q699">
        <v>40</v>
      </c>
      <c r="R699">
        <v>8</v>
      </c>
      <c r="S699" t="s">
        <v>31</v>
      </c>
      <c r="T699" t="s">
        <v>22</v>
      </c>
      <c r="U699">
        <f>Table13[[#This Row],[campaign]]*Table13[[#This Row],[duration]]</f>
        <v>320</v>
      </c>
    </row>
    <row r="700" spans="1:21" x14ac:dyDescent="0.25">
      <c r="A700" t="s">
        <v>80</v>
      </c>
      <c r="B700" t="s">
        <v>211</v>
      </c>
      <c r="C700" t="s">
        <v>212</v>
      </c>
      <c r="D700" t="s">
        <v>17</v>
      </c>
      <c r="E700">
        <v>28</v>
      </c>
      <c r="F700" t="s">
        <v>36</v>
      </c>
      <c r="G700" t="s">
        <v>28</v>
      </c>
      <c r="H700" s="2">
        <v>42887</v>
      </c>
      <c r="I700" s="3">
        <v>3746.31</v>
      </c>
      <c r="J700" t="s">
        <v>33</v>
      </c>
      <c r="K700" t="str">
        <f>PROPER(Table13[[#This Row],[marital]])</f>
        <v>Single</v>
      </c>
      <c r="L700" t="s">
        <v>29</v>
      </c>
      <c r="M700" t="str">
        <f>UPPER(Table13[[#This Row],[education]])</f>
        <v>SECONDARY</v>
      </c>
      <c r="N700" t="s">
        <v>30</v>
      </c>
      <c r="O700" t="s">
        <v>22</v>
      </c>
      <c r="P700" t="s">
        <v>24</v>
      </c>
      <c r="Q700">
        <v>614</v>
      </c>
      <c r="R700">
        <v>2</v>
      </c>
      <c r="S700" t="s">
        <v>24</v>
      </c>
      <c r="T700" t="s">
        <v>22</v>
      </c>
      <c r="U700">
        <f>Table13[[#This Row],[campaign]]*Table13[[#This Row],[duration]]</f>
        <v>1228</v>
      </c>
    </row>
    <row r="701" spans="1:21" x14ac:dyDescent="0.25">
      <c r="A701" t="s">
        <v>84</v>
      </c>
      <c r="B701" t="s">
        <v>219</v>
      </c>
      <c r="C701" t="s">
        <v>220</v>
      </c>
      <c r="D701" t="s">
        <v>26</v>
      </c>
      <c r="E701">
        <v>36</v>
      </c>
      <c r="F701" t="s">
        <v>36</v>
      </c>
      <c r="G701" t="s">
        <v>19</v>
      </c>
      <c r="H701" s="2">
        <v>42887</v>
      </c>
      <c r="I701" s="3">
        <v>59398.39</v>
      </c>
      <c r="J701" t="s">
        <v>20</v>
      </c>
      <c r="K701" t="str">
        <f>PROPER(Table13[[#This Row],[marital]])</f>
        <v>Married</v>
      </c>
      <c r="L701" t="s">
        <v>21</v>
      </c>
      <c r="M701" t="str">
        <f>UPPER(Table13[[#This Row],[education]])</f>
        <v>PRIMARY</v>
      </c>
      <c r="N701" t="s">
        <v>30</v>
      </c>
      <c r="O701" t="s">
        <v>22</v>
      </c>
      <c r="P701" t="s">
        <v>24</v>
      </c>
      <c r="Q701">
        <v>270</v>
      </c>
      <c r="R701">
        <v>1</v>
      </c>
      <c r="S701" t="s">
        <v>24</v>
      </c>
      <c r="T701" t="s">
        <v>22</v>
      </c>
      <c r="U701">
        <f>Table13[[#This Row],[campaign]]*Table13[[#This Row],[duration]]</f>
        <v>270</v>
      </c>
    </row>
    <row r="702" spans="1:21" x14ac:dyDescent="0.25">
      <c r="A702" t="s">
        <v>52</v>
      </c>
      <c r="B702" t="s">
        <v>159</v>
      </c>
      <c r="C702" t="s">
        <v>160</v>
      </c>
      <c r="D702" t="s">
        <v>17</v>
      </c>
      <c r="E702">
        <v>31</v>
      </c>
      <c r="F702" t="s">
        <v>27</v>
      </c>
      <c r="G702" t="s">
        <v>28</v>
      </c>
      <c r="H702" s="2">
        <v>42887</v>
      </c>
      <c r="I702" s="3">
        <v>143892.64000000001</v>
      </c>
      <c r="J702" t="s">
        <v>20</v>
      </c>
      <c r="K702" t="str">
        <f>PROPER(Table13[[#This Row],[marital]])</f>
        <v>Married</v>
      </c>
      <c r="L702" t="s">
        <v>21</v>
      </c>
      <c r="M702" t="str">
        <f>UPPER(Table13[[#This Row],[education]])</f>
        <v>PRIMARY</v>
      </c>
      <c r="N702" t="s">
        <v>22</v>
      </c>
      <c r="O702" t="s">
        <v>22</v>
      </c>
      <c r="P702" t="s">
        <v>24</v>
      </c>
      <c r="Q702">
        <v>15</v>
      </c>
      <c r="R702">
        <v>1</v>
      </c>
      <c r="S702" t="s">
        <v>24</v>
      </c>
      <c r="T702" t="s">
        <v>22</v>
      </c>
      <c r="U702">
        <f>Table13[[#This Row],[campaign]]*Table13[[#This Row],[duration]]</f>
        <v>15</v>
      </c>
    </row>
    <row r="703" spans="1:21" x14ac:dyDescent="0.25">
      <c r="A703" t="s">
        <v>91</v>
      </c>
      <c r="B703" t="s">
        <v>233</v>
      </c>
      <c r="C703" t="s">
        <v>234</v>
      </c>
      <c r="D703" t="s">
        <v>26</v>
      </c>
      <c r="E703">
        <v>32</v>
      </c>
      <c r="F703" t="s">
        <v>18</v>
      </c>
      <c r="G703" t="s">
        <v>284</v>
      </c>
      <c r="H703" s="2">
        <v>42888</v>
      </c>
      <c r="I703" s="3">
        <v>111237.42</v>
      </c>
      <c r="J703" t="s">
        <v>20</v>
      </c>
      <c r="K703" t="str">
        <f>PROPER(Table13[[#This Row],[marital]])</f>
        <v>Married</v>
      </c>
      <c r="L703" t="s">
        <v>29</v>
      </c>
      <c r="M703" t="str">
        <f>UPPER(Table13[[#This Row],[education]])</f>
        <v>SECONDARY</v>
      </c>
      <c r="N703" t="s">
        <v>30</v>
      </c>
      <c r="O703" t="s">
        <v>22</v>
      </c>
      <c r="P703" t="s">
        <v>24</v>
      </c>
      <c r="Q703">
        <v>304</v>
      </c>
      <c r="R703">
        <v>2</v>
      </c>
      <c r="S703" t="s">
        <v>24</v>
      </c>
      <c r="T703" t="s">
        <v>22</v>
      </c>
      <c r="U703">
        <f>Table13[[#This Row],[campaign]]*Table13[[#This Row],[duration]]</f>
        <v>608</v>
      </c>
    </row>
    <row r="704" spans="1:21" x14ac:dyDescent="0.25">
      <c r="A704" t="s">
        <v>68</v>
      </c>
      <c r="B704" t="s">
        <v>189</v>
      </c>
      <c r="C704" t="s">
        <v>190</v>
      </c>
      <c r="D704" t="s">
        <v>17</v>
      </c>
      <c r="E704">
        <v>48</v>
      </c>
      <c r="F704" t="s">
        <v>18</v>
      </c>
      <c r="G704" t="s">
        <v>19</v>
      </c>
      <c r="H704" s="2">
        <v>42888</v>
      </c>
      <c r="I704" s="3">
        <v>13945.51</v>
      </c>
      <c r="J704" t="s">
        <v>20</v>
      </c>
      <c r="K704" t="str">
        <f>PROPER(Table13[[#This Row],[marital]])</f>
        <v>Married</v>
      </c>
      <c r="L704" t="s">
        <v>34</v>
      </c>
      <c r="M704" t="str">
        <f>UPPER(Table13[[#This Row],[education]])</f>
        <v>TERTIARY</v>
      </c>
      <c r="N704" t="s">
        <v>30</v>
      </c>
      <c r="O704" t="s">
        <v>22</v>
      </c>
      <c r="P704" t="s">
        <v>23</v>
      </c>
      <c r="Q704">
        <v>101</v>
      </c>
      <c r="R704">
        <v>1</v>
      </c>
      <c r="S704" t="s">
        <v>24</v>
      </c>
      <c r="T704" t="s">
        <v>22</v>
      </c>
      <c r="U704">
        <f>Table13[[#This Row],[campaign]]*Table13[[#This Row],[duration]]</f>
        <v>101</v>
      </c>
    </row>
    <row r="705" spans="1:21" x14ac:dyDescent="0.25">
      <c r="A705" t="s">
        <v>84</v>
      </c>
      <c r="B705" t="s">
        <v>219</v>
      </c>
      <c r="C705" t="s">
        <v>220</v>
      </c>
      <c r="D705" t="s">
        <v>17</v>
      </c>
      <c r="E705">
        <v>53</v>
      </c>
      <c r="F705" t="s">
        <v>42</v>
      </c>
      <c r="G705" t="s">
        <v>19</v>
      </c>
      <c r="H705" s="2">
        <v>42888</v>
      </c>
      <c r="I705" s="3">
        <v>38139.599999999999</v>
      </c>
      <c r="J705" t="s">
        <v>33</v>
      </c>
      <c r="K705" t="str">
        <f>PROPER(Table13[[#This Row],[marital]])</f>
        <v>Single</v>
      </c>
      <c r="L705" t="s">
        <v>29</v>
      </c>
      <c r="M705" t="str">
        <f>UPPER(Table13[[#This Row],[education]])</f>
        <v>SECONDARY</v>
      </c>
      <c r="N705" t="s">
        <v>30</v>
      </c>
      <c r="O705" t="s">
        <v>22</v>
      </c>
      <c r="P705" t="s">
        <v>24</v>
      </c>
      <c r="Q705">
        <v>205</v>
      </c>
      <c r="R705">
        <v>3</v>
      </c>
      <c r="S705" t="s">
        <v>24</v>
      </c>
      <c r="T705" t="s">
        <v>22</v>
      </c>
      <c r="U705">
        <f>Table13[[#This Row],[campaign]]*Table13[[#This Row],[duration]]</f>
        <v>615</v>
      </c>
    </row>
    <row r="706" spans="1:21" x14ac:dyDescent="0.25">
      <c r="A706" t="s">
        <v>68</v>
      </c>
      <c r="B706" t="s">
        <v>189</v>
      </c>
      <c r="C706" t="s">
        <v>190</v>
      </c>
      <c r="D706" t="s">
        <v>26</v>
      </c>
      <c r="E706">
        <v>36</v>
      </c>
      <c r="F706" t="s">
        <v>36</v>
      </c>
      <c r="G706" t="s">
        <v>28</v>
      </c>
      <c r="H706" s="2">
        <v>42888</v>
      </c>
      <c r="I706" s="3">
        <v>97557.69</v>
      </c>
      <c r="J706" t="s">
        <v>20</v>
      </c>
      <c r="K706" t="str">
        <f>PROPER(Table13[[#This Row],[marital]])</f>
        <v>Married</v>
      </c>
      <c r="L706" t="s">
        <v>34</v>
      </c>
      <c r="M706" t="str">
        <f>UPPER(Table13[[#This Row],[education]])</f>
        <v>TERTIARY</v>
      </c>
      <c r="N706" t="s">
        <v>30</v>
      </c>
      <c r="O706" t="s">
        <v>22</v>
      </c>
      <c r="P706" t="s">
        <v>23</v>
      </c>
      <c r="Q706">
        <v>259</v>
      </c>
      <c r="R706">
        <v>2</v>
      </c>
      <c r="S706" t="s">
        <v>24</v>
      </c>
      <c r="T706" t="s">
        <v>22</v>
      </c>
      <c r="U706">
        <f>Table13[[#This Row],[campaign]]*Table13[[#This Row],[duration]]</f>
        <v>518</v>
      </c>
    </row>
    <row r="707" spans="1:21" x14ac:dyDescent="0.25">
      <c r="A707" t="s">
        <v>44</v>
      </c>
      <c r="B707" t="s">
        <v>145</v>
      </c>
      <c r="C707" t="s">
        <v>146</v>
      </c>
      <c r="D707" t="s">
        <v>17</v>
      </c>
      <c r="E707">
        <v>38</v>
      </c>
      <c r="F707" t="s">
        <v>36</v>
      </c>
      <c r="G707" t="s">
        <v>28</v>
      </c>
      <c r="H707" s="2">
        <v>42888</v>
      </c>
      <c r="I707" s="3">
        <v>103686.67</v>
      </c>
      <c r="J707" t="s">
        <v>50</v>
      </c>
      <c r="K707" t="str">
        <f>PROPER(Table13[[#This Row],[marital]])</f>
        <v>Divorced</v>
      </c>
      <c r="L707" t="s">
        <v>34</v>
      </c>
      <c r="M707" t="str">
        <f>UPPER(Table13[[#This Row],[education]])</f>
        <v>TERTIARY</v>
      </c>
      <c r="N707" t="s">
        <v>22</v>
      </c>
      <c r="O707" t="s">
        <v>22</v>
      </c>
      <c r="P707" t="s">
        <v>23</v>
      </c>
      <c r="Q707">
        <v>60</v>
      </c>
      <c r="R707">
        <v>2</v>
      </c>
      <c r="S707" t="s">
        <v>24</v>
      </c>
      <c r="T707" t="s">
        <v>22</v>
      </c>
      <c r="U707">
        <f>Table13[[#This Row],[campaign]]*Table13[[#This Row],[duration]]</f>
        <v>120</v>
      </c>
    </row>
    <row r="708" spans="1:21" x14ac:dyDescent="0.25">
      <c r="A708" t="s">
        <v>61</v>
      </c>
      <c r="B708" t="s">
        <v>175</v>
      </c>
      <c r="C708" t="s">
        <v>176</v>
      </c>
      <c r="D708" t="s">
        <v>26</v>
      </c>
      <c r="E708">
        <v>47</v>
      </c>
      <c r="F708" t="s">
        <v>18</v>
      </c>
      <c r="G708" t="s">
        <v>19</v>
      </c>
      <c r="H708" s="2">
        <v>42889</v>
      </c>
      <c r="I708" s="3">
        <v>58469.81</v>
      </c>
      <c r="J708" t="s">
        <v>20</v>
      </c>
      <c r="K708" t="str">
        <f>PROPER(Table13[[#This Row],[marital]])</f>
        <v>Married</v>
      </c>
      <c r="L708" t="s">
        <v>21</v>
      </c>
      <c r="M708" t="str">
        <f>UPPER(Table13[[#This Row],[education]])</f>
        <v>PRIMARY</v>
      </c>
      <c r="N708" t="s">
        <v>30</v>
      </c>
      <c r="O708" t="s">
        <v>22</v>
      </c>
      <c r="P708" t="s">
        <v>23</v>
      </c>
      <c r="Q708">
        <v>122</v>
      </c>
      <c r="R708">
        <v>2</v>
      </c>
      <c r="S708" t="s">
        <v>24</v>
      </c>
      <c r="T708" t="s">
        <v>22</v>
      </c>
      <c r="U708">
        <f>Table13[[#This Row],[campaign]]*Table13[[#This Row],[duration]]</f>
        <v>244</v>
      </c>
    </row>
    <row r="709" spans="1:21" x14ac:dyDescent="0.25">
      <c r="A709" t="s">
        <v>82</v>
      </c>
      <c r="B709" t="s">
        <v>215</v>
      </c>
      <c r="C709" t="s">
        <v>216</v>
      </c>
      <c r="D709" t="s">
        <v>17</v>
      </c>
      <c r="E709">
        <v>22</v>
      </c>
      <c r="F709" t="s">
        <v>18</v>
      </c>
      <c r="G709" t="s">
        <v>19</v>
      </c>
      <c r="H709" s="2">
        <v>42889</v>
      </c>
      <c r="I709" s="3">
        <v>5868</v>
      </c>
      <c r="J709" t="s">
        <v>20</v>
      </c>
      <c r="K709" t="str">
        <f>PROPER(Table13[[#This Row],[marital]])</f>
        <v>Married</v>
      </c>
      <c r="L709" t="s">
        <v>29</v>
      </c>
      <c r="M709" t="str">
        <f>UPPER(Table13[[#This Row],[education]])</f>
        <v>SECONDARY</v>
      </c>
      <c r="N709" t="s">
        <v>30</v>
      </c>
      <c r="O709" t="s">
        <v>22</v>
      </c>
      <c r="P709" t="s">
        <v>23</v>
      </c>
      <c r="Q709">
        <v>557</v>
      </c>
      <c r="R709">
        <v>5</v>
      </c>
      <c r="S709" t="s">
        <v>24</v>
      </c>
      <c r="T709" t="s">
        <v>22</v>
      </c>
      <c r="U709">
        <f>Table13[[#This Row],[campaign]]*Table13[[#This Row],[duration]]</f>
        <v>2785</v>
      </c>
    </row>
    <row r="710" spans="1:21" x14ac:dyDescent="0.25">
      <c r="A710" t="s">
        <v>68</v>
      </c>
      <c r="B710" t="s">
        <v>189</v>
      </c>
      <c r="C710" t="s">
        <v>190</v>
      </c>
      <c r="D710" t="s">
        <v>26</v>
      </c>
      <c r="E710">
        <v>51</v>
      </c>
      <c r="F710" t="s">
        <v>18</v>
      </c>
      <c r="G710" t="s">
        <v>19</v>
      </c>
      <c r="H710" s="2">
        <v>42889</v>
      </c>
      <c r="I710" s="3">
        <v>16225.42</v>
      </c>
      <c r="J710" t="s">
        <v>50</v>
      </c>
      <c r="K710" t="str">
        <f>PROPER(Table13[[#This Row],[marital]])</f>
        <v>Divorced</v>
      </c>
      <c r="L710" t="s">
        <v>21</v>
      </c>
      <c r="M710" t="str">
        <f>UPPER(Table13[[#This Row],[education]])</f>
        <v>PRIMARY</v>
      </c>
      <c r="N710" t="s">
        <v>30</v>
      </c>
      <c r="O710" t="s">
        <v>22</v>
      </c>
      <c r="P710" t="s">
        <v>54</v>
      </c>
      <c r="Q710">
        <v>42</v>
      </c>
      <c r="R710">
        <v>1</v>
      </c>
      <c r="S710" t="s">
        <v>24</v>
      </c>
      <c r="T710" t="s">
        <v>22</v>
      </c>
      <c r="U710">
        <f>Table13[[#This Row],[campaign]]*Table13[[#This Row],[duration]]</f>
        <v>42</v>
      </c>
    </row>
    <row r="711" spans="1:21" x14ac:dyDescent="0.25">
      <c r="A711" t="s">
        <v>47</v>
      </c>
      <c r="B711" t="s">
        <v>151</v>
      </c>
      <c r="C711" t="s">
        <v>152</v>
      </c>
      <c r="D711" t="s">
        <v>26</v>
      </c>
      <c r="E711">
        <v>45</v>
      </c>
      <c r="F711" t="s">
        <v>42</v>
      </c>
      <c r="G711" t="s">
        <v>19</v>
      </c>
      <c r="H711" s="2">
        <v>42889</v>
      </c>
      <c r="I711" s="3">
        <v>83903.37</v>
      </c>
      <c r="J711" t="s">
        <v>33</v>
      </c>
      <c r="K711" t="str">
        <f>PROPER(Table13[[#This Row],[marital]])</f>
        <v>Single</v>
      </c>
      <c r="L711" t="s">
        <v>34</v>
      </c>
      <c r="M711" t="str">
        <f>UPPER(Table13[[#This Row],[education]])</f>
        <v>TERTIARY</v>
      </c>
      <c r="N711" t="s">
        <v>30</v>
      </c>
      <c r="O711" t="s">
        <v>22</v>
      </c>
      <c r="P711" t="s">
        <v>23</v>
      </c>
      <c r="Q711">
        <v>373</v>
      </c>
      <c r="R711">
        <v>8</v>
      </c>
      <c r="S711" t="s">
        <v>24</v>
      </c>
      <c r="T711" t="s">
        <v>22</v>
      </c>
      <c r="U711">
        <f>Table13[[#This Row],[campaign]]*Table13[[#This Row],[duration]]</f>
        <v>2984</v>
      </c>
    </row>
    <row r="712" spans="1:21" x14ac:dyDescent="0.25">
      <c r="A712" t="s">
        <v>97</v>
      </c>
      <c r="B712" t="s">
        <v>245</v>
      </c>
      <c r="C712" t="s">
        <v>246</v>
      </c>
      <c r="D712" t="s">
        <v>17</v>
      </c>
      <c r="E712">
        <v>55</v>
      </c>
      <c r="F712" t="s">
        <v>42</v>
      </c>
      <c r="G712" t="s">
        <v>28</v>
      </c>
      <c r="H712" s="2">
        <v>42889</v>
      </c>
      <c r="I712" s="3">
        <v>12598.36</v>
      </c>
      <c r="J712" t="s">
        <v>20</v>
      </c>
      <c r="K712" t="str">
        <f>PROPER(Table13[[#This Row],[marital]])</f>
        <v>Married</v>
      </c>
      <c r="L712" t="s">
        <v>34</v>
      </c>
      <c r="M712" t="str">
        <f>UPPER(Table13[[#This Row],[education]])</f>
        <v>TERTIARY</v>
      </c>
      <c r="N712" t="s">
        <v>30</v>
      </c>
      <c r="O712" t="s">
        <v>22</v>
      </c>
      <c r="P712" t="s">
        <v>23</v>
      </c>
      <c r="Q712">
        <v>80</v>
      </c>
      <c r="R712">
        <v>3</v>
      </c>
      <c r="S712" t="s">
        <v>24</v>
      </c>
      <c r="T712" t="s">
        <v>22</v>
      </c>
      <c r="U712">
        <f>Table13[[#This Row],[campaign]]*Table13[[#This Row],[duration]]</f>
        <v>240</v>
      </c>
    </row>
    <row r="713" spans="1:21" x14ac:dyDescent="0.25">
      <c r="A713" t="s">
        <v>79</v>
      </c>
      <c r="B713" t="s">
        <v>209</v>
      </c>
      <c r="C713" t="s">
        <v>210</v>
      </c>
      <c r="D713" t="s">
        <v>17</v>
      </c>
      <c r="E713">
        <v>47</v>
      </c>
      <c r="F713" t="s">
        <v>42</v>
      </c>
      <c r="G713" t="s">
        <v>284</v>
      </c>
      <c r="H713" s="2">
        <v>42889</v>
      </c>
      <c r="I713" s="3">
        <v>26175.15</v>
      </c>
      <c r="J713" t="s">
        <v>33</v>
      </c>
      <c r="K713" t="str">
        <f>PROPER(Table13[[#This Row],[marital]])</f>
        <v>Single</v>
      </c>
      <c r="L713" t="s">
        <v>29</v>
      </c>
      <c r="M713" t="str">
        <f>UPPER(Table13[[#This Row],[education]])</f>
        <v>SECONDARY</v>
      </c>
      <c r="N713" t="s">
        <v>22</v>
      </c>
      <c r="O713" t="s">
        <v>22</v>
      </c>
      <c r="P713" t="s">
        <v>23</v>
      </c>
      <c r="Q713">
        <v>239</v>
      </c>
      <c r="R713">
        <v>3</v>
      </c>
      <c r="S713" t="s">
        <v>24</v>
      </c>
      <c r="T713" t="s">
        <v>22</v>
      </c>
      <c r="U713">
        <f>Table13[[#This Row],[campaign]]*Table13[[#This Row],[duration]]</f>
        <v>717</v>
      </c>
    </row>
    <row r="714" spans="1:21" x14ac:dyDescent="0.25">
      <c r="A714" t="s">
        <v>74</v>
      </c>
      <c r="B714" t="s">
        <v>199</v>
      </c>
      <c r="C714" t="s">
        <v>200</v>
      </c>
      <c r="D714" t="s">
        <v>17</v>
      </c>
      <c r="E714">
        <v>41</v>
      </c>
      <c r="F714" t="s">
        <v>36</v>
      </c>
      <c r="G714" t="s">
        <v>19</v>
      </c>
      <c r="H714" s="2">
        <v>42889</v>
      </c>
      <c r="I714" s="3">
        <v>198021.7</v>
      </c>
      <c r="J714" t="s">
        <v>50</v>
      </c>
      <c r="K714" t="str">
        <f>PROPER(Table13[[#This Row],[marital]])</f>
        <v>Divorced</v>
      </c>
      <c r="L714" t="s">
        <v>34</v>
      </c>
      <c r="M714" t="str">
        <f>UPPER(Table13[[#This Row],[education]])</f>
        <v>TERTIARY</v>
      </c>
      <c r="N714" t="s">
        <v>22</v>
      </c>
      <c r="O714" t="s">
        <v>22</v>
      </c>
      <c r="P714" t="s">
        <v>24</v>
      </c>
      <c r="Q714">
        <v>29</v>
      </c>
      <c r="R714">
        <v>1</v>
      </c>
      <c r="S714" t="s">
        <v>24</v>
      </c>
      <c r="T714" t="s">
        <v>22</v>
      </c>
      <c r="U714">
        <f>Table13[[#This Row],[campaign]]*Table13[[#This Row],[duration]]</f>
        <v>29</v>
      </c>
    </row>
    <row r="715" spans="1:21" x14ac:dyDescent="0.25">
      <c r="A715" t="s">
        <v>74</v>
      </c>
      <c r="B715" t="s">
        <v>199</v>
      </c>
      <c r="C715" t="s">
        <v>200</v>
      </c>
      <c r="D715" t="s">
        <v>26</v>
      </c>
      <c r="E715">
        <v>31</v>
      </c>
      <c r="F715" t="s">
        <v>27</v>
      </c>
      <c r="G715" t="s">
        <v>284</v>
      </c>
      <c r="H715" s="2">
        <v>42889</v>
      </c>
      <c r="I715" s="3">
        <v>27827.7</v>
      </c>
      <c r="J715" t="s">
        <v>33</v>
      </c>
      <c r="K715" t="str">
        <f>PROPER(Table13[[#This Row],[marital]])</f>
        <v>Single</v>
      </c>
      <c r="L715" t="s">
        <v>29</v>
      </c>
      <c r="M715" t="str">
        <f>UPPER(Table13[[#This Row],[education]])</f>
        <v>SECONDARY</v>
      </c>
      <c r="N715" t="s">
        <v>30</v>
      </c>
      <c r="O715" t="s">
        <v>22</v>
      </c>
      <c r="P715" t="s">
        <v>24</v>
      </c>
      <c r="Q715">
        <v>1663</v>
      </c>
      <c r="R715">
        <v>1</v>
      </c>
      <c r="S715" t="s">
        <v>24</v>
      </c>
      <c r="T715" t="s">
        <v>30</v>
      </c>
      <c r="U715">
        <f>Table13[[#This Row],[campaign]]*Table13[[#This Row],[duration]]</f>
        <v>1663</v>
      </c>
    </row>
    <row r="716" spans="1:21" x14ac:dyDescent="0.25">
      <c r="A716" t="s">
        <v>81</v>
      </c>
      <c r="B716" t="s">
        <v>213</v>
      </c>
      <c r="C716" t="s">
        <v>214</v>
      </c>
      <c r="D716" t="s">
        <v>26</v>
      </c>
      <c r="E716">
        <v>28</v>
      </c>
      <c r="F716" t="s">
        <v>18</v>
      </c>
      <c r="G716" t="s">
        <v>19</v>
      </c>
      <c r="H716" s="2">
        <v>42890</v>
      </c>
      <c r="I716" s="3">
        <v>51934.09</v>
      </c>
      <c r="J716" t="s">
        <v>33</v>
      </c>
      <c r="K716" t="str">
        <f>PROPER(Table13[[#This Row],[marital]])</f>
        <v>Single</v>
      </c>
      <c r="L716" t="s">
        <v>34</v>
      </c>
      <c r="M716" t="str">
        <f>UPPER(Table13[[#This Row],[education]])</f>
        <v>TERTIARY</v>
      </c>
      <c r="N716" t="s">
        <v>30</v>
      </c>
      <c r="O716" t="s">
        <v>22</v>
      </c>
      <c r="P716" t="s">
        <v>24</v>
      </c>
      <c r="Q716">
        <v>186</v>
      </c>
      <c r="R716">
        <v>4</v>
      </c>
      <c r="S716" t="s">
        <v>24</v>
      </c>
      <c r="T716" t="s">
        <v>22</v>
      </c>
      <c r="U716">
        <f>Table13[[#This Row],[campaign]]*Table13[[#This Row],[duration]]</f>
        <v>744</v>
      </c>
    </row>
    <row r="717" spans="1:21" x14ac:dyDescent="0.25">
      <c r="A717" t="s">
        <v>100</v>
      </c>
      <c r="B717" t="s">
        <v>251</v>
      </c>
      <c r="C717" t="s">
        <v>252</v>
      </c>
      <c r="D717" t="s">
        <v>26</v>
      </c>
      <c r="E717">
        <v>29</v>
      </c>
      <c r="F717" t="s">
        <v>18</v>
      </c>
      <c r="G717" t="s">
        <v>28</v>
      </c>
      <c r="H717" s="2">
        <v>42890</v>
      </c>
      <c r="I717" s="3">
        <v>49757.36</v>
      </c>
      <c r="J717" t="s">
        <v>50</v>
      </c>
      <c r="K717" t="str">
        <f>PROPER(Table13[[#This Row],[marital]])</f>
        <v>Divorced</v>
      </c>
      <c r="L717" t="s">
        <v>29</v>
      </c>
      <c r="M717" t="str">
        <f>UPPER(Table13[[#This Row],[education]])</f>
        <v>SECONDARY</v>
      </c>
      <c r="N717" t="s">
        <v>22</v>
      </c>
      <c r="O717" t="s">
        <v>22</v>
      </c>
      <c r="P717" t="s">
        <v>24</v>
      </c>
      <c r="Q717">
        <v>430</v>
      </c>
      <c r="R717">
        <v>1</v>
      </c>
      <c r="S717" t="s">
        <v>24</v>
      </c>
      <c r="T717" t="s">
        <v>22</v>
      </c>
      <c r="U717">
        <f>Table13[[#This Row],[campaign]]*Table13[[#This Row],[duration]]</f>
        <v>430</v>
      </c>
    </row>
    <row r="718" spans="1:21" x14ac:dyDescent="0.25">
      <c r="A718" t="s">
        <v>64</v>
      </c>
      <c r="B718" t="s">
        <v>181</v>
      </c>
      <c r="C718" t="s">
        <v>182</v>
      </c>
      <c r="D718" t="s">
        <v>26</v>
      </c>
      <c r="E718">
        <v>27</v>
      </c>
      <c r="F718" t="s">
        <v>18</v>
      </c>
      <c r="G718" t="s">
        <v>284</v>
      </c>
      <c r="H718" s="2">
        <v>42890</v>
      </c>
      <c r="I718" s="3">
        <v>12954.3</v>
      </c>
      <c r="J718" t="s">
        <v>20</v>
      </c>
      <c r="K718" t="str">
        <f>PROPER(Table13[[#This Row],[marital]])</f>
        <v>Married</v>
      </c>
      <c r="L718" t="s">
        <v>29</v>
      </c>
      <c r="M718" t="str">
        <f>UPPER(Table13[[#This Row],[education]])</f>
        <v>SECONDARY</v>
      </c>
      <c r="N718" t="s">
        <v>22</v>
      </c>
      <c r="O718" t="s">
        <v>22</v>
      </c>
      <c r="P718" t="s">
        <v>54</v>
      </c>
      <c r="Q718">
        <v>58</v>
      </c>
      <c r="R718">
        <v>2</v>
      </c>
      <c r="S718" t="s">
        <v>24</v>
      </c>
      <c r="T718" t="s">
        <v>22</v>
      </c>
      <c r="U718">
        <f>Table13[[#This Row],[campaign]]*Table13[[#This Row],[duration]]</f>
        <v>116</v>
      </c>
    </row>
    <row r="719" spans="1:21" x14ac:dyDescent="0.25">
      <c r="A719" t="s">
        <v>41</v>
      </c>
      <c r="B719" t="s">
        <v>141</v>
      </c>
      <c r="C719" t="s">
        <v>142</v>
      </c>
      <c r="D719" t="s">
        <v>17</v>
      </c>
      <c r="E719">
        <v>45</v>
      </c>
      <c r="F719" t="s">
        <v>42</v>
      </c>
      <c r="G719" t="s">
        <v>28</v>
      </c>
      <c r="H719" s="2">
        <v>42890</v>
      </c>
      <c r="I719" s="3">
        <v>92642.15</v>
      </c>
      <c r="J719" t="s">
        <v>33</v>
      </c>
      <c r="K719" t="str">
        <f>PROPER(Table13[[#This Row],[marital]])</f>
        <v>Single</v>
      </c>
      <c r="L719" t="s">
        <v>24</v>
      </c>
      <c r="M719" t="str">
        <f>UPPER(Table13[[#This Row],[education]])</f>
        <v>UNKNOWN</v>
      </c>
      <c r="N719" t="s">
        <v>22</v>
      </c>
      <c r="O719" t="s">
        <v>22</v>
      </c>
      <c r="P719" t="s">
        <v>23</v>
      </c>
      <c r="Q719">
        <v>279</v>
      </c>
      <c r="R719">
        <v>1</v>
      </c>
      <c r="S719" t="s">
        <v>31</v>
      </c>
      <c r="T719" t="s">
        <v>22</v>
      </c>
      <c r="U719">
        <f>Table13[[#This Row],[campaign]]*Table13[[#This Row],[duration]]</f>
        <v>279</v>
      </c>
    </row>
    <row r="720" spans="1:21" x14ac:dyDescent="0.25">
      <c r="A720" t="s">
        <v>68</v>
      </c>
      <c r="B720" t="s">
        <v>189</v>
      </c>
      <c r="C720" t="s">
        <v>190</v>
      </c>
      <c r="D720" t="s">
        <v>17</v>
      </c>
      <c r="E720">
        <v>39</v>
      </c>
      <c r="F720" t="s">
        <v>42</v>
      </c>
      <c r="G720" t="s">
        <v>28</v>
      </c>
      <c r="H720" s="2">
        <v>42890</v>
      </c>
      <c r="I720" s="3">
        <v>41165.870000000003</v>
      </c>
      <c r="J720" t="s">
        <v>50</v>
      </c>
      <c r="K720" t="str">
        <f>PROPER(Table13[[#This Row],[marital]])</f>
        <v>Divorced</v>
      </c>
      <c r="L720" t="s">
        <v>24</v>
      </c>
      <c r="M720" t="str">
        <f>UPPER(Table13[[#This Row],[education]])</f>
        <v>UNKNOWN</v>
      </c>
      <c r="N720" t="s">
        <v>30</v>
      </c>
      <c r="O720" t="s">
        <v>22</v>
      </c>
      <c r="P720" t="s">
        <v>23</v>
      </c>
      <c r="Q720">
        <v>332</v>
      </c>
      <c r="R720">
        <v>2</v>
      </c>
      <c r="S720" t="s">
        <v>24</v>
      </c>
      <c r="T720" t="s">
        <v>22</v>
      </c>
      <c r="U720">
        <f>Table13[[#This Row],[campaign]]*Table13[[#This Row],[duration]]</f>
        <v>664</v>
      </c>
    </row>
    <row r="721" spans="1:21" x14ac:dyDescent="0.25">
      <c r="A721" t="s">
        <v>49</v>
      </c>
      <c r="B721" t="s">
        <v>155</v>
      </c>
      <c r="C721" t="s">
        <v>156</v>
      </c>
      <c r="D721" t="s">
        <v>26</v>
      </c>
      <c r="E721">
        <v>53</v>
      </c>
      <c r="F721" t="s">
        <v>42</v>
      </c>
      <c r="G721" t="s">
        <v>19</v>
      </c>
      <c r="H721" s="2">
        <v>42890</v>
      </c>
      <c r="I721" s="3">
        <v>53529.18</v>
      </c>
      <c r="J721" t="s">
        <v>20</v>
      </c>
      <c r="K721" t="str">
        <f>PROPER(Table13[[#This Row],[marital]])</f>
        <v>Married</v>
      </c>
      <c r="L721" t="s">
        <v>34</v>
      </c>
      <c r="M721" t="str">
        <f>UPPER(Table13[[#This Row],[education]])</f>
        <v>TERTIARY</v>
      </c>
      <c r="N721" t="s">
        <v>22</v>
      </c>
      <c r="O721" t="s">
        <v>22</v>
      </c>
      <c r="P721" t="s">
        <v>23</v>
      </c>
      <c r="Q721">
        <v>510</v>
      </c>
      <c r="R721">
        <v>2</v>
      </c>
      <c r="S721" t="s">
        <v>40</v>
      </c>
      <c r="T721" t="s">
        <v>22</v>
      </c>
      <c r="U721">
        <f>Table13[[#This Row],[campaign]]*Table13[[#This Row],[duration]]</f>
        <v>1020</v>
      </c>
    </row>
    <row r="722" spans="1:21" x14ac:dyDescent="0.25">
      <c r="A722" t="s">
        <v>41</v>
      </c>
      <c r="B722" t="s">
        <v>141</v>
      </c>
      <c r="C722" t="s">
        <v>142</v>
      </c>
      <c r="D722" t="s">
        <v>17</v>
      </c>
      <c r="E722">
        <v>54</v>
      </c>
      <c r="F722" t="s">
        <v>42</v>
      </c>
      <c r="G722" t="s">
        <v>284</v>
      </c>
      <c r="H722" s="2">
        <v>42890</v>
      </c>
      <c r="I722" s="3">
        <v>13199.82</v>
      </c>
      <c r="J722" t="s">
        <v>33</v>
      </c>
      <c r="K722" t="str">
        <f>PROPER(Table13[[#This Row],[marital]])</f>
        <v>Single</v>
      </c>
      <c r="L722" t="s">
        <v>29</v>
      </c>
      <c r="M722" t="str">
        <f>UPPER(Table13[[#This Row],[education]])</f>
        <v>SECONDARY</v>
      </c>
      <c r="N722" t="s">
        <v>30</v>
      </c>
      <c r="O722" t="s">
        <v>22</v>
      </c>
      <c r="P722" t="s">
        <v>23</v>
      </c>
      <c r="Q722">
        <v>218</v>
      </c>
      <c r="R722">
        <v>1</v>
      </c>
      <c r="S722" t="s">
        <v>31</v>
      </c>
      <c r="T722" t="s">
        <v>22</v>
      </c>
      <c r="U722">
        <f>Table13[[#This Row],[campaign]]*Table13[[#This Row],[duration]]</f>
        <v>218</v>
      </c>
    </row>
    <row r="723" spans="1:21" x14ac:dyDescent="0.25">
      <c r="A723" t="s">
        <v>46</v>
      </c>
      <c r="B723" t="s">
        <v>149</v>
      </c>
      <c r="C723" t="s">
        <v>150</v>
      </c>
      <c r="D723" t="s">
        <v>26</v>
      </c>
      <c r="E723">
        <v>46</v>
      </c>
      <c r="F723" t="s">
        <v>42</v>
      </c>
      <c r="G723" t="s">
        <v>19</v>
      </c>
      <c r="H723" s="2">
        <v>42890</v>
      </c>
      <c r="I723" s="3">
        <v>51807.45</v>
      </c>
      <c r="J723" t="s">
        <v>33</v>
      </c>
      <c r="K723" t="str">
        <f>PROPER(Table13[[#This Row],[marital]])</f>
        <v>Single</v>
      </c>
      <c r="L723" t="s">
        <v>29</v>
      </c>
      <c r="M723" t="str">
        <f>UPPER(Table13[[#This Row],[education]])</f>
        <v>SECONDARY</v>
      </c>
      <c r="N723" t="s">
        <v>22</v>
      </c>
      <c r="O723" t="s">
        <v>22</v>
      </c>
      <c r="P723" t="s">
        <v>23</v>
      </c>
      <c r="Q723">
        <v>676</v>
      </c>
      <c r="R723">
        <v>1</v>
      </c>
      <c r="S723" t="s">
        <v>24</v>
      </c>
      <c r="T723" t="s">
        <v>22</v>
      </c>
      <c r="U723">
        <f>Table13[[#This Row],[campaign]]*Table13[[#This Row],[duration]]</f>
        <v>676</v>
      </c>
    </row>
    <row r="724" spans="1:21" x14ac:dyDescent="0.25">
      <c r="A724" t="s">
        <v>105</v>
      </c>
      <c r="B724" t="s">
        <v>261</v>
      </c>
      <c r="C724" t="s">
        <v>262</v>
      </c>
      <c r="D724" t="s">
        <v>17</v>
      </c>
      <c r="E724">
        <v>52</v>
      </c>
      <c r="F724" t="s">
        <v>42</v>
      </c>
      <c r="G724" t="s">
        <v>284</v>
      </c>
      <c r="H724" s="2">
        <v>42890</v>
      </c>
      <c r="I724" s="3">
        <v>26794.12</v>
      </c>
      <c r="J724" t="s">
        <v>20</v>
      </c>
      <c r="K724" t="str">
        <f>PROPER(Table13[[#This Row],[marital]])</f>
        <v>Married</v>
      </c>
      <c r="L724" t="s">
        <v>34</v>
      </c>
      <c r="M724" t="str">
        <f>UPPER(Table13[[#This Row],[education]])</f>
        <v>TERTIARY</v>
      </c>
      <c r="N724" t="s">
        <v>30</v>
      </c>
      <c r="O724" t="s">
        <v>22</v>
      </c>
      <c r="P724" t="s">
        <v>23</v>
      </c>
      <c r="Q724">
        <v>1259</v>
      </c>
      <c r="R724">
        <v>2</v>
      </c>
      <c r="S724" t="s">
        <v>31</v>
      </c>
      <c r="T724" t="s">
        <v>22</v>
      </c>
      <c r="U724">
        <f>Table13[[#This Row],[campaign]]*Table13[[#This Row],[duration]]</f>
        <v>2518</v>
      </c>
    </row>
    <row r="725" spans="1:21" x14ac:dyDescent="0.25">
      <c r="A725" t="s">
        <v>46</v>
      </c>
      <c r="B725" t="s">
        <v>149</v>
      </c>
      <c r="C725" t="s">
        <v>150</v>
      </c>
      <c r="D725" t="s">
        <v>26</v>
      </c>
      <c r="E725">
        <v>39</v>
      </c>
      <c r="F725" t="s">
        <v>18</v>
      </c>
      <c r="G725" t="s">
        <v>19</v>
      </c>
      <c r="H725" s="2">
        <v>42891</v>
      </c>
      <c r="I725" s="3">
        <v>39562.6</v>
      </c>
      <c r="J725" t="s">
        <v>20</v>
      </c>
      <c r="K725" t="str">
        <f>PROPER(Table13[[#This Row],[marital]])</f>
        <v>Married</v>
      </c>
      <c r="L725" t="s">
        <v>29</v>
      </c>
      <c r="M725" t="str">
        <f>UPPER(Table13[[#This Row],[education]])</f>
        <v>SECONDARY</v>
      </c>
      <c r="N725" t="s">
        <v>30</v>
      </c>
      <c r="O725" t="s">
        <v>30</v>
      </c>
      <c r="P725" t="s">
        <v>23</v>
      </c>
      <c r="Q725">
        <v>285</v>
      </c>
      <c r="R725">
        <v>3</v>
      </c>
      <c r="S725" t="s">
        <v>31</v>
      </c>
      <c r="T725" t="s">
        <v>22</v>
      </c>
      <c r="U725">
        <f>Table13[[#This Row],[campaign]]*Table13[[#This Row],[duration]]</f>
        <v>855</v>
      </c>
    </row>
    <row r="726" spans="1:21" x14ac:dyDescent="0.25">
      <c r="A726" t="s">
        <v>87</v>
      </c>
      <c r="B726" t="s">
        <v>225</v>
      </c>
      <c r="C726" t="s">
        <v>226</v>
      </c>
      <c r="D726" t="s">
        <v>17</v>
      </c>
      <c r="E726">
        <v>39</v>
      </c>
      <c r="F726" t="s">
        <v>18</v>
      </c>
      <c r="G726" t="s">
        <v>19</v>
      </c>
      <c r="H726" s="2">
        <v>42891</v>
      </c>
      <c r="I726" s="3">
        <v>102769.3</v>
      </c>
      <c r="J726" t="s">
        <v>50</v>
      </c>
      <c r="K726" t="str">
        <f>PROPER(Table13[[#This Row],[marital]])</f>
        <v>Divorced</v>
      </c>
      <c r="L726" t="s">
        <v>24</v>
      </c>
      <c r="M726" t="str">
        <f>UPPER(Table13[[#This Row],[education]])</f>
        <v>UNKNOWN</v>
      </c>
      <c r="N726" t="s">
        <v>30</v>
      </c>
      <c r="O726" t="s">
        <v>22</v>
      </c>
      <c r="P726" t="s">
        <v>23</v>
      </c>
      <c r="Q726">
        <v>298</v>
      </c>
      <c r="R726">
        <v>1</v>
      </c>
      <c r="S726" t="s">
        <v>24</v>
      </c>
      <c r="T726" t="s">
        <v>22</v>
      </c>
      <c r="U726">
        <f>Table13[[#This Row],[campaign]]*Table13[[#This Row],[duration]]</f>
        <v>298</v>
      </c>
    </row>
    <row r="727" spans="1:21" x14ac:dyDescent="0.25">
      <c r="A727" t="s">
        <v>101</v>
      </c>
      <c r="B727" t="s">
        <v>253</v>
      </c>
      <c r="C727" t="s">
        <v>254</v>
      </c>
      <c r="D727" t="s">
        <v>17</v>
      </c>
      <c r="E727">
        <v>41</v>
      </c>
      <c r="F727" t="s">
        <v>18</v>
      </c>
      <c r="G727" t="s">
        <v>19</v>
      </c>
      <c r="H727" s="2">
        <v>42891</v>
      </c>
      <c r="I727" s="3">
        <v>56369.97</v>
      </c>
      <c r="J727" t="s">
        <v>20</v>
      </c>
      <c r="K727" t="str">
        <f>PROPER(Table13[[#This Row],[marital]])</f>
        <v>Married</v>
      </c>
      <c r="L727" t="s">
        <v>29</v>
      </c>
      <c r="M727" t="str">
        <f>UPPER(Table13[[#This Row],[education]])</f>
        <v>SECONDARY</v>
      </c>
      <c r="N727" t="s">
        <v>30</v>
      </c>
      <c r="O727" t="s">
        <v>30</v>
      </c>
      <c r="P727" t="s">
        <v>23</v>
      </c>
      <c r="Q727">
        <v>225</v>
      </c>
      <c r="R727">
        <v>4</v>
      </c>
      <c r="S727" t="s">
        <v>24</v>
      </c>
      <c r="T727" t="s">
        <v>22</v>
      </c>
      <c r="U727">
        <f>Table13[[#This Row],[campaign]]*Table13[[#This Row],[duration]]</f>
        <v>900</v>
      </c>
    </row>
    <row r="728" spans="1:21" x14ac:dyDescent="0.25">
      <c r="A728" t="s">
        <v>88</v>
      </c>
      <c r="B728" t="s">
        <v>227</v>
      </c>
      <c r="C728" t="s">
        <v>228</v>
      </c>
      <c r="D728" t="s">
        <v>17</v>
      </c>
      <c r="E728">
        <v>29</v>
      </c>
      <c r="F728" t="s">
        <v>18</v>
      </c>
      <c r="G728" t="s">
        <v>19</v>
      </c>
      <c r="H728" s="2">
        <v>42891</v>
      </c>
      <c r="I728" s="3">
        <v>14393.57</v>
      </c>
      <c r="J728" t="s">
        <v>33</v>
      </c>
      <c r="K728" t="str">
        <f>PROPER(Table13[[#This Row],[marital]])</f>
        <v>Single</v>
      </c>
      <c r="L728" t="s">
        <v>29</v>
      </c>
      <c r="M728" t="str">
        <f>UPPER(Table13[[#This Row],[education]])</f>
        <v>SECONDARY</v>
      </c>
      <c r="N728" t="s">
        <v>30</v>
      </c>
      <c r="O728" t="s">
        <v>22</v>
      </c>
      <c r="P728" t="s">
        <v>23</v>
      </c>
      <c r="Q728">
        <v>80</v>
      </c>
      <c r="R728">
        <v>2</v>
      </c>
      <c r="S728" t="s">
        <v>40</v>
      </c>
      <c r="T728" t="s">
        <v>22</v>
      </c>
      <c r="U728">
        <f>Table13[[#This Row],[campaign]]*Table13[[#This Row],[duration]]</f>
        <v>160</v>
      </c>
    </row>
    <row r="729" spans="1:21" x14ac:dyDescent="0.25">
      <c r="A729" t="s">
        <v>68</v>
      </c>
      <c r="B729" t="s">
        <v>189</v>
      </c>
      <c r="C729" t="s">
        <v>190</v>
      </c>
      <c r="D729" t="s">
        <v>26</v>
      </c>
      <c r="E729">
        <v>48</v>
      </c>
      <c r="F729" t="s">
        <v>42</v>
      </c>
      <c r="G729" t="s">
        <v>284</v>
      </c>
      <c r="H729" s="2">
        <v>42891</v>
      </c>
      <c r="I729" s="3">
        <v>86907.63</v>
      </c>
      <c r="J729" t="s">
        <v>20</v>
      </c>
      <c r="K729" t="str">
        <f>PROPER(Table13[[#This Row],[marital]])</f>
        <v>Married</v>
      </c>
      <c r="L729" t="s">
        <v>34</v>
      </c>
      <c r="M729" t="str">
        <f>UPPER(Table13[[#This Row],[education]])</f>
        <v>TERTIARY</v>
      </c>
      <c r="N729" t="s">
        <v>30</v>
      </c>
      <c r="O729" t="s">
        <v>22</v>
      </c>
      <c r="P729" t="s">
        <v>23</v>
      </c>
      <c r="Q729">
        <v>342</v>
      </c>
      <c r="R729">
        <v>1</v>
      </c>
      <c r="S729" t="s">
        <v>24</v>
      </c>
      <c r="T729" t="s">
        <v>30</v>
      </c>
      <c r="U729">
        <f>Table13[[#This Row],[campaign]]*Table13[[#This Row],[duration]]</f>
        <v>342</v>
      </c>
    </row>
    <row r="730" spans="1:21" x14ac:dyDescent="0.25">
      <c r="A730" t="s">
        <v>44</v>
      </c>
      <c r="B730" t="s">
        <v>145</v>
      </c>
      <c r="C730" t="s">
        <v>146</v>
      </c>
      <c r="D730" t="s">
        <v>26</v>
      </c>
      <c r="E730">
        <v>52</v>
      </c>
      <c r="F730" t="s">
        <v>42</v>
      </c>
      <c r="G730" t="s">
        <v>284</v>
      </c>
      <c r="H730" s="2">
        <v>42891</v>
      </c>
      <c r="I730" s="3">
        <v>68197.45</v>
      </c>
      <c r="J730" t="s">
        <v>20</v>
      </c>
      <c r="K730" t="str">
        <f>PROPER(Table13[[#This Row],[marital]])</f>
        <v>Married</v>
      </c>
      <c r="L730" t="s">
        <v>29</v>
      </c>
      <c r="M730" t="str">
        <f>UPPER(Table13[[#This Row],[education]])</f>
        <v>SECONDARY</v>
      </c>
      <c r="N730" t="s">
        <v>30</v>
      </c>
      <c r="O730" t="s">
        <v>22</v>
      </c>
      <c r="P730" t="s">
        <v>23</v>
      </c>
      <c r="Q730">
        <v>404</v>
      </c>
      <c r="R730">
        <v>3</v>
      </c>
      <c r="S730" t="s">
        <v>24</v>
      </c>
      <c r="T730" t="s">
        <v>22</v>
      </c>
      <c r="U730">
        <f>Table13[[#This Row],[campaign]]*Table13[[#This Row],[duration]]</f>
        <v>1212</v>
      </c>
    </row>
    <row r="731" spans="1:21" x14ac:dyDescent="0.25">
      <c r="A731" t="s">
        <v>46</v>
      </c>
      <c r="B731" t="s">
        <v>149</v>
      </c>
      <c r="C731" t="s">
        <v>150</v>
      </c>
      <c r="D731" t="s">
        <v>26</v>
      </c>
      <c r="E731">
        <v>23</v>
      </c>
      <c r="F731" t="s">
        <v>36</v>
      </c>
      <c r="G731" t="s">
        <v>19</v>
      </c>
      <c r="H731" s="2">
        <v>42891</v>
      </c>
      <c r="I731" s="3">
        <v>68881.67</v>
      </c>
      <c r="J731" t="s">
        <v>50</v>
      </c>
      <c r="K731" t="str">
        <f>PROPER(Table13[[#This Row],[marital]])</f>
        <v>Divorced</v>
      </c>
      <c r="L731" t="s">
        <v>29</v>
      </c>
      <c r="M731" t="str">
        <f>UPPER(Table13[[#This Row],[education]])</f>
        <v>SECONDARY</v>
      </c>
      <c r="N731" t="s">
        <v>22</v>
      </c>
      <c r="O731" t="s">
        <v>30</v>
      </c>
      <c r="P731" t="s">
        <v>23</v>
      </c>
      <c r="Q731">
        <v>332</v>
      </c>
      <c r="R731">
        <v>1</v>
      </c>
      <c r="S731" t="s">
        <v>24</v>
      </c>
      <c r="T731" t="s">
        <v>22</v>
      </c>
      <c r="U731">
        <f>Table13[[#This Row],[campaign]]*Table13[[#This Row],[duration]]</f>
        <v>332</v>
      </c>
    </row>
    <row r="732" spans="1:21" x14ac:dyDescent="0.25">
      <c r="A732" t="s">
        <v>101</v>
      </c>
      <c r="B732" t="s">
        <v>253</v>
      </c>
      <c r="C732" t="s">
        <v>254</v>
      </c>
      <c r="D732" t="s">
        <v>17</v>
      </c>
      <c r="E732">
        <v>33</v>
      </c>
      <c r="F732" t="s">
        <v>36</v>
      </c>
      <c r="G732" t="s">
        <v>284</v>
      </c>
      <c r="H732" s="2">
        <v>42891</v>
      </c>
      <c r="I732" s="3">
        <v>2472.34</v>
      </c>
      <c r="J732" t="s">
        <v>20</v>
      </c>
      <c r="K732" t="str">
        <f>PROPER(Table13[[#This Row],[marital]])</f>
        <v>Married</v>
      </c>
      <c r="L732" t="s">
        <v>29</v>
      </c>
      <c r="M732" t="str">
        <f>UPPER(Table13[[#This Row],[education]])</f>
        <v>SECONDARY</v>
      </c>
      <c r="N732" t="s">
        <v>30</v>
      </c>
      <c r="O732" t="s">
        <v>22</v>
      </c>
      <c r="P732" t="s">
        <v>23</v>
      </c>
      <c r="Q732">
        <v>164</v>
      </c>
      <c r="R732">
        <v>1</v>
      </c>
      <c r="S732" t="s">
        <v>24</v>
      </c>
      <c r="T732" t="s">
        <v>22</v>
      </c>
      <c r="U732">
        <f>Table13[[#This Row],[campaign]]*Table13[[#This Row],[duration]]</f>
        <v>164</v>
      </c>
    </row>
    <row r="733" spans="1:21" x14ac:dyDescent="0.25">
      <c r="A733" t="s">
        <v>101</v>
      </c>
      <c r="B733" t="s">
        <v>253</v>
      </c>
      <c r="C733" t="s">
        <v>254</v>
      </c>
      <c r="D733" t="s">
        <v>26</v>
      </c>
      <c r="E733">
        <v>29</v>
      </c>
      <c r="F733" t="s">
        <v>36</v>
      </c>
      <c r="G733" t="s">
        <v>19</v>
      </c>
      <c r="H733" s="2">
        <v>42891</v>
      </c>
      <c r="I733" s="3">
        <v>22396.25</v>
      </c>
      <c r="J733" t="s">
        <v>20</v>
      </c>
      <c r="K733" t="str">
        <f>PROPER(Table13[[#This Row],[marital]])</f>
        <v>Married</v>
      </c>
      <c r="L733" t="s">
        <v>29</v>
      </c>
      <c r="M733" t="str">
        <f>UPPER(Table13[[#This Row],[education]])</f>
        <v>SECONDARY</v>
      </c>
      <c r="N733" t="s">
        <v>30</v>
      </c>
      <c r="O733" t="s">
        <v>22</v>
      </c>
      <c r="P733" t="s">
        <v>23</v>
      </c>
      <c r="Q733">
        <v>57</v>
      </c>
      <c r="R733">
        <v>1</v>
      </c>
      <c r="S733" t="s">
        <v>40</v>
      </c>
      <c r="T733" t="s">
        <v>22</v>
      </c>
      <c r="U733">
        <f>Table13[[#This Row],[campaign]]*Table13[[#This Row],[duration]]</f>
        <v>57</v>
      </c>
    </row>
    <row r="734" spans="1:21" x14ac:dyDescent="0.25">
      <c r="A734" t="s">
        <v>55</v>
      </c>
      <c r="B734" t="s">
        <v>163</v>
      </c>
      <c r="C734" t="s">
        <v>164</v>
      </c>
      <c r="D734" t="s">
        <v>26</v>
      </c>
      <c r="E734">
        <v>34</v>
      </c>
      <c r="F734" t="s">
        <v>18</v>
      </c>
      <c r="G734" t="s">
        <v>19</v>
      </c>
      <c r="H734" s="2">
        <v>42892</v>
      </c>
      <c r="I734" s="3">
        <v>126600.09</v>
      </c>
      <c r="J734" t="s">
        <v>20</v>
      </c>
      <c r="K734" t="str">
        <f>PROPER(Table13[[#This Row],[marital]])</f>
        <v>Married</v>
      </c>
      <c r="L734" t="s">
        <v>29</v>
      </c>
      <c r="M734" t="str">
        <f>UPPER(Table13[[#This Row],[education]])</f>
        <v>SECONDARY</v>
      </c>
      <c r="N734" t="s">
        <v>30</v>
      </c>
      <c r="O734" t="s">
        <v>22</v>
      </c>
      <c r="P734" t="s">
        <v>23</v>
      </c>
      <c r="Q734">
        <v>56</v>
      </c>
      <c r="R734">
        <v>1</v>
      </c>
      <c r="S734" t="s">
        <v>24</v>
      </c>
      <c r="T734" t="s">
        <v>22</v>
      </c>
      <c r="U734">
        <f>Table13[[#This Row],[campaign]]*Table13[[#This Row],[duration]]</f>
        <v>56</v>
      </c>
    </row>
    <row r="735" spans="1:21" x14ac:dyDescent="0.25">
      <c r="A735" t="s">
        <v>38</v>
      </c>
      <c r="B735" t="s">
        <v>137</v>
      </c>
      <c r="C735" t="s">
        <v>138</v>
      </c>
      <c r="D735" t="s">
        <v>26</v>
      </c>
      <c r="E735">
        <v>47</v>
      </c>
      <c r="F735" t="s">
        <v>18</v>
      </c>
      <c r="G735" t="s">
        <v>19</v>
      </c>
      <c r="H735" s="2">
        <v>42892</v>
      </c>
      <c r="I735" s="3">
        <v>23698.61</v>
      </c>
      <c r="J735" t="s">
        <v>33</v>
      </c>
      <c r="K735" t="str">
        <f>PROPER(Table13[[#This Row],[marital]])</f>
        <v>Single</v>
      </c>
      <c r="L735" t="s">
        <v>29</v>
      </c>
      <c r="M735" t="str">
        <f>UPPER(Table13[[#This Row],[education]])</f>
        <v>SECONDARY</v>
      </c>
      <c r="N735" t="s">
        <v>22</v>
      </c>
      <c r="O735" t="s">
        <v>22</v>
      </c>
      <c r="P735" t="s">
        <v>24</v>
      </c>
      <c r="Q735">
        <v>178</v>
      </c>
      <c r="R735">
        <v>1</v>
      </c>
      <c r="S735" t="s">
        <v>24</v>
      </c>
      <c r="T735" t="s">
        <v>22</v>
      </c>
      <c r="U735">
        <f>Table13[[#This Row],[campaign]]*Table13[[#This Row],[duration]]</f>
        <v>178</v>
      </c>
    </row>
    <row r="736" spans="1:21" x14ac:dyDescent="0.25">
      <c r="A736" t="s">
        <v>57</v>
      </c>
      <c r="B736" t="s">
        <v>167</v>
      </c>
      <c r="C736" t="s">
        <v>168</v>
      </c>
      <c r="D736" t="s">
        <v>26</v>
      </c>
      <c r="E736">
        <v>55</v>
      </c>
      <c r="F736" t="s">
        <v>42</v>
      </c>
      <c r="G736" t="s">
        <v>284</v>
      </c>
      <c r="H736" s="2">
        <v>42892</v>
      </c>
      <c r="I736" s="3">
        <v>14753.28</v>
      </c>
      <c r="J736" t="s">
        <v>33</v>
      </c>
      <c r="K736" t="str">
        <f>PROPER(Table13[[#This Row],[marital]])</f>
        <v>Single</v>
      </c>
      <c r="L736" t="s">
        <v>21</v>
      </c>
      <c r="M736" t="str">
        <f>UPPER(Table13[[#This Row],[education]])</f>
        <v>PRIMARY</v>
      </c>
      <c r="N736" t="s">
        <v>22</v>
      </c>
      <c r="O736" t="s">
        <v>22</v>
      </c>
      <c r="P736" t="s">
        <v>23</v>
      </c>
      <c r="Q736">
        <v>283</v>
      </c>
      <c r="R736">
        <v>1</v>
      </c>
      <c r="S736" t="s">
        <v>24</v>
      </c>
      <c r="T736" t="s">
        <v>22</v>
      </c>
      <c r="U736">
        <f>Table13[[#This Row],[campaign]]*Table13[[#This Row],[duration]]</f>
        <v>283</v>
      </c>
    </row>
    <row r="737" spans="1:21" x14ac:dyDescent="0.25">
      <c r="A737" t="s">
        <v>61</v>
      </c>
      <c r="B737" t="s">
        <v>175</v>
      </c>
      <c r="C737" t="s">
        <v>176</v>
      </c>
      <c r="D737" t="s">
        <v>17</v>
      </c>
      <c r="E737">
        <v>52</v>
      </c>
      <c r="F737" t="s">
        <v>42</v>
      </c>
      <c r="G737" t="s">
        <v>28</v>
      </c>
      <c r="H737" s="2">
        <v>42892</v>
      </c>
      <c r="I737" s="3">
        <v>28636.1</v>
      </c>
      <c r="J737" t="s">
        <v>20</v>
      </c>
      <c r="K737" t="str">
        <f>PROPER(Table13[[#This Row],[marital]])</f>
        <v>Married</v>
      </c>
      <c r="L737" t="s">
        <v>29</v>
      </c>
      <c r="M737" t="str">
        <f>UPPER(Table13[[#This Row],[education]])</f>
        <v>SECONDARY</v>
      </c>
      <c r="N737" t="s">
        <v>30</v>
      </c>
      <c r="O737" t="s">
        <v>22</v>
      </c>
      <c r="P737" t="s">
        <v>23</v>
      </c>
      <c r="Q737">
        <v>113</v>
      </c>
      <c r="R737">
        <v>1</v>
      </c>
      <c r="S737" t="s">
        <v>40</v>
      </c>
      <c r="T737" t="s">
        <v>22</v>
      </c>
      <c r="U737">
        <f>Table13[[#This Row],[campaign]]*Table13[[#This Row],[duration]]</f>
        <v>113</v>
      </c>
    </row>
    <row r="738" spans="1:21" x14ac:dyDescent="0.25">
      <c r="A738" t="s">
        <v>38</v>
      </c>
      <c r="B738" t="s">
        <v>137</v>
      </c>
      <c r="C738" t="s">
        <v>138</v>
      </c>
      <c r="D738" t="s">
        <v>17</v>
      </c>
      <c r="E738">
        <v>53</v>
      </c>
      <c r="F738" t="s">
        <v>42</v>
      </c>
      <c r="G738" t="s">
        <v>28</v>
      </c>
      <c r="H738" s="2">
        <v>42892</v>
      </c>
      <c r="I738" s="3">
        <v>63022.87</v>
      </c>
      <c r="J738" t="s">
        <v>20</v>
      </c>
      <c r="K738" t="str">
        <f>PROPER(Table13[[#This Row],[marital]])</f>
        <v>Married</v>
      </c>
      <c r="L738" t="s">
        <v>29</v>
      </c>
      <c r="M738" t="str">
        <f>UPPER(Table13[[#This Row],[education]])</f>
        <v>SECONDARY</v>
      </c>
      <c r="N738" t="s">
        <v>22</v>
      </c>
      <c r="O738" t="s">
        <v>22</v>
      </c>
      <c r="P738" t="s">
        <v>23</v>
      </c>
      <c r="Q738">
        <v>22</v>
      </c>
      <c r="R738">
        <v>5</v>
      </c>
      <c r="S738" t="s">
        <v>24</v>
      </c>
      <c r="T738" t="s">
        <v>22</v>
      </c>
      <c r="U738">
        <f>Table13[[#This Row],[campaign]]*Table13[[#This Row],[duration]]</f>
        <v>110</v>
      </c>
    </row>
    <row r="739" spans="1:21" x14ac:dyDescent="0.25">
      <c r="A739" t="s">
        <v>83</v>
      </c>
      <c r="B739" t="s">
        <v>217</v>
      </c>
      <c r="C739" t="s">
        <v>218</v>
      </c>
      <c r="D739" t="s">
        <v>17</v>
      </c>
      <c r="E739">
        <v>34</v>
      </c>
      <c r="F739" t="s">
        <v>36</v>
      </c>
      <c r="G739" t="s">
        <v>28</v>
      </c>
      <c r="H739" s="2">
        <v>42892</v>
      </c>
      <c r="I739" s="3">
        <v>44069.279999999999</v>
      </c>
      <c r="J739" t="s">
        <v>33</v>
      </c>
      <c r="K739" t="str">
        <f>PROPER(Table13[[#This Row],[marital]])</f>
        <v>Single</v>
      </c>
      <c r="L739" t="s">
        <v>34</v>
      </c>
      <c r="M739" t="str">
        <f>UPPER(Table13[[#This Row],[education]])</f>
        <v>TERTIARY</v>
      </c>
      <c r="N739" t="s">
        <v>30</v>
      </c>
      <c r="O739" t="s">
        <v>22</v>
      </c>
      <c r="P739" t="s">
        <v>23</v>
      </c>
      <c r="Q739">
        <v>159</v>
      </c>
      <c r="R739">
        <v>2</v>
      </c>
      <c r="S739" t="s">
        <v>31</v>
      </c>
      <c r="T739" t="s">
        <v>22</v>
      </c>
      <c r="U739">
        <f>Table13[[#This Row],[campaign]]*Table13[[#This Row],[duration]]</f>
        <v>318</v>
      </c>
    </row>
    <row r="740" spans="1:21" x14ac:dyDescent="0.25">
      <c r="A740" t="s">
        <v>47</v>
      </c>
      <c r="B740" t="s">
        <v>151</v>
      </c>
      <c r="C740" t="s">
        <v>152</v>
      </c>
      <c r="D740" t="s">
        <v>17</v>
      </c>
      <c r="E740">
        <v>36</v>
      </c>
      <c r="F740" t="s">
        <v>18</v>
      </c>
      <c r="G740" t="s">
        <v>28</v>
      </c>
      <c r="H740" s="2">
        <v>42893</v>
      </c>
      <c r="I740" s="3">
        <v>91222.85</v>
      </c>
      <c r="J740" t="s">
        <v>20</v>
      </c>
      <c r="K740" t="str">
        <f>PROPER(Table13[[#This Row],[marital]])</f>
        <v>Married</v>
      </c>
      <c r="L740" t="s">
        <v>34</v>
      </c>
      <c r="M740" t="str">
        <f>UPPER(Table13[[#This Row],[education]])</f>
        <v>TERTIARY</v>
      </c>
      <c r="N740" t="s">
        <v>22</v>
      </c>
      <c r="O740" t="s">
        <v>22</v>
      </c>
      <c r="P740" t="s">
        <v>23</v>
      </c>
      <c r="Q740">
        <v>138</v>
      </c>
      <c r="R740">
        <v>1</v>
      </c>
      <c r="S740" t="s">
        <v>40</v>
      </c>
      <c r="T740" t="s">
        <v>22</v>
      </c>
      <c r="U740">
        <f>Table13[[#This Row],[campaign]]*Table13[[#This Row],[duration]]</f>
        <v>138</v>
      </c>
    </row>
    <row r="741" spans="1:21" x14ac:dyDescent="0.25">
      <c r="A741" t="s">
        <v>79</v>
      </c>
      <c r="B741" t="s">
        <v>209</v>
      </c>
      <c r="C741" t="s">
        <v>210</v>
      </c>
      <c r="D741" t="s">
        <v>26</v>
      </c>
      <c r="E741">
        <v>34</v>
      </c>
      <c r="F741" t="s">
        <v>18</v>
      </c>
      <c r="G741" t="s">
        <v>19</v>
      </c>
      <c r="H741" s="2">
        <v>42893</v>
      </c>
      <c r="I741" s="3">
        <v>34041.4</v>
      </c>
      <c r="J741" t="s">
        <v>20</v>
      </c>
      <c r="K741" t="str">
        <f>PROPER(Table13[[#This Row],[marital]])</f>
        <v>Married</v>
      </c>
      <c r="L741" t="s">
        <v>34</v>
      </c>
      <c r="M741" t="str">
        <f>UPPER(Table13[[#This Row],[education]])</f>
        <v>TERTIARY</v>
      </c>
      <c r="N741" t="s">
        <v>30</v>
      </c>
      <c r="O741" t="s">
        <v>22</v>
      </c>
      <c r="P741" t="s">
        <v>23</v>
      </c>
      <c r="Q741">
        <v>1015</v>
      </c>
      <c r="R741">
        <v>1</v>
      </c>
      <c r="S741" t="s">
        <v>40</v>
      </c>
      <c r="T741" t="s">
        <v>30</v>
      </c>
      <c r="U741">
        <f>Table13[[#This Row],[campaign]]*Table13[[#This Row],[duration]]</f>
        <v>1015</v>
      </c>
    </row>
    <row r="742" spans="1:21" x14ac:dyDescent="0.25">
      <c r="A742" t="s">
        <v>43</v>
      </c>
      <c r="B742" t="s">
        <v>143</v>
      </c>
      <c r="C742" t="s">
        <v>144</v>
      </c>
      <c r="D742" t="s">
        <v>17</v>
      </c>
      <c r="E742">
        <v>33</v>
      </c>
      <c r="F742" t="s">
        <v>18</v>
      </c>
      <c r="G742" t="s">
        <v>284</v>
      </c>
      <c r="H742" s="2">
        <v>42893</v>
      </c>
      <c r="I742" s="3">
        <v>41518.04</v>
      </c>
      <c r="J742" t="s">
        <v>20</v>
      </c>
      <c r="K742" t="str">
        <f>PROPER(Table13[[#This Row],[marital]])</f>
        <v>Married</v>
      </c>
      <c r="L742" t="s">
        <v>34</v>
      </c>
      <c r="M742" t="str">
        <f>UPPER(Table13[[#This Row],[education]])</f>
        <v>TERTIARY</v>
      </c>
      <c r="N742" t="s">
        <v>22</v>
      </c>
      <c r="O742" t="s">
        <v>22</v>
      </c>
      <c r="P742" t="s">
        <v>54</v>
      </c>
      <c r="Q742">
        <v>182</v>
      </c>
      <c r="R742">
        <v>1</v>
      </c>
      <c r="S742" t="s">
        <v>24</v>
      </c>
      <c r="T742" t="s">
        <v>22</v>
      </c>
      <c r="U742">
        <f>Table13[[#This Row],[campaign]]*Table13[[#This Row],[duration]]</f>
        <v>182</v>
      </c>
    </row>
    <row r="743" spans="1:21" x14ac:dyDescent="0.25">
      <c r="A743" t="s">
        <v>81</v>
      </c>
      <c r="B743" t="s">
        <v>213</v>
      </c>
      <c r="C743" t="s">
        <v>214</v>
      </c>
      <c r="D743" t="s">
        <v>17</v>
      </c>
      <c r="E743">
        <v>35</v>
      </c>
      <c r="F743" t="s">
        <v>18</v>
      </c>
      <c r="G743" t="s">
        <v>19</v>
      </c>
      <c r="H743" s="2">
        <v>42893</v>
      </c>
      <c r="I743" s="3">
        <v>54390.01</v>
      </c>
      <c r="J743" t="s">
        <v>33</v>
      </c>
      <c r="K743" t="str">
        <f>PROPER(Table13[[#This Row],[marital]])</f>
        <v>Single</v>
      </c>
      <c r="L743" t="s">
        <v>34</v>
      </c>
      <c r="M743" t="str">
        <f>UPPER(Table13[[#This Row],[education]])</f>
        <v>TERTIARY</v>
      </c>
      <c r="N743" t="s">
        <v>22</v>
      </c>
      <c r="O743" t="s">
        <v>22</v>
      </c>
      <c r="P743" t="s">
        <v>23</v>
      </c>
      <c r="Q743">
        <v>112</v>
      </c>
      <c r="R743">
        <v>3</v>
      </c>
      <c r="S743" t="s">
        <v>24</v>
      </c>
      <c r="T743" t="s">
        <v>22</v>
      </c>
      <c r="U743">
        <f>Table13[[#This Row],[campaign]]*Table13[[#This Row],[duration]]</f>
        <v>336</v>
      </c>
    </row>
    <row r="744" spans="1:21" x14ac:dyDescent="0.25">
      <c r="A744" t="s">
        <v>52</v>
      </c>
      <c r="B744" t="s">
        <v>159</v>
      </c>
      <c r="C744" t="s">
        <v>160</v>
      </c>
      <c r="D744" t="s">
        <v>17</v>
      </c>
      <c r="E744">
        <v>21</v>
      </c>
      <c r="F744" t="s">
        <v>27</v>
      </c>
      <c r="G744" t="s">
        <v>19</v>
      </c>
      <c r="H744" s="2">
        <v>42893</v>
      </c>
      <c r="I744" s="3">
        <v>40331.269999999997</v>
      </c>
      <c r="J744" t="s">
        <v>33</v>
      </c>
      <c r="K744" t="str">
        <f>PROPER(Table13[[#This Row],[marital]])</f>
        <v>Single</v>
      </c>
      <c r="L744" t="s">
        <v>34</v>
      </c>
      <c r="M744" t="str">
        <f>UPPER(Table13[[#This Row],[education]])</f>
        <v>TERTIARY</v>
      </c>
      <c r="N744" t="s">
        <v>30</v>
      </c>
      <c r="O744" t="s">
        <v>22</v>
      </c>
      <c r="P744" t="s">
        <v>23</v>
      </c>
      <c r="Q744">
        <v>135</v>
      </c>
      <c r="R744">
        <v>22</v>
      </c>
      <c r="S744" t="s">
        <v>24</v>
      </c>
      <c r="T744" t="s">
        <v>22</v>
      </c>
      <c r="U744">
        <f>Table13[[#This Row],[campaign]]*Table13[[#This Row],[duration]]</f>
        <v>2970</v>
      </c>
    </row>
    <row r="745" spans="1:21" x14ac:dyDescent="0.25">
      <c r="A745" t="s">
        <v>39</v>
      </c>
      <c r="B745" t="s">
        <v>139</v>
      </c>
      <c r="C745" t="s">
        <v>140</v>
      </c>
      <c r="D745" t="s">
        <v>17</v>
      </c>
      <c r="E745">
        <v>37</v>
      </c>
      <c r="F745" t="s">
        <v>18</v>
      </c>
      <c r="G745" t="s">
        <v>19</v>
      </c>
      <c r="H745" s="2">
        <v>42894</v>
      </c>
      <c r="I745" s="3">
        <v>26201.54</v>
      </c>
      <c r="J745" t="s">
        <v>33</v>
      </c>
      <c r="K745" t="str">
        <f>PROPER(Table13[[#This Row],[marital]])</f>
        <v>Single</v>
      </c>
      <c r="L745" t="s">
        <v>34</v>
      </c>
      <c r="M745" t="str">
        <f>UPPER(Table13[[#This Row],[education]])</f>
        <v>TERTIARY</v>
      </c>
      <c r="N745" t="s">
        <v>22</v>
      </c>
      <c r="O745" t="s">
        <v>22</v>
      </c>
      <c r="P745" t="s">
        <v>23</v>
      </c>
      <c r="Q745">
        <v>99</v>
      </c>
      <c r="R745">
        <v>1</v>
      </c>
      <c r="S745" t="s">
        <v>24</v>
      </c>
      <c r="T745" t="s">
        <v>22</v>
      </c>
      <c r="U745">
        <f>Table13[[#This Row],[campaign]]*Table13[[#This Row],[duration]]</f>
        <v>99</v>
      </c>
    </row>
    <row r="746" spans="1:21" x14ac:dyDescent="0.25">
      <c r="A746" t="s">
        <v>98</v>
      </c>
      <c r="B746" t="s">
        <v>247</v>
      </c>
      <c r="C746" t="s">
        <v>248</v>
      </c>
      <c r="D746" t="s">
        <v>17</v>
      </c>
      <c r="E746">
        <v>36</v>
      </c>
      <c r="F746" t="s">
        <v>18</v>
      </c>
      <c r="G746" t="s">
        <v>19</v>
      </c>
      <c r="H746" s="2">
        <v>42894</v>
      </c>
      <c r="I746" s="3">
        <v>97352.33</v>
      </c>
      <c r="J746" t="s">
        <v>20</v>
      </c>
      <c r="K746" t="str">
        <f>PROPER(Table13[[#This Row],[marital]])</f>
        <v>Married</v>
      </c>
      <c r="L746" t="s">
        <v>29</v>
      </c>
      <c r="M746" t="str">
        <f>UPPER(Table13[[#This Row],[education]])</f>
        <v>SECONDARY</v>
      </c>
      <c r="N746" t="s">
        <v>22</v>
      </c>
      <c r="O746" t="s">
        <v>22</v>
      </c>
      <c r="P746" t="s">
        <v>24</v>
      </c>
      <c r="Q746">
        <v>761</v>
      </c>
      <c r="R746">
        <v>2</v>
      </c>
      <c r="S746" t="s">
        <v>24</v>
      </c>
      <c r="T746" t="s">
        <v>30</v>
      </c>
      <c r="U746">
        <f>Table13[[#This Row],[campaign]]*Table13[[#This Row],[duration]]</f>
        <v>1522</v>
      </c>
    </row>
    <row r="747" spans="1:21" x14ac:dyDescent="0.25">
      <c r="A747" t="s">
        <v>81</v>
      </c>
      <c r="B747" t="s">
        <v>213</v>
      </c>
      <c r="C747" t="s">
        <v>214</v>
      </c>
      <c r="D747" t="s">
        <v>17</v>
      </c>
      <c r="E747">
        <v>54</v>
      </c>
      <c r="F747" t="s">
        <v>42</v>
      </c>
      <c r="G747" t="s">
        <v>28</v>
      </c>
      <c r="H747" s="2">
        <v>42894</v>
      </c>
      <c r="I747" s="3">
        <v>45800.52</v>
      </c>
      <c r="J747" t="s">
        <v>20</v>
      </c>
      <c r="K747" t="str">
        <f>PROPER(Table13[[#This Row],[marital]])</f>
        <v>Married</v>
      </c>
      <c r="L747" t="s">
        <v>29</v>
      </c>
      <c r="M747" t="str">
        <f>UPPER(Table13[[#This Row],[education]])</f>
        <v>SECONDARY</v>
      </c>
      <c r="N747" t="s">
        <v>22</v>
      </c>
      <c r="O747" t="s">
        <v>22</v>
      </c>
      <c r="P747" t="s">
        <v>23</v>
      </c>
      <c r="Q747">
        <v>464</v>
      </c>
      <c r="R747">
        <v>1</v>
      </c>
      <c r="S747" t="s">
        <v>24</v>
      </c>
      <c r="T747" t="s">
        <v>22</v>
      </c>
      <c r="U747">
        <f>Table13[[#This Row],[campaign]]*Table13[[#This Row],[duration]]</f>
        <v>464</v>
      </c>
    </row>
    <row r="748" spans="1:21" x14ac:dyDescent="0.25">
      <c r="A748" t="s">
        <v>46</v>
      </c>
      <c r="B748" t="s">
        <v>149</v>
      </c>
      <c r="C748" t="s">
        <v>150</v>
      </c>
      <c r="D748" t="s">
        <v>17</v>
      </c>
      <c r="E748">
        <v>42</v>
      </c>
      <c r="F748" t="s">
        <v>42</v>
      </c>
      <c r="G748" t="s">
        <v>284</v>
      </c>
      <c r="H748" s="2">
        <v>42894</v>
      </c>
      <c r="I748" s="3">
        <v>93241.279999999999</v>
      </c>
      <c r="J748" t="s">
        <v>20</v>
      </c>
      <c r="K748" t="str">
        <f>PROPER(Table13[[#This Row],[marital]])</f>
        <v>Married</v>
      </c>
      <c r="L748" t="s">
        <v>29</v>
      </c>
      <c r="M748" t="str">
        <f>UPPER(Table13[[#This Row],[education]])</f>
        <v>SECONDARY</v>
      </c>
      <c r="N748" t="s">
        <v>30</v>
      </c>
      <c r="O748" t="s">
        <v>22</v>
      </c>
      <c r="P748" t="s">
        <v>24</v>
      </c>
      <c r="Q748">
        <v>20</v>
      </c>
      <c r="R748">
        <v>2</v>
      </c>
      <c r="S748" t="s">
        <v>24</v>
      </c>
      <c r="T748" t="s">
        <v>22</v>
      </c>
      <c r="U748">
        <f>Table13[[#This Row],[campaign]]*Table13[[#This Row],[duration]]</f>
        <v>40</v>
      </c>
    </row>
    <row r="749" spans="1:21" x14ac:dyDescent="0.25">
      <c r="A749" t="s">
        <v>59</v>
      </c>
      <c r="B749" t="s">
        <v>171</v>
      </c>
      <c r="C749" t="s">
        <v>172</v>
      </c>
      <c r="D749" t="s">
        <v>17</v>
      </c>
      <c r="E749">
        <v>40</v>
      </c>
      <c r="F749" t="s">
        <v>18</v>
      </c>
      <c r="G749" t="s">
        <v>19</v>
      </c>
      <c r="H749" s="2">
        <v>42895</v>
      </c>
      <c r="I749" s="3">
        <v>56845.73</v>
      </c>
      <c r="J749" t="s">
        <v>20</v>
      </c>
      <c r="K749" t="str">
        <f>PROPER(Table13[[#This Row],[marital]])</f>
        <v>Married</v>
      </c>
      <c r="L749" t="s">
        <v>29</v>
      </c>
      <c r="M749" t="str">
        <f>UPPER(Table13[[#This Row],[education]])</f>
        <v>SECONDARY</v>
      </c>
      <c r="N749" t="s">
        <v>22</v>
      </c>
      <c r="O749" t="s">
        <v>22</v>
      </c>
      <c r="P749" t="s">
        <v>23</v>
      </c>
      <c r="Q749">
        <v>206</v>
      </c>
      <c r="R749">
        <v>4</v>
      </c>
      <c r="S749" t="s">
        <v>24</v>
      </c>
      <c r="T749" t="s">
        <v>22</v>
      </c>
      <c r="U749">
        <f>Table13[[#This Row],[campaign]]*Table13[[#This Row],[duration]]</f>
        <v>824</v>
      </c>
    </row>
    <row r="750" spans="1:21" x14ac:dyDescent="0.25">
      <c r="A750" t="s">
        <v>91</v>
      </c>
      <c r="B750" t="s">
        <v>233</v>
      </c>
      <c r="C750" t="s">
        <v>234</v>
      </c>
      <c r="D750" t="s">
        <v>26</v>
      </c>
      <c r="E750">
        <v>35</v>
      </c>
      <c r="F750" t="s">
        <v>18</v>
      </c>
      <c r="G750" t="s">
        <v>19</v>
      </c>
      <c r="H750" s="2">
        <v>42895</v>
      </c>
      <c r="I750" s="3">
        <v>72784.42</v>
      </c>
      <c r="J750" t="s">
        <v>33</v>
      </c>
      <c r="K750" t="str">
        <f>PROPER(Table13[[#This Row],[marital]])</f>
        <v>Single</v>
      </c>
      <c r="L750" t="s">
        <v>29</v>
      </c>
      <c r="M750" t="str">
        <f>UPPER(Table13[[#This Row],[education]])</f>
        <v>SECONDARY</v>
      </c>
      <c r="N750" t="s">
        <v>22</v>
      </c>
      <c r="O750" t="s">
        <v>22</v>
      </c>
      <c r="P750" t="s">
        <v>23</v>
      </c>
      <c r="Q750">
        <v>283</v>
      </c>
      <c r="R750">
        <v>2</v>
      </c>
      <c r="S750" t="s">
        <v>24</v>
      </c>
      <c r="T750" t="s">
        <v>22</v>
      </c>
      <c r="U750">
        <f>Table13[[#This Row],[campaign]]*Table13[[#This Row],[duration]]</f>
        <v>566</v>
      </c>
    </row>
    <row r="751" spans="1:21" x14ac:dyDescent="0.25">
      <c r="A751" t="s">
        <v>44</v>
      </c>
      <c r="B751" t="s">
        <v>145</v>
      </c>
      <c r="C751" t="s">
        <v>146</v>
      </c>
      <c r="D751" t="s">
        <v>17</v>
      </c>
      <c r="E751">
        <v>29</v>
      </c>
      <c r="F751" t="s">
        <v>27</v>
      </c>
      <c r="G751" t="s">
        <v>19</v>
      </c>
      <c r="H751" s="2">
        <v>42895</v>
      </c>
      <c r="I751" s="3">
        <v>85666.57</v>
      </c>
      <c r="J751" t="s">
        <v>20</v>
      </c>
      <c r="K751" t="str">
        <f>PROPER(Table13[[#This Row],[marital]])</f>
        <v>Married</v>
      </c>
      <c r="L751" t="s">
        <v>21</v>
      </c>
      <c r="M751" t="str">
        <f>UPPER(Table13[[#This Row],[education]])</f>
        <v>PRIMARY</v>
      </c>
      <c r="N751" t="s">
        <v>22</v>
      </c>
      <c r="O751" t="s">
        <v>22</v>
      </c>
      <c r="P751" t="s">
        <v>24</v>
      </c>
      <c r="Q751">
        <v>64</v>
      </c>
      <c r="R751">
        <v>1</v>
      </c>
      <c r="S751" t="s">
        <v>24</v>
      </c>
      <c r="T751" t="s">
        <v>22</v>
      </c>
      <c r="U751">
        <f>Table13[[#This Row],[campaign]]*Table13[[#This Row],[duration]]</f>
        <v>64</v>
      </c>
    </row>
    <row r="752" spans="1:21" x14ac:dyDescent="0.25">
      <c r="A752" t="s">
        <v>57</v>
      </c>
      <c r="B752" t="s">
        <v>167</v>
      </c>
      <c r="C752" t="s">
        <v>168</v>
      </c>
      <c r="D752" t="s">
        <v>26</v>
      </c>
      <c r="E752">
        <v>25</v>
      </c>
      <c r="F752" t="s">
        <v>18</v>
      </c>
      <c r="G752" t="s">
        <v>19</v>
      </c>
      <c r="H752" s="2">
        <v>42896</v>
      </c>
      <c r="I752" s="3">
        <v>195218.99</v>
      </c>
      <c r="J752" t="s">
        <v>33</v>
      </c>
      <c r="K752" t="str">
        <f>PROPER(Table13[[#This Row],[marital]])</f>
        <v>Single</v>
      </c>
      <c r="L752" t="s">
        <v>29</v>
      </c>
      <c r="M752" t="str">
        <f>UPPER(Table13[[#This Row],[education]])</f>
        <v>SECONDARY</v>
      </c>
      <c r="N752" t="s">
        <v>30</v>
      </c>
      <c r="O752" t="s">
        <v>22</v>
      </c>
      <c r="P752" t="s">
        <v>23</v>
      </c>
      <c r="Q752">
        <v>667</v>
      </c>
      <c r="R752">
        <v>3</v>
      </c>
      <c r="S752" t="s">
        <v>40</v>
      </c>
      <c r="T752" t="s">
        <v>30</v>
      </c>
      <c r="U752">
        <f>Table13[[#This Row],[campaign]]*Table13[[#This Row],[duration]]</f>
        <v>2001</v>
      </c>
    </row>
    <row r="753" spans="1:21" x14ac:dyDescent="0.25">
      <c r="A753" t="s">
        <v>90</v>
      </c>
      <c r="B753" t="s">
        <v>231</v>
      </c>
      <c r="C753" t="s">
        <v>232</v>
      </c>
      <c r="D753" t="s">
        <v>17</v>
      </c>
      <c r="E753">
        <v>44</v>
      </c>
      <c r="F753" t="s">
        <v>18</v>
      </c>
      <c r="G753" t="s">
        <v>19</v>
      </c>
      <c r="H753" s="2">
        <v>42896</v>
      </c>
      <c r="I753" s="3">
        <v>82811.61</v>
      </c>
      <c r="J753" t="s">
        <v>33</v>
      </c>
      <c r="K753" t="str">
        <f>PROPER(Table13[[#This Row],[marital]])</f>
        <v>Single</v>
      </c>
      <c r="L753" t="s">
        <v>34</v>
      </c>
      <c r="M753" t="str">
        <f>UPPER(Table13[[#This Row],[education]])</f>
        <v>TERTIARY</v>
      </c>
      <c r="N753" t="s">
        <v>22</v>
      </c>
      <c r="O753" t="s">
        <v>22</v>
      </c>
      <c r="P753" t="s">
        <v>23</v>
      </c>
      <c r="Q753">
        <v>73</v>
      </c>
      <c r="R753">
        <v>3</v>
      </c>
      <c r="S753" t="s">
        <v>24</v>
      </c>
      <c r="T753" t="s">
        <v>22</v>
      </c>
      <c r="U753">
        <f>Table13[[#This Row],[campaign]]*Table13[[#This Row],[duration]]</f>
        <v>219</v>
      </c>
    </row>
    <row r="754" spans="1:21" x14ac:dyDescent="0.25">
      <c r="A754" t="s">
        <v>45</v>
      </c>
      <c r="B754" t="s">
        <v>147</v>
      </c>
      <c r="C754" t="s">
        <v>148</v>
      </c>
      <c r="D754" t="s">
        <v>26</v>
      </c>
      <c r="E754">
        <v>42</v>
      </c>
      <c r="F754" t="s">
        <v>18</v>
      </c>
      <c r="G754" t="s">
        <v>284</v>
      </c>
      <c r="H754" s="2">
        <v>42896</v>
      </c>
      <c r="I754" s="3">
        <v>1612.52</v>
      </c>
      <c r="J754" t="s">
        <v>33</v>
      </c>
      <c r="K754" t="str">
        <f>PROPER(Table13[[#This Row],[marital]])</f>
        <v>Single</v>
      </c>
      <c r="L754" t="s">
        <v>29</v>
      </c>
      <c r="M754" t="str">
        <f>UPPER(Table13[[#This Row],[education]])</f>
        <v>SECONDARY</v>
      </c>
      <c r="N754" t="s">
        <v>30</v>
      </c>
      <c r="O754" t="s">
        <v>22</v>
      </c>
      <c r="P754" t="s">
        <v>24</v>
      </c>
      <c r="Q754">
        <v>559</v>
      </c>
      <c r="R754">
        <v>7</v>
      </c>
      <c r="S754" t="s">
        <v>24</v>
      </c>
      <c r="T754" t="s">
        <v>22</v>
      </c>
      <c r="U754">
        <f>Table13[[#This Row],[campaign]]*Table13[[#This Row],[duration]]</f>
        <v>3913</v>
      </c>
    </row>
    <row r="755" spans="1:21" x14ac:dyDescent="0.25">
      <c r="A755" t="s">
        <v>74</v>
      </c>
      <c r="B755" t="s">
        <v>199</v>
      </c>
      <c r="C755" t="s">
        <v>200</v>
      </c>
      <c r="D755" t="s">
        <v>17</v>
      </c>
      <c r="E755">
        <v>64</v>
      </c>
      <c r="F755" t="s">
        <v>42</v>
      </c>
      <c r="G755" t="s">
        <v>28</v>
      </c>
      <c r="H755" s="2">
        <v>42896</v>
      </c>
      <c r="I755" s="3">
        <v>5633.51</v>
      </c>
      <c r="J755" t="s">
        <v>20</v>
      </c>
      <c r="K755" t="str">
        <f>PROPER(Table13[[#This Row],[marital]])</f>
        <v>Married</v>
      </c>
      <c r="L755" t="s">
        <v>29</v>
      </c>
      <c r="M755" t="str">
        <f>UPPER(Table13[[#This Row],[education]])</f>
        <v>SECONDARY</v>
      </c>
      <c r="N755" t="s">
        <v>22</v>
      </c>
      <c r="O755" t="s">
        <v>22</v>
      </c>
      <c r="P755" t="s">
        <v>23</v>
      </c>
      <c r="Q755">
        <v>143</v>
      </c>
      <c r="R755">
        <v>2</v>
      </c>
      <c r="S755" t="s">
        <v>24</v>
      </c>
      <c r="T755" t="s">
        <v>22</v>
      </c>
      <c r="U755">
        <f>Table13[[#This Row],[campaign]]*Table13[[#This Row],[duration]]</f>
        <v>286</v>
      </c>
    </row>
    <row r="756" spans="1:21" x14ac:dyDescent="0.25">
      <c r="A756" t="s">
        <v>93</v>
      </c>
      <c r="B756" t="s">
        <v>237</v>
      </c>
      <c r="C756" t="s">
        <v>238</v>
      </c>
      <c r="D756" t="s">
        <v>17</v>
      </c>
      <c r="E756">
        <v>49</v>
      </c>
      <c r="F756" t="s">
        <v>42</v>
      </c>
      <c r="G756" t="s">
        <v>28</v>
      </c>
      <c r="H756" s="2">
        <v>42896</v>
      </c>
      <c r="I756" s="3">
        <v>84618.45</v>
      </c>
      <c r="J756" t="s">
        <v>50</v>
      </c>
      <c r="K756" t="str">
        <f>PROPER(Table13[[#This Row],[marital]])</f>
        <v>Divorced</v>
      </c>
      <c r="L756" t="s">
        <v>29</v>
      </c>
      <c r="M756" t="str">
        <f>UPPER(Table13[[#This Row],[education]])</f>
        <v>SECONDARY</v>
      </c>
      <c r="N756" t="s">
        <v>30</v>
      </c>
      <c r="O756" t="s">
        <v>22</v>
      </c>
      <c r="P756" t="s">
        <v>24</v>
      </c>
      <c r="Q756">
        <v>62</v>
      </c>
      <c r="R756">
        <v>1</v>
      </c>
      <c r="S756" t="s">
        <v>24</v>
      </c>
      <c r="T756" t="s">
        <v>22</v>
      </c>
      <c r="U756">
        <f>Table13[[#This Row],[campaign]]*Table13[[#This Row],[duration]]</f>
        <v>62</v>
      </c>
    </row>
    <row r="757" spans="1:21" x14ac:dyDescent="0.25">
      <c r="A757" t="s">
        <v>94</v>
      </c>
      <c r="B757" t="s">
        <v>239</v>
      </c>
      <c r="C757" t="s">
        <v>240</v>
      </c>
      <c r="D757" t="s">
        <v>17</v>
      </c>
      <c r="E757">
        <v>45</v>
      </c>
      <c r="F757" t="s">
        <v>36</v>
      </c>
      <c r="G757" t="s">
        <v>28</v>
      </c>
      <c r="H757" s="2">
        <v>42896</v>
      </c>
      <c r="I757" s="3">
        <v>104647.13</v>
      </c>
      <c r="J757" t="s">
        <v>33</v>
      </c>
      <c r="K757" t="str">
        <f>PROPER(Table13[[#This Row],[marital]])</f>
        <v>Single</v>
      </c>
      <c r="L757" t="s">
        <v>29</v>
      </c>
      <c r="M757" t="str">
        <f>UPPER(Table13[[#This Row],[education]])</f>
        <v>SECONDARY</v>
      </c>
      <c r="N757" t="s">
        <v>30</v>
      </c>
      <c r="O757" t="s">
        <v>22</v>
      </c>
      <c r="P757" t="s">
        <v>23</v>
      </c>
      <c r="Q757">
        <v>15</v>
      </c>
      <c r="R757">
        <v>3</v>
      </c>
      <c r="S757" t="s">
        <v>24</v>
      </c>
      <c r="T757" t="s">
        <v>22</v>
      </c>
      <c r="U757">
        <f>Table13[[#This Row],[campaign]]*Table13[[#This Row],[duration]]</f>
        <v>45</v>
      </c>
    </row>
    <row r="758" spans="1:21" x14ac:dyDescent="0.25">
      <c r="A758" t="s">
        <v>47</v>
      </c>
      <c r="B758" t="s">
        <v>151</v>
      </c>
      <c r="C758" t="s">
        <v>152</v>
      </c>
      <c r="D758" t="s">
        <v>26</v>
      </c>
      <c r="E758">
        <v>46</v>
      </c>
      <c r="F758" t="s">
        <v>18</v>
      </c>
      <c r="G758" t="s">
        <v>28</v>
      </c>
      <c r="H758" s="2">
        <v>42897</v>
      </c>
      <c r="I758" s="3">
        <v>30618.3</v>
      </c>
      <c r="J758" t="s">
        <v>20</v>
      </c>
      <c r="K758" t="str">
        <f>PROPER(Table13[[#This Row],[marital]])</f>
        <v>Married</v>
      </c>
      <c r="L758" t="s">
        <v>29</v>
      </c>
      <c r="M758" t="str">
        <f>UPPER(Table13[[#This Row],[education]])</f>
        <v>SECONDARY</v>
      </c>
      <c r="N758" t="s">
        <v>30</v>
      </c>
      <c r="O758" t="s">
        <v>22</v>
      </c>
      <c r="P758" t="s">
        <v>23</v>
      </c>
      <c r="Q758">
        <v>567</v>
      </c>
      <c r="R758">
        <v>1</v>
      </c>
      <c r="S758" t="s">
        <v>24</v>
      </c>
      <c r="T758" t="s">
        <v>22</v>
      </c>
      <c r="U758">
        <f>Table13[[#This Row],[campaign]]*Table13[[#This Row],[duration]]</f>
        <v>567</v>
      </c>
    </row>
    <row r="759" spans="1:21" x14ac:dyDescent="0.25">
      <c r="A759" t="s">
        <v>76</v>
      </c>
      <c r="B759" t="s">
        <v>203</v>
      </c>
      <c r="C759" t="s">
        <v>204</v>
      </c>
      <c r="D759" t="s">
        <v>26</v>
      </c>
      <c r="E759">
        <v>29</v>
      </c>
      <c r="F759" t="s">
        <v>18</v>
      </c>
      <c r="G759" t="s">
        <v>19</v>
      </c>
      <c r="H759" s="2">
        <v>42897</v>
      </c>
      <c r="I759" s="3">
        <v>47007.040000000001</v>
      </c>
      <c r="J759" t="s">
        <v>33</v>
      </c>
      <c r="K759" t="str">
        <f>PROPER(Table13[[#This Row],[marital]])</f>
        <v>Single</v>
      </c>
      <c r="L759" t="s">
        <v>29</v>
      </c>
      <c r="M759" t="str">
        <f>UPPER(Table13[[#This Row],[education]])</f>
        <v>SECONDARY</v>
      </c>
      <c r="N759" t="s">
        <v>30</v>
      </c>
      <c r="O759" t="s">
        <v>22</v>
      </c>
      <c r="P759" t="s">
        <v>23</v>
      </c>
      <c r="Q759">
        <v>188</v>
      </c>
      <c r="R759">
        <v>2</v>
      </c>
      <c r="S759" t="s">
        <v>24</v>
      </c>
      <c r="T759" t="s">
        <v>22</v>
      </c>
      <c r="U759">
        <f>Table13[[#This Row],[campaign]]*Table13[[#This Row],[duration]]</f>
        <v>376</v>
      </c>
    </row>
    <row r="760" spans="1:21" x14ac:dyDescent="0.25">
      <c r="A760" t="s">
        <v>64</v>
      </c>
      <c r="B760" t="s">
        <v>181</v>
      </c>
      <c r="C760" t="s">
        <v>182</v>
      </c>
      <c r="D760" t="s">
        <v>26</v>
      </c>
      <c r="E760">
        <v>25</v>
      </c>
      <c r="F760" t="s">
        <v>18</v>
      </c>
      <c r="G760" t="s">
        <v>19</v>
      </c>
      <c r="H760" s="2">
        <v>42897</v>
      </c>
      <c r="I760" s="3">
        <v>4033.34</v>
      </c>
      <c r="J760" t="s">
        <v>20</v>
      </c>
      <c r="K760" t="str">
        <f>PROPER(Table13[[#This Row],[marital]])</f>
        <v>Married</v>
      </c>
      <c r="L760" t="s">
        <v>29</v>
      </c>
      <c r="M760" t="str">
        <f>UPPER(Table13[[#This Row],[education]])</f>
        <v>SECONDARY</v>
      </c>
      <c r="N760" t="s">
        <v>30</v>
      </c>
      <c r="O760" t="s">
        <v>22</v>
      </c>
      <c r="P760" t="s">
        <v>54</v>
      </c>
      <c r="Q760">
        <v>121</v>
      </c>
      <c r="R760">
        <v>2</v>
      </c>
      <c r="S760" t="s">
        <v>24</v>
      </c>
      <c r="T760" t="s">
        <v>22</v>
      </c>
      <c r="U760">
        <f>Table13[[#This Row],[campaign]]*Table13[[#This Row],[duration]]</f>
        <v>242</v>
      </c>
    </row>
    <row r="761" spans="1:21" x14ac:dyDescent="0.25">
      <c r="A761" t="s">
        <v>83</v>
      </c>
      <c r="B761" t="s">
        <v>217</v>
      </c>
      <c r="C761" t="s">
        <v>218</v>
      </c>
      <c r="D761" t="s">
        <v>17</v>
      </c>
      <c r="E761">
        <v>36</v>
      </c>
      <c r="F761" t="s">
        <v>18</v>
      </c>
      <c r="G761" t="s">
        <v>28</v>
      </c>
      <c r="H761" s="2">
        <v>42897</v>
      </c>
      <c r="I761" s="3">
        <v>66266.78</v>
      </c>
      <c r="J761" t="s">
        <v>50</v>
      </c>
      <c r="K761" t="str">
        <f>PROPER(Table13[[#This Row],[marital]])</f>
        <v>Divorced</v>
      </c>
      <c r="L761" t="s">
        <v>21</v>
      </c>
      <c r="M761" t="str">
        <f>UPPER(Table13[[#This Row],[education]])</f>
        <v>PRIMARY</v>
      </c>
      <c r="N761" t="s">
        <v>22</v>
      </c>
      <c r="O761" t="s">
        <v>22</v>
      </c>
      <c r="P761" t="s">
        <v>23</v>
      </c>
      <c r="Q761">
        <v>345</v>
      </c>
      <c r="R761">
        <v>1</v>
      </c>
      <c r="S761" t="s">
        <v>40</v>
      </c>
      <c r="T761" t="s">
        <v>30</v>
      </c>
      <c r="U761">
        <f>Table13[[#This Row],[campaign]]*Table13[[#This Row],[duration]]</f>
        <v>345</v>
      </c>
    </row>
    <row r="762" spans="1:21" x14ac:dyDescent="0.25">
      <c r="A762" t="s">
        <v>73</v>
      </c>
      <c r="B762" t="s">
        <v>197</v>
      </c>
      <c r="C762" t="s">
        <v>198</v>
      </c>
      <c r="D762" t="s">
        <v>17</v>
      </c>
      <c r="E762">
        <v>32</v>
      </c>
      <c r="F762" t="s">
        <v>18</v>
      </c>
      <c r="G762" t="s">
        <v>19</v>
      </c>
      <c r="H762" s="2">
        <v>42897</v>
      </c>
      <c r="I762" s="3">
        <v>28921.84</v>
      </c>
      <c r="J762" t="s">
        <v>20</v>
      </c>
      <c r="K762" t="str">
        <f>PROPER(Table13[[#This Row],[marital]])</f>
        <v>Married</v>
      </c>
      <c r="L762" t="s">
        <v>34</v>
      </c>
      <c r="M762" t="str">
        <f>UPPER(Table13[[#This Row],[education]])</f>
        <v>TERTIARY</v>
      </c>
      <c r="N762" t="s">
        <v>22</v>
      </c>
      <c r="O762" t="s">
        <v>22</v>
      </c>
      <c r="P762" t="s">
        <v>24</v>
      </c>
      <c r="Q762">
        <v>717</v>
      </c>
      <c r="R762">
        <v>1</v>
      </c>
      <c r="S762" t="s">
        <v>24</v>
      </c>
      <c r="T762" t="s">
        <v>22</v>
      </c>
      <c r="U762">
        <f>Table13[[#This Row],[campaign]]*Table13[[#This Row],[duration]]</f>
        <v>717</v>
      </c>
    </row>
    <row r="763" spans="1:21" x14ac:dyDescent="0.25">
      <c r="A763" t="s">
        <v>32</v>
      </c>
      <c r="B763" t="s">
        <v>131</v>
      </c>
      <c r="C763" t="s">
        <v>132</v>
      </c>
      <c r="D763" t="s">
        <v>17</v>
      </c>
      <c r="E763">
        <v>53</v>
      </c>
      <c r="F763" t="s">
        <v>36</v>
      </c>
      <c r="G763" t="s">
        <v>19</v>
      </c>
      <c r="H763" s="2">
        <v>42897</v>
      </c>
      <c r="I763" s="3">
        <v>33546.36</v>
      </c>
      <c r="J763" t="s">
        <v>20</v>
      </c>
      <c r="K763" t="str">
        <f>PROPER(Table13[[#This Row],[marital]])</f>
        <v>Married</v>
      </c>
      <c r="L763" t="s">
        <v>29</v>
      </c>
      <c r="M763" t="str">
        <f>UPPER(Table13[[#This Row],[education]])</f>
        <v>SECONDARY</v>
      </c>
      <c r="N763" t="s">
        <v>22</v>
      </c>
      <c r="O763" t="s">
        <v>22</v>
      </c>
      <c r="P763" t="s">
        <v>23</v>
      </c>
      <c r="Q763">
        <v>71</v>
      </c>
      <c r="R763">
        <v>3</v>
      </c>
      <c r="S763" t="s">
        <v>24</v>
      </c>
      <c r="T763" t="s">
        <v>22</v>
      </c>
      <c r="U763">
        <f>Table13[[#This Row],[campaign]]*Table13[[#This Row],[duration]]</f>
        <v>213</v>
      </c>
    </row>
    <row r="764" spans="1:21" x14ac:dyDescent="0.25">
      <c r="A764" t="s">
        <v>73</v>
      </c>
      <c r="B764" t="s">
        <v>197</v>
      </c>
      <c r="C764" t="s">
        <v>198</v>
      </c>
      <c r="D764" t="s">
        <v>26</v>
      </c>
      <c r="E764">
        <v>36</v>
      </c>
      <c r="F764" t="s">
        <v>18</v>
      </c>
      <c r="G764" t="s">
        <v>19</v>
      </c>
      <c r="H764" s="2">
        <v>42898</v>
      </c>
      <c r="I764" s="3">
        <v>23075.7</v>
      </c>
      <c r="J764" t="s">
        <v>20</v>
      </c>
      <c r="K764" t="str">
        <f>PROPER(Table13[[#This Row],[marital]])</f>
        <v>Married</v>
      </c>
      <c r="L764" t="s">
        <v>29</v>
      </c>
      <c r="M764" t="str">
        <f>UPPER(Table13[[#This Row],[education]])</f>
        <v>SECONDARY</v>
      </c>
      <c r="N764" t="s">
        <v>22</v>
      </c>
      <c r="O764" t="s">
        <v>22</v>
      </c>
      <c r="P764" t="s">
        <v>23</v>
      </c>
      <c r="Q764">
        <v>144</v>
      </c>
      <c r="R764">
        <v>2</v>
      </c>
      <c r="S764" t="s">
        <v>24</v>
      </c>
      <c r="T764" t="s">
        <v>22</v>
      </c>
      <c r="U764">
        <f>Table13[[#This Row],[campaign]]*Table13[[#This Row],[duration]]</f>
        <v>288</v>
      </c>
    </row>
    <row r="765" spans="1:21" x14ac:dyDescent="0.25">
      <c r="A765" t="s">
        <v>99</v>
      </c>
      <c r="B765" t="s">
        <v>249</v>
      </c>
      <c r="C765" t="s">
        <v>250</v>
      </c>
      <c r="D765" t="s">
        <v>17</v>
      </c>
      <c r="E765">
        <v>42</v>
      </c>
      <c r="F765" t="s">
        <v>18</v>
      </c>
      <c r="G765" t="s">
        <v>19</v>
      </c>
      <c r="H765" s="2">
        <v>42898</v>
      </c>
      <c r="I765" s="3">
        <v>60153.31</v>
      </c>
      <c r="J765" t="s">
        <v>50</v>
      </c>
      <c r="K765" t="str">
        <f>PROPER(Table13[[#This Row],[marital]])</f>
        <v>Divorced</v>
      </c>
      <c r="L765" t="s">
        <v>34</v>
      </c>
      <c r="M765" t="str">
        <f>UPPER(Table13[[#This Row],[education]])</f>
        <v>TERTIARY</v>
      </c>
      <c r="N765" t="s">
        <v>22</v>
      </c>
      <c r="O765" t="s">
        <v>30</v>
      </c>
      <c r="P765" t="s">
        <v>23</v>
      </c>
      <c r="Q765">
        <v>38</v>
      </c>
      <c r="R765">
        <v>1</v>
      </c>
      <c r="S765" t="s">
        <v>24</v>
      </c>
      <c r="T765" t="s">
        <v>22</v>
      </c>
      <c r="U765">
        <f>Table13[[#This Row],[campaign]]*Table13[[#This Row],[duration]]</f>
        <v>38</v>
      </c>
    </row>
    <row r="766" spans="1:21" x14ac:dyDescent="0.25">
      <c r="A766" t="s">
        <v>56</v>
      </c>
      <c r="B766" t="s">
        <v>165</v>
      </c>
      <c r="C766" t="s">
        <v>166</v>
      </c>
      <c r="D766" t="s">
        <v>17</v>
      </c>
      <c r="E766">
        <v>40</v>
      </c>
      <c r="F766" t="s">
        <v>42</v>
      </c>
      <c r="G766" t="s">
        <v>28</v>
      </c>
      <c r="H766" s="2">
        <v>42898</v>
      </c>
      <c r="I766" s="3">
        <v>15996.73</v>
      </c>
      <c r="J766" t="s">
        <v>20</v>
      </c>
      <c r="K766" t="str">
        <f>PROPER(Table13[[#This Row],[marital]])</f>
        <v>Married</v>
      </c>
      <c r="L766" t="s">
        <v>29</v>
      </c>
      <c r="M766" t="str">
        <f>UPPER(Table13[[#This Row],[education]])</f>
        <v>SECONDARY</v>
      </c>
      <c r="N766" t="s">
        <v>30</v>
      </c>
      <c r="O766" t="s">
        <v>22</v>
      </c>
      <c r="P766" t="s">
        <v>23</v>
      </c>
      <c r="Q766">
        <v>60</v>
      </c>
      <c r="R766">
        <v>2</v>
      </c>
      <c r="S766" t="s">
        <v>24</v>
      </c>
      <c r="T766" t="s">
        <v>22</v>
      </c>
      <c r="U766">
        <f>Table13[[#This Row],[campaign]]*Table13[[#This Row],[duration]]</f>
        <v>120</v>
      </c>
    </row>
    <row r="767" spans="1:21" x14ac:dyDescent="0.25">
      <c r="A767" t="s">
        <v>44</v>
      </c>
      <c r="B767" t="s">
        <v>145</v>
      </c>
      <c r="C767" t="s">
        <v>146</v>
      </c>
      <c r="D767" t="s">
        <v>17</v>
      </c>
      <c r="E767">
        <v>41</v>
      </c>
      <c r="F767" t="s">
        <v>42</v>
      </c>
      <c r="G767" t="s">
        <v>28</v>
      </c>
      <c r="H767" s="2">
        <v>42898</v>
      </c>
      <c r="I767" s="3">
        <v>100147.91</v>
      </c>
      <c r="J767" t="s">
        <v>50</v>
      </c>
      <c r="K767" t="str">
        <f>PROPER(Table13[[#This Row],[marital]])</f>
        <v>Divorced</v>
      </c>
      <c r="L767" t="s">
        <v>34</v>
      </c>
      <c r="M767" t="str">
        <f>UPPER(Table13[[#This Row],[education]])</f>
        <v>TERTIARY</v>
      </c>
      <c r="N767" t="s">
        <v>22</v>
      </c>
      <c r="O767" t="s">
        <v>22</v>
      </c>
      <c r="P767" t="s">
        <v>23</v>
      </c>
      <c r="Q767">
        <v>336</v>
      </c>
      <c r="R767">
        <v>2</v>
      </c>
      <c r="S767" t="s">
        <v>70</v>
      </c>
      <c r="T767" t="s">
        <v>30</v>
      </c>
      <c r="U767">
        <f>Table13[[#This Row],[campaign]]*Table13[[#This Row],[duration]]</f>
        <v>672</v>
      </c>
    </row>
    <row r="768" spans="1:21" x14ac:dyDescent="0.25">
      <c r="A768" t="s">
        <v>107</v>
      </c>
      <c r="B768" t="s">
        <v>265</v>
      </c>
      <c r="C768" t="s">
        <v>266</v>
      </c>
      <c r="D768" t="s">
        <v>26</v>
      </c>
      <c r="E768">
        <v>25</v>
      </c>
      <c r="F768" t="s">
        <v>36</v>
      </c>
      <c r="G768" t="s">
        <v>28</v>
      </c>
      <c r="H768" s="2">
        <v>42898</v>
      </c>
      <c r="I768" s="3">
        <v>23431.57</v>
      </c>
      <c r="J768" t="s">
        <v>20</v>
      </c>
      <c r="K768" t="str">
        <f>PROPER(Table13[[#This Row],[marital]])</f>
        <v>Married</v>
      </c>
      <c r="L768" t="s">
        <v>29</v>
      </c>
      <c r="M768" t="str">
        <f>UPPER(Table13[[#This Row],[education]])</f>
        <v>SECONDARY</v>
      </c>
      <c r="N768" t="s">
        <v>30</v>
      </c>
      <c r="O768" t="s">
        <v>30</v>
      </c>
      <c r="P768" t="s">
        <v>24</v>
      </c>
      <c r="Q768">
        <v>92</v>
      </c>
      <c r="R768">
        <v>4</v>
      </c>
      <c r="S768" t="s">
        <v>24</v>
      </c>
      <c r="T768" t="s">
        <v>22</v>
      </c>
      <c r="U768">
        <f>Table13[[#This Row],[campaign]]*Table13[[#This Row],[duration]]</f>
        <v>368</v>
      </c>
    </row>
    <row r="769" spans="1:21" x14ac:dyDescent="0.25">
      <c r="A769" t="s">
        <v>53</v>
      </c>
      <c r="B769" t="s">
        <v>161</v>
      </c>
      <c r="C769" t="s">
        <v>162</v>
      </c>
      <c r="D769" t="s">
        <v>26</v>
      </c>
      <c r="E769">
        <v>33</v>
      </c>
      <c r="F769" t="s">
        <v>18</v>
      </c>
      <c r="G769" t="s">
        <v>19</v>
      </c>
      <c r="H769" s="2">
        <v>42899</v>
      </c>
      <c r="I769" s="3">
        <v>29878.49</v>
      </c>
      <c r="J769" t="s">
        <v>33</v>
      </c>
      <c r="K769" t="str">
        <f>PROPER(Table13[[#This Row],[marital]])</f>
        <v>Single</v>
      </c>
      <c r="L769" t="s">
        <v>34</v>
      </c>
      <c r="M769" t="str">
        <f>UPPER(Table13[[#This Row],[education]])</f>
        <v>TERTIARY</v>
      </c>
      <c r="N769" t="s">
        <v>30</v>
      </c>
      <c r="O769" t="s">
        <v>30</v>
      </c>
      <c r="P769" t="s">
        <v>23</v>
      </c>
      <c r="Q769">
        <v>104</v>
      </c>
      <c r="R769">
        <v>1</v>
      </c>
      <c r="S769" t="s">
        <v>31</v>
      </c>
      <c r="T769" t="s">
        <v>22</v>
      </c>
      <c r="U769">
        <f>Table13[[#This Row],[campaign]]*Table13[[#This Row],[duration]]</f>
        <v>104</v>
      </c>
    </row>
    <row r="770" spans="1:21" x14ac:dyDescent="0.25">
      <c r="A770" t="s">
        <v>65</v>
      </c>
      <c r="B770" t="s">
        <v>183</v>
      </c>
      <c r="C770" t="s">
        <v>184</v>
      </c>
      <c r="D770" t="s">
        <v>26</v>
      </c>
      <c r="E770">
        <v>38</v>
      </c>
      <c r="F770" t="s">
        <v>18</v>
      </c>
      <c r="G770" t="s">
        <v>19</v>
      </c>
      <c r="H770" s="2">
        <v>42899</v>
      </c>
      <c r="I770" s="3">
        <v>13581.09</v>
      </c>
      <c r="J770" t="s">
        <v>50</v>
      </c>
      <c r="K770" t="str">
        <f>PROPER(Table13[[#This Row],[marital]])</f>
        <v>Divorced</v>
      </c>
      <c r="L770" t="s">
        <v>34</v>
      </c>
      <c r="M770" t="str">
        <f>UPPER(Table13[[#This Row],[education]])</f>
        <v>TERTIARY</v>
      </c>
      <c r="N770" t="s">
        <v>30</v>
      </c>
      <c r="O770" t="s">
        <v>30</v>
      </c>
      <c r="P770" t="s">
        <v>23</v>
      </c>
      <c r="Q770">
        <v>74</v>
      </c>
      <c r="R770">
        <v>5</v>
      </c>
      <c r="S770" t="s">
        <v>24</v>
      </c>
      <c r="T770" t="s">
        <v>22</v>
      </c>
      <c r="U770">
        <f>Table13[[#This Row],[campaign]]*Table13[[#This Row],[duration]]</f>
        <v>370</v>
      </c>
    </row>
    <row r="771" spans="1:21" x14ac:dyDescent="0.25">
      <c r="A771" t="s">
        <v>77</v>
      </c>
      <c r="B771" t="s">
        <v>205</v>
      </c>
      <c r="C771" t="s">
        <v>206</v>
      </c>
      <c r="D771" t="s">
        <v>26</v>
      </c>
      <c r="E771">
        <v>47</v>
      </c>
      <c r="F771" t="s">
        <v>18</v>
      </c>
      <c r="G771" t="s">
        <v>28</v>
      </c>
      <c r="H771" s="2">
        <v>42899</v>
      </c>
      <c r="I771" s="3">
        <v>13578.1</v>
      </c>
      <c r="J771" t="s">
        <v>20</v>
      </c>
      <c r="K771" t="str">
        <f>PROPER(Table13[[#This Row],[marital]])</f>
        <v>Married</v>
      </c>
      <c r="L771" t="s">
        <v>21</v>
      </c>
      <c r="M771" t="str">
        <f>UPPER(Table13[[#This Row],[education]])</f>
        <v>PRIMARY</v>
      </c>
      <c r="N771" t="s">
        <v>22</v>
      </c>
      <c r="O771" t="s">
        <v>22</v>
      </c>
      <c r="P771" t="s">
        <v>23</v>
      </c>
      <c r="Q771">
        <v>156</v>
      </c>
      <c r="R771">
        <v>2</v>
      </c>
      <c r="S771" t="s">
        <v>24</v>
      </c>
      <c r="T771" t="s">
        <v>22</v>
      </c>
      <c r="U771">
        <f>Table13[[#This Row],[campaign]]*Table13[[#This Row],[duration]]</f>
        <v>312</v>
      </c>
    </row>
    <row r="772" spans="1:21" x14ac:dyDescent="0.25">
      <c r="A772" t="s">
        <v>56</v>
      </c>
      <c r="B772" t="s">
        <v>165</v>
      </c>
      <c r="C772" t="s">
        <v>166</v>
      </c>
      <c r="D772" t="s">
        <v>17</v>
      </c>
      <c r="E772">
        <v>31</v>
      </c>
      <c r="F772" t="s">
        <v>18</v>
      </c>
      <c r="G772" t="s">
        <v>284</v>
      </c>
      <c r="H772" s="2">
        <v>42899</v>
      </c>
      <c r="I772" s="3">
        <v>31250.15</v>
      </c>
      <c r="J772" t="s">
        <v>20</v>
      </c>
      <c r="K772" t="str">
        <f>PROPER(Table13[[#This Row],[marital]])</f>
        <v>Married</v>
      </c>
      <c r="L772" t="s">
        <v>34</v>
      </c>
      <c r="M772" t="str">
        <f>UPPER(Table13[[#This Row],[education]])</f>
        <v>TERTIARY</v>
      </c>
      <c r="N772" t="s">
        <v>22</v>
      </c>
      <c r="O772" t="s">
        <v>22</v>
      </c>
      <c r="P772" t="s">
        <v>23</v>
      </c>
      <c r="Q772">
        <v>146</v>
      </c>
      <c r="R772">
        <v>2</v>
      </c>
      <c r="S772" t="s">
        <v>24</v>
      </c>
      <c r="T772" t="s">
        <v>22</v>
      </c>
      <c r="U772">
        <f>Table13[[#This Row],[campaign]]*Table13[[#This Row],[duration]]</f>
        <v>292</v>
      </c>
    </row>
    <row r="773" spans="1:21" x14ac:dyDescent="0.25">
      <c r="A773" t="s">
        <v>87</v>
      </c>
      <c r="B773" t="s">
        <v>225</v>
      </c>
      <c r="C773" t="s">
        <v>226</v>
      </c>
      <c r="D773" t="s">
        <v>17</v>
      </c>
      <c r="E773">
        <v>58</v>
      </c>
      <c r="F773" t="s">
        <v>42</v>
      </c>
      <c r="G773" t="s">
        <v>28</v>
      </c>
      <c r="H773" s="2">
        <v>42899</v>
      </c>
      <c r="I773" s="3">
        <v>54838.82</v>
      </c>
      <c r="J773" t="s">
        <v>20</v>
      </c>
      <c r="K773" t="str">
        <f>PROPER(Table13[[#This Row],[marital]])</f>
        <v>Married</v>
      </c>
      <c r="L773" t="s">
        <v>21</v>
      </c>
      <c r="M773" t="str">
        <f>UPPER(Table13[[#This Row],[education]])</f>
        <v>PRIMARY</v>
      </c>
      <c r="N773" t="s">
        <v>30</v>
      </c>
      <c r="O773" t="s">
        <v>22</v>
      </c>
      <c r="P773" t="s">
        <v>24</v>
      </c>
      <c r="Q773">
        <v>84</v>
      </c>
      <c r="R773">
        <v>4</v>
      </c>
      <c r="S773" t="s">
        <v>24</v>
      </c>
      <c r="T773" t="s">
        <v>22</v>
      </c>
      <c r="U773">
        <f>Table13[[#This Row],[campaign]]*Table13[[#This Row],[duration]]</f>
        <v>336</v>
      </c>
    </row>
    <row r="774" spans="1:21" x14ac:dyDescent="0.25">
      <c r="A774" t="s">
        <v>35</v>
      </c>
      <c r="B774" t="s">
        <v>133</v>
      </c>
      <c r="C774" t="s">
        <v>134</v>
      </c>
      <c r="D774" t="s">
        <v>26</v>
      </c>
      <c r="E774">
        <v>43</v>
      </c>
      <c r="F774" t="s">
        <v>42</v>
      </c>
      <c r="G774" t="s">
        <v>284</v>
      </c>
      <c r="H774" s="2">
        <v>42899</v>
      </c>
      <c r="I774" s="3">
        <v>85701.24</v>
      </c>
      <c r="J774" t="s">
        <v>20</v>
      </c>
      <c r="K774" t="str">
        <f>PROPER(Table13[[#This Row],[marital]])</f>
        <v>Married</v>
      </c>
      <c r="L774" t="s">
        <v>21</v>
      </c>
      <c r="M774" t="str">
        <f>UPPER(Table13[[#This Row],[education]])</f>
        <v>PRIMARY</v>
      </c>
      <c r="N774" t="s">
        <v>30</v>
      </c>
      <c r="O774" t="s">
        <v>22</v>
      </c>
      <c r="P774" t="s">
        <v>24</v>
      </c>
      <c r="Q774">
        <v>114</v>
      </c>
      <c r="R774">
        <v>2</v>
      </c>
      <c r="S774" t="s">
        <v>24</v>
      </c>
      <c r="T774" t="s">
        <v>22</v>
      </c>
      <c r="U774">
        <f>Table13[[#This Row],[campaign]]*Table13[[#This Row],[duration]]</f>
        <v>228</v>
      </c>
    </row>
    <row r="775" spans="1:21" x14ac:dyDescent="0.25">
      <c r="A775" t="s">
        <v>78</v>
      </c>
      <c r="B775" t="s">
        <v>207</v>
      </c>
      <c r="C775" t="s">
        <v>208</v>
      </c>
      <c r="D775" t="s">
        <v>17</v>
      </c>
      <c r="E775">
        <v>56</v>
      </c>
      <c r="F775" t="s">
        <v>42</v>
      </c>
      <c r="G775" t="s">
        <v>28</v>
      </c>
      <c r="H775" s="2">
        <v>42899</v>
      </c>
      <c r="I775" s="3">
        <v>47660.55</v>
      </c>
      <c r="J775" t="s">
        <v>33</v>
      </c>
      <c r="K775" t="str">
        <f>PROPER(Table13[[#This Row],[marital]])</f>
        <v>Single</v>
      </c>
      <c r="L775" t="s">
        <v>29</v>
      </c>
      <c r="M775" t="str">
        <f>UPPER(Table13[[#This Row],[education]])</f>
        <v>SECONDARY</v>
      </c>
      <c r="N775" t="s">
        <v>22</v>
      </c>
      <c r="O775" t="s">
        <v>30</v>
      </c>
      <c r="P775" t="s">
        <v>24</v>
      </c>
      <c r="Q775">
        <v>957</v>
      </c>
      <c r="R775">
        <v>3</v>
      </c>
      <c r="S775" t="s">
        <v>24</v>
      </c>
      <c r="T775" t="s">
        <v>22</v>
      </c>
      <c r="U775">
        <f>Table13[[#This Row],[campaign]]*Table13[[#This Row],[duration]]</f>
        <v>2871</v>
      </c>
    </row>
    <row r="776" spans="1:21" x14ac:dyDescent="0.25">
      <c r="A776" t="s">
        <v>60</v>
      </c>
      <c r="B776" t="s">
        <v>173</v>
      </c>
      <c r="C776" t="s">
        <v>174</v>
      </c>
      <c r="D776" t="s">
        <v>26</v>
      </c>
      <c r="E776">
        <v>44</v>
      </c>
      <c r="F776" t="s">
        <v>18</v>
      </c>
      <c r="G776" t="s">
        <v>19</v>
      </c>
      <c r="H776" s="2">
        <v>42900</v>
      </c>
      <c r="I776" s="3">
        <v>29319.67</v>
      </c>
      <c r="J776" t="s">
        <v>50</v>
      </c>
      <c r="K776" t="str">
        <f>PROPER(Table13[[#This Row],[marital]])</f>
        <v>Divorced</v>
      </c>
      <c r="L776" t="s">
        <v>21</v>
      </c>
      <c r="M776" t="str">
        <f>UPPER(Table13[[#This Row],[education]])</f>
        <v>PRIMARY</v>
      </c>
      <c r="N776" t="s">
        <v>30</v>
      </c>
      <c r="O776" t="s">
        <v>22</v>
      </c>
      <c r="P776" t="s">
        <v>23</v>
      </c>
      <c r="Q776">
        <v>211</v>
      </c>
      <c r="R776">
        <v>11</v>
      </c>
      <c r="S776" t="s">
        <v>24</v>
      </c>
      <c r="T776" t="s">
        <v>22</v>
      </c>
      <c r="U776">
        <f>Table13[[#This Row],[campaign]]*Table13[[#This Row],[duration]]</f>
        <v>2321</v>
      </c>
    </row>
    <row r="777" spans="1:21" x14ac:dyDescent="0.25">
      <c r="A777" t="s">
        <v>107</v>
      </c>
      <c r="B777" t="s">
        <v>265</v>
      </c>
      <c r="C777" t="s">
        <v>266</v>
      </c>
      <c r="D777" t="s">
        <v>17</v>
      </c>
      <c r="E777">
        <v>34</v>
      </c>
      <c r="F777" t="s">
        <v>18</v>
      </c>
      <c r="G777" t="s">
        <v>19</v>
      </c>
      <c r="H777" s="2">
        <v>42900</v>
      </c>
      <c r="I777" s="3">
        <v>33686.81</v>
      </c>
      <c r="J777" t="s">
        <v>20</v>
      </c>
      <c r="K777" t="str">
        <f>PROPER(Table13[[#This Row],[marital]])</f>
        <v>Married</v>
      </c>
      <c r="L777" t="s">
        <v>29</v>
      </c>
      <c r="M777" t="str">
        <f>UPPER(Table13[[#This Row],[education]])</f>
        <v>SECONDARY</v>
      </c>
      <c r="N777" t="s">
        <v>30</v>
      </c>
      <c r="O777" t="s">
        <v>22</v>
      </c>
      <c r="P777" t="s">
        <v>23</v>
      </c>
      <c r="Q777">
        <v>299</v>
      </c>
      <c r="R777">
        <v>2</v>
      </c>
      <c r="S777" t="s">
        <v>24</v>
      </c>
      <c r="T777" t="s">
        <v>22</v>
      </c>
      <c r="U777">
        <f>Table13[[#This Row],[campaign]]*Table13[[#This Row],[duration]]</f>
        <v>598</v>
      </c>
    </row>
    <row r="778" spans="1:21" x14ac:dyDescent="0.25">
      <c r="A778" t="s">
        <v>61</v>
      </c>
      <c r="B778" t="s">
        <v>175</v>
      </c>
      <c r="C778" t="s">
        <v>176</v>
      </c>
      <c r="D778" t="s">
        <v>17</v>
      </c>
      <c r="E778">
        <v>38</v>
      </c>
      <c r="F778" t="s">
        <v>18</v>
      </c>
      <c r="G778" t="s">
        <v>19</v>
      </c>
      <c r="H778" s="2">
        <v>42900</v>
      </c>
      <c r="I778" s="3">
        <v>29406.54</v>
      </c>
      <c r="J778" t="s">
        <v>20</v>
      </c>
      <c r="K778" t="str">
        <f>PROPER(Table13[[#This Row],[marital]])</f>
        <v>Married</v>
      </c>
      <c r="L778" t="s">
        <v>29</v>
      </c>
      <c r="M778" t="str">
        <f>UPPER(Table13[[#This Row],[education]])</f>
        <v>SECONDARY</v>
      </c>
      <c r="N778" t="s">
        <v>30</v>
      </c>
      <c r="O778" t="s">
        <v>30</v>
      </c>
      <c r="P778" t="s">
        <v>23</v>
      </c>
      <c r="Q778">
        <v>102</v>
      </c>
      <c r="R778">
        <v>6</v>
      </c>
      <c r="S778" t="s">
        <v>31</v>
      </c>
      <c r="T778" t="s">
        <v>22</v>
      </c>
      <c r="U778">
        <f>Table13[[#This Row],[campaign]]*Table13[[#This Row],[duration]]</f>
        <v>612</v>
      </c>
    </row>
    <row r="779" spans="1:21" x14ac:dyDescent="0.25">
      <c r="A779" t="s">
        <v>78</v>
      </c>
      <c r="B779" t="s">
        <v>207</v>
      </c>
      <c r="C779" t="s">
        <v>208</v>
      </c>
      <c r="D779" t="s">
        <v>17</v>
      </c>
      <c r="E779">
        <v>40</v>
      </c>
      <c r="F779" t="s">
        <v>18</v>
      </c>
      <c r="G779" t="s">
        <v>19</v>
      </c>
      <c r="H779" s="2">
        <v>42900</v>
      </c>
      <c r="I779" s="3">
        <v>118558.19</v>
      </c>
      <c r="J779" t="s">
        <v>20</v>
      </c>
      <c r="K779" t="str">
        <f>PROPER(Table13[[#This Row],[marital]])</f>
        <v>Married</v>
      </c>
      <c r="L779" t="s">
        <v>29</v>
      </c>
      <c r="M779" t="str">
        <f>UPPER(Table13[[#This Row],[education]])</f>
        <v>SECONDARY</v>
      </c>
      <c r="N779" t="s">
        <v>22</v>
      </c>
      <c r="O779" t="s">
        <v>30</v>
      </c>
      <c r="P779" t="s">
        <v>24</v>
      </c>
      <c r="Q779">
        <v>225</v>
      </c>
      <c r="R779">
        <v>1</v>
      </c>
      <c r="S779" t="s">
        <v>24</v>
      </c>
      <c r="T779" t="s">
        <v>22</v>
      </c>
      <c r="U779">
        <f>Table13[[#This Row],[campaign]]*Table13[[#This Row],[duration]]</f>
        <v>225</v>
      </c>
    </row>
    <row r="780" spans="1:21" x14ac:dyDescent="0.25">
      <c r="A780" t="s">
        <v>80</v>
      </c>
      <c r="B780" t="s">
        <v>211</v>
      </c>
      <c r="C780" t="s">
        <v>212</v>
      </c>
      <c r="D780" t="s">
        <v>26</v>
      </c>
      <c r="E780">
        <v>46</v>
      </c>
      <c r="F780" t="s">
        <v>18</v>
      </c>
      <c r="G780" t="s">
        <v>19</v>
      </c>
      <c r="H780" s="2">
        <v>42900</v>
      </c>
      <c r="I780" s="3">
        <v>30421.87</v>
      </c>
      <c r="J780" t="s">
        <v>33</v>
      </c>
      <c r="K780" t="str">
        <f>PROPER(Table13[[#This Row],[marital]])</f>
        <v>Single</v>
      </c>
      <c r="L780" t="s">
        <v>21</v>
      </c>
      <c r="M780" t="str">
        <f>UPPER(Table13[[#This Row],[education]])</f>
        <v>PRIMARY</v>
      </c>
      <c r="N780" t="s">
        <v>22</v>
      </c>
      <c r="O780" t="s">
        <v>22</v>
      </c>
      <c r="P780" t="s">
        <v>23</v>
      </c>
      <c r="Q780">
        <v>654</v>
      </c>
      <c r="R780">
        <v>2</v>
      </c>
      <c r="S780" t="s">
        <v>24</v>
      </c>
      <c r="T780" t="s">
        <v>30</v>
      </c>
      <c r="U780">
        <f>Table13[[#This Row],[campaign]]*Table13[[#This Row],[duration]]</f>
        <v>1308</v>
      </c>
    </row>
    <row r="781" spans="1:21" x14ac:dyDescent="0.25">
      <c r="A781" t="s">
        <v>37</v>
      </c>
      <c r="B781" t="s">
        <v>135</v>
      </c>
      <c r="C781" t="s">
        <v>136</v>
      </c>
      <c r="D781" t="s">
        <v>26</v>
      </c>
      <c r="E781">
        <v>30</v>
      </c>
      <c r="F781" t="s">
        <v>18</v>
      </c>
      <c r="G781" t="s">
        <v>19</v>
      </c>
      <c r="H781" s="2">
        <v>42900</v>
      </c>
      <c r="I781" s="3">
        <v>52601.07</v>
      </c>
      <c r="J781" t="s">
        <v>33</v>
      </c>
      <c r="K781" t="str">
        <f>PROPER(Table13[[#This Row],[marital]])</f>
        <v>Single</v>
      </c>
      <c r="L781" t="s">
        <v>29</v>
      </c>
      <c r="M781" t="str">
        <f>UPPER(Table13[[#This Row],[education]])</f>
        <v>SECONDARY</v>
      </c>
      <c r="N781" t="s">
        <v>30</v>
      </c>
      <c r="O781" t="s">
        <v>22</v>
      </c>
      <c r="P781" t="s">
        <v>23</v>
      </c>
      <c r="Q781">
        <v>234</v>
      </c>
      <c r="R781">
        <v>2</v>
      </c>
      <c r="S781" t="s">
        <v>24</v>
      </c>
      <c r="T781" t="s">
        <v>22</v>
      </c>
      <c r="U781">
        <f>Table13[[#This Row],[campaign]]*Table13[[#This Row],[duration]]</f>
        <v>468</v>
      </c>
    </row>
    <row r="782" spans="1:21" x14ac:dyDescent="0.25">
      <c r="A782" t="s">
        <v>68</v>
      </c>
      <c r="B782" t="s">
        <v>189</v>
      </c>
      <c r="C782" t="s">
        <v>190</v>
      </c>
      <c r="D782" t="s">
        <v>26</v>
      </c>
      <c r="E782">
        <v>34</v>
      </c>
      <c r="F782" t="s">
        <v>18</v>
      </c>
      <c r="G782" t="s">
        <v>19</v>
      </c>
      <c r="H782" s="2">
        <v>42900</v>
      </c>
      <c r="I782" s="3">
        <v>15250.31</v>
      </c>
      <c r="J782" t="s">
        <v>33</v>
      </c>
      <c r="K782" t="str">
        <f>PROPER(Table13[[#This Row],[marital]])</f>
        <v>Single</v>
      </c>
      <c r="L782" t="s">
        <v>34</v>
      </c>
      <c r="M782" t="str">
        <f>UPPER(Table13[[#This Row],[education]])</f>
        <v>TERTIARY</v>
      </c>
      <c r="N782" t="s">
        <v>22</v>
      </c>
      <c r="O782" t="s">
        <v>22</v>
      </c>
      <c r="P782" t="s">
        <v>54</v>
      </c>
      <c r="Q782">
        <v>48</v>
      </c>
      <c r="R782">
        <v>6</v>
      </c>
      <c r="S782" t="s">
        <v>24</v>
      </c>
      <c r="T782" t="s">
        <v>22</v>
      </c>
      <c r="U782">
        <f>Table13[[#This Row],[campaign]]*Table13[[#This Row],[duration]]</f>
        <v>288</v>
      </c>
    </row>
    <row r="783" spans="1:21" x14ac:dyDescent="0.25">
      <c r="A783" t="s">
        <v>57</v>
      </c>
      <c r="B783" t="s">
        <v>167</v>
      </c>
      <c r="C783" t="s">
        <v>168</v>
      </c>
      <c r="D783" t="s">
        <v>26</v>
      </c>
      <c r="E783">
        <v>22</v>
      </c>
      <c r="F783" t="s">
        <v>18</v>
      </c>
      <c r="G783" t="s">
        <v>19</v>
      </c>
      <c r="H783" s="2">
        <v>42901</v>
      </c>
      <c r="I783" s="3">
        <v>47011.9</v>
      </c>
      <c r="J783" t="s">
        <v>33</v>
      </c>
      <c r="K783" t="str">
        <f>PROPER(Table13[[#This Row],[marital]])</f>
        <v>Single</v>
      </c>
      <c r="L783" t="s">
        <v>34</v>
      </c>
      <c r="M783" t="str">
        <f>UPPER(Table13[[#This Row],[education]])</f>
        <v>TERTIARY</v>
      </c>
      <c r="N783" t="s">
        <v>22</v>
      </c>
      <c r="O783" t="s">
        <v>22</v>
      </c>
      <c r="P783" t="s">
        <v>23</v>
      </c>
      <c r="Q783">
        <v>258</v>
      </c>
      <c r="R783">
        <v>2</v>
      </c>
      <c r="S783" t="s">
        <v>24</v>
      </c>
      <c r="T783" t="s">
        <v>22</v>
      </c>
      <c r="U783">
        <f>Table13[[#This Row],[campaign]]*Table13[[#This Row],[duration]]</f>
        <v>516</v>
      </c>
    </row>
    <row r="784" spans="1:21" x14ac:dyDescent="0.25">
      <c r="A784" t="s">
        <v>69</v>
      </c>
      <c r="B784" t="s">
        <v>191</v>
      </c>
      <c r="C784" t="s">
        <v>192</v>
      </c>
      <c r="D784" t="s">
        <v>17</v>
      </c>
      <c r="E784">
        <v>31</v>
      </c>
      <c r="F784" t="s">
        <v>18</v>
      </c>
      <c r="G784" t="s">
        <v>19</v>
      </c>
      <c r="H784" s="2">
        <v>42901</v>
      </c>
      <c r="I784" s="3">
        <v>57939.43</v>
      </c>
      <c r="J784" t="s">
        <v>33</v>
      </c>
      <c r="K784" t="str">
        <f>PROPER(Table13[[#This Row],[marital]])</f>
        <v>Single</v>
      </c>
      <c r="L784" t="s">
        <v>29</v>
      </c>
      <c r="M784" t="str">
        <f>UPPER(Table13[[#This Row],[education]])</f>
        <v>SECONDARY</v>
      </c>
      <c r="N784" t="s">
        <v>22</v>
      </c>
      <c r="O784" t="s">
        <v>30</v>
      </c>
      <c r="P784" t="s">
        <v>23</v>
      </c>
      <c r="Q784">
        <v>177</v>
      </c>
      <c r="R784">
        <v>1</v>
      </c>
      <c r="S784" t="s">
        <v>24</v>
      </c>
      <c r="T784" t="s">
        <v>22</v>
      </c>
      <c r="U784">
        <f>Table13[[#This Row],[campaign]]*Table13[[#This Row],[duration]]</f>
        <v>177</v>
      </c>
    </row>
    <row r="785" spans="1:21" x14ac:dyDescent="0.25">
      <c r="A785" t="s">
        <v>101</v>
      </c>
      <c r="B785" t="s">
        <v>253</v>
      </c>
      <c r="C785" t="s">
        <v>254</v>
      </c>
      <c r="D785" t="s">
        <v>26</v>
      </c>
      <c r="E785">
        <v>31</v>
      </c>
      <c r="F785" t="s">
        <v>18</v>
      </c>
      <c r="G785" t="s">
        <v>28</v>
      </c>
      <c r="H785" s="2">
        <v>42901</v>
      </c>
      <c r="I785" s="3">
        <v>30303.15</v>
      </c>
      <c r="J785" t="s">
        <v>33</v>
      </c>
      <c r="K785" t="str">
        <f>PROPER(Table13[[#This Row],[marital]])</f>
        <v>Single</v>
      </c>
      <c r="L785" t="s">
        <v>34</v>
      </c>
      <c r="M785" t="str">
        <f>UPPER(Table13[[#This Row],[education]])</f>
        <v>TERTIARY</v>
      </c>
      <c r="N785" t="s">
        <v>30</v>
      </c>
      <c r="O785" t="s">
        <v>30</v>
      </c>
      <c r="P785" t="s">
        <v>24</v>
      </c>
      <c r="Q785">
        <v>62</v>
      </c>
      <c r="R785">
        <v>2</v>
      </c>
      <c r="S785" t="s">
        <v>24</v>
      </c>
      <c r="T785" t="s">
        <v>22</v>
      </c>
      <c r="U785">
        <f>Table13[[#This Row],[campaign]]*Table13[[#This Row],[duration]]</f>
        <v>124</v>
      </c>
    </row>
    <row r="786" spans="1:21" x14ac:dyDescent="0.25">
      <c r="A786" t="s">
        <v>95</v>
      </c>
      <c r="B786" t="s">
        <v>241</v>
      </c>
      <c r="C786" t="s">
        <v>242</v>
      </c>
      <c r="D786" t="s">
        <v>26</v>
      </c>
      <c r="E786">
        <v>38</v>
      </c>
      <c r="F786" t="s">
        <v>18</v>
      </c>
      <c r="G786" t="s">
        <v>28</v>
      </c>
      <c r="H786" s="2">
        <v>42901</v>
      </c>
      <c r="I786" s="3">
        <v>60469.57</v>
      </c>
      <c r="J786" t="s">
        <v>33</v>
      </c>
      <c r="K786" t="str">
        <f>PROPER(Table13[[#This Row],[marital]])</f>
        <v>Single</v>
      </c>
      <c r="L786" t="s">
        <v>29</v>
      </c>
      <c r="M786" t="str">
        <f>UPPER(Table13[[#This Row],[education]])</f>
        <v>SECONDARY</v>
      </c>
      <c r="N786" t="s">
        <v>22</v>
      </c>
      <c r="O786" t="s">
        <v>22</v>
      </c>
      <c r="P786" t="s">
        <v>23</v>
      </c>
      <c r="Q786">
        <v>457</v>
      </c>
      <c r="R786">
        <v>1</v>
      </c>
      <c r="S786" t="s">
        <v>70</v>
      </c>
      <c r="T786" t="s">
        <v>30</v>
      </c>
      <c r="U786">
        <f>Table13[[#This Row],[campaign]]*Table13[[#This Row],[duration]]</f>
        <v>457</v>
      </c>
    </row>
    <row r="787" spans="1:21" x14ac:dyDescent="0.25">
      <c r="A787" t="s">
        <v>81</v>
      </c>
      <c r="B787" t="s">
        <v>213</v>
      </c>
      <c r="C787" t="s">
        <v>214</v>
      </c>
      <c r="D787" t="s">
        <v>17</v>
      </c>
      <c r="E787">
        <v>23</v>
      </c>
      <c r="F787" t="s">
        <v>18</v>
      </c>
      <c r="G787" t="s">
        <v>19</v>
      </c>
      <c r="H787" s="2">
        <v>42901</v>
      </c>
      <c r="I787" s="3">
        <v>19475.21</v>
      </c>
      <c r="J787" t="s">
        <v>33</v>
      </c>
      <c r="K787" t="str">
        <f>PROPER(Table13[[#This Row],[marital]])</f>
        <v>Single</v>
      </c>
      <c r="L787" t="s">
        <v>29</v>
      </c>
      <c r="M787" t="str">
        <f>UPPER(Table13[[#This Row],[education]])</f>
        <v>SECONDARY</v>
      </c>
      <c r="N787" t="s">
        <v>30</v>
      </c>
      <c r="O787" t="s">
        <v>22</v>
      </c>
      <c r="P787" t="s">
        <v>54</v>
      </c>
      <c r="Q787">
        <v>460</v>
      </c>
      <c r="R787">
        <v>2</v>
      </c>
      <c r="S787" t="s">
        <v>31</v>
      </c>
      <c r="T787" t="s">
        <v>22</v>
      </c>
      <c r="U787">
        <f>Table13[[#This Row],[campaign]]*Table13[[#This Row],[duration]]</f>
        <v>920</v>
      </c>
    </row>
    <row r="788" spans="1:21" x14ac:dyDescent="0.25">
      <c r="A788" t="s">
        <v>73</v>
      </c>
      <c r="B788" t="s">
        <v>197</v>
      </c>
      <c r="C788" t="s">
        <v>198</v>
      </c>
      <c r="D788" t="s">
        <v>26</v>
      </c>
      <c r="E788">
        <v>42</v>
      </c>
      <c r="F788" t="s">
        <v>18</v>
      </c>
      <c r="G788" t="s">
        <v>19</v>
      </c>
      <c r="H788" s="2">
        <v>42901</v>
      </c>
      <c r="I788" s="3">
        <v>57667.6</v>
      </c>
      <c r="J788" t="s">
        <v>50</v>
      </c>
      <c r="K788" t="str">
        <f>PROPER(Table13[[#This Row],[marital]])</f>
        <v>Divorced</v>
      </c>
      <c r="L788" t="s">
        <v>21</v>
      </c>
      <c r="M788" t="str">
        <f>UPPER(Table13[[#This Row],[education]])</f>
        <v>PRIMARY</v>
      </c>
      <c r="N788" t="s">
        <v>30</v>
      </c>
      <c r="O788" t="s">
        <v>22</v>
      </c>
      <c r="P788" t="s">
        <v>23</v>
      </c>
      <c r="Q788">
        <v>184</v>
      </c>
      <c r="R788">
        <v>4</v>
      </c>
      <c r="S788" t="s">
        <v>24</v>
      </c>
      <c r="T788" t="s">
        <v>22</v>
      </c>
      <c r="U788">
        <f>Table13[[#This Row],[campaign]]*Table13[[#This Row],[duration]]</f>
        <v>736</v>
      </c>
    </row>
    <row r="789" spans="1:21" x14ac:dyDescent="0.25">
      <c r="A789" t="s">
        <v>45</v>
      </c>
      <c r="B789" t="s">
        <v>147</v>
      </c>
      <c r="C789" t="s">
        <v>148</v>
      </c>
      <c r="D789" t="s">
        <v>26</v>
      </c>
      <c r="E789">
        <v>24</v>
      </c>
      <c r="F789" t="s">
        <v>18</v>
      </c>
      <c r="G789" t="s">
        <v>19</v>
      </c>
      <c r="H789" s="2">
        <v>42901</v>
      </c>
      <c r="I789" s="3">
        <v>57077.96</v>
      </c>
      <c r="J789" t="s">
        <v>20</v>
      </c>
      <c r="K789" t="str">
        <f>PROPER(Table13[[#This Row],[marital]])</f>
        <v>Married</v>
      </c>
      <c r="L789" t="s">
        <v>21</v>
      </c>
      <c r="M789" t="str">
        <f>UPPER(Table13[[#This Row],[education]])</f>
        <v>PRIMARY</v>
      </c>
      <c r="N789" t="s">
        <v>30</v>
      </c>
      <c r="O789" t="s">
        <v>22</v>
      </c>
      <c r="P789" t="s">
        <v>54</v>
      </c>
      <c r="Q789">
        <v>119</v>
      </c>
      <c r="R789">
        <v>3</v>
      </c>
      <c r="S789" t="s">
        <v>31</v>
      </c>
      <c r="T789" t="s">
        <v>22</v>
      </c>
      <c r="U789">
        <f>Table13[[#This Row],[campaign]]*Table13[[#This Row],[duration]]</f>
        <v>357</v>
      </c>
    </row>
    <row r="790" spans="1:21" x14ac:dyDescent="0.25">
      <c r="A790" t="s">
        <v>44</v>
      </c>
      <c r="B790" t="s">
        <v>145</v>
      </c>
      <c r="C790" t="s">
        <v>146</v>
      </c>
      <c r="D790" t="s">
        <v>26</v>
      </c>
      <c r="E790">
        <v>45</v>
      </c>
      <c r="F790" t="s">
        <v>18</v>
      </c>
      <c r="G790" t="s">
        <v>19</v>
      </c>
      <c r="H790" s="2">
        <v>42901</v>
      </c>
      <c r="I790" s="3">
        <v>43466.61</v>
      </c>
      <c r="J790" t="s">
        <v>20</v>
      </c>
      <c r="K790" t="str">
        <f>PROPER(Table13[[#This Row],[marital]])</f>
        <v>Married</v>
      </c>
      <c r="L790" t="s">
        <v>21</v>
      </c>
      <c r="M790" t="str">
        <f>UPPER(Table13[[#This Row],[education]])</f>
        <v>PRIMARY</v>
      </c>
      <c r="N790" t="s">
        <v>22</v>
      </c>
      <c r="O790" t="s">
        <v>22</v>
      </c>
      <c r="P790" t="s">
        <v>23</v>
      </c>
      <c r="Q790">
        <v>77</v>
      </c>
      <c r="R790">
        <v>6</v>
      </c>
      <c r="S790" t="s">
        <v>24</v>
      </c>
      <c r="T790" t="s">
        <v>22</v>
      </c>
      <c r="U790">
        <f>Table13[[#This Row],[campaign]]*Table13[[#This Row],[duration]]</f>
        <v>462</v>
      </c>
    </row>
    <row r="791" spans="1:21" x14ac:dyDescent="0.25">
      <c r="A791" t="s">
        <v>32</v>
      </c>
      <c r="B791" t="s">
        <v>131</v>
      </c>
      <c r="C791" t="s">
        <v>132</v>
      </c>
      <c r="D791" t="s">
        <v>17</v>
      </c>
      <c r="E791">
        <v>54</v>
      </c>
      <c r="F791" t="s">
        <v>42</v>
      </c>
      <c r="G791" t="s">
        <v>28</v>
      </c>
      <c r="H791" s="2">
        <v>42901</v>
      </c>
      <c r="I791" s="3">
        <v>83091.39</v>
      </c>
      <c r="J791" t="s">
        <v>20</v>
      </c>
      <c r="K791" t="str">
        <f>PROPER(Table13[[#This Row],[marital]])</f>
        <v>Married</v>
      </c>
      <c r="L791" t="s">
        <v>29</v>
      </c>
      <c r="M791" t="str">
        <f>UPPER(Table13[[#This Row],[education]])</f>
        <v>SECONDARY</v>
      </c>
      <c r="N791" t="s">
        <v>22</v>
      </c>
      <c r="O791" t="s">
        <v>30</v>
      </c>
      <c r="P791" t="s">
        <v>23</v>
      </c>
      <c r="Q791">
        <v>107</v>
      </c>
      <c r="R791">
        <v>1</v>
      </c>
      <c r="S791" t="s">
        <v>24</v>
      </c>
      <c r="T791" t="s">
        <v>22</v>
      </c>
      <c r="U791">
        <f>Table13[[#This Row],[campaign]]*Table13[[#This Row],[duration]]</f>
        <v>107</v>
      </c>
    </row>
    <row r="792" spans="1:21" x14ac:dyDescent="0.25">
      <c r="A792" t="s">
        <v>74</v>
      </c>
      <c r="B792" t="s">
        <v>199</v>
      </c>
      <c r="C792" t="s">
        <v>200</v>
      </c>
      <c r="D792" t="s">
        <v>26</v>
      </c>
      <c r="E792">
        <v>38</v>
      </c>
      <c r="F792" t="s">
        <v>42</v>
      </c>
      <c r="G792" t="s">
        <v>284</v>
      </c>
      <c r="H792" s="2">
        <v>42901</v>
      </c>
      <c r="I792" s="3">
        <v>27225.360000000001</v>
      </c>
      <c r="J792" t="s">
        <v>20</v>
      </c>
      <c r="K792" t="str">
        <f>PROPER(Table13[[#This Row],[marital]])</f>
        <v>Married</v>
      </c>
      <c r="L792" t="s">
        <v>21</v>
      </c>
      <c r="M792" t="str">
        <f>UPPER(Table13[[#This Row],[education]])</f>
        <v>PRIMARY</v>
      </c>
      <c r="N792" t="s">
        <v>30</v>
      </c>
      <c r="O792" t="s">
        <v>22</v>
      </c>
      <c r="P792" t="s">
        <v>24</v>
      </c>
      <c r="Q792">
        <v>1028</v>
      </c>
      <c r="R792">
        <v>2</v>
      </c>
      <c r="S792" t="s">
        <v>24</v>
      </c>
      <c r="T792" t="s">
        <v>30</v>
      </c>
      <c r="U792">
        <f>Table13[[#This Row],[campaign]]*Table13[[#This Row],[duration]]</f>
        <v>2056</v>
      </c>
    </row>
    <row r="793" spans="1:21" x14ac:dyDescent="0.25">
      <c r="A793" t="s">
        <v>47</v>
      </c>
      <c r="B793" t="s">
        <v>151</v>
      </c>
      <c r="C793" t="s">
        <v>152</v>
      </c>
      <c r="D793" t="s">
        <v>26</v>
      </c>
      <c r="E793">
        <v>26</v>
      </c>
      <c r="F793" t="s">
        <v>36</v>
      </c>
      <c r="G793" t="s">
        <v>19</v>
      </c>
      <c r="H793" s="2">
        <v>42901</v>
      </c>
      <c r="I793" s="3">
        <v>80874.48</v>
      </c>
      <c r="J793" t="s">
        <v>20</v>
      </c>
      <c r="K793" t="str">
        <f>PROPER(Table13[[#This Row],[marital]])</f>
        <v>Married</v>
      </c>
      <c r="L793" t="s">
        <v>29</v>
      </c>
      <c r="M793" t="str">
        <f>UPPER(Table13[[#This Row],[education]])</f>
        <v>SECONDARY</v>
      </c>
      <c r="N793" t="s">
        <v>30</v>
      </c>
      <c r="O793" t="s">
        <v>22</v>
      </c>
      <c r="P793" t="s">
        <v>24</v>
      </c>
      <c r="Q793">
        <v>87</v>
      </c>
      <c r="R793">
        <v>1</v>
      </c>
      <c r="S793" t="s">
        <v>24</v>
      </c>
      <c r="T793" t="s">
        <v>22</v>
      </c>
      <c r="U793">
        <f>Table13[[#This Row],[campaign]]*Table13[[#This Row],[duration]]</f>
        <v>87</v>
      </c>
    </row>
    <row r="794" spans="1:21" x14ac:dyDescent="0.25">
      <c r="A794" t="s">
        <v>32</v>
      </c>
      <c r="B794" t="s">
        <v>131</v>
      </c>
      <c r="C794" t="s">
        <v>132</v>
      </c>
      <c r="D794" t="s">
        <v>17</v>
      </c>
      <c r="E794">
        <v>26</v>
      </c>
      <c r="F794" t="s">
        <v>18</v>
      </c>
      <c r="G794" t="s">
        <v>28</v>
      </c>
      <c r="H794" s="2">
        <v>42902</v>
      </c>
      <c r="I794" s="3">
        <v>104993.36</v>
      </c>
      <c r="J794" t="s">
        <v>20</v>
      </c>
      <c r="K794" t="str">
        <f>PROPER(Table13[[#This Row],[marital]])</f>
        <v>Married</v>
      </c>
      <c r="L794" t="s">
        <v>34</v>
      </c>
      <c r="M794" t="str">
        <f>UPPER(Table13[[#This Row],[education]])</f>
        <v>TERTIARY</v>
      </c>
      <c r="N794" t="s">
        <v>30</v>
      </c>
      <c r="O794" t="s">
        <v>30</v>
      </c>
      <c r="P794" t="s">
        <v>23</v>
      </c>
      <c r="Q794">
        <v>107</v>
      </c>
      <c r="R794">
        <v>2</v>
      </c>
      <c r="S794" t="s">
        <v>24</v>
      </c>
      <c r="T794" t="s">
        <v>22</v>
      </c>
      <c r="U794">
        <f>Table13[[#This Row],[campaign]]*Table13[[#This Row],[duration]]</f>
        <v>214</v>
      </c>
    </row>
    <row r="795" spans="1:21" x14ac:dyDescent="0.25">
      <c r="A795" t="s">
        <v>61</v>
      </c>
      <c r="B795" t="s">
        <v>175</v>
      </c>
      <c r="C795" t="s">
        <v>176</v>
      </c>
      <c r="D795" t="s">
        <v>26</v>
      </c>
      <c r="E795">
        <v>32</v>
      </c>
      <c r="F795" t="s">
        <v>18</v>
      </c>
      <c r="G795" t="s">
        <v>284</v>
      </c>
      <c r="H795" s="2">
        <v>42902</v>
      </c>
      <c r="I795" s="3">
        <v>72170.16</v>
      </c>
      <c r="J795" t="s">
        <v>20</v>
      </c>
      <c r="K795" t="str">
        <f>PROPER(Table13[[#This Row],[marital]])</f>
        <v>Married</v>
      </c>
      <c r="L795" t="s">
        <v>21</v>
      </c>
      <c r="M795" t="str">
        <f>UPPER(Table13[[#This Row],[education]])</f>
        <v>PRIMARY</v>
      </c>
      <c r="N795" t="s">
        <v>22</v>
      </c>
      <c r="O795" t="s">
        <v>30</v>
      </c>
      <c r="P795" t="s">
        <v>54</v>
      </c>
      <c r="Q795">
        <v>201</v>
      </c>
      <c r="R795">
        <v>5</v>
      </c>
      <c r="S795" t="s">
        <v>24</v>
      </c>
      <c r="T795" t="s">
        <v>22</v>
      </c>
      <c r="U795">
        <f>Table13[[#This Row],[campaign]]*Table13[[#This Row],[duration]]</f>
        <v>1005</v>
      </c>
    </row>
    <row r="796" spans="1:21" x14ac:dyDescent="0.25">
      <c r="A796" t="s">
        <v>84</v>
      </c>
      <c r="B796" t="s">
        <v>219</v>
      </c>
      <c r="C796" t="s">
        <v>220</v>
      </c>
      <c r="D796" t="s">
        <v>17</v>
      </c>
      <c r="E796">
        <v>27</v>
      </c>
      <c r="F796" t="s">
        <v>18</v>
      </c>
      <c r="G796" t="s">
        <v>19</v>
      </c>
      <c r="H796" s="2">
        <v>42902</v>
      </c>
      <c r="I796" s="3">
        <v>55508.88</v>
      </c>
      <c r="J796" t="s">
        <v>33</v>
      </c>
      <c r="K796" t="str">
        <f>PROPER(Table13[[#This Row],[marital]])</f>
        <v>Single</v>
      </c>
      <c r="L796" t="s">
        <v>34</v>
      </c>
      <c r="M796" t="str">
        <f>UPPER(Table13[[#This Row],[education]])</f>
        <v>TERTIARY</v>
      </c>
      <c r="N796" t="s">
        <v>22</v>
      </c>
      <c r="O796" t="s">
        <v>30</v>
      </c>
      <c r="P796" t="s">
        <v>23</v>
      </c>
      <c r="Q796">
        <v>94</v>
      </c>
      <c r="R796">
        <v>1</v>
      </c>
      <c r="S796" t="s">
        <v>31</v>
      </c>
      <c r="T796" t="s">
        <v>22</v>
      </c>
      <c r="U796">
        <f>Table13[[#This Row],[campaign]]*Table13[[#This Row],[duration]]</f>
        <v>94</v>
      </c>
    </row>
    <row r="797" spans="1:21" x14ac:dyDescent="0.25">
      <c r="A797" t="s">
        <v>44</v>
      </c>
      <c r="B797" t="s">
        <v>145</v>
      </c>
      <c r="C797" t="s">
        <v>146</v>
      </c>
      <c r="D797" t="s">
        <v>26</v>
      </c>
      <c r="E797">
        <v>41</v>
      </c>
      <c r="F797" t="s">
        <v>18</v>
      </c>
      <c r="G797" t="s">
        <v>19</v>
      </c>
      <c r="H797" s="2">
        <v>42902</v>
      </c>
      <c r="I797" s="3">
        <v>18226.66</v>
      </c>
      <c r="J797" t="s">
        <v>33</v>
      </c>
      <c r="K797" t="str">
        <f>PROPER(Table13[[#This Row],[marital]])</f>
        <v>Single</v>
      </c>
      <c r="L797" t="s">
        <v>34</v>
      </c>
      <c r="M797" t="str">
        <f>UPPER(Table13[[#This Row],[education]])</f>
        <v>TERTIARY</v>
      </c>
      <c r="N797" t="s">
        <v>22</v>
      </c>
      <c r="O797" t="s">
        <v>22</v>
      </c>
      <c r="P797" t="s">
        <v>23</v>
      </c>
      <c r="Q797">
        <v>192</v>
      </c>
      <c r="R797">
        <v>2</v>
      </c>
      <c r="S797" t="s">
        <v>31</v>
      </c>
      <c r="T797" t="s">
        <v>30</v>
      </c>
      <c r="U797">
        <f>Table13[[#This Row],[campaign]]*Table13[[#This Row],[duration]]</f>
        <v>384</v>
      </c>
    </row>
    <row r="798" spans="1:21" x14ac:dyDescent="0.25">
      <c r="A798" t="s">
        <v>78</v>
      </c>
      <c r="B798" t="s">
        <v>207</v>
      </c>
      <c r="C798" t="s">
        <v>208</v>
      </c>
      <c r="D798" t="s">
        <v>26</v>
      </c>
      <c r="E798">
        <v>39</v>
      </c>
      <c r="F798" t="s">
        <v>18</v>
      </c>
      <c r="G798" t="s">
        <v>284</v>
      </c>
      <c r="H798" s="2">
        <v>42902</v>
      </c>
      <c r="I798" s="3">
        <v>70084.52</v>
      </c>
      <c r="J798" t="s">
        <v>33</v>
      </c>
      <c r="K798" t="str">
        <f>PROPER(Table13[[#This Row],[marital]])</f>
        <v>Single</v>
      </c>
      <c r="L798" t="s">
        <v>29</v>
      </c>
      <c r="M798" t="str">
        <f>UPPER(Table13[[#This Row],[education]])</f>
        <v>SECONDARY</v>
      </c>
      <c r="N798" t="s">
        <v>30</v>
      </c>
      <c r="O798" t="s">
        <v>22</v>
      </c>
      <c r="P798" t="s">
        <v>23</v>
      </c>
      <c r="Q798">
        <v>185</v>
      </c>
      <c r="R798">
        <v>2</v>
      </c>
      <c r="S798" t="s">
        <v>31</v>
      </c>
      <c r="T798" t="s">
        <v>22</v>
      </c>
      <c r="U798">
        <f>Table13[[#This Row],[campaign]]*Table13[[#This Row],[duration]]</f>
        <v>370</v>
      </c>
    </row>
    <row r="799" spans="1:21" x14ac:dyDescent="0.25">
      <c r="A799" t="s">
        <v>48</v>
      </c>
      <c r="B799" t="s">
        <v>153</v>
      </c>
      <c r="C799" t="s">
        <v>154</v>
      </c>
      <c r="D799" t="s">
        <v>26</v>
      </c>
      <c r="E799">
        <v>33</v>
      </c>
      <c r="F799" t="s">
        <v>18</v>
      </c>
      <c r="G799" t="s">
        <v>19</v>
      </c>
      <c r="H799" s="2">
        <v>42902</v>
      </c>
      <c r="I799" s="3">
        <v>30386</v>
      </c>
      <c r="J799" t="s">
        <v>20</v>
      </c>
      <c r="K799" t="str">
        <f>PROPER(Table13[[#This Row],[marital]])</f>
        <v>Married</v>
      </c>
      <c r="L799" t="s">
        <v>34</v>
      </c>
      <c r="M799" t="str">
        <f>UPPER(Table13[[#This Row],[education]])</f>
        <v>TERTIARY</v>
      </c>
      <c r="N799" t="s">
        <v>30</v>
      </c>
      <c r="O799" t="s">
        <v>22</v>
      </c>
      <c r="P799" t="s">
        <v>23</v>
      </c>
      <c r="Q799">
        <v>77</v>
      </c>
      <c r="R799">
        <v>1</v>
      </c>
      <c r="S799" t="s">
        <v>24</v>
      </c>
      <c r="T799" t="s">
        <v>22</v>
      </c>
      <c r="U799">
        <f>Table13[[#This Row],[campaign]]*Table13[[#This Row],[duration]]</f>
        <v>77</v>
      </c>
    </row>
    <row r="800" spans="1:21" x14ac:dyDescent="0.25">
      <c r="A800" t="s">
        <v>35</v>
      </c>
      <c r="B800" t="s">
        <v>133</v>
      </c>
      <c r="C800" t="s">
        <v>134</v>
      </c>
      <c r="D800" t="s">
        <v>17</v>
      </c>
      <c r="E800">
        <v>59</v>
      </c>
      <c r="F800" t="s">
        <v>42</v>
      </c>
      <c r="G800" t="s">
        <v>28</v>
      </c>
      <c r="H800" s="2">
        <v>42902</v>
      </c>
      <c r="I800" s="3">
        <v>32512.09</v>
      </c>
      <c r="J800" t="s">
        <v>20</v>
      </c>
      <c r="K800" t="str">
        <f>PROPER(Table13[[#This Row],[marital]])</f>
        <v>Married</v>
      </c>
      <c r="L800" t="s">
        <v>29</v>
      </c>
      <c r="M800" t="str">
        <f>UPPER(Table13[[#This Row],[education]])</f>
        <v>SECONDARY</v>
      </c>
      <c r="N800" t="s">
        <v>30</v>
      </c>
      <c r="O800" t="s">
        <v>22</v>
      </c>
      <c r="P800" t="s">
        <v>23</v>
      </c>
      <c r="Q800">
        <v>142</v>
      </c>
      <c r="R800">
        <v>3</v>
      </c>
      <c r="S800" t="s">
        <v>24</v>
      </c>
      <c r="T800" t="s">
        <v>22</v>
      </c>
      <c r="U800">
        <f>Table13[[#This Row],[campaign]]*Table13[[#This Row],[duration]]</f>
        <v>426</v>
      </c>
    </row>
    <row r="801" spans="1:21" x14ac:dyDescent="0.25">
      <c r="A801" t="s">
        <v>74</v>
      </c>
      <c r="B801" t="s">
        <v>199</v>
      </c>
      <c r="C801" t="s">
        <v>200</v>
      </c>
      <c r="D801" t="s">
        <v>17</v>
      </c>
      <c r="E801">
        <v>49</v>
      </c>
      <c r="F801" t="s">
        <v>42</v>
      </c>
      <c r="G801" t="s">
        <v>28</v>
      </c>
      <c r="H801" s="2">
        <v>42902</v>
      </c>
      <c r="I801" s="3">
        <v>99067.04</v>
      </c>
      <c r="J801" t="s">
        <v>33</v>
      </c>
      <c r="K801" t="str">
        <f>PROPER(Table13[[#This Row],[marital]])</f>
        <v>Single</v>
      </c>
      <c r="L801" t="s">
        <v>29</v>
      </c>
      <c r="M801" t="str">
        <f>UPPER(Table13[[#This Row],[education]])</f>
        <v>SECONDARY</v>
      </c>
      <c r="N801" t="s">
        <v>22</v>
      </c>
      <c r="O801" t="s">
        <v>22</v>
      </c>
      <c r="P801" t="s">
        <v>23</v>
      </c>
      <c r="Q801">
        <v>381</v>
      </c>
      <c r="R801">
        <v>1</v>
      </c>
      <c r="S801" t="s">
        <v>24</v>
      </c>
      <c r="T801" t="s">
        <v>22</v>
      </c>
      <c r="U801">
        <f>Table13[[#This Row],[campaign]]*Table13[[#This Row],[duration]]</f>
        <v>381</v>
      </c>
    </row>
    <row r="802" spans="1:21" x14ac:dyDescent="0.25">
      <c r="A802" t="s">
        <v>78</v>
      </c>
      <c r="B802" t="s">
        <v>207</v>
      </c>
      <c r="C802" t="s">
        <v>208</v>
      </c>
      <c r="D802" t="s">
        <v>26</v>
      </c>
      <c r="E802">
        <v>47</v>
      </c>
      <c r="F802" t="s">
        <v>18</v>
      </c>
      <c r="G802" t="s">
        <v>19</v>
      </c>
      <c r="H802" s="2">
        <v>42903</v>
      </c>
      <c r="I802" s="3">
        <v>37009.129999999997</v>
      </c>
      <c r="J802" t="s">
        <v>20</v>
      </c>
      <c r="K802" t="str">
        <f>PROPER(Table13[[#This Row],[marital]])</f>
        <v>Married</v>
      </c>
      <c r="L802" t="s">
        <v>29</v>
      </c>
      <c r="M802" t="str">
        <f>UPPER(Table13[[#This Row],[education]])</f>
        <v>SECONDARY</v>
      </c>
      <c r="N802" t="s">
        <v>30</v>
      </c>
      <c r="O802" t="s">
        <v>30</v>
      </c>
      <c r="P802" t="s">
        <v>23</v>
      </c>
      <c r="Q802">
        <v>222</v>
      </c>
      <c r="R802">
        <v>2</v>
      </c>
      <c r="S802" t="s">
        <v>24</v>
      </c>
      <c r="T802" t="s">
        <v>22</v>
      </c>
      <c r="U802">
        <f>Table13[[#This Row],[campaign]]*Table13[[#This Row],[duration]]</f>
        <v>444</v>
      </c>
    </row>
    <row r="803" spans="1:21" x14ac:dyDescent="0.25">
      <c r="A803" t="s">
        <v>72</v>
      </c>
      <c r="B803" t="s">
        <v>195</v>
      </c>
      <c r="C803" t="s">
        <v>196</v>
      </c>
      <c r="D803" t="s">
        <v>26</v>
      </c>
      <c r="E803">
        <v>40</v>
      </c>
      <c r="F803" t="s">
        <v>18</v>
      </c>
      <c r="G803" t="s">
        <v>28</v>
      </c>
      <c r="H803" s="2">
        <v>42903</v>
      </c>
      <c r="I803" s="3">
        <v>41245.21</v>
      </c>
      <c r="J803" t="s">
        <v>20</v>
      </c>
      <c r="K803" t="str">
        <f>PROPER(Table13[[#This Row],[marital]])</f>
        <v>Married</v>
      </c>
      <c r="L803" t="s">
        <v>21</v>
      </c>
      <c r="M803" t="str">
        <f>UPPER(Table13[[#This Row],[education]])</f>
        <v>PRIMARY</v>
      </c>
      <c r="N803" t="s">
        <v>30</v>
      </c>
      <c r="O803" t="s">
        <v>22</v>
      </c>
      <c r="P803" t="s">
        <v>23</v>
      </c>
      <c r="Q803">
        <v>106</v>
      </c>
      <c r="R803">
        <v>1</v>
      </c>
      <c r="S803" t="s">
        <v>24</v>
      </c>
      <c r="T803" t="s">
        <v>22</v>
      </c>
      <c r="U803">
        <f>Table13[[#This Row],[campaign]]*Table13[[#This Row],[duration]]</f>
        <v>106</v>
      </c>
    </row>
    <row r="804" spans="1:21" x14ac:dyDescent="0.25">
      <c r="A804" t="s">
        <v>41</v>
      </c>
      <c r="B804" t="s">
        <v>141</v>
      </c>
      <c r="C804" t="s">
        <v>142</v>
      </c>
      <c r="D804" t="s">
        <v>26</v>
      </c>
      <c r="E804">
        <v>34</v>
      </c>
      <c r="F804" t="s">
        <v>18</v>
      </c>
      <c r="G804" t="s">
        <v>19</v>
      </c>
      <c r="H804" s="2">
        <v>42903</v>
      </c>
      <c r="I804" s="3">
        <v>25832.48</v>
      </c>
      <c r="J804" t="s">
        <v>50</v>
      </c>
      <c r="K804" t="str">
        <f>PROPER(Table13[[#This Row],[marital]])</f>
        <v>Divorced</v>
      </c>
      <c r="L804" t="s">
        <v>24</v>
      </c>
      <c r="M804" t="str">
        <f>UPPER(Table13[[#This Row],[education]])</f>
        <v>UNKNOWN</v>
      </c>
      <c r="N804" t="s">
        <v>30</v>
      </c>
      <c r="O804" t="s">
        <v>22</v>
      </c>
      <c r="P804" t="s">
        <v>24</v>
      </c>
      <c r="Q804">
        <v>117</v>
      </c>
      <c r="R804">
        <v>1</v>
      </c>
      <c r="S804" t="s">
        <v>24</v>
      </c>
      <c r="T804" t="s">
        <v>22</v>
      </c>
      <c r="U804">
        <f>Table13[[#This Row],[campaign]]*Table13[[#This Row],[duration]]</f>
        <v>117</v>
      </c>
    </row>
    <row r="805" spans="1:21" x14ac:dyDescent="0.25">
      <c r="A805" t="s">
        <v>38</v>
      </c>
      <c r="B805" t="s">
        <v>137</v>
      </c>
      <c r="C805" t="s">
        <v>138</v>
      </c>
      <c r="D805" t="s">
        <v>26</v>
      </c>
      <c r="E805">
        <v>38</v>
      </c>
      <c r="F805" t="s">
        <v>18</v>
      </c>
      <c r="G805" t="s">
        <v>19</v>
      </c>
      <c r="H805" s="2">
        <v>42903</v>
      </c>
      <c r="I805" s="3">
        <v>142501.88</v>
      </c>
      <c r="J805" t="s">
        <v>33</v>
      </c>
      <c r="K805" t="str">
        <f>PROPER(Table13[[#This Row],[marital]])</f>
        <v>Single</v>
      </c>
      <c r="L805" t="s">
        <v>29</v>
      </c>
      <c r="M805" t="str">
        <f>UPPER(Table13[[#This Row],[education]])</f>
        <v>SECONDARY</v>
      </c>
      <c r="N805" t="s">
        <v>22</v>
      </c>
      <c r="O805" t="s">
        <v>22</v>
      </c>
      <c r="P805" t="s">
        <v>23</v>
      </c>
      <c r="Q805">
        <v>67</v>
      </c>
      <c r="R805">
        <v>3</v>
      </c>
      <c r="S805" t="s">
        <v>24</v>
      </c>
      <c r="T805" t="s">
        <v>22</v>
      </c>
      <c r="U805">
        <f>Table13[[#This Row],[campaign]]*Table13[[#This Row],[duration]]</f>
        <v>201</v>
      </c>
    </row>
    <row r="806" spans="1:21" x14ac:dyDescent="0.25">
      <c r="A806" t="s">
        <v>105</v>
      </c>
      <c r="B806" t="s">
        <v>261</v>
      </c>
      <c r="C806" t="s">
        <v>262</v>
      </c>
      <c r="D806" t="s">
        <v>17</v>
      </c>
      <c r="E806">
        <v>37</v>
      </c>
      <c r="F806" t="s">
        <v>18</v>
      </c>
      <c r="G806" t="s">
        <v>19</v>
      </c>
      <c r="H806" s="2">
        <v>42903</v>
      </c>
      <c r="I806" s="3">
        <v>69674.03</v>
      </c>
      <c r="J806" t="s">
        <v>33</v>
      </c>
      <c r="K806" t="str">
        <f>PROPER(Table13[[#This Row],[marital]])</f>
        <v>Single</v>
      </c>
      <c r="L806" t="s">
        <v>34</v>
      </c>
      <c r="M806" t="str">
        <f>UPPER(Table13[[#This Row],[education]])</f>
        <v>TERTIARY</v>
      </c>
      <c r="N806" t="s">
        <v>30</v>
      </c>
      <c r="O806" t="s">
        <v>22</v>
      </c>
      <c r="P806" t="s">
        <v>23</v>
      </c>
      <c r="Q806">
        <v>45</v>
      </c>
      <c r="R806">
        <v>2</v>
      </c>
      <c r="S806" t="s">
        <v>31</v>
      </c>
      <c r="T806" t="s">
        <v>22</v>
      </c>
      <c r="U806">
        <f>Table13[[#This Row],[campaign]]*Table13[[#This Row],[duration]]</f>
        <v>90</v>
      </c>
    </row>
    <row r="807" spans="1:21" x14ac:dyDescent="0.25">
      <c r="A807" t="s">
        <v>32</v>
      </c>
      <c r="B807" t="s">
        <v>131</v>
      </c>
      <c r="C807" t="s">
        <v>132</v>
      </c>
      <c r="D807" t="s">
        <v>17</v>
      </c>
      <c r="E807">
        <v>43</v>
      </c>
      <c r="F807" t="s">
        <v>42</v>
      </c>
      <c r="G807" t="s">
        <v>284</v>
      </c>
      <c r="H807" s="2">
        <v>42903</v>
      </c>
      <c r="I807" s="3">
        <v>31546.1</v>
      </c>
      <c r="J807" t="s">
        <v>33</v>
      </c>
      <c r="K807" t="str">
        <f>PROPER(Table13[[#This Row],[marital]])</f>
        <v>Single</v>
      </c>
      <c r="L807" t="s">
        <v>29</v>
      </c>
      <c r="M807" t="str">
        <f>UPPER(Table13[[#This Row],[education]])</f>
        <v>SECONDARY</v>
      </c>
      <c r="N807" t="s">
        <v>22</v>
      </c>
      <c r="O807" t="s">
        <v>30</v>
      </c>
      <c r="P807" t="s">
        <v>23</v>
      </c>
      <c r="Q807">
        <v>643</v>
      </c>
      <c r="R807">
        <v>2</v>
      </c>
      <c r="S807" t="s">
        <v>24</v>
      </c>
      <c r="T807" t="s">
        <v>22</v>
      </c>
      <c r="U807">
        <f>Table13[[#This Row],[campaign]]*Table13[[#This Row],[duration]]</f>
        <v>1286</v>
      </c>
    </row>
    <row r="808" spans="1:21" x14ac:dyDescent="0.25">
      <c r="A808" t="s">
        <v>95</v>
      </c>
      <c r="B808" t="s">
        <v>241</v>
      </c>
      <c r="C808" t="s">
        <v>242</v>
      </c>
      <c r="D808" t="s">
        <v>17</v>
      </c>
      <c r="E808">
        <v>52</v>
      </c>
      <c r="F808" t="s">
        <v>42</v>
      </c>
      <c r="G808" t="s">
        <v>28</v>
      </c>
      <c r="H808" s="2">
        <v>42903</v>
      </c>
      <c r="I808" s="3">
        <v>77147.39</v>
      </c>
      <c r="J808" t="s">
        <v>20</v>
      </c>
      <c r="K808" t="str">
        <f>PROPER(Table13[[#This Row],[marital]])</f>
        <v>Married</v>
      </c>
      <c r="L808" t="s">
        <v>34</v>
      </c>
      <c r="M808" t="str">
        <f>UPPER(Table13[[#This Row],[education]])</f>
        <v>TERTIARY</v>
      </c>
      <c r="N808" t="s">
        <v>30</v>
      </c>
      <c r="O808" t="s">
        <v>22</v>
      </c>
      <c r="P808" t="s">
        <v>23</v>
      </c>
      <c r="Q808">
        <v>76</v>
      </c>
      <c r="R808">
        <v>1</v>
      </c>
      <c r="S808" t="s">
        <v>31</v>
      </c>
      <c r="T808" t="s">
        <v>22</v>
      </c>
      <c r="U808">
        <f>Table13[[#This Row],[campaign]]*Table13[[#This Row],[duration]]</f>
        <v>76</v>
      </c>
    </row>
    <row r="809" spans="1:21" x14ac:dyDescent="0.25">
      <c r="A809" t="s">
        <v>64</v>
      </c>
      <c r="B809" t="s">
        <v>181</v>
      </c>
      <c r="C809" t="s">
        <v>182</v>
      </c>
      <c r="D809" t="s">
        <v>26</v>
      </c>
      <c r="E809">
        <v>29</v>
      </c>
      <c r="F809" t="s">
        <v>36</v>
      </c>
      <c r="G809" t="s">
        <v>284</v>
      </c>
      <c r="H809" s="2">
        <v>42903</v>
      </c>
      <c r="I809" s="3">
        <v>23934.58</v>
      </c>
      <c r="J809" t="s">
        <v>20</v>
      </c>
      <c r="K809" t="str">
        <f>PROPER(Table13[[#This Row],[marital]])</f>
        <v>Married</v>
      </c>
      <c r="L809" t="s">
        <v>34</v>
      </c>
      <c r="M809" t="str">
        <f>UPPER(Table13[[#This Row],[education]])</f>
        <v>TERTIARY</v>
      </c>
      <c r="N809" t="s">
        <v>22</v>
      </c>
      <c r="O809" t="s">
        <v>22</v>
      </c>
      <c r="P809" t="s">
        <v>23</v>
      </c>
      <c r="Q809">
        <v>508</v>
      </c>
      <c r="R809">
        <v>6</v>
      </c>
      <c r="S809" t="s">
        <v>24</v>
      </c>
      <c r="T809" t="s">
        <v>22</v>
      </c>
      <c r="U809">
        <f>Table13[[#This Row],[campaign]]*Table13[[#This Row],[duration]]</f>
        <v>3048</v>
      </c>
    </row>
    <row r="810" spans="1:21" x14ac:dyDescent="0.25">
      <c r="A810" t="s">
        <v>32</v>
      </c>
      <c r="B810" t="s">
        <v>131</v>
      </c>
      <c r="C810" t="s">
        <v>132</v>
      </c>
      <c r="D810" t="s">
        <v>26</v>
      </c>
      <c r="E810">
        <v>31</v>
      </c>
      <c r="F810" t="s">
        <v>18</v>
      </c>
      <c r="G810" t="s">
        <v>19</v>
      </c>
      <c r="H810" s="2">
        <v>42904</v>
      </c>
      <c r="I810" s="3">
        <v>36718.04</v>
      </c>
      <c r="J810" t="s">
        <v>33</v>
      </c>
      <c r="K810" t="str">
        <f>PROPER(Table13[[#This Row],[marital]])</f>
        <v>Single</v>
      </c>
      <c r="L810" t="s">
        <v>29</v>
      </c>
      <c r="M810" t="str">
        <f>UPPER(Table13[[#This Row],[education]])</f>
        <v>SECONDARY</v>
      </c>
      <c r="N810" t="s">
        <v>22</v>
      </c>
      <c r="O810" t="s">
        <v>22</v>
      </c>
      <c r="P810" t="s">
        <v>23</v>
      </c>
      <c r="Q810">
        <v>128</v>
      </c>
      <c r="R810">
        <v>2</v>
      </c>
      <c r="S810" t="s">
        <v>24</v>
      </c>
      <c r="T810" t="s">
        <v>30</v>
      </c>
      <c r="U810">
        <f>Table13[[#This Row],[campaign]]*Table13[[#This Row],[duration]]</f>
        <v>256</v>
      </c>
    </row>
    <row r="811" spans="1:21" x14ac:dyDescent="0.25">
      <c r="A811" t="s">
        <v>49</v>
      </c>
      <c r="B811" t="s">
        <v>155</v>
      </c>
      <c r="C811" t="s">
        <v>156</v>
      </c>
      <c r="D811" t="s">
        <v>17</v>
      </c>
      <c r="E811">
        <v>47</v>
      </c>
      <c r="F811" t="s">
        <v>18</v>
      </c>
      <c r="G811" t="s">
        <v>19</v>
      </c>
      <c r="H811" s="2">
        <v>42904</v>
      </c>
      <c r="I811" s="3">
        <v>106635.15</v>
      </c>
      <c r="J811" t="s">
        <v>20</v>
      </c>
      <c r="K811" t="str">
        <f>PROPER(Table13[[#This Row],[marital]])</f>
        <v>Married</v>
      </c>
      <c r="L811" t="s">
        <v>21</v>
      </c>
      <c r="M811" t="str">
        <f>UPPER(Table13[[#This Row],[education]])</f>
        <v>PRIMARY</v>
      </c>
      <c r="N811" t="s">
        <v>30</v>
      </c>
      <c r="O811" t="s">
        <v>22</v>
      </c>
      <c r="P811" t="s">
        <v>23</v>
      </c>
      <c r="Q811">
        <v>193</v>
      </c>
      <c r="R811">
        <v>2</v>
      </c>
      <c r="S811" t="s">
        <v>40</v>
      </c>
      <c r="T811" t="s">
        <v>22</v>
      </c>
      <c r="U811">
        <f>Table13[[#This Row],[campaign]]*Table13[[#This Row],[duration]]</f>
        <v>386</v>
      </c>
    </row>
    <row r="812" spans="1:21" x14ac:dyDescent="0.25">
      <c r="A812" t="s">
        <v>68</v>
      </c>
      <c r="B812" t="s">
        <v>189</v>
      </c>
      <c r="C812" t="s">
        <v>190</v>
      </c>
      <c r="D812" t="s">
        <v>17</v>
      </c>
      <c r="E812">
        <v>31</v>
      </c>
      <c r="F812" t="s">
        <v>18</v>
      </c>
      <c r="G812" t="s">
        <v>19</v>
      </c>
      <c r="H812" s="2">
        <v>42904</v>
      </c>
      <c r="I812" s="3">
        <v>53272.94</v>
      </c>
      <c r="J812" t="s">
        <v>20</v>
      </c>
      <c r="K812" t="str">
        <f>PROPER(Table13[[#This Row],[marital]])</f>
        <v>Married</v>
      </c>
      <c r="L812" t="s">
        <v>34</v>
      </c>
      <c r="M812" t="str">
        <f>UPPER(Table13[[#This Row],[education]])</f>
        <v>TERTIARY</v>
      </c>
      <c r="N812" t="s">
        <v>22</v>
      </c>
      <c r="O812" t="s">
        <v>22</v>
      </c>
      <c r="P812" t="s">
        <v>24</v>
      </c>
      <c r="Q812">
        <v>172</v>
      </c>
      <c r="R812">
        <v>6</v>
      </c>
      <c r="S812" t="s">
        <v>24</v>
      </c>
      <c r="T812" t="s">
        <v>22</v>
      </c>
      <c r="U812">
        <f>Table13[[#This Row],[campaign]]*Table13[[#This Row],[duration]]</f>
        <v>1032</v>
      </c>
    </row>
    <row r="813" spans="1:21" x14ac:dyDescent="0.25">
      <c r="A813" t="s">
        <v>47</v>
      </c>
      <c r="B813" t="s">
        <v>151</v>
      </c>
      <c r="C813" t="s">
        <v>152</v>
      </c>
      <c r="D813" t="s">
        <v>26</v>
      </c>
      <c r="E813">
        <v>44</v>
      </c>
      <c r="F813" t="s">
        <v>42</v>
      </c>
      <c r="G813" t="s">
        <v>284</v>
      </c>
      <c r="H813" s="2">
        <v>42904</v>
      </c>
      <c r="I813" s="3">
        <v>144567.07</v>
      </c>
      <c r="J813" t="s">
        <v>33</v>
      </c>
      <c r="K813" t="str">
        <f>PROPER(Table13[[#This Row],[marital]])</f>
        <v>Single</v>
      </c>
      <c r="L813" t="s">
        <v>29</v>
      </c>
      <c r="M813" t="str">
        <f>UPPER(Table13[[#This Row],[education]])</f>
        <v>SECONDARY</v>
      </c>
      <c r="N813" t="s">
        <v>22</v>
      </c>
      <c r="O813" t="s">
        <v>22</v>
      </c>
      <c r="P813" t="s">
        <v>23</v>
      </c>
      <c r="Q813">
        <v>142</v>
      </c>
      <c r="R813">
        <v>2</v>
      </c>
      <c r="S813" t="s">
        <v>24</v>
      </c>
      <c r="T813" t="s">
        <v>22</v>
      </c>
      <c r="U813">
        <f>Table13[[#This Row],[campaign]]*Table13[[#This Row],[duration]]</f>
        <v>284</v>
      </c>
    </row>
    <row r="814" spans="1:21" x14ac:dyDescent="0.25">
      <c r="A814" t="s">
        <v>86</v>
      </c>
      <c r="B814" t="s">
        <v>223</v>
      </c>
      <c r="C814" t="s">
        <v>224</v>
      </c>
      <c r="D814" t="s">
        <v>17</v>
      </c>
      <c r="E814">
        <v>43</v>
      </c>
      <c r="F814" t="s">
        <v>42</v>
      </c>
      <c r="G814" t="s">
        <v>28</v>
      </c>
      <c r="H814" s="2">
        <v>42904</v>
      </c>
      <c r="I814" s="3">
        <v>45258.18</v>
      </c>
      <c r="J814" t="s">
        <v>20</v>
      </c>
      <c r="K814" t="str">
        <f>PROPER(Table13[[#This Row],[marital]])</f>
        <v>Married</v>
      </c>
      <c r="L814" t="s">
        <v>29</v>
      </c>
      <c r="M814" t="str">
        <f>UPPER(Table13[[#This Row],[education]])</f>
        <v>SECONDARY</v>
      </c>
      <c r="N814" t="s">
        <v>30</v>
      </c>
      <c r="O814" t="s">
        <v>30</v>
      </c>
      <c r="P814" t="s">
        <v>24</v>
      </c>
      <c r="Q814">
        <v>492</v>
      </c>
      <c r="R814">
        <v>2</v>
      </c>
      <c r="S814" t="s">
        <v>24</v>
      </c>
      <c r="T814" t="s">
        <v>22</v>
      </c>
      <c r="U814">
        <f>Table13[[#This Row],[campaign]]*Table13[[#This Row],[duration]]</f>
        <v>984</v>
      </c>
    </row>
    <row r="815" spans="1:21" x14ac:dyDescent="0.25">
      <c r="A815" t="s">
        <v>77</v>
      </c>
      <c r="B815" t="s">
        <v>205</v>
      </c>
      <c r="C815" t="s">
        <v>206</v>
      </c>
      <c r="D815" t="s">
        <v>17</v>
      </c>
      <c r="E815">
        <v>48</v>
      </c>
      <c r="F815" t="s">
        <v>42</v>
      </c>
      <c r="G815" t="s">
        <v>284</v>
      </c>
      <c r="H815" s="2">
        <v>42904</v>
      </c>
      <c r="I815" s="3">
        <v>2000.48</v>
      </c>
      <c r="J815" t="s">
        <v>20</v>
      </c>
      <c r="K815" t="str">
        <f>PROPER(Table13[[#This Row],[marital]])</f>
        <v>Married</v>
      </c>
      <c r="L815" t="s">
        <v>29</v>
      </c>
      <c r="M815" t="str">
        <f>UPPER(Table13[[#This Row],[education]])</f>
        <v>SECONDARY</v>
      </c>
      <c r="N815" t="s">
        <v>22</v>
      </c>
      <c r="O815" t="s">
        <v>30</v>
      </c>
      <c r="P815" t="s">
        <v>24</v>
      </c>
      <c r="Q815">
        <v>140</v>
      </c>
      <c r="R815">
        <v>1</v>
      </c>
      <c r="S815" t="s">
        <v>24</v>
      </c>
      <c r="T815" t="s">
        <v>22</v>
      </c>
      <c r="U815">
        <f>Table13[[#This Row],[campaign]]*Table13[[#This Row],[duration]]</f>
        <v>140</v>
      </c>
    </row>
    <row r="816" spans="1:21" x14ac:dyDescent="0.25">
      <c r="A816" t="s">
        <v>51</v>
      </c>
      <c r="B816" t="s">
        <v>157</v>
      </c>
      <c r="C816" t="s">
        <v>158</v>
      </c>
      <c r="D816" t="s">
        <v>17</v>
      </c>
      <c r="E816">
        <v>56</v>
      </c>
      <c r="F816" t="s">
        <v>42</v>
      </c>
      <c r="G816" t="s">
        <v>284</v>
      </c>
      <c r="H816" s="2">
        <v>42904</v>
      </c>
      <c r="I816" s="3">
        <v>61076.55</v>
      </c>
      <c r="J816" t="s">
        <v>20</v>
      </c>
      <c r="K816" t="str">
        <f>PROPER(Table13[[#This Row],[marital]])</f>
        <v>Married</v>
      </c>
      <c r="L816" t="s">
        <v>21</v>
      </c>
      <c r="M816" t="str">
        <f>UPPER(Table13[[#This Row],[education]])</f>
        <v>PRIMARY</v>
      </c>
      <c r="N816" t="s">
        <v>22</v>
      </c>
      <c r="O816" t="s">
        <v>22</v>
      </c>
      <c r="P816" t="s">
        <v>24</v>
      </c>
      <c r="Q816">
        <v>140</v>
      </c>
      <c r="R816">
        <v>2</v>
      </c>
      <c r="S816" t="s">
        <v>24</v>
      </c>
      <c r="T816" t="s">
        <v>22</v>
      </c>
      <c r="U816">
        <f>Table13[[#This Row],[campaign]]*Table13[[#This Row],[duration]]</f>
        <v>280</v>
      </c>
    </row>
    <row r="817" spans="1:21" x14ac:dyDescent="0.25">
      <c r="A817" t="s">
        <v>67</v>
      </c>
      <c r="B817" t="s">
        <v>187</v>
      </c>
      <c r="C817" t="s">
        <v>188</v>
      </c>
      <c r="D817" t="s">
        <v>17</v>
      </c>
      <c r="E817">
        <v>39</v>
      </c>
      <c r="F817" t="s">
        <v>36</v>
      </c>
      <c r="G817" t="s">
        <v>28</v>
      </c>
      <c r="H817" s="2">
        <v>42904</v>
      </c>
      <c r="I817" s="3">
        <v>80843.179999999993</v>
      </c>
      <c r="J817" t="s">
        <v>33</v>
      </c>
      <c r="K817" t="str">
        <f>PROPER(Table13[[#This Row],[marital]])</f>
        <v>Single</v>
      </c>
      <c r="L817" t="s">
        <v>34</v>
      </c>
      <c r="M817" t="str">
        <f>UPPER(Table13[[#This Row],[education]])</f>
        <v>TERTIARY</v>
      </c>
      <c r="N817" t="s">
        <v>30</v>
      </c>
      <c r="O817" t="s">
        <v>22</v>
      </c>
      <c r="P817" t="s">
        <v>24</v>
      </c>
      <c r="Q817">
        <v>257</v>
      </c>
      <c r="R817">
        <v>2</v>
      </c>
      <c r="S817" t="s">
        <v>24</v>
      </c>
      <c r="T817" t="s">
        <v>22</v>
      </c>
      <c r="U817">
        <f>Table13[[#This Row],[campaign]]*Table13[[#This Row],[duration]]</f>
        <v>514</v>
      </c>
    </row>
    <row r="818" spans="1:21" x14ac:dyDescent="0.25">
      <c r="A818" t="s">
        <v>45</v>
      </c>
      <c r="B818" t="s">
        <v>147</v>
      </c>
      <c r="C818" t="s">
        <v>148</v>
      </c>
      <c r="D818" t="s">
        <v>26</v>
      </c>
      <c r="E818">
        <v>25</v>
      </c>
      <c r="F818" t="s">
        <v>27</v>
      </c>
      <c r="G818" t="s">
        <v>28</v>
      </c>
      <c r="H818" s="2">
        <v>42904</v>
      </c>
      <c r="I818" s="3">
        <v>223428.55</v>
      </c>
      <c r="J818" t="s">
        <v>20</v>
      </c>
      <c r="K818" t="str">
        <f>PROPER(Table13[[#This Row],[marital]])</f>
        <v>Married</v>
      </c>
      <c r="L818" t="s">
        <v>34</v>
      </c>
      <c r="M818" t="str">
        <f>UPPER(Table13[[#This Row],[education]])</f>
        <v>TERTIARY</v>
      </c>
      <c r="N818" t="s">
        <v>22</v>
      </c>
      <c r="O818" t="s">
        <v>22</v>
      </c>
      <c r="P818" t="s">
        <v>23</v>
      </c>
      <c r="Q818">
        <v>41</v>
      </c>
      <c r="R818">
        <v>2</v>
      </c>
      <c r="S818" t="s">
        <v>31</v>
      </c>
      <c r="T818" t="s">
        <v>22</v>
      </c>
      <c r="U818">
        <f>Table13[[#This Row],[campaign]]*Table13[[#This Row],[duration]]</f>
        <v>82</v>
      </c>
    </row>
    <row r="819" spans="1:21" x14ac:dyDescent="0.25">
      <c r="A819" t="s">
        <v>107</v>
      </c>
      <c r="B819" t="s">
        <v>265</v>
      </c>
      <c r="C819" t="s">
        <v>266</v>
      </c>
      <c r="D819" t="s">
        <v>26</v>
      </c>
      <c r="E819">
        <v>26</v>
      </c>
      <c r="F819" t="s">
        <v>27</v>
      </c>
      <c r="G819" t="s">
        <v>284</v>
      </c>
      <c r="H819" s="2">
        <v>42904</v>
      </c>
      <c r="I819" s="3">
        <v>81002.34</v>
      </c>
      <c r="J819" t="s">
        <v>50</v>
      </c>
      <c r="K819" t="str">
        <f>PROPER(Table13[[#This Row],[marital]])</f>
        <v>Divorced</v>
      </c>
      <c r="L819" t="s">
        <v>29</v>
      </c>
      <c r="M819" t="str">
        <f>UPPER(Table13[[#This Row],[education]])</f>
        <v>SECONDARY</v>
      </c>
      <c r="N819" t="s">
        <v>22</v>
      </c>
      <c r="O819" t="s">
        <v>22</v>
      </c>
      <c r="P819" t="s">
        <v>23</v>
      </c>
      <c r="Q819">
        <v>91</v>
      </c>
      <c r="R819">
        <v>2</v>
      </c>
      <c r="S819" t="s">
        <v>24</v>
      </c>
      <c r="T819" t="s">
        <v>22</v>
      </c>
      <c r="U819">
        <f>Table13[[#This Row],[campaign]]*Table13[[#This Row],[duration]]</f>
        <v>182</v>
      </c>
    </row>
    <row r="820" spans="1:21" x14ac:dyDescent="0.25">
      <c r="A820" t="s">
        <v>44</v>
      </c>
      <c r="B820" t="s">
        <v>145</v>
      </c>
      <c r="C820" t="s">
        <v>146</v>
      </c>
      <c r="D820" t="s">
        <v>26</v>
      </c>
      <c r="E820">
        <v>34</v>
      </c>
      <c r="F820" t="s">
        <v>18</v>
      </c>
      <c r="G820" t="s">
        <v>284</v>
      </c>
      <c r="H820" s="2">
        <v>42905</v>
      </c>
      <c r="I820" s="3">
        <v>85650.85</v>
      </c>
      <c r="J820" t="s">
        <v>20</v>
      </c>
      <c r="K820" t="str">
        <f>PROPER(Table13[[#This Row],[marital]])</f>
        <v>Married</v>
      </c>
      <c r="L820" t="s">
        <v>29</v>
      </c>
      <c r="M820" t="str">
        <f>UPPER(Table13[[#This Row],[education]])</f>
        <v>SECONDARY</v>
      </c>
      <c r="N820" t="s">
        <v>22</v>
      </c>
      <c r="O820" t="s">
        <v>22</v>
      </c>
      <c r="P820" t="s">
        <v>24</v>
      </c>
      <c r="Q820">
        <v>284</v>
      </c>
      <c r="R820">
        <v>1</v>
      </c>
      <c r="S820" t="s">
        <v>24</v>
      </c>
      <c r="T820" t="s">
        <v>22</v>
      </c>
      <c r="U820">
        <f>Table13[[#This Row],[campaign]]*Table13[[#This Row],[duration]]</f>
        <v>284</v>
      </c>
    </row>
    <row r="821" spans="1:21" x14ac:dyDescent="0.25">
      <c r="A821" t="s">
        <v>102</v>
      </c>
      <c r="B821" t="s">
        <v>255</v>
      </c>
      <c r="C821" t="s">
        <v>256</v>
      </c>
      <c r="D821" t="s">
        <v>26</v>
      </c>
      <c r="E821">
        <v>28</v>
      </c>
      <c r="F821" t="s">
        <v>18</v>
      </c>
      <c r="G821" t="s">
        <v>19</v>
      </c>
      <c r="H821" s="2">
        <v>42905</v>
      </c>
      <c r="I821" s="3">
        <v>110236.24</v>
      </c>
      <c r="J821" t="s">
        <v>20</v>
      </c>
      <c r="K821" t="str">
        <f>PROPER(Table13[[#This Row],[marital]])</f>
        <v>Married</v>
      </c>
      <c r="L821" t="s">
        <v>29</v>
      </c>
      <c r="M821" t="str">
        <f>UPPER(Table13[[#This Row],[education]])</f>
        <v>SECONDARY</v>
      </c>
      <c r="N821" t="s">
        <v>30</v>
      </c>
      <c r="O821" t="s">
        <v>22</v>
      </c>
      <c r="P821" t="s">
        <v>23</v>
      </c>
      <c r="Q821">
        <v>225</v>
      </c>
      <c r="R821">
        <v>1</v>
      </c>
      <c r="S821" t="s">
        <v>24</v>
      </c>
      <c r="T821" t="s">
        <v>22</v>
      </c>
      <c r="U821">
        <f>Table13[[#This Row],[campaign]]*Table13[[#This Row],[duration]]</f>
        <v>225</v>
      </c>
    </row>
    <row r="822" spans="1:21" x14ac:dyDescent="0.25">
      <c r="A822" t="s">
        <v>90</v>
      </c>
      <c r="B822" t="s">
        <v>231</v>
      </c>
      <c r="C822" t="s">
        <v>232</v>
      </c>
      <c r="D822" t="s">
        <v>17</v>
      </c>
      <c r="E822">
        <v>23</v>
      </c>
      <c r="F822" t="s">
        <v>18</v>
      </c>
      <c r="G822" t="s">
        <v>284</v>
      </c>
      <c r="H822" s="2">
        <v>42905</v>
      </c>
      <c r="I822" s="3">
        <v>74780.67</v>
      </c>
      <c r="J822" t="s">
        <v>20</v>
      </c>
      <c r="K822" t="str">
        <f>PROPER(Table13[[#This Row],[marital]])</f>
        <v>Married</v>
      </c>
      <c r="L822" t="s">
        <v>29</v>
      </c>
      <c r="M822" t="str">
        <f>UPPER(Table13[[#This Row],[education]])</f>
        <v>SECONDARY</v>
      </c>
      <c r="N822" t="s">
        <v>30</v>
      </c>
      <c r="O822" t="s">
        <v>22</v>
      </c>
      <c r="P822" t="s">
        <v>24</v>
      </c>
      <c r="Q822">
        <v>241</v>
      </c>
      <c r="R822">
        <v>3</v>
      </c>
      <c r="S822" t="s">
        <v>24</v>
      </c>
      <c r="T822" t="s">
        <v>22</v>
      </c>
      <c r="U822">
        <f>Table13[[#This Row],[campaign]]*Table13[[#This Row],[duration]]</f>
        <v>723</v>
      </c>
    </row>
    <row r="823" spans="1:21" x14ac:dyDescent="0.25">
      <c r="A823" t="s">
        <v>16</v>
      </c>
      <c r="B823" t="s">
        <v>127</v>
      </c>
      <c r="C823" t="s">
        <v>128</v>
      </c>
      <c r="D823" t="s">
        <v>17</v>
      </c>
      <c r="E823">
        <v>43</v>
      </c>
      <c r="F823" t="s">
        <v>18</v>
      </c>
      <c r="G823" t="s">
        <v>19</v>
      </c>
      <c r="H823" s="2">
        <v>42905</v>
      </c>
      <c r="I823" s="3">
        <v>43563.3</v>
      </c>
      <c r="J823" t="s">
        <v>33</v>
      </c>
      <c r="K823" t="str">
        <f>PROPER(Table13[[#This Row],[marital]])</f>
        <v>Single</v>
      </c>
      <c r="L823" t="s">
        <v>34</v>
      </c>
      <c r="M823" t="str">
        <f>UPPER(Table13[[#This Row],[education]])</f>
        <v>TERTIARY</v>
      </c>
      <c r="N823" t="s">
        <v>22</v>
      </c>
      <c r="O823" t="s">
        <v>22</v>
      </c>
      <c r="P823" t="s">
        <v>23</v>
      </c>
      <c r="Q823">
        <v>79</v>
      </c>
      <c r="R823">
        <v>3</v>
      </c>
      <c r="S823" t="s">
        <v>24</v>
      </c>
      <c r="T823" t="s">
        <v>22</v>
      </c>
      <c r="U823">
        <f>Table13[[#This Row],[campaign]]*Table13[[#This Row],[duration]]</f>
        <v>237</v>
      </c>
    </row>
    <row r="824" spans="1:21" x14ac:dyDescent="0.25">
      <c r="A824" t="s">
        <v>71</v>
      </c>
      <c r="B824" t="s">
        <v>193</v>
      </c>
      <c r="C824" t="s">
        <v>194</v>
      </c>
      <c r="D824" t="s">
        <v>26</v>
      </c>
      <c r="E824">
        <v>30</v>
      </c>
      <c r="F824" t="s">
        <v>18</v>
      </c>
      <c r="G824" t="s">
        <v>19</v>
      </c>
      <c r="H824" s="2">
        <v>42905</v>
      </c>
      <c r="I824" s="3">
        <v>109685.22</v>
      </c>
      <c r="J824" t="s">
        <v>20</v>
      </c>
      <c r="K824" t="str">
        <f>PROPER(Table13[[#This Row],[marital]])</f>
        <v>Married</v>
      </c>
      <c r="L824" t="s">
        <v>34</v>
      </c>
      <c r="M824" t="str">
        <f>UPPER(Table13[[#This Row],[education]])</f>
        <v>TERTIARY</v>
      </c>
      <c r="N824" t="s">
        <v>30</v>
      </c>
      <c r="O824" t="s">
        <v>22</v>
      </c>
      <c r="P824" t="s">
        <v>23</v>
      </c>
      <c r="Q824">
        <v>156</v>
      </c>
      <c r="R824">
        <v>1</v>
      </c>
      <c r="S824" t="s">
        <v>24</v>
      </c>
      <c r="T824" t="s">
        <v>22</v>
      </c>
      <c r="U824">
        <f>Table13[[#This Row],[campaign]]*Table13[[#This Row],[duration]]</f>
        <v>156</v>
      </c>
    </row>
    <row r="825" spans="1:21" x14ac:dyDescent="0.25">
      <c r="A825" t="s">
        <v>52</v>
      </c>
      <c r="B825" t="s">
        <v>159</v>
      </c>
      <c r="C825" t="s">
        <v>160</v>
      </c>
      <c r="D825" t="s">
        <v>26</v>
      </c>
      <c r="E825">
        <v>40</v>
      </c>
      <c r="F825" t="s">
        <v>18</v>
      </c>
      <c r="G825" t="s">
        <v>19</v>
      </c>
      <c r="H825" s="2">
        <v>42905</v>
      </c>
      <c r="I825" s="3">
        <v>93858.66</v>
      </c>
      <c r="J825" t="s">
        <v>20</v>
      </c>
      <c r="K825" t="str">
        <f>PROPER(Table13[[#This Row],[marital]])</f>
        <v>Married</v>
      </c>
      <c r="L825" t="s">
        <v>29</v>
      </c>
      <c r="M825" t="str">
        <f>UPPER(Table13[[#This Row],[education]])</f>
        <v>SECONDARY</v>
      </c>
      <c r="N825" t="s">
        <v>22</v>
      </c>
      <c r="O825" t="s">
        <v>22</v>
      </c>
      <c r="P825" t="s">
        <v>23</v>
      </c>
      <c r="Q825">
        <v>223</v>
      </c>
      <c r="R825">
        <v>2</v>
      </c>
      <c r="S825" t="s">
        <v>24</v>
      </c>
      <c r="T825" t="s">
        <v>22</v>
      </c>
      <c r="U825">
        <f>Table13[[#This Row],[campaign]]*Table13[[#This Row],[duration]]</f>
        <v>446</v>
      </c>
    </row>
    <row r="826" spans="1:21" x14ac:dyDescent="0.25">
      <c r="A826" t="s">
        <v>52</v>
      </c>
      <c r="B826" t="s">
        <v>159</v>
      </c>
      <c r="C826" t="s">
        <v>160</v>
      </c>
      <c r="D826" t="s">
        <v>26</v>
      </c>
      <c r="E826">
        <v>60</v>
      </c>
      <c r="F826" t="s">
        <v>42</v>
      </c>
      <c r="G826" t="s">
        <v>284</v>
      </c>
      <c r="H826" s="2">
        <v>42905</v>
      </c>
      <c r="I826" s="3">
        <v>99570.16</v>
      </c>
      <c r="J826" t="s">
        <v>20</v>
      </c>
      <c r="K826" t="str">
        <f>PROPER(Table13[[#This Row],[marital]])</f>
        <v>Married</v>
      </c>
      <c r="L826" t="s">
        <v>29</v>
      </c>
      <c r="M826" t="str">
        <f>UPPER(Table13[[#This Row],[education]])</f>
        <v>SECONDARY</v>
      </c>
      <c r="N826" t="s">
        <v>30</v>
      </c>
      <c r="O826" t="s">
        <v>22</v>
      </c>
      <c r="P826" t="s">
        <v>24</v>
      </c>
      <c r="Q826">
        <v>198</v>
      </c>
      <c r="R826">
        <v>1</v>
      </c>
      <c r="S826" t="s">
        <v>24</v>
      </c>
      <c r="T826" t="s">
        <v>22</v>
      </c>
      <c r="U826">
        <f>Table13[[#This Row],[campaign]]*Table13[[#This Row],[duration]]</f>
        <v>198</v>
      </c>
    </row>
    <row r="827" spans="1:21" x14ac:dyDescent="0.25">
      <c r="A827" t="s">
        <v>77</v>
      </c>
      <c r="B827" t="s">
        <v>205</v>
      </c>
      <c r="C827" t="s">
        <v>206</v>
      </c>
      <c r="D827" t="s">
        <v>17</v>
      </c>
      <c r="E827">
        <v>34</v>
      </c>
      <c r="F827" t="s">
        <v>18</v>
      </c>
      <c r="G827" t="s">
        <v>19</v>
      </c>
      <c r="H827" s="2">
        <v>42906</v>
      </c>
      <c r="I827" s="3">
        <v>11535.66</v>
      </c>
      <c r="J827" t="s">
        <v>20</v>
      </c>
      <c r="K827" t="str">
        <f>PROPER(Table13[[#This Row],[marital]])</f>
        <v>Married</v>
      </c>
      <c r="L827" t="s">
        <v>21</v>
      </c>
      <c r="M827" t="str">
        <f>UPPER(Table13[[#This Row],[education]])</f>
        <v>PRIMARY</v>
      </c>
      <c r="N827" t="s">
        <v>22</v>
      </c>
      <c r="O827" t="s">
        <v>22</v>
      </c>
      <c r="P827" t="s">
        <v>23</v>
      </c>
      <c r="Q827">
        <v>536</v>
      </c>
      <c r="R827">
        <v>2</v>
      </c>
      <c r="S827" t="s">
        <v>24</v>
      </c>
      <c r="T827" t="s">
        <v>22</v>
      </c>
      <c r="U827">
        <f>Table13[[#This Row],[campaign]]*Table13[[#This Row],[duration]]</f>
        <v>1072</v>
      </c>
    </row>
    <row r="828" spans="1:21" x14ac:dyDescent="0.25">
      <c r="A828" t="s">
        <v>43</v>
      </c>
      <c r="B828" t="s">
        <v>143</v>
      </c>
      <c r="C828" t="s">
        <v>144</v>
      </c>
      <c r="D828" t="s">
        <v>17</v>
      </c>
      <c r="E828">
        <v>49</v>
      </c>
      <c r="F828" t="s">
        <v>18</v>
      </c>
      <c r="G828" t="s">
        <v>19</v>
      </c>
      <c r="H828" s="2">
        <v>42906</v>
      </c>
      <c r="I828" s="3">
        <v>89820.55</v>
      </c>
      <c r="J828" t="s">
        <v>20</v>
      </c>
      <c r="K828" t="str">
        <f>PROPER(Table13[[#This Row],[marital]])</f>
        <v>Married</v>
      </c>
      <c r="L828" t="s">
        <v>21</v>
      </c>
      <c r="M828" t="str">
        <f>UPPER(Table13[[#This Row],[education]])</f>
        <v>PRIMARY</v>
      </c>
      <c r="N828" t="s">
        <v>30</v>
      </c>
      <c r="O828" t="s">
        <v>22</v>
      </c>
      <c r="P828" t="s">
        <v>24</v>
      </c>
      <c r="Q828">
        <v>304</v>
      </c>
      <c r="R828">
        <v>2</v>
      </c>
      <c r="S828" t="s">
        <v>24</v>
      </c>
      <c r="T828" t="s">
        <v>22</v>
      </c>
      <c r="U828">
        <f>Table13[[#This Row],[campaign]]*Table13[[#This Row],[duration]]</f>
        <v>608</v>
      </c>
    </row>
    <row r="829" spans="1:21" x14ac:dyDescent="0.25">
      <c r="A829" t="s">
        <v>87</v>
      </c>
      <c r="B829" t="s">
        <v>225</v>
      </c>
      <c r="C829" t="s">
        <v>226</v>
      </c>
      <c r="D829" t="s">
        <v>26</v>
      </c>
      <c r="E829">
        <v>37</v>
      </c>
      <c r="F829" t="s">
        <v>18</v>
      </c>
      <c r="G829" t="s">
        <v>19</v>
      </c>
      <c r="H829" s="2">
        <v>42906</v>
      </c>
      <c r="I829" s="3">
        <v>131211.81</v>
      </c>
      <c r="J829" t="s">
        <v>20</v>
      </c>
      <c r="K829" t="str">
        <f>PROPER(Table13[[#This Row],[marital]])</f>
        <v>Married</v>
      </c>
      <c r="L829" t="s">
        <v>21</v>
      </c>
      <c r="M829" t="str">
        <f>UPPER(Table13[[#This Row],[education]])</f>
        <v>PRIMARY</v>
      </c>
      <c r="N829" t="s">
        <v>30</v>
      </c>
      <c r="O829" t="s">
        <v>22</v>
      </c>
      <c r="P829" t="s">
        <v>23</v>
      </c>
      <c r="Q829">
        <v>196</v>
      </c>
      <c r="R829">
        <v>2</v>
      </c>
      <c r="S829" t="s">
        <v>31</v>
      </c>
      <c r="T829" t="s">
        <v>22</v>
      </c>
      <c r="U829">
        <f>Table13[[#This Row],[campaign]]*Table13[[#This Row],[duration]]</f>
        <v>392</v>
      </c>
    </row>
    <row r="830" spans="1:21" x14ac:dyDescent="0.25">
      <c r="A830" t="s">
        <v>89</v>
      </c>
      <c r="B830" t="s">
        <v>229</v>
      </c>
      <c r="C830" t="s">
        <v>230</v>
      </c>
      <c r="D830" t="s">
        <v>17</v>
      </c>
      <c r="E830">
        <v>30</v>
      </c>
      <c r="F830" t="s">
        <v>18</v>
      </c>
      <c r="G830" t="s">
        <v>19</v>
      </c>
      <c r="H830" s="2">
        <v>42906</v>
      </c>
      <c r="I830" s="3">
        <v>31576.58</v>
      </c>
      <c r="J830" t="s">
        <v>50</v>
      </c>
      <c r="K830" t="str">
        <f>PROPER(Table13[[#This Row],[marital]])</f>
        <v>Divorced</v>
      </c>
      <c r="L830" t="s">
        <v>29</v>
      </c>
      <c r="M830" t="str">
        <f>UPPER(Table13[[#This Row],[education]])</f>
        <v>SECONDARY</v>
      </c>
      <c r="N830" t="s">
        <v>30</v>
      </c>
      <c r="O830" t="s">
        <v>22</v>
      </c>
      <c r="P830" t="s">
        <v>24</v>
      </c>
      <c r="Q830">
        <v>298</v>
      </c>
      <c r="R830">
        <v>2</v>
      </c>
      <c r="S830" t="s">
        <v>24</v>
      </c>
      <c r="T830" t="s">
        <v>22</v>
      </c>
      <c r="U830">
        <f>Table13[[#This Row],[campaign]]*Table13[[#This Row],[duration]]</f>
        <v>596</v>
      </c>
    </row>
    <row r="831" spans="1:21" x14ac:dyDescent="0.25">
      <c r="A831" t="s">
        <v>108</v>
      </c>
      <c r="B831" t="s">
        <v>267</v>
      </c>
      <c r="C831" t="s">
        <v>268</v>
      </c>
      <c r="D831" t="s">
        <v>26</v>
      </c>
      <c r="E831">
        <v>35</v>
      </c>
      <c r="F831" t="s">
        <v>18</v>
      </c>
      <c r="G831" t="s">
        <v>19</v>
      </c>
      <c r="H831" s="2">
        <v>42906</v>
      </c>
      <c r="I831" s="3">
        <v>31811.48</v>
      </c>
      <c r="J831" t="s">
        <v>50</v>
      </c>
      <c r="K831" t="str">
        <f>PROPER(Table13[[#This Row],[marital]])</f>
        <v>Divorced</v>
      </c>
      <c r="L831" t="s">
        <v>29</v>
      </c>
      <c r="M831" t="str">
        <f>UPPER(Table13[[#This Row],[education]])</f>
        <v>SECONDARY</v>
      </c>
      <c r="N831" t="s">
        <v>30</v>
      </c>
      <c r="O831" t="s">
        <v>22</v>
      </c>
      <c r="P831" t="s">
        <v>24</v>
      </c>
      <c r="Q831">
        <v>186</v>
      </c>
      <c r="R831">
        <v>1</v>
      </c>
      <c r="S831" t="s">
        <v>24</v>
      </c>
      <c r="T831" t="s">
        <v>22</v>
      </c>
      <c r="U831">
        <f>Table13[[#This Row],[campaign]]*Table13[[#This Row],[duration]]</f>
        <v>186</v>
      </c>
    </row>
    <row r="832" spans="1:21" x14ac:dyDescent="0.25">
      <c r="A832" t="s">
        <v>16</v>
      </c>
      <c r="B832" t="s">
        <v>127</v>
      </c>
      <c r="C832" t="s">
        <v>128</v>
      </c>
      <c r="D832" t="s">
        <v>26</v>
      </c>
      <c r="E832">
        <v>42</v>
      </c>
      <c r="F832" t="s">
        <v>18</v>
      </c>
      <c r="G832" t="s">
        <v>19</v>
      </c>
      <c r="H832" s="2">
        <v>42906</v>
      </c>
      <c r="I832" s="3">
        <v>33280.51</v>
      </c>
      <c r="J832" t="s">
        <v>20</v>
      </c>
      <c r="K832" t="str">
        <f>PROPER(Table13[[#This Row],[marital]])</f>
        <v>Married</v>
      </c>
      <c r="L832" t="s">
        <v>21</v>
      </c>
      <c r="M832" t="str">
        <f>UPPER(Table13[[#This Row],[education]])</f>
        <v>PRIMARY</v>
      </c>
      <c r="N832" t="s">
        <v>30</v>
      </c>
      <c r="O832" t="s">
        <v>22</v>
      </c>
      <c r="P832" t="s">
        <v>23</v>
      </c>
      <c r="Q832">
        <v>167</v>
      </c>
      <c r="R832">
        <v>3</v>
      </c>
      <c r="S832" t="s">
        <v>24</v>
      </c>
      <c r="T832" t="s">
        <v>22</v>
      </c>
      <c r="U832">
        <f>Table13[[#This Row],[campaign]]*Table13[[#This Row],[duration]]</f>
        <v>501</v>
      </c>
    </row>
    <row r="833" spans="1:21" x14ac:dyDescent="0.25">
      <c r="A833" t="s">
        <v>62</v>
      </c>
      <c r="B833" t="s">
        <v>177</v>
      </c>
      <c r="C833" t="s">
        <v>178</v>
      </c>
      <c r="D833" t="s">
        <v>26</v>
      </c>
      <c r="E833">
        <v>30</v>
      </c>
      <c r="F833" t="s">
        <v>18</v>
      </c>
      <c r="G833" t="s">
        <v>19</v>
      </c>
      <c r="H833" s="2">
        <v>42906</v>
      </c>
      <c r="I833" s="3">
        <v>21169.72</v>
      </c>
      <c r="J833" t="s">
        <v>20</v>
      </c>
      <c r="K833" t="str">
        <f>PROPER(Table13[[#This Row],[marital]])</f>
        <v>Married</v>
      </c>
      <c r="L833" t="s">
        <v>29</v>
      </c>
      <c r="M833" t="str">
        <f>UPPER(Table13[[#This Row],[education]])</f>
        <v>SECONDARY</v>
      </c>
      <c r="N833" t="s">
        <v>30</v>
      </c>
      <c r="O833" t="s">
        <v>22</v>
      </c>
      <c r="P833" t="s">
        <v>23</v>
      </c>
      <c r="Q833">
        <v>24</v>
      </c>
      <c r="R833">
        <v>12</v>
      </c>
      <c r="S833" t="s">
        <v>24</v>
      </c>
      <c r="T833" t="s">
        <v>22</v>
      </c>
      <c r="U833">
        <f>Table13[[#This Row],[campaign]]*Table13[[#This Row],[duration]]</f>
        <v>288</v>
      </c>
    </row>
    <row r="834" spans="1:21" x14ac:dyDescent="0.25">
      <c r="A834" t="s">
        <v>92</v>
      </c>
      <c r="B834" t="s">
        <v>235</v>
      </c>
      <c r="C834" t="s">
        <v>236</v>
      </c>
      <c r="D834" t="s">
        <v>17</v>
      </c>
      <c r="E834">
        <v>32</v>
      </c>
      <c r="F834" t="s">
        <v>18</v>
      </c>
      <c r="G834" t="s">
        <v>28</v>
      </c>
      <c r="H834" s="2">
        <v>42906</v>
      </c>
      <c r="I834" s="3">
        <v>35669.51</v>
      </c>
      <c r="J834" t="s">
        <v>50</v>
      </c>
      <c r="K834" t="str">
        <f>PROPER(Table13[[#This Row],[marital]])</f>
        <v>Divorced</v>
      </c>
      <c r="L834" t="s">
        <v>34</v>
      </c>
      <c r="M834" t="str">
        <f>UPPER(Table13[[#This Row],[education]])</f>
        <v>TERTIARY</v>
      </c>
      <c r="N834" t="s">
        <v>22</v>
      </c>
      <c r="O834" t="s">
        <v>30</v>
      </c>
      <c r="P834" t="s">
        <v>23</v>
      </c>
      <c r="Q834">
        <v>74</v>
      </c>
      <c r="R834">
        <v>3</v>
      </c>
      <c r="S834" t="s">
        <v>24</v>
      </c>
      <c r="T834" t="s">
        <v>22</v>
      </c>
      <c r="U834">
        <f>Table13[[#This Row],[campaign]]*Table13[[#This Row],[duration]]</f>
        <v>222</v>
      </c>
    </row>
    <row r="835" spans="1:21" x14ac:dyDescent="0.25">
      <c r="A835" t="s">
        <v>102</v>
      </c>
      <c r="B835" t="s">
        <v>255</v>
      </c>
      <c r="C835" t="s">
        <v>256</v>
      </c>
      <c r="D835" t="s">
        <v>26</v>
      </c>
      <c r="E835">
        <v>35</v>
      </c>
      <c r="F835" t="s">
        <v>18</v>
      </c>
      <c r="G835" t="s">
        <v>19</v>
      </c>
      <c r="H835" s="2">
        <v>42906</v>
      </c>
      <c r="I835" s="3">
        <v>21432</v>
      </c>
      <c r="J835" t="s">
        <v>20</v>
      </c>
      <c r="K835" t="str">
        <f>PROPER(Table13[[#This Row],[marital]])</f>
        <v>Married</v>
      </c>
      <c r="L835" t="s">
        <v>29</v>
      </c>
      <c r="M835" t="str">
        <f>UPPER(Table13[[#This Row],[education]])</f>
        <v>SECONDARY</v>
      </c>
      <c r="N835" t="s">
        <v>30</v>
      </c>
      <c r="O835" t="s">
        <v>22</v>
      </c>
      <c r="P835" t="s">
        <v>24</v>
      </c>
      <c r="Q835">
        <v>601</v>
      </c>
      <c r="R835">
        <v>1</v>
      </c>
      <c r="S835" t="s">
        <v>24</v>
      </c>
      <c r="T835" t="s">
        <v>22</v>
      </c>
      <c r="U835">
        <f>Table13[[#This Row],[campaign]]*Table13[[#This Row],[duration]]</f>
        <v>601</v>
      </c>
    </row>
    <row r="836" spans="1:21" x14ac:dyDescent="0.25">
      <c r="A836" t="s">
        <v>79</v>
      </c>
      <c r="B836" t="s">
        <v>209</v>
      </c>
      <c r="C836" t="s">
        <v>210</v>
      </c>
      <c r="D836" t="s">
        <v>26</v>
      </c>
      <c r="E836">
        <v>32</v>
      </c>
      <c r="F836" t="s">
        <v>18</v>
      </c>
      <c r="G836" t="s">
        <v>284</v>
      </c>
      <c r="H836" s="2">
        <v>42906</v>
      </c>
      <c r="I836" s="3">
        <v>63055.839999999997</v>
      </c>
      <c r="J836" t="s">
        <v>20</v>
      </c>
      <c r="K836" t="str">
        <f>PROPER(Table13[[#This Row],[marital]])</f>
        <v>Married</v>
      </c>
      <c r="L836" t="s">
        <v>29</v>
      </c>
      <c r="M836" t="str">
        <f>UPPER(Table13[[#This Row],[education]])</f>
        <v>SECONDARY</v>
      </c>
      <c r="N836" t="s">
        <v>30</v>
      </c>
      <c r="O836" t="s">
        <v>22</v>
      </c>
      <c r="P836" t="s">
        <v>24</v>
      </c>
      <c r="Q836">
        <v>1168</v>
      </c>
      <c r="R836">
        <v>2</v>
      </c>
      <c r="S836" t="s">
        <v>24</v>
      </c>
      <c r="T836" t="s">
        <v>22</v>
      </c>
      <c r="U836">
        <f>Table13[[#This Row],[campaign]]*Table13[[#This Row],[duration]]</f>
        <v>2336</v>
      </c>
    </row>
    <row r="837" spans="1:21" x14ac:dyDescent="0.25">
      <c r="A837" t="s">
        <v>67</v>
      </c>
      <c r="B837" t="s">
        <v>187</v>
      </c>
      <c r="C837" t="s">
        <v>188</v>
      </c>
      <c r="D837" t="s">
        <v>17</v>
      </c>
      <c r="E837">
        <v>52</v>
      </c>
      <c r="F837" t="s">
        <v>42</v>
      </c>
      <c r="G837" t="s">
        <v>28</v>
      </c>
      <c r="H837" s="2">
        <v>42906</v>
      </c>
      <c r="I837" s="3">
        <v>44349.27</v>
      </c>
      <c r="J837" t="s">
        <v>20</v>
      </c>
      <c r="K837" t="str">
        <f>PROPER(Table13[[#This Row],[marital]])</f>
        <v>Married</v>
      </c>
      <c r="L837" t="s">
        <v>29</v>
      </c>
      <c r="M837" t="str">
        <f>UPPER(Table13[[#This Row],[education]])</f>
        <v>SECONDARY</v>
      </c>
      <c r="N837" t="s">
        <v>30</v>
      </c>
      <c r="O837" t="s">
        <v>22</v>
      </c>
      <c r="P837" t="s">
        <v>24</v>
      </c>
      <c r="Q837">
        <v>364</v>
      </c>
      <c r="R837">
        <v>1</v>
      </c>
      <c r="S837" t="s">
        <v>24</v>
      </c>
      <c r="T837" t="s">
        <v>22</v>
      </c>
      <c r="U837">
        <f>Table13[[#This Row],[campaign]]*Table13[[#This Row],[duration]]</f>
        <v>364</v>
      </c>
    </row>
    <row r="838" spans="1:21" x14ac:dyDescent="0.25">
      <c r="A838" t="s">
        <v>108</v>
      </c>
      <c r="B838" t="s">
        <v>267</v>
      </c>
      <c r="C838" t="s">
        <v>268</v>
      </c>
      <c r="D838" t="s">
        <v>17</v>
      </c>
      <c r="E838">
        <v>42</v>
      </c>
      <c r="F838" t="s">
        <v>42</v>
      </c>
      <c r="G838" t="s">
        <v>284</v>
      </c>
      <c r="H838" s="2">
        <v>42906</v>
      </c>
      <c r="I838" s="3">
        <v>97804.97</v>
      </c>
      <c r="J838" t="s">
        <v>20</v>
      </c>
      <c r="K838" t="str">
        <f>PROPER(Table13[[#This Row],[marital]])</f>
        <v>Married</v>
      </c>
      <c r="L838" t="s">
        <v>29</v>
      </c>
      <c r="M838" t="str">
        <f>UPPER(Table13[[#This Row],[education]])</f>
        <v>SECONDARY</v>
      </c>
      <c r="N838" t="s">
        <v>30</v>
      </c>
      <c r="O838" t="s">
        <v>22</v>
      </c>
      <c r="P838" t="s">
        <v>24</v>
      </c>
      <c r="Q838">
        <v>229</v>
      </c>
      <c r="R838">
        <v>3</v>
      </c>
      <c r="S838" t="s">
        <v>24</v>
      </c>
      <c r="T838" t="s">
        <v>22</v>
      </c>
      <c r="U838">
        <f>Table13[[#This Row],[campaign]]*Table13[[#This Row],[duration]]</f>
        <v>687</v>
      </c>
    </row>
    <row r="839" spans="1:21" x14ac:dyDescent="0.25">
      <c r="A839" t="s">
        <v>105</v>
      </c>
      <c r="B839" t="s">
        <v>261</v>
      </c>
      <c r="C839" t="s">
        <v>262</v>
      </c>
      <c r="D839" t="s">
        <v>17</v>
      </c>
      <c r="E839">
        <v>48</v>
      </c>
      <c r="F839" t="s">
        <v>42</v>
      </c>
      <c r="G839" t="s">
        <v>28</v>
      </c>
      <c r="H839" s="2">
        <v>42906</v>
      </c>
      <c r="I839" s="3">
        <v>7374.12</v>
      </c>
      <c r="J839" t="s">
        <v>50</v>
      </c>
      <c r="K839" t="str">
        <f>PROPER(Table13[[#This Row],[marital]])</f>
        <v>Divorced</v>
      </c>
      <c r="L839" t="s">
        <v>24</v>
      </c>
      <c r="M839" t="str">
        <f>UPPER(Table13[[#This Row],[education]])</f>
        <v>UNKNOWN</v>
      </c>
      <c r="N839" t="s">
        <v>22</v>
      </c>
      <c r="O839" t="s">
        <v>22</v>
      </c>
      <c r="P839" t="s">
        <v>23</v>
      </c>
      <c r="Q839">
        <v>177</v>
      </c>
      <c r="R839">
        <v>1</v>
      </c>
      <c r="S839" t="s">
        <v>24</v>
      </c>
      <c r="T839" t="s">
        <v>30</v>
      </c>
      <c r="U839">
        <f>Table13[[#This Row],[campaign]]*Table13[[#This Row],[duration]]</f>
        <v>177</v>
      </c>
    </row>
    <row r="840" spans="1:21" x14ac:dyDescent="0.25">
      <c r="A840" t="s">
        <v>57</v>
      </c>
      <c r="B840" t="s">
        <v>167</v>
      </c>
      <c r="C840" t="s">
        <v>168</v>
      </c>
      <c r="D840" t="s">
        <v>17</v>
      </c>
      <c r="E840">
        <v>40</v>
      </c>
      <c r="F840" t="s">
        <v>42</v>
      </c>
      <c r="G840" t="s">
        <v>19</v>
      </c>
      <c r="H840" s="2">
        <v>42906</v>
      </c>
      <c r="I840" s="3">
        <v>48939.3</v>
      </c>
      <c r="J840" t="s">
        <v>20</v>
      </c>
      <c r="K840" t="str">
        <f>PROPER(Table13[[#This Row],[marital]])</f>
        <v>Married</v>
      </c>
      <c r="L840" t="s">
        <v>34</v>
      </c>
      <c r="M840" t="str">
        <f>UPPER(Table13[[#This Row],[education]])</f>
        <v>TERTIARY</v>
      </c>
      <c r="N840" t="s">
        <v>30</v>
      </c>
      <c r="O840" t="s">
        <v>22</v>
      </c>
      <c r="P840" t="s">
        <v>23</v>
      </c>
      <c r="Q840">
        <v>262</v>
      </c>
      <c r="R840">
        <v>1</v>
      </c>
      <c r="S840" t="s">
        <v>70</v>
      </c>
      <c r="T840" t="s">
        <v>30</v>
      </c>
      <c r="U840">
        <f>Table13[[#This Row],[campaign]]*Table13[[#This Row],[duration]]</f>
        <v>262</v>
      </c>
    </row>
    <row r="841" spans="1:21" x14ac:dyDescent="0.25">
      <c r="A841" t="s">
        <v>67</v>
      </c>
      <c r="B841" t="s">
        <v>187</v>
      </c>
      <c r="C841" t="s">
        <v>188</v>
      </c>
      <c r="D841" t="s">
        <v>26</v>
      </c>
      <c r="E841">
        <v>47</v>
      </c>
      <c r="F841" t="s">
        <v>42</v>
      </c>
      <c r="G841" t="s">
        <v>284</v>
      </c>
      <c r="H841" s="2">
        <v>42906</v>
      </c>
      <c r="I841" s="3">
        <v>44001.15</v>
      </c>
      <c r="J841" t="s">
        <v>20</v>
      </c>
      <c r="K841" t="str">
        <f>PROPER(Table13[[#This Row],[marital]])</f>
        <v>Married</v>
      </c>
      <c r="L841" t="s">
        <v>34</v>
      </c>
      <c r="M841" t="str">
        <f>UPPER(Table13[[#This Row],[education]])</f>
        <v>TERTIARY</v>
      </c>
      <c r="N841" t="s">
        <v>30</v>
      </c>
      <c r="O841" t="s">
        <v>22</v>
      </c>
      <c r="P841" t="s">
        <v>23</v>
      </c>
      <c r="Q841">
        <v>317</v>
      </c>
      <c r="R841">
        <v>1</v>
      </c>
      <c r="S841" t="s">
        <v>31</v>
      </c>
      <c r="T841" t="s">
        <v>22</v>
      </c>
      <c r="U841">
        <f>Table13[[#This Row],[campaign]]*Table13[[#This Row],[duration]]</f>
        <v>317</v>
      </c>
    </row>
    <row r="842" spans="1:21" x14ac:dyDescent="0.25">
      <c r="A842" t="s">
        <v>39</v>
      </c>
      <c r="B842" t="s">
        <v>139</v>
      </c>
      <c r="C842" t="s">
        <v>140</v>
      </c>
      <c r="D842" t="s">
        <v>17</v>
      </c>
      <c r="E842">
        <v>47</v>
      </c>
      <c r="F842" t="s">
        <v>42</v>
      </c>
      <c r="G842" t="s">
        <v>284</v>
      </c>
      <c r="H842" s="2">
        <v>42906</v>
      </c>
      <c r="I842" s="3">
        <v>22522.37</v>
      </c>
      <c r="J842" t="s">
        <v>20</v>
      </c>
      <c r="K842" t="str">
        <f>PROPER(Table13[[#This Row],[marital]])</f>
        <v>Married</v>
      </c>
      <c r="L842" t="s">
        <v>29</v>
      </c>
      <c r="M842" t="str">
        <f>UPPER(Table13[[#This Row],[education]])</f>
        <v>SECONDARY</v>
      </c>
      <c r="N842" t="s">
        <v>22</v>
      </c>
      <c r="O842" t="s">
        <v>22</v>
      </c>
      <c r="P842" t="s">
        <v>24</v>
      </c>
      <c r="Q842">
        <v>402</v>
      </c>
      <c r="R842">
        <v>22</v>
      </c>
      <c r="S842" t="s">
        <v>24</v>
      </c>
      <c r="T842" t="s">
        <v>22</v>
      </c>
      <c r="U842">
        <f>Table13[[#This Row],[campaign]]*Table13[[#This Row],[duration]]</f>
        <v>8844</v>
      </c>
    </row>
    <row r="843" spans="1:21" x14ac:dyDescent="0.25">
      <c r="A843" t="s">
        <v>107</v>
      </c>
      <c r="B843" t="s">
        <v>265</v>
      </c>
      <c r="C843" t="s">
        <v>266</v>
      </c>
      <c r="D843" t="s">
        <v>17</v>
      </c>
      <c r="E843">
        <v>62</v>
      </c>
      <c r="F843" t="s">
        <v>42</v>
      </c>
      <c r="G843" t="s">
        <v>28</v>
      </c>
      <c r="H843" s="2">
        <v>42906</v>
      </c>
      <c r="I843" s="3">
        <v>44355.94</v>
      </c>
      <c r="J843" t="s">
        <v>20</v>
      </c>
      <c r="K843" t="str">
        <f>PROPER(Table13[[#This Row],[marital]])</f>
        <v>Married</v>
      </c>
      <c r="L843" t="s">
        <v>29</v>
      </c>
      <c r="M843" t="str">
        <f>UPPER(Table13[[#This Row],[education]])</f>
        <v>SECONDARY</v>
      </c>
      <c r="N843" t="s">
        <v>22</v>
      </c>
      <c r="O843" t="s">
        <v>22</v>
      </c>
      <c r="P843" t="s">
        <v>23</v>
      </c>
      <c r="Q843">
        <v>314</v>
      </c>
      <c r="R843">
        <v>1</v>
      </c>
      <c r="S843" t="s">
        <v>24</v>
      </c>
      <c r="T843" t="s">
        <v>30</v>
      </c>
      <c r="U843">
        <f>Table13[[#This Row],[campaign]]*Table13[[#This Row],[duration]]</f>
        <v>314</v>
      </c>
    </row>
    <row r="844" spans="1:21" x14ac:dyDescent="0.25">
      <c r="A844" t="s">
        <v>46</v>
      </c>
      <c r="B844" t="s">
        <v>149</v>
      </c>
      <c r="C844" t="s">
        <v>150</v>
      </c>
      <c r="D844" t="s">
        <v>17</v>
      </c>
      <c r="E844">
        <v>53</v>
      </c>
      <c r="F844" t="s">
        <v>42</v>
      </c>
      <c r="G844" t="s">
        <v>28</v>
      </c>
      <c r="H844" s="2">
        <v>42906</v>
      </c>
      <c r="I844" s="3">
        <v>23383.63</v>
      </c>
      <c r="J844" t="s">
        <v>20</v>
      </c>
      <c r="K844" t="str">
        <f>PROPER(Table13[[#This Row],[marital]])</f>
        <v>Married</v>
      </c>
      <c r="L844" t="s">
        <v>29</v>
      </c>
      <c r="M844" t="str">
        <f>UPPER(Table13[[#This Row],[education]])</f>
        <v>SECONDARY</v>
      </c>
      <c r="N844" t="s">
        <v>22</v>
      </c>
      <c r="O844" t="s">
        <v>22</v>
      </c>
      <c r="P844" t="s">
        <v>23</v>
      </c>
      <c r="Q844">
        <v>109</v>
      </c>
      <c r="R844">
        <v>3</v>
      </c>
      <c r="S844" t="s">
        <v>24</v>
      </c>
      <c r="T844" t="s">
        <v>30</v>
      </c>
      <c r="U844">
        <f>Table13[[#This Row],[campaign]]*Table13[[#This Row],[duration]]</f>
        <v>327</v>
      </c>
    </row>
    <row r="845" spans="1:21" x14ac:dyDescent="0.25">
      <c r="A845" t="s">
        <v>56</v>
      </c>
      <c r="B845" t="s">
        <v>165</v>
      </c>
      <c r="C845" t="s">
        <v>166</v>
      </c>
      <c r="D845" t="s">
        <v>26</v>
      </c>
      <c r="E845">
        <v>53</v>
      </c>
      <c r="F845" t="s">
        <v>42</v>
      </c>
      <c r="G845" t="s">
        <v>19</v>
      </c>
      <c r="H845" s="2">
        <v>42906</v>
      </c>
      <c r="I845" s="3">
        <v>68153.67</v>
      </c>
      <c r="J845" t="s">
        <v>33</v>
      </c>
      <c r="K845" t="str">
        <f>PROPER(Table13[[#This Row],[marital]])</f>
        <v>Single</v>
      </c>
      <c r="L845" t="s">
        <v>29</v>
      </c>
      <c r="M845" t="str">
        <f>UPPER(Table13[[#This Row],[education]])</f>
        <v>SECONDARY</v>
      </c>
      <c r="N845" t="s">
        <v>30</v>
      </c>
      <c r="O845" t="s">
        <v>22</v>
      </c>
      <c r="P845" t="s">
        <v>24</v>
      </c>
      <c r="Q845">
        <v>169</v>
      </c>
      <c r="R845">
        <v>2</v>
      </c>
      <c r="S845" t="s">
        <v>24</v>
      </c>
      <c r="T845" t="s">
        <v>22</v>
      </c>
      <c r="U845">
        <f>Table13[[#This Row],[campaign]]*Table13[[#This Row],[duration]]</f>
        <v>338</v>
      </c>
    </row>
    <row r="846" spans="1:21" x14ac:dyDescent="0.25">
      <c r="A846" t="s">
        <v>95</v>
      </c>
      <c r="B846" t="s">
        <v>241</v>
      </c>
      <c r="C846" t="s">
        <v>242</v>
      </c>
      <c r="D846" t="s">
        <v>17</v>
      </c>
      <c r="E846">
        <v>55</v>
      </c>
      <c r="F846" t="s">
        <v>42</v>
      </c>
      <c r="G846" t="s">
        <v>28</v>
      </c>
      <c r="H846" s="2">
        <v>42906</v>
      </c>
      <c r="I846" s="3">
        <v>18253.87</v>
      </c>
      <c r="J846" t="s">
        <v>50</v>
      </c>
      <c r="K846" t="str">
        <f>PROPER(Table13[[#This Row],[marital]])</f>
        <v>Divorced</v>
      </c>
      <c r="L846" t="s">
        <v>29</v>
      </c>
      <c r="M846" t="str">
        <f>UPPER(Table13[[#This Row],[education]])</f>
        <v>SECONDARY</v>
      </c>
      <c r="N846" t="s">
        <v>22</v>
      </c>
      <c r="O846" t="s">
        <v>22</v>
      </c>
      <c r="P846" t="s">
        <v>23</v>
      </c>
      <c r="Q846">
        <v>175</v>
      </c>
      <c r="R846">
        <v>3</v>
      </c>
      <c r="S846" t="s">
        <v>24</v>
      </c>
      <c r="T846" t="s">
        <v>22</v>
      </c>
      <c r="U846">
        <f>Table13[[#This Row],[campaign]]*Table13[[#This Row],[duration]]</f>
        <v>525</v>
      </c>
    </row>
    <row r="847" spans="1:21" x14ac:dyDescent="0.25">
      <c r="A847" t="s">
        <v>39</v>
      </c>
      <c r="B847" t="s">
        <v>139</v>
      </c>
      <c r="C847" t="s">
        <v>140</v>
      </c>
      <c r="D847" t="s">
        <v>17</v>
      </c>
      <c r="E847">
        <v>36</v>
      </c>
      <c r="F847" t="s">
        <v>36</v>
      </c>
      <c r="G847" t="s">
        <v>28</v>
      </c>
      <c r="H847" s="2">
        <v>42906</v>
      </c>
      <c r="I847" s="3">
        <v>84555.34</v>
      </c>
      <c r="J847" t="s">
        <v>50</v>
      </c>
      <c r="K847" t="str">
        <f>PROPER(Table13[[#This Row],[marital]])</f>
        <v>Divorced</v>
      </c>
      <c r="L847" t="s">
        <v>29</v>
      </c>
      <c r="M847" t="str">
        <f>UPPER(Table13[[#This Row],[education]])</f>
        <v>SECONDARY</v>
      </c>
      <c r="N847" t="s">
        <v>22</v>
      </c>
      <c r="O847" t="s">
        <v>22</v>
      </c>
      <c r="P847" t="s">
        <v>23</v>
      </c>
      <c r="Q847">
        <v>56</v>
      </c>
      <c r="R847">
        <v>2</v>
      </c>
      <c r="S847" t="s">
        <v>24</v>
      </c>
      <c r="T847" t="s">
        <v>22</v>
      </c>
      <c r="U847">
        <f>Table13[[#This Row],[campaign]]*Table13[[#This Row],[duration]]</f>
        <v>112</v>
      </c>
    </row>
    <row r="848" spans="1:21" x14ac:dyDescent="0.25">
      <c r="A848" t="s">
        <v>73</v>
      </c>
      <c r="B848" t="s">
        <v>197</v>
      </c>
      <c r="C848" t="s">
        <v>198</v>
      </c>
      <c r="D848" t="s">
        <v>26</v>
      </c>
      <c r="E848">
        <v>40</v>
      </c>
      <c r="F848" t="s">
        <v>36</v>
      </c>
      <c r="G848" t="s">
        <v>19</v>
      </c>
      <c r="H848" s="2">
        <v>42906</v>
      </c>
      <c r="I848" s="3">
        <v>36469.75</v>
      </c>
      <c r="J848" t="s">
        <v>20</v>
      </c>
      <c r="K848" t="str">
        <f>PROPER(Table13[[#This Row],[marital]])</f>
        <v>Married</v>
      </c>
      <c r="L848" t="s">
        <v>34</v>
      </c>
      <c r="M848" t="str">
        <f>UPPER(Table13[[#This Row],[education]])</f>
        <v>TERTIARY</v>
      </c>
      <c r="N848" t="s">
        <v>22</v>
      </c>
      <c r="O848" t="s">
        <v>30</v>
      </c>
      <c r="P848" t="s">
        <v>23</v>
      </c>
      <c r="Q848">
        <v>123</v>
      </c>
      <c r="R848">
        <v>1</v>
      </c>
      <c r="S848" t="s">
        <v>24</v>
      </c>
      <c r="T848" t="s">
        <v>22</v>
      </c>
      <c r="U848">
        <f>Table13[[#This Row],[campaign]]*Table13[[#This Row],[duration]]</f>
        <v>123</v>
      </c>
    </row>
    <row r="849" spans="1:21" x14ac:dyDescent="0.25">
      <c r="A849" t="s">
        <v>32</v>
      </c>
      <c r="B849" t="s">
        <v>131</v>
      </c>
      <c r="C849" t="s">
        <v>132</v>
      </c>
      <c r="D849" t="s">
        <v>17</v>
      </c>
      <c r="E849">
        <v>41</v>
      </c>
      <c r="F849" t="s">
        <v>36</v>
      </c>
      <c r="G849" t="s">
        <v>28</v>
      </c>
      <c r="H849" s="2">
        <v>42906</v>
      </c>
      <c r="I849" s="3">
        <v>116409.9</v>
      </c>
      <c r="J849" t="s">
        <v>20</v>
      </c>
      <c r="K849" t="str">
        <f>PROPER(Table13[[#This Row],[marital]])</f>
        <v>Married</v>
      </c>
      <c r="L849" t="s">
        <v>29</v>
      </c>
      <c r="M849" t="str">
        <f>UPPER(Table13[[#This Row],[education]])</f>
        <v>SECONDARY</v>
      </c>
      <c r="N849" t="s">
        <v>22</v>
      </c>
      <c r="O849" t="s">
        <v>22</v>
      </c>
      <c r="P849" t="s">
        <v>54</v>
      </c>
      <c r="Q849">
        <v>148</v>
      </c>
      <c r="R849">
        <v>2</v>
      </c>
      <c r="S849" t="s">
        <v>24</v>
      </c>
      <c r="T849" t="s">
        <v>22</v>
      </c>
      <c r="U849">
        <f>Table13[[#This Row],[campaign]]*Table13[[#This Row],[duration]]</f>
        <v>296</v>
      </c>
    </row>
    <row r="850" spans="1:21" x14ac:dyDescent="0.25">
      <c r="A850" t="s">
        <v>49</v>
      </c>
      <c r="B850" t="s">
        <v>155</v>
      </c>
      <c r="C850" t="s">
        <v>156</v>
      </c>
      <c r="D850" t="s">
        <v>17</v>
      </c>
      <c r="E850">
        <v>33</v>
      </c>
      <c r="F850" t="s">
        <v>36</v>
      </c>
      <c r="G850" t="s">
        <v>19</v>
      </c>
      <c r="H850" s="2">
        <v>42906</v>
      </c>
      <c r="I850" s="3">
        <v>74290.61</v>
      </c>
      <c r="J850" t="s">
        <v>33</v>
      </c>
      <c r="K850" t="str">
        <f>PROPER(Table13[[#This Row],[marital]])</f>
        <v>Single</v>
      </c>
      <c r="L850" t="s">
        <v>34</v>
      </c>
      <c r="M850" t="str">
        <f>UPPER(Table13[[#This Row],[education]])</f>
        <v>TERTIARY</v>
      </c>
      <c r="N850" t="s">
        <v>22</v>
      </c>
      <c r="O850" t="s">
        <v>22</v>
      </c>
      <c r="P850" t="s">
        <v>23</v>
      </c>
      <c r="Q850">
        <v>231</v>
      </c>
      <c r="R850">
        <v>1</v>
      </c>
      <c r="S850" t="s">
        <v>24</v>
      </c>
      <c r="T850" t="s">
        <v>22</v>
      </c>
      <c r="U850">
        <f>Table13[[#This Row],[campaign]]*Table13[[#This Row],[duration]]</f>
        <v>231</v>
      </c>
    </row>
    <row r="851" spans="1:21" x14ac:dyDescent="0.25">
      <c r="A851" t="s">
        <v>52</v>
      </c>
      <c r="B851" t="s">
        <v>159</v>
      </c>
      <c r="C851" t="s">
        <v>160</v>
      </c>
      <c r="D851" t="s">
        <v>17</v>
      </c>
      <c r="E851">
        <v>41</v>
      </c>
      <c r="F851" t="s">
        <v>27</v>
      </c>
      <c r="G851" t="s">
        <v>19</v>
      </c>
      <c r="H851" s="2">
        <v>42906</v>
      </c>
      <c r="I851" s="3">
        <v>80125.48</v>
      </c>
      <c r="J851" t="s">
        <v>50</v>
      </c>
      <c r="K851" t="str">
        <f>PROPER(Table13[[#This Row],[marital]])</f>
        <v>Divorced</v>
      </c>
      <c r="L851" t="s">
        <v>24</v>
      </c>
      <c r="M851" t="str">
        <f>UPPER(Table13[[#This Row],[education]])</f>
        <v>UNKNOWN</v>
      </c>
      <c r="N851" t="s">
        <v>30</v>
      </c>
      <c r="O851" t="s">
        <v>22</v>
      </c>
      <c r="P851" t="s">
        <v>23</v>
      </c>
      <c r="Q851">
        <v>255</v>
      </c>
      <c r="R851">
        <v>1</v>
      </c>
      <c r="S851" t="s">
        <v>24</v>
      </c>
      <c r="T851" t="s">
        <v>22</v>
      </c>
      <c r="U851">
        <f>Table13[[#This Row],[campaign]]*Table13[[#This Row],[duration]]</f>
        <v>255</v>
      </c>
    </row>
    <row r="852" spans="1:21" x14ac:dyDescent="0.25">
      <c r="A852" t="s">
        <v>80</v>
      </c>
      <c r="B852" t="s">
        <v>211</v>
      </c>
      <c r="C852" t="s">
        <v>212</v>
      </c>
      <c r="D852" t="s">
        <v>17</v>
      </c>
      <c r="E852">
        <v>38</v>
      </c>
      <c r="F852" t="s">
        <v>18</v>
      </c>
      <c r="G852" t="s">
        <v>284</v>
      </c>
      <c r="H852" s="2">
        <v>42907</v>
      </c>
      <c r="I852" s="3">
        <v>120459.94</v>
      </c>
      <c r="J852" t="s">
        <v>33</v>
      </c>
      <c r="K852" t="str">
        <f>PROPER(Table13[[#This Row],[marital]])</f>
        <v>Single</v>
      </c>
      <c r="L852" t="s">
        <v>29</v>
      </c>
      <c r="M852" t="str">
        <f>UPPER(Table13[[#This Row],[education]])</f>
        <v>SECONDARY</v>
      </c>
      <c r="N852" t="s">
        <v>22</v>
      </c>
      <c r="O852" t="s">
        <v>22</v>
      </c>
      <c r="P852" t="s">
        <v>23</v>
      </c>
      <c r="Q852">
        <v>106</v>
      </c>
      <c r="R852">
        <v>1</v>
      </c>
      <c r="S852" t="s">
        <v>40</v>
      </c>
      <c r="T852" t="s">
        <v>22</v>
      </c>
      <c r="U852">
        <f>Table13[[#This Row],[campaign]]*Table13[[#This Row],[duration]]</f>
        <v>106</v>
      </c>
    </row>
    <row r="853" spans="1:21" x14ac:dyDescent="0.25">
      <c r="A853" t="s">
        <v>44</v>
      </c>
      <c r="B853" t="s">
        <v>145</v>
      </c>
      <c r="C853" t="s">
        <v>146</v>
      </c>
      <c r="D853" t="s">
        <v>17</v>
      </c>
      <c r="E853">
        <v>33</v>
      </c>
      <c r="F853" t="s">
        <v>18</v>
      </c>
      <c r="G853" t="s">
        <v>19</v>
      </c>
      <c r="H853" s="2">
        <v>42907</v>
      </c>
      <c r="I853" s="3">
        <v>89857.49</v>
      </c>
      <c r="J853" t="s">
        <v>50</v>
      </c>
      <c r="K853" t="str">
        <f>PROPER(Table13[[#This Row],[marital]])</f>
        <v>Divorced</v>
      </c>
      <c r="L853" t="s">
        <v>24</v>
      </c>
      <c r="M853" t="str">
        <f>UPPER(Table13[[#This Row],[education]])</f>
        <v>UNKNOWN</v>
      </c>
      <c r="N853" t="s">
        <v>30</v>
      </c>
      <c r="O853" t="s">
        <v>22</v>
      </c>
      <c r="P853" t="s">
        <v>24</v>
      </c>
      <c r="Q853">
        <v>95</v>
      </c>
      <c r="R853">
        <v>1</v>
      </c>
      <c r="S853" t="s">
        <v>24</v>
      </c>
      <c r="T853" t="s">
        <v>22</v>
      </c>
      <c r="U853">
        <f>Table13[[#This Row],[campaign]]*Table13[[#This Row],[duration]]</f>
        <v>95</v>
      </c>
    </row>
    <row r="854" spans="1:21" x14ac:dyDescent="0.25">
      <c r="A854" t="s">
        <v>45</v>
      </c>
      <c r="B854" t="s">
        <v>147</v>
      </c>
      <c r="C854" t="s">
        <v>148</v>
      </c>
      <c r="D854" t="s">
        <v>26</v>
      </c>
      <c r="E854">
        <v>49</v>
      </c>
      <c r="F854" t="s">
        <v>42</v>
      </c>
      <c r="G854" t="s">
        <v>284</v>
      </c>
      <c r="H854" s="2">
        <v>42907</v>
      </c>
      <c r="I854" s="3">
        <v>39832.629999999997</v>
      </c>
      <c r="J854" t="s">
        <v>20</v>
      </c>
      <c r="K854" t="str">
        <f>PROPER(Table13[[#This Row],[marital]])</f>
        <v>Married</v>
      </c>
      <c r="L854" t="s">
        <v>29</v>
      </c>
      <c r="M854" t="str">
        <f>UPPER(Table13[[#This Row],[education]])</f>
        <v>SECONDARY</v>
      </c>
      <c r="N854" t="s">
        <v>30</v>
      </c>
      <c r="O854" t="s">
        <v>30</v>
      </c>
      <c r="P854" t="s">
        <v>23</v>
      </c>
      <c r="Q854">
        <v>116</v>
      </c>
      <c r="R854">
        <v>1</v>
      </c>
      <c r="S854" t="s">
        <v>31</v>
      </c>
      <c r="T854" t="s">
        <v>22</v>
      </c>
      <c r="U854">
        <f>Table13[[#This Row],[campaign]]*Table13[[#This Row],[duration]]</f>
        <v>116</v>
      </c>
    </row>
    <row r="855" spans="1:21" x14ac:dyDescent="0.25">
      <c r="A855" t="s">
        <v>99</v>
      </c>
      <c r="B855" t="s">
        <v>249</v>
      </c>
      <c r="C855" t="s">
        <v>250</v>
      </c>
      <c r="D855" t="s">
        <v>17</v>
      </c>
      <c r="E855">
        <v>50</v>
      </c>
      <c r="F855" t="s">
        <v>42</v>
      </c>
      <c r="G855" t="s">
        <v>28</v>
      </c>
      <c r="H855" s="2">
        <v>42907</v>
      </c>
      <c r="I855" s="3">
        <v>57577.120000000003</v>
      </c>
      <c r="J855" t="s">
        <v>20</v>
      </c>
      <c r="K855" t="str">
        <f>PROPER(Table13[[#This Row],[marital]])</f>
        <v>Married</v>
      </c>
      <c r="L855" t="s">
        <v>29</v>
      </c>
      <c r="M855" t="str">
        <f>UPPER(Table13[[#This Row],[education]])</f>
        <v>SECONDARY</v>
      </c>
      <c r="N855" t="s">
        <v>30</v>
      </c>
      <c r="O855" t="s">
        <v>22</v>
      </c>
      <c r="P855" t="s">
        <v>23</v>
      </c>
      <c r="Q855">
        <v>463</v>
      </c>
      <c r="R855">
        <v>1</v>
      </c>
      <c r="S855" t="s">
        <v>24</v>
      </c>
      <c r="T855" t="s">
        <v>22</v>
      </c>
      <c r="U855">
        <f>Table13[[#This Row],[campaign]]*Table13[[#This Row],[duration]]</f>
        <v>463</v>
      </c>
    </row>
    <row r="856" spans="1:21" x14ac:dyDescent="0.25">
      <c r="A856" t="s">
        <v>25</v>
      </c>
      <c r="B856" t="s">
        <v>129</v>
      </c>
      <c r="C856" t="s">
        <v>130</v>
      </c>
      <c r="D856" t="s">
        <v>17</v>
      </c>
      <c r="E856">
        <v>56</v>
      </c>
      <c r="F856" t="s">
        <v>42</v>
      </c>
      <c r="G856" t="s">
        <v>284</v>
      </c>
      <c r="H856" s="2">
        <v>42907</v>
      </c>
      <c r="I856" s="3">
        <v>81803.97</v>
      </c>
      <c r="J856" t="s">
        <v>20</v>
      </c>
      <c r="K856" t="str">
        <f>PROPER(Table13[[#This Row],[marital]])</f>
        <v>Married</v>
      </c>
      <c r="L856" t="s">
        <v>29</v>
      </c>
      <c r="M856" t="str">
        <f>UPPER(Table13[[#This Row],[education]])</f>
        <v>SECONDARY</v>
      </c>
      <c r="N856" t="s">
        <v>22</v>
      </c>
      <c r="O856" t="s">
        <v>30</v>
      </c>
      <c r="P856" t="s">
        <v>23</v>
      </c>
      <c r="Q856">
        <v>603</v>
      </c>
      <c r="R856">
        <v>3</v>
      </c>
      <c r="S856" t="s">
        <v>24</v>
      </c>
      <c r="T856" t="s">
        <v>22</v>
      </c>
      <c r="U856">
        <f>Table13[[#This Row],[campaign]]*Table13[[#This Row],[duration]]</f>
        <v>1809</v>
      </c>
    </row>
    <row r="857" spans="1:21" x14ac:dyDescent="0.25">
      <c r="A857" t="s">
        <v>65</v>
      </c>
      <c r="B857" t="s">
        <v>183</v>
      </c>
      <c r="C857" t="s">
        <v>184</v>
      </c>
      <c r="D857" t="s">
        <v>26</v>
      </c>
      <c r="E857">
        <v>59</v>
      </c>
      <c r="F857" t="s">
        <v>42</v>
      </c>
      <c r="G857" t="s">
        <v>28</v>
      </c>
      <c r="H857" s="2">
        <v>42907</v>
      </c>
      <c r="I857" s="3">
        <v>43905.27</v>
      </c>
      <c r="J857" t="s">
        <v>33</v>
      </c>
      <c r="K857" t="str">
        <f>PROPER(Table13[[#This Row],[marital]])</f>
        <v>Single</v>
      </c>
      <c r="L857" t="s">
        <v>29</v>
      </c>
      <c r="M857" t="str">
        <f>UPPER(Table13[[#This Row],[education]])</f>
        <v>SECONDARY</v>
      </c>
      <c r="N857" t="s">
        <v>30</v>
      </c>
      <c r="O857" t="s">
        <v>22</v>
      </c>
      <c r="P857" t="s">
        <v>24</v>
      </c>
      <c r="Q857">
        <v>47</v>
      </c>
      <c r="R857">
        <v>5</v>
      </c>
      <c r="S857" t="s">
        <v>24</v>
      </c>
      <c r="T857" t="s">
        <v>22</v>
      </c>
      <c r="U857">
        <f>Table13[[#This Row],[campaign]]*Table13[[#This Row],[duration]]</f>
        <v>235</v>
      </c>
    </row>
    <row r="858" spans="1:21" x14ac:dyDescent="0.25">
      <c r="A858" t="s">
        <v>104</v>
      </c>
      <c r="B858" t="s">
        <v>259</v>
      </c>
      <c r="C858" t="s">
        <v>260</v>
      </c>
      <c r="D858" t="s">
        <v>26</v>
      </c>
      <c r="E858">
        <v>38</v>
      </c>
      <c r="F858" t="s">
        <v>36</v>
      </c>
      <c r="G858" t="s">
        <v>28</v>
      </c>
      <c r="H858" s="2">
        <v>42907</v>
      </c>
      <c r="I858" s="3">
        <v>35326.25</v>
      </c>
      <c r="J858" t="s">
        <v>33</v>
      </c>
      <c r="K858" t="str">
        <f>PROPER(Table13[[#This Row],[marital]])</f>
        <v>Single</v>
      </c>
      <c r="L858" t="s">
        <v>34</v>
      </c>
      <c r="M858" t="str">
        <f>UPPER(Table13[[#This Row],[education]])</f>
        <v>TERTIARY</v>
      </c>
      <c r="N858" t="s">
        <v>22</v>
      </c>
      <c r="O858" t="s">
        <v>22</v>
      </c>
      <c r="P858" t="s">
        <v>23</v>
      </c>
      <c r="Q858">
        <v>421</v>
      </c>
      <c r="R858">
        <v>2</v>
      </c>
      <c r="S858" t="s">
        <v>24</v>
      </c>
      <c r="T858" t="s">
        <v>30</v>
      </c>
      <c r="U858">
        <f>Table13[[#This Row],[campaign]]*Table13[[#This Row],[duration]]</f>
        <v>842</v>
      </c>
    </row>
    <row r="859" spans="1:21" x14ac:dyDescent="0.25">
      <c r="A859" t="s">
        <v>57</v>
      </c>
      <c r="B859" t="s">
        <v>167</v>
      </c>
      <c r="C859" t="s">
        <v>168</v>
      </c>
      <c r="D859" t="s">
        <v>26</v>
      </c>
      <c r="E859">
        <v>42</v>
      </c>
      <c r="F859" t="s">
        <v>36</v>
      </c>
      <c r="G859" t="s">
        <v>19</v>
      </c>
      <c r="H859" s="2">
        <v>42907</v>
      </c>
      <c r="I859" s="3">
        <v>91244.78</v>
      </c>
      <c r="J859" t="s">
        <v>20</v>
      </c>
      <c r="K859" t="str">
        <f>PROPER(Table13[[#This Row],[marital]])</f>
        <v>Married</v>
      </c>
      <c r="L859" t="s">
        <v>29</v>
      </c>
      <c r="M859" t="str">
        <f>UPPER(Table13[[#This Row],[education]])</f>
        <v>SECONDARY</v>
      </c>
      <c r="N859" t="s">
        <v>22</v>
      </c>
      <c r="O859" t="s">
        <v>22</v>
      </c>
      <c r="P859" t="s">
        <v>24</v>
      </c>
      <c r="Q859">
        <v>174</v>
      </c>
      <c r="R859">
        <v>8</v>
      </c>
      <c r="S859" t="s">
        <v>24</v>
      </c>
      <c r="T859" t="s">
        <v>22</v>
      </c>
      <c r="U859">
        <f>Table13[[#This Row],[campaign]]*Table13[[#This Row],[duration]]</f>
        <v>1392</v>
      </c>
    </row>
    <row r="860" spans="1:21" x14ac:dyDescent="0.25">
      <c r="A860" t="s">
        <v>74</v>
      </c>
      <c r="B860" t="s">
        <v>199</v>
      </c>
      <c r="C860" t="s">
        <v>200</v>
      </c>
      <c r="D860" t="s">
        <v>17</v>
      </c>
      <c r="E860">
        <v>38</v>
      </c>
      <c r="F860" t="s">
        <v>18</v>
      </c>
      <c r="G860" t="s">
        <v>19</v>
      </c>
      <c r="H860" s="2">
        <v>42908</v>
      </c>
      <c r="I860" s="3">
        <v>31548.46</v>
      </c>
      <c r="J860" t="s">
        <v>20</v>
      </c>
      <c r="K860" t="str">
        <f>PROPER(Table13[[#This Row],[marital]])</f>
        <v>Married</v>
      </c>
      <c r="L860" t="s">
        <v>29</v>
      </c>
      <c r="M860" t="str">
        <f>UPPER(Table13[[#This Row],[education]])</f>
        <v>SECONDARY</v>
      </c>
      <c r="N860" t="s">
        <v>30</v>
      </c>
      <c r="O860" t="s">
        <v>30</v>
      </c>
      <c r="P860" t="s">
        <v>23</v>
      </c>
      <c r="Q860">
        <v>144</v>
      </c>
      <c r="R860">
        <v>1</v>
      </c>
      <c r="S860" t="s">
        <v>31</v>
      </c>
      <c r="T860" t="s">
        <v>22</v>
      </c>
      <c r="U860">
        <f>Table13[[#This Row],[campaign]]*Table13[[#This Row],[duration]]</f>
        <v>144</v>
      </c>
    </row>
    <row r="861" spans="1:21" x14ac:dyDescent="0.25">
      <c r="A861" t="s">
        <v>86</v>
      </c>
      <c r="B861" t="s">
        <v>223</v>
      </c>
      <c r="C861" t="s">
        <v>224</v>
      </c>
      <c r="D861" t="s">
        <v>26</v>
      </c>
      <c r="E861">
        <v>21</v>
      </c>
      <c r="F861" t="s">
        <v>18</v>
      </c>
      <c r="G861" t="s">
        <v>19</v>
      </c>
      <c r="H861" s="2">
        <v>42908</v>
      </c>
      <c r="I861" s="3">
        <v>132935.64000000001</v>
      </c>
      <c r="J861" t="s">
        <v>33</v>
      </c>
      <c r="K861" t="str">
        <f>PROPER(Table13[[#This Row],[marital]])</f>
        <v>Single</v>
      </c>
      <c r="L861" t="s">
        <v>34</v>
      </c>
      <c r="M861" t="str">
        <f>UPPER(Table13[[#This Row],[education]])</f>
        <v>TERTIARY</v>
      </c>
      <c r="N861" t="s">
        <v>22</v>
      </c>
      <c r="O861" t="s">
        <v>22</v>
      </c>
      <c r="P861" t="s">
        <v>23</v>
      </c>
      <c r="Q861">
        <v>191</v>
      </c>
      <c r="R861">
        <v>2</v>
      </c>
      <c r="S861" t="s">
        <v>24</v>
      </c>
      <c r="T861" t="s">
        <v>22</v>
      </c>
      <c r="U861">
        <f>Table13[[#This Row],[campaign]]*Table13[[#This Row],[duration]]</f>
        <v>382</v>
      </c>
    </row>
    <row r="862" spans="1:21" x14ac:dyDescent="0.25">
      <c r="A862" t="s">
        <v>73</v>
      </c>
      <c r="B862" t="s">
        <v>197</v>
      </c>
      <c r="C862" t="s">
        <v>198</v>
      </c>
      <c r="D862" t="s">
        <v>26</v>
      </c>
      <c r="E862">
        <v>32</v>
      </c>
      <c r="F862" t="s">
        <v>18</v>
      </c>
      <c r="G862" t="s">
        <v>19</v>
      </c>
      <c r="H862" s="2">
        <v>42908</v>
      </c>
      <c r="I862" s="3">
        <v>31121.18</v>
      </c>
      <c r="J862" t="s">
        <v>20</v>
      </c>
      <c r="K862" t="str">
        <f>PROPER(Table13[[#This Row],[marital]])</f>
        <v>Married</v>
      </c>
      <c r="L862" t="s">
        <v>21</v>
      </c>
      <c r="M862" t="str">
        <f>UPPER(Table13[[#This Row],[education]])</f>
        <v>PRIMARY</v>
      </c>
      <c r="N862" t="s">
        <v>22</v>
      </c>
      <c r="O862" t="s">
        <v>22</v>
      </c>
      <c r="P862" t="s">
        <v>54</v>
      </c>
      <c r="Q862">
        <v>222</v>
      </c>
      <c r="R862">
        <v>1</v>
      </c>
      <c r="S862" t="s">
        <v>24</v>
      </c>
      <c r="T862" t="s">
        <v>22</v>
      </c>
      <c r="U862">
        <f>Table13[[#This Row],[campaign]]*Table13[[#This Row],[duration]]</f>
        <v>222</v>
      </c>
    </row>
    <row r="863" spans="1:21" x14ac:dyDescent="0.25">
      <c r="A863" t="s">
        <v>106</v>
      </c>
      <c r="B863" t="s">
        <v>263</v>
      </c>
      <c r="C863" t="s">
        <v>264</v>
      </c>
      <c r="D863" t="s">
        <v>17</v>
      </c>
      <c r="E863">
        <v>23</v>
      </c>
      <c r="F863" t="s">
        <v>18</v>
      </c>
      <c r="G863" t="s">
        <v>19</v>
      </c>
      <c r="H863" s="2">
        <v>42908</v>
      </c>
      <c r="I863" s="3">
        <v>43222.1</v>
      </c>
      <c r="J863" t="s">
        <v>20</v>
      </c>
      <c r="K863" t="str">
        <f>PROPER(Table13[[#This Row],[marital]])</f>
        <v>Married</v>
      </c>
      <c r="L863" t="s">
        <v>21</v>
      </c>
      <c r="M863" t="str">
        <f>UPPER(Table13[[#This Row],[education]])</f>
        <v>PRIMARY</v>
      </c>
      <c r="N863" t="s">
        <v>30</v>
      </c>
      <c r="O863" t="s">
        <v>22</v>
      </c>
      <c r="P863" t="s">
        <v>23</v>
      </c>
      <c r="Q863">
        <v>206</v>
      </c>
      <c r="R863">
        <v>1</v>
      </c>
      <c r="S863" t="s">
        <v>31</v>
      </c>
      <c r="T863" t="s">
        <v>30</v>
      </c>
      <c r="U863">
        <f>Table13[[#This Row],[campaign]]*Table13[[#This Row],[duration]]</f>
        <v>206</v>
      </c>
    </row>
    <row r="864" spans="1:21" x14ac:dyDescent="0.25">
      <c r="A864" t="s">
        <v>65</v>
      </c>
      <c r="B864" t="s">
        <v>183</v>
      </c>
      <c r="C864" t="s">
        <v>184</v>
      </c>
      <c r="D864" t="s">
        <v>26</v>
      </c>
      <c r="E864">
        <v>25</v>
      </c>
      <c r="F864" t="s">
        <v>18</v>
      </c>
      <c r="G864" t="s">
        <v>284</v>
      </c>
      <c r="H864" s="2">
        <v>42909</v>
      </c>
      <c r="I864" s="3">
        <v>128767.64</v>
      </c>
      <c r="J864" t="s">
        <v>33</v>
      </c>
      <c r="K864" t="str">
        <f>PROPER(Table13[[#This Row],[marital]])</f>
        <v>Single</v>
      </c>
      <c r="L864" t="s">
        <v>29</v>
      </c>
      <c r="M864" t="str">
        <f>UPPER(Table13[[#This Row],[education]])</f>
        <v>SECONDARY</v>
      </c>
      <c r="N864" t="s">
        <v>30</v>
      </c>
      <c r="O864" t="s">
        <v>22</v>
      </c>
      <c r="P864" t="s">
        <v>24</v>
      </c>
      <c r="Q864">
        <v>24</v>
      </c>
      <c r="R864">
        <v>1</v>
      </c>
      <c r="S864" t="s">
        <v>24</v>
      </c>
      <c r="T864" t="s">
        <v>22</v>
      </c>
      <c r="U864">
        <f>Table13[[#This Row],[campaign]]*Table13[[#This Row],[duration]]</f>
        <v>24</v>
      </c>
    </row>
    <row r="865" spans="1:21" x14ac:dyDescent="0.25">
      <c r="A865" t="s">
        <v>44</v>
      </c>
      <c r="B865" t="s">
        <v>145</v>
      </c>
      <c r="C865" t="s">
        <v>146</v>
      </c>
      <c r="D865" t="s">
        <v>17</v>
      </c>
      <c r="E865">
        <v>58</v>
      </c>
      <c r="F865" t="s">
        <v>42</v>
      </c>
      <c r="G865" t="s">
        <v>284</v>
      </c>
      <c r="H865" s="2">
        <v>42909</v>
      </c>
      <c r="I865" s="3">
        <v>17306.490000000002</v>
      </c>
      <c r="J865" t="s">
        <v>33</v>
      </c>
      <c r="K865" t="str">
        <f>PROPER(Table13[[#This Row],[marital]])</f>
        <v>Single</v>
      </c>
      <c r="L865" t="s">
        <v>29</v>
      </c>
      <c r="M865" t="str">
        <f>UPPER(Table13[[#This Row],[education]])</f>
        <v>SECONDARY</v>
      </c>
      <c r="N865" t="s">
        <v>30</v>
      </c>
      <c r="O865" t="s">
        <v>22</v>
      </c>
      <c r="P865" t="s">
        <v>23</v>
      </c>
      <c r="Q865">
        <v>7</v>
      </c>
      <c r="R865">
        <v>11</v>
      </c>
      <c r="S865" t="s">
        <v>31</v>
      </c>
      <c r="T865" t="s">
        <v>22</v>
      </c>
      <c r="U865">
        <f>Table13[[#This Row],[campaign]]*Table13[[#This Row],[duration]]</f>
        <v>77</v>
      </c>
    </row>
    <row r="866" spans="1:21" x14ac:dyDescent="0.25">
      <c r="A866" t="s">
        <v>84</v>
      </c>
      <c r="B866" t="s">
        <v>219</v>
      </c>
      <c r="C866" t="s">
        <v>220</v>
      </c>
      <c r="D866" t="s">
        <v>17</v>
      </c>
      <c r="E866">
        <v>43</v>
      </c>
      <c r="F866" t="s">
        <v>42</v>
      </c>
      <c r="G866" t="s">
        <v>28</v>
      </c>
      <c r="H866" s="2">
        <v>42909</v>
      </c>
      <c r="I866" s="3">
        <v>110677.7</v>
      </c>
      <c r="J866" t="s">
        <v>20</v>
      </c>
      <c r="K866" t="str">
        <f>PROPER(Table13[[#This Row],[marital]])</f>
        <v>Married</v>
      </c>
      <c r="L866" t="s">
        <v>21</v>
      </c>
      <c r="M866" t="str">
        <f>UPPER(Table13[[#This Row],[education]])</f>
        <v>PRIMARY</v>
      </c>
      <c r="N866" t="s">
        <v>30</v>
      </c>
      <c r="O866" t="s">
        <v>22</v>
      </c>
      <c r="P866" t="s">
        <v>23</v>
      </c>
      <c r="Q866">
        <v>493</v>
      </c>
      <c r="R866">
        <v>7</v>
      </c>
      <c r="S866" t="s">
        <v>24</v>
      </c>
      <c r="T866" t="s">
        <v>22</v>
      </c>
      <c r="U866">
        <f>Table13[[#This Row],[campaign]]*Table13[[#This Row],[duration]]</f>
        <v>3451</v>
      </c>
    </row>
    <row r="867" spans="1:21" x14ac:dyDescent="0.25">
      <c r="A867" t="s">
        <v>77</v>
      </c>
      <c r="B867" t="s">
        <v>205</v>
      </c>
      <c r="C867" t="s">
        <v>206</v>
      </c>
      <c r="D867" t="s">
        <v>26</v>
      </c>
      <c r="E867">
        <v>61</v>
      </c>
      <c r="F867" t="s">
        <v>42</v>
      </c>
      <c r="G867" t="s">
        <v>284</v>
      </c>
      <c r="H867" s="2">
        <v>42909</v>
      </c>
      <c r="I867" s="3">
        <v>112238.34</v>
      </c>
      <c r="J867" t="s">
        <v>33</v>
      </c>
      <c r="K867" t="str">
        <f>PROPER(Table13[[#This Row],[marital]])</f>
        <v>Single</v>
      </c>
      <c r="L867" t="s">
        <v>29</v>
      </c>
      <c r="M867" t="str">
        <f>UPPER(Table13[[#This Row],[education]])</f>
        <v>SECONDARY</v>
      </c>
      <c r="N867" t="s">
        <v>22</v>
      </c>
      <c r="O867" t="s">
        <v>22</v>
      </c>
      <c r="P867" t="s">
        <v>23</v>
      </c>
      <c r="Q867">
        <v>350</v>
      </c>
      <c r="R867">
        <v>3</v>
      </c>
      <c r="S867" t="s">
        <v>24</v>
      </c>
      <c r="T867" t="s">
        <v>30</v>
      </c>
      <c r="U867">
        <f>Table13[[#This Row],[campaign]]*Table13[[#This Row],[duration]]</f>
        <v>1050</v>
      </c>
    </row>
    <row r="868" spans="1:21" x14ac:dyDescent="0.25">
      <c r="A868" t="s">
        <v>67</v>
      </c>
      <c r="B868" t="s">
        <v>187</v>
      </c>
      <c r="C868" t="s">
        <v>188</v>
      </c>
      <c r="D868" t="s">
        <v>26</v>
      </c>
      <c r="E868">
        <v>43</v>
      </c>
      <c r="F868" t="s">
        <v>42</v>
      </c>
      <c r="G868" t="s">
        <v>284</v>
      </c>
      <c r="H868" s="2">
        <v>42909</v>
      </c>
      <c r="I868" s="3">
        <v>41162.93</v>
      </c>
      <c r="J868" t="s">
        <v>50</v>
      </c>
      <c r="K868" t="str">
        <f>PROPER(Table13[[#This Row],[marital]])</f>
        <v>Divorced</v>
      </c>
      <c r="L868" t="s">
        <v>29</v>
      </c>
      <c r="M868" t="str">
        <f>UPPER(Table13[[#This Row],[education]])</f>
        <v>SECONDARY</v>
      </c>
      <c r="N868" t="s">
        <v>22</v>
      </c>
      <c r="O868" t="s">
        <v>22</v>
      </c>
      <c r="P868" t="s">
        <v>24</v>
      </c>
      <c r="Q868">
        <v>250</v>
      </c>
      <c r="R868">
        <v>3</v>
      </c>
      <c r="S868" t="s">
        <v>24</v>
      </c>
      <c r="T868" t="s">
        <v>22</v>
      </c>
      <c r="U868">
        <f>Table13[[#This Row],[campaign]]*Table13[[#This Row],[duration]]</f>
        <v>750</v>
      </c>
    </row>
    <row r="869" spans="1:21" x14ac:dyDescent="0.25">
      <c r="A869" t="s">
        <v>71</v>
      </c>
      <c r="B869" t="s">
        <v>193</v>
      </c>
      <c r="C869" t="s">
        <v>194</v>
      </c>
      <c r="D869" t="s">
        <v>17</v>
      </c>
      <c r="E869">
        <v>28</v>
      </c>
      <c r="F869" t="s">
        <v>36</v>
      </c>
      <c r="G869" t="s">
        <v>19</v>
      </c>
      <c r="H869" s="2">
        <v>42909</v>
      </c>
      <c r="I869" s="3">
        <v>42147.87</v>
      </c>
      <c r="J869" t="s">
        <v>50</v>
      </c>
      <c r="K869" t="str">
        <f>PROPER(Table13[[#This Row],[marital]])</f>
        <v>Divorced</v>
      </c>
      <c r="L869" t="s">
        <v>34</v>
      </c>
      <c r="M869" t="str">
        <f>UPPER(Table13[[#This Row],[education]])</f>
        <v>TERTIARY</v>
      </c>
      <c r="N869" t="s">
        <v>22</v>
      </c>
      <c r="O869" t="s">
        <v>22</v>
      </c>
      <c r="P869" t="s">
        <v>23</v>
      </c>
      <c r="Q869">
        <v>371</v>
      </c>
      <c r="R869">
        <v>1</v>
      </c>
      <c r="S869" t="s">
        <v>24</v>
      </c>
      <c r="T869" t="s">
        <v>22</v>
      </c>
      <c r="U869">
        <f>Table13[[#This Row],[campaign]]*Table13[[#This Row],[duration]]</f>
        <v>371</v>
      </c>
    </row>
    <row r="870" spans="1:21" x14ac:dyDescent="0.25">
      <c r="A870" t="s">
        <v>74</v>
      </c>
      <c r="B870" t="s">
        <v>199</v>
      </c>
      <c r="C870" t="s">
        <v>200</v>
      </c>
      <c r="D870" t="s">
        <v>17</v>
      </c>
      <c r="E870">
        <v>19</v>
      </c>
      <c r="F870" t="s">
        <v>18</v>
      </c>
      <c r="G870" t="s">
        <v>19</v>
      </c>
      <c r="H870" s="2">
        <v>42910</v>
      </c>
      <c r="I870" s="3">
        <v>97750.6</v>
      </c>
      <c r="J870" t="s">
        <v>50</v>
      </c>
      <c r="K870" t="str">
        <f>PROPER(Table13[[#This Row],[marital]])</f>
        <v>Divorced</v>
      </c>
      <c r="L870" t="s">
        <v>21</v>
      </c>
      <c r="M870" t="str">
        <f>UPPER(Table13[[#This Row],[education]])</f>
        <v>PRIMARY</v>
      </c>
      <c r="N870" t="s">
        <v>22</v>
      </c>
      <c r="O870" t="s">
        <v>22</v>
      </c>
      <c r="P870" t="s">
        <v>24</v>
      </c>
      <c r="Q870">
        <v>419</v>
      </c>
      <c r="R870">
        <v>2</v>
      </c>
      <c r="S870" t="s">
        <v>24</v>
      </c>
      <c r="T870" t="s">
        <v>22</v>
      </c>
      <c r="U870">
        <f>Table13[[#This Row],[campaign]]*Table13[[#This Row],[duration]]</f>
        <v>838</v>
      </c>
    </row>
    <row r="871" spans="1:21" x14ac:dyDescent="0.25">
      <c r="A871" t="s">
        <v>43</v>
      </c>
      <c r="B871" t="s">
        <v>143</v>
      </c>
      <c r="C871" t="s">
        <v>144</v>
      </c>
      <c r="D871" t="s">
        <v>26</v>
      </c>
      <c r="E871">
        <v>31</v>
      </c>
      <c r="F871" t="s">
        <v>18</v>
      </c>
      <c r="G871" t="s">
        <v>284</v>
      </c>
      <c r="H871" s="2">
        <v>42910</v>
      </c>
      <c r="I871" s="3">
        <v>111064.33</v>
      </c>
      <c r="J871" t="s">
        <v>50</v>
      </c>
      <c r="K871" t="str">
        <f>PROPER(Table13[[#This Row],[marital]])</f>
        <v>Divorced</v>
      </c>
      <c r="L871" t="s">
        <v>34</v>
      </c>
      <c r="M871" t="str">
        <f>UPPER(Table13[[#This Row],[education]])</f>
        <v>TERTIARY</v>
      </c>
      <c r="N871" t="s">
        <v>30</v>
      </c>
      <c r="O871" t="s">
        <v>22</v>
      </c>
      <c r="P871" t="s">
        <v>24</v>
      </c>
      <c r="Q871">
        <v>2087</v>
      </c>
      <c r="R871">
        <v>2</v>
      </c>
      <c r="S871" t="s">
        <v>24</v>
      </c>
      <c r="T871" t="s">
        <v>30</v>
      </c>
      <c r="U871">
        <f>Table13[[#This Row],[campaign]]*Table13[[#This Row],[duration]]</f>
        <v>4174</v>
      </c>
    </row>
    <row r="872" spans="1:21" x14ac:dyDescent="0.25">
      <c r="A872" t="s">
        <v>96</v>
      </c>
      <c r="B872" t="s">
        <v>243</v>
      </c>
      <c r="C872" t="s">
        <v>244</v>
      </c>
      <c r="D872" t="s">
        <v>26</v>
      </c>
      <c r="E872">
        <v>37</v>
      </c>
      <c r="F872" t="s">
        <v>42</v>
      </c>
      <c r="G872" t="s">
        <v>284</v>
      </c>
      <c r="H872" s="2">
        <v>42910</v>
      </c>
      <c r="I872" s="3">
        <v>63166.55</v>
      </c>
      <c r="J872" t="s">
        <v>20</v>
      </c>
      <c r="K872" t="str">
        <f>PROPER(Table13[[#This Row],[marital]])</f>
        <v>Married</v>
      </c>
      <c r="L872" t="s">
        <v>29</v>
      </c>
      <c r="M872" t="str">
        <f>UPPER(Table13[[#This Row],[education]])</f>
        <v>SECONDARY</v>
      </c>
      <c r="N872" t="s">
        <v>30</v>
      </c>
      <c r="O872" t="s">
        <v>22</v>
      </c>
      <c r="P872" t="s">
        <v>24</v>
      </c>
      <c r="Q872">
        <v>266</v>
      </c>
      <c r="R872">
        <v>1</v>
      </c>
      <c r="S872" t="s">
        <v>24</v>
      </c>
      <c r="T872" t="s">
        <v>22</v>
      </c>
      <c r="U872">
        <f>Table13[[#This Row],[campaign]]*Table13[[#This Row],[duration]]</f>
        <v>266</v>
      </c>
    </row>
    <row r="873" spans="1:21" x14ac:dyDescent="0.25">
      <c r="A873" t="s">
        <v>44</v>
      </c>
      <c r="B873" t="s">
        <v>145</v>
      </c>
      <c r="C873" t="s">
        <v>146</v>
      </c>
      <c r="D873" t="s">
        <v>26</v>
      </c>
      <c r="E873">
        <v>57</v>
      </c>
      <c r="F873" t="s">
        <v>42</v>
      </c>
      <c r="G873" t="s">
        <v>284</v>
      </c>
      <c r="H873" s="2">
        <v>42910</v>
      </c>
      <c r="I873" s="3">
        <v>96446.51</v>
      </c>
      <c r="J873" t="s">
        <v>50</v>
      </c>
      <c r="K873" t="str">
        <f>PROPER(Table13[[#This Row],[marital]])</f>
        <v>Divorced</v>
      </c>
      <c r="L873" t="s">
        <v>29</v>
      </c>
      <c r="M873" t="str">
        <f>UPPER(Table13[[#This Row],[education]])</f>
        <v>SECONDARY</v>
      </c>
      <c r="N873" t="s">
        <v>22</v>
      </c>
      <c r="O873" t="s">
        <v>22</v>
      </c>
      <c r="P873" t="s">
        <v>23</v>
      </c>
      <c r="Q873">
        <v>191</v>
      </c>
      <c r="R873">
        <v>1</v>
      </c>
      <c r="S873" t="s">
        <v>24</v>
      </c>
      <c r="T873" t="s">
        <v>22</v>
      </c>
      <c r="U873">
        <f>Table13[[#This Row],[campaign]]*Table13[[#This Row],[duration]]</f>
        <v>191</v>
      </c>
    </row>
    <row r="874" spans="1:21" x14ac:dyDescent="0.25">
      <c r="A874" t="s">
        <v>108</v>
      </c>
      <c r="B874" t="s">
        <v>267</v>
      </c>
      <c r="C874" t="s">
        <v>268</v>
      </c>
      <c r="D874" t="s">
        <v>17</v>
      </c>
      <c r="E874">
        <v>56</v>
      </c>
      <c r="F874" t="s">
        <v>42</v>
      </c>
      <c r="G874" t="s">
        <v>28</v>
      </c>
      <c r="H874" s="2">
        <v>42910</v>
      </c>
      <c r="I874" s="3">
        <v>72695.75</v>
      </c>
      <c r="J874" t="s">
        <v>20</v>
      </c>
      <c r="K874" t="str">
        <f>PROPER(Table13[[#This Row],[marital]])</f>
        <v>Married</v>
      </c>
      <c r="L874" t="s">
        <v>34</v>
      </c>
      <c r="M874" t="str">
        <f>UPPER(Table13[[#This Row],[education]])</f>
        <v>TERTIARY</v>
      </c>
      <c r="N874" t="s">
        <v>22</v>
      </c>
      <c r="O874" t="s">
        <v>22</v>
      </c>
      <c r="P874" t="s">
        <v>23</v>
      </c>
      <c r="Q874">
        <v>222</v>
      </c>
      <c r="R874">
        <v>4</v>
      </c>
      <c r="S874" t="s">
        <v>70</v>
      </c>
      <c r="T874" t="s">
        <v>30</v>
      </c>
      <c r="U874">
        <f>Table13[[#This Row],[campaign]]*Table13[[#This Row],[duration]]</f>
        <v>888</v>
      </c>
    </row>
    <row r="875" spans="1:21" x14ac:dyDescent="0.25">
      <c r="A875" t="s">
        <v>49</v>
      </c>
      <c r="B875" t="s">
        <v>155</v>
      </c>
      <c r="C875" t="s">
        <v>156</v>
      </c>
      <c r="D875" t="s">
        <v>17</v>
      </c>
      <c r="E875">
        <v>56</v>
      </c>
      <c r="F875" t="s">
        <v>42</v>
      </c>
      <c r="G875" t="s">
        <v>28</v>
      </c>
      <c r="H875" s="2">
        <v>42910</v>
      </c>
      <c r="I875" s="3">
        <v>40981.4</v>
      </c>
      <c r="J875" t="s">
        <v>50</v>
      </c>
      <c r="K875" t="str">
        <f>PROPER(Table13[[#This Row],[marital]])</f>
        <v>Divorced</v>
      </c>
      <c r="L875" t="s">
        <v>29</v>
      </c>
      <c r="M875" t="str">
        <f>UPPER(Table13[[#This Row],[education]])</f>
        <v>SECONDARY</v>
      </c>
      <c r="N875" t="s">
        <v>22</v>
      </c>
      <c r="O875" t="s">
        <v>30</v>
      </c>
      <c r="P875" t="s">
        <v>54</v>
      </c>
      <c r="Q875">
        <v>264</v>
      </c>
      <c r="R875">
        <v>3</v>
      </c>
      <c r="S875" t="s">
        <v>24</v>
      </c>
      <c r="T875" t="s">
        <v>22</v>
      </c>
      <c r="U875">
        <f>Table13[[#This Row],[campaign]]*Table13[[#This Row],[duration]]</f>
        <v>792</v>
      </c>
    </row>
    <row r="876" spans="1:21" x14ac:dyDescent="0.25">
      <c r="A876" t="s">
        <v>48</v>
      </c>
      <c r="B876" t="s">
        <v>153</v>
      </c>
      <c r="C876" t="s">
        <v>154</v>
      </c>
      <c r="D876" t="s">
        <v>17</v>
      </c>
      <c r="E876">
        <v>42</v>
      </c>
      <c r="F876" t="s">
        <v>42</v>
      </c>
      <c r="G876" t="s">
        <v>28</v>
      </c>
      <c r="H876" s="2">
        <v>42910</v>
      </c>
      <c r="I876" s="3">
        <v>11286.33</v>
      </c>
      <c r="J876" t="s">
        <v>50</v>
      </c>
      <c r="K876" t="str">
        <f>PROPER(Table13[[#This Row],[marital]])</f>
        <v>Divorced</v>
      </c>
      <c r="L876" t="s">
        <v>34</v>
      </c>
      <c r="M876" t="str">
        <f>UPPER(Table13[[#This Row],[education]])</f>
        <v>TERTIARY</v>
      </c>
      <c r="N876" t="s">
        <v>30</v>
      </c>
      <c r="O876" t="s">
        <v>22</v>
      </c>
      <c r="P876" t="s">
        <v>24</v>
      </c>
      <c r="Q876">
        <v>184</v>
      </c>
      <c r="R876">
        <v>5</v>
      </c>
      <c r="S876" t="s">
        <v>24</v>
      </c>
      <c r="T876" t="s">
        <v>22</v>
      </c>
      <c r="U876">
        <f>Table13[[#This Row],[campaign]]*Table13[[#This Row],[duration]]</f>
        <v>920</v>
      </c>
    </row>
    <row r="877" spans="1:21" x14ac:dyDescent="0.25">
      <c r="A877" t="s">
        <v>44</v>
      </c>
      <c r="B877" t="s">
        <v>145</v>
      </c>
      <c r="C877" t="s">
        <v>146</v>
      </c>
      <c r="D877" t="s">
        <v>26</v>
      </c>
      <c r="E877">
        <v>39</v>
      </c>
      <c r="F877" t="s">
        <v>27</v>
      </c>
      <c r="G877" t="s">
        <v>19</v>
      </c>
      <c r="H877" s="2">
        <v>42910</v>
      </c>
      <c r="I877" s="3">
        <v>160715.09</v>
      </c>
      <c r="J877" t="s">
        <v>33</v>
      </c>
      <c r="K877" t="str">
        <f>PROPER(Table13[[#This Row],[marital]])</f>
        <v>Single</v>
      </c>
      <c r="L877" t="s">
        <v>29</v>
      </c>
      <c r="M877" t="str">
        <f>UPPER(Table13[[#This Row],[education]])</f>
        <v>SECONDARY</v>
      </c>
      <c r="N877" t="s">
        <v>22</v>
      </c>
      <c r="O877" t="s">
        <v>30</v>
      </c>
      <c r="P877" t="s">
        <v>23</v>
      </c>
      <c r="Q877">
        <v>95</v>
      </c>
      <c r="R877">
        <v>3</v>
      </c>
      <c r="S877" t="s">
        <v>24</v>
      </c>
      <c r="T877" t="s">
        <v>22</v>
      </c>
      <c r="U877">
        <f>Table13[[#This Row],[campaign]]*Table13[[#This Row],[duration]]</f>
        <v>285</v>
      </c>
    </row>
    <row r="878" spans="1:21" x14ac:dyDescent="0.25">
      <c r="A878" t="s">
        <v>51</v>
      </c>
      <c r="B878" t="s">
        <v>157</v>
      </c>
      <c r="C878" t="s">
        <v>158</v>
      </c>
      <c r="D878" t="s">
        <v>17</v>
      </c>
      <c r="E878">
        <v>43</v>
      </c>
      <c r="F878" t="s">
        <v>18</v>
      </c>
      <c r="G878" t="s">
        <v>28</v>
      </c>
      <c r="H878" s="2">
        <v>42911</v>
      </c>
      <c r="I878" s="3">
        <v>120716.18</v>
      </c>
      <c r="J878" t="s">
        <v>50</v>
      </c>
      <c r="K878" t="str">
        <f>PROPER(Table13[[#This Row],[marital]])</f>
        <v>Divorced</v>
      </c>
      <c r="L878" t="s">
        <v>21</v>
      </c>
      <c r="M878" t="str">
        <f>UPPER(Table13[[#This Row],[education]])</f>
        <v>PRIMARY</v>
      </c>
      <c r="N878" t="s">
        <v>22</v>
      </c>
      <c r="O878" t="s">
        <v>22</v>
      </c>
      <c r="P878" t="s">
        <v>23</v>
      </c>
      <c r="Q878">
        <v>395</v>
      </c>
      <c r="R878">
        <v>4</v>
      </c>
      <c r="S878" t="s">
        <v>24</v>
      </c>
      <c r="T878" t="s">
        <v>22</v>
      </c>
      <c r="U878">
        <f>Table13[[#This Row],[campaign]]*Table13[[#This Row],[duration]]</f>
        <v>1580</v>
      </c>
    </row>
    <row r="879" spans="1:21" x14ac:dyDescent="0.25">
      <c r="A879" t="s">
        <v>48</v>
      </c>
      <c r="B879" t="s">
        <v>153</v>
      </c>
      <c r="C879" t="s">
        <v>154</v>
      </c>
      <c r="D879" t="s">
        <v>17</v>
      </c>
      <c r="E879">
        <v>33</v>
      </c>
      <c r="F879" t="s">
        <v>18</v>
      </c>
      <c r="G879" t="s">
        <v>19</v>
      </c>
      <c r="H879" s="2">
        <v>42911</v>
      </c>
      <c r="I879" s="3">
        <v>4814.51</v>
      </c>
      <c r="J879" t="s">
        <v>20</v>
      </c>
      <c r="K879" t="str">
        <f>PROPER(Table13[[#This Row],[marital]])</f>
        <v>Married</v>
      </c>
      <c r="L879" t="s">
        <v>34</v>
      </c>
      <c r="M879" t="str">
        <f>UPPER(Table13[[#This Row],[education]])</f>
        <v>TERTIARY</v>
      </c>
      <c r="N879" t="s">
        <v>30</v>
      </c>
      <c r="O879" t="s">
        <v>22</v>
      </c>
      <c r="P879" t="s">
        <v>23</v>
      </c>
      <c r="Q879">
        <v>174</v>
      </c>
      <c r="R879">
        <v>1</v>
      </c>
      <c r="S879" t="s">
        <v>24</v>
      </c>
      <c r="T879" t="s">
        <v>22</v>
      </c>
      <c r="U879">
        <f>Table13[[#This Row],[campaign]]*Table13[[#This Row],[duration]]</f>
        <v>174</v>
      </c>
    </row>
    <row r="880" spans="1:21" x14ac:dyDescent="0.25">
      <c r="A880" t="s">
        <v>59</v>
      </c>
      <c r="B880" t="s">
        <v>171</v>
      </c>
      <c r="C880" t="s">
        <v>172</v>
      </c>
      <c r="D880" t="s">
        <v>17</v>
      </c>
      <c r="E880">
        <v>43</v>
      </c>
      <c r="F880" t="s">
        <v>42</v>
      </c>
      <c r="G880" t="s">
        <v>28</v>
      </c>
      <c r="H880" s="2">
        <v>42911</v>
      </c>
      <c r="I880" s="3">
        <v>102313.67</v>
      </c>
      <c r="J880" t="s">
        <v>20</v>
      </c>
      <c r="K880" t="str">
        <f>PROPER(Table13[[#This Row],[marital]])</f>
        <v>Married</v>
      </c>
      <c r="L880" t="s">
        <v>34</v>
      </c>
      <c r="M880" t="str">
        <f>UPPER(Table13[[#This Row],[education]])</f>
        <v>TERTIARY</v>
      </c>
      <c r="N880" t="s">
        <v>30</v>
      </c>
      <c r="O880" t="s">
        <v>22</v>
      </c>
      <c r="P880" t="s">
        <v>23</v>
      </c>
      <c r="Q880">
        <v>124</v>
      </c>
      <c r="R880">
        <v>1</v>
      </c>
      <c r="S880" t="s">
        <v>24</v>
      </c>
      <c r="T880" t="s">
        <v>30</v>
      </c>
      <c r="U880">
        <f>Table13[[#This Row],[campaign]]*Table13[[#This Row],[duration]]</f>
        <v>124</v>
      </c>
    </row>
    <row r="881" spans="1:21" x14ac:dyDescent="0.25">
      <c r="A881" t="s">
        <v>61</v>
      </c>
      <c r="B881" t="s">
        <v>175</v>
      </c>
      <c r="C881" t="s">
        <v>176</v>
      </c>
      <c r="D881" t="s">
        <v>17</v>
      </c>
      <c r="E881">
        <v>33</v>
      </c>
      <c r="F881" t="s">
        <v>36</v>
      </c>
      <c r="G881" t="s">
        <v>28</v>
      </c>
      <c r="H881" s="2">
        <v>42911</v>
      </c>
      <c r="I881" s="3">
        <v>116223.09</v>
      </c>
      <c r="J881" t="s">
        <v>20</v>
      </c>
      <c r="K881" t="str">
        <f>PROPER(Table13[[#This Row],[marital]])</f>
        <v>Married</v>
      </c>
      <c r="L881" t="s">
        <v>21</v>
      </c>
      <c r="M881" t="str">
        <f>UPPER(Table13[[#This Row],[education]])</f>
        <v>PRIMARY</v>
      </c>
      <c r="N881" t="s">
        <v>30</v>
      </c>
      <c r="O881" t="s">
        <v>22</v>
      </c>
      <c r="P881" t="s">
        <v>24</v>
      </c>
      <c r="Q881">
        <v>102</v>
      </c>
      <c r="R881">
        <v>2</v>
      </c>
      <c r="S881" t="s">
        <v>24</v>
      </c>
      <c r="T881" t="s">
        <v>22</v>
      </c>
      <c r="U881">
        <f>Table13[[#This Row],[campaign]]*Table13[[#This Row],[duration]]</f>
        <v>204</v>
      </c>
    </row>
    <row r="882" spans="1:21" x14ac:dyDescent="0.25">
      <c r="A882" t="s">
        <v>61</v>
      </c>
      <c r="B882" t="s">
        <v>175</v>
      </c>
      <c r="C882" t="s">
        <v>176</v>
      </c>
      <c r="D882" t="s">
        <v>17</v>
      </c>
      <c r="E882">
        <v>35</v>
      </c>
      <c r="F882" t="s">
        <v>36</v>
      </c>
      <c r="G882" t="s">
        <v>28</v>
      </c>
      <c r="H882" s="2">
        <v>42911</v>
      </c>
      <c r="I882" s="3">
        <v>84493.67</v>
      </c>
      <c r="J882" t="s">
        <v>20</v>
      </c>
      <c r="K882" t="str">
        <f>PROPER(Table13[[#This Row],[marital]])</f>
        <v>Married</v>
      </c>
      <c r="L882" t="s">
        <v>29</v>
      </c>
      <c r="M882" t="str">
        <f>UPPER(Table13[[#This Row],[education]])</f>
        <v>SECONDARY</v>
      </c>
      <c r="N882" t="s">
        <v>30</v>
      </c>
      <c r="O882" t="s">
        <v>22</v>
      </c>
      <c r="P882" t="s">
        <v>23</v>
      </c>
      <c r="Q882">
        <v>279</v>
      </c>
      <c r="R882">
        <v>1</v>
      </c>
      <c r="S882" t="s">
        <v>24</v>
      </c>
      <c r="T882" t="s">
        <v>22</v>
      </c>
      <c r="U882">
        <f>Table13[[#This Row],[campaign]]*Table13[[#This Row],[duration]]</f>
        <v>279</v>
      </c>
    </row>
    <row r="883" spans="1:21" x14ac:dyDescent="0.25">
      <c r="A883" t="s">
        <v>16</v>
      </c>
      <c r="B883" t="s">
        <v>127</v>
      </c>
      <c r="C883" t="s">
        <v>128</v>
      </c>
      <c r="D883" t="s">
        <v>17</v>
      </c>
      <c r="E883">
        <v>34</v>
      </c>
      <c r="F883" t="s">
        <v>18</v>
      </c>
      <c r="G883" t="s">
        <v>19</v>
      </c>
      <c r="H883" s="2">
        <v>42912</v>
      </c>
      <c r="I883" s="3">
        <v>59864.18</v>
      </c>
      <c r="J883" t="s">
        <v>20</v>
      </c>
      <c r="K883" t="str">
        <f>PROPER(Table13[[#This Row],[marital]])</f>
        <v>Married</v>
      </c>
      <c r="L883" t="s">
        <v>29</v>
      </c>
      <c r="M883" t="str">
        <f>UPPER(Table13[[#This Row],[education]])</f>
        <v>SECONDARY</v>
      </c>
      <c r="N883" t="s">
        <v>30</v>
      </c>
      <c r="O883" t="s">
        <v>22</v>
      </c>
      <c r="P883" t="s">
        <v>23</v>
      </c>
      <c r="Q883">
        <v>472</v>
      </c>
      <c r="R883">
        <v>2</v>
      </c>
      <c r="S883" t="s">
        <v>24</v>
      </c>
      <c r="T883" t="s">
        <v>22</v>
      </c>
      <c r="U883">
        <f>Table13[[#This Row],[campaign]]*Table13[[#This Row],[duration]]</f>
        <v>944</v>
      </c>
    </row>
    <row r="884" spans="1:21" x14ac:dyDescent="0.25">
      <c r="A884" t="s">
        <v>100</v>
      </c>
      <c r="B884" t="s">
        <v>251</v>
      </c>
      <c r="C884" t="s">
        <v>252</v>
      </c>
      <c r="D884" t="s">
        <v>26</v>
      </c>
      <c r="E884">
        <v>44</v>
      </c>
      <c r="F884" t="s">
        <v>18</v>
      </c>
      <c r="G884" t="s">
        <v>19</v>
      </c>
      <c r="H884" s="2">
        <v>42912</v>
      </c>
      <c r="I884" s="3">
        <v>111861.57</v>
      </c>
      <c r="J884" t="s">
        <v>20</v>
      </c>
      <c r="K884" t="str">
        <f>PROPER(Table13[[#This Row],[marital]])</f>
        <v>Married</v>
      </c>
      <c r="L884" t="s">
        <v>29</v>
      </c>
      <c r="M884" t="str">
        <f>UPPER(Table13[[#This Row],[education]])</f>
        <v>SECONDARY</v>
      </c>
      <c r="N884" t="s">
        <v>22</v>
      </c>
      <c r="O884" t="s">
        <v>22</v>
      </c>
      <c r="P884" t="s">
        <v>23</v>
      </c>
      <c r="Q884">
        <v>84</v>
      </c>
      <c r="R884">
        <v>11</v>
      </c>
      <c r="S884" t="s">
        <v>24</v>
      </c>
      <c r="T884" t="s">
        <v>22</v>
      </c>
      <c r="U884">
        <f>Table13[[#This Row],[campaign]]*Table13[[#This Row],[duration]]</f>
        <v>924</v>
      </c>
    </row>
    <row r="885" spans="1:21" x14ac:dyDescent="0.25">
      <c r="A885" t="s">
        <v>46</v>
      </c>
      <c r="B885" t="s">
        <v>149</v>
      </c>
      <c r="C885" t="s">
        <v>150</v>
      </c>
      <c r="D885" t="s">
        <v>17</v>
      </c>
      <c r="E885">
        <v>36</v>
      </c>
      <c r="F885" t="s">
        <v>18</v>
      </c>
      <c r="G885" t="s">
        <v>284</v>
      </c>
      <c r="H885" s="2">
        <v>42912</v>
      </c>
      <c r="I885" s="3">
        <v>123546.12</v>
      </c>
      <c r="J885" t="s">
        <v>33</v>
      </c>
      <c r="K885" t="str">
        <f>PROPER(Table13[[#This Row],[marital]])</f>
        <v>Single</v>
      </c>
      <c r="L885" t="s">
        <v>34</v>
      </c>
      <c r="M885" t="str">
        <f>UPPER(Table13[[#This Row],[education]])</f>
        <v>TERTIARY</v>
      </c>
      <c r="N885" t="s">
        <v>30</v>
      </c>
      <c r="O885" t="s">
        <v>30</v>
      </c>
      <c r="P885" t="s">
        <v>23</v>
      </c>
      <c r="Q885">
        <v>271</v>
      </c>
      <c r="R885">
        <v>1</v>
      </c>
      <c r="S885" t="s">
        <v>31</v>
      </c>
      <c r="T885" t="s">
        <v>22</v>
      </c>
      <c r="U885">
        <f>Table13[[#This Row],[campaign]]*Table13[[#This Row],[duration]]</f>
        <v>271</v>
      </c>
    </row>
    <row r="886" spans="1:21" x14ac:dyDescent="0.25">
      <c r="A886" t="s">
        <v>53</v>
      </c>
      <c r="B886" t="s">
        <v>161</v>
      </c>
      <c r="C886" t="s">
        <v>162</v>
      </c>
      <c r="D886" t="s">
        <v>17</v>
      </c>
      <c r="E886">
        <v>60</v>
      </c>
      <c r="F886" t="s">
        <v>42</v>
      </c>
      <c r="G886" t="s">
        <v>284</v>
      </c>
      <c r="H886" s="2">
        <v>42912</v>
      </c>
      <c r="I886" s="3">
        <v>51636.67</v>
      </c>
      <c r="J886" t="s">
        <v>20</v>
      </c>
      <c r="K886" t="str">
        <f>PROPER(Table13[[#This Row],[marital]])</f>
        <v>Married</v>
      </c>
      <c r="L886" t="s">
        <v>29</v>
      </c>
      <c r="M886" t="str">
        <f>UPPER(Table13[[#This Row],[education]])</f>
        <v>SECONDARY</v>
      </c>
      <c r="N886" t="s">
        <v>30</v>
      </c>
      <c r="O886" t="s">
        <v>22</v>
      </c>
      <c r="P886" t="s">
        <v>24</v>
      </c>
      <c r="Q886">
        <v>754</v>
      </c>
      <c r="R886">
        <v>1</v>
      </c>
      <c r="S886" t="s">
        <v>24</v>
      </c>
      <c r="T886" t="s">
        <v>22</v>
      </c>
      <c r="U886">
        <f>Table13[[#This Row],[campaign]]*Table13[[#This Row],[duration]]</f>
        <v>754</v>
      </c>
    </row>
    <row r="887" spans="1:21" x14ac:dyDescent="0.25">
      <c r="A887" t="s">
        <v>32</v>
      </c>
      <c r="B887" t="s">
        <v>131</v>
      </c>
      <c r="C887" t="s">
        <v>132</v>
      </c>
      <c r="D887" t="s">
        <v>26</v>
      </c>
      <c r="E887">
        <v>29</v>
      </c>
      <c r="F887" t="s">
        <v>27</v>
      </c>
      <c r="G887" t="s">
        <v>284</v>
      </c>
      <c r="H887" s="2">
        <v>42912</v>
      </c>
      <c r="I887" s="3">
        <v>6575.87</v>
      </c>
      <c r="J887" t="s">
        <v>33</v>
      </c>
      <c r="K887" t="str">
        <f>PROPER(Table13[[#This Row],[marital]])</f>
        <v>Single</v>
      </c>
      <c r="L887" t="s">
        <v>29</v>
      </c>
      <c r="M887" t="str">
        <f>UPPER(Table13[[#This Row],[education]])</f>
        <v>SECONDARY</v>
      </c>
      <c r="N887" t="s">
        <v>22</v>
      </c>
      <c r="O887" t="s">
        <v>22</v>
      </c>
      <c r="P887" t="s">
        <v>54</v>
      </c>
      <c r="Q887">
        <v>172</v>
      </c>
      <c r="R887">
        <v>5</v>
      </c>
      <c r="S887" t="s">
        <v>31</v>
      </c>
      <c r="T887" t="s">
        <v>22</v>
      </c>
      <c r="U887">
        <f>Table13[[#This Row],[campaign]]*Table13[[#This Row],[duration]]</f>
        <v>860</v>
      </c>
    </row>
    <row r="888" spans="1:21" x14ac:dyDescent="0.25">
      <c r="A888" t="s">
        <v>102</v>
      </c>
      <c r="B888" t="s">
        <v>255</v>
      </c>
      <c r="C888" t="s">
        <v>256</v>
      </c>
      <c r="D888" t="s">
        <v>26</v>
      </c>
      <c r="E888">
        <v>31</v>
      </c>
      <c r="F888" t="s">
        <v>27</v>
      </c>
      <c r="G888" t="s">
        <v>284</v>
      </c>
      <c r="H888" s="2">
        <v>42912</v>
      </c>
      <c r="I888" s="3">
        <v>48002.01</v>
      </c>
      <c r="J888" t="s">
        <v>20</v>
      </c>
      <c r="K888" t="str">
        <f>PROPER(Table13[[#This Row],[marital]])</f>
        <v>Married</v>
      </c>
      <c r="L888" t="s">
        <v>29</v>
      </c>
      <c r="M888" t="str">
        <f>UPPER(Table13[[#This Row],[education]])</f>
        <v>SECONDARY</v>
      </c>
      <c r="N888" t="s">
        <v>30</v>
      </c>
      <c r="O888" t="s">
        <v>30</v>
      </c>
      <c r="P888" t="s">
        <v>23</v>
      </c>
      <c r="Q888">
        <v>375</v>
      </c>
      <c r="R888">
        <v>2</v>
      </c>
      <c r="S888" t="s">
        <v>24</v>
      </c>
      <c r="T888" t="s">
        <v>22</v>
      </c>
      <c r="U888">
        <f>Table13[[#This Row],[campaign]]*Table13[[#This Row],[duration]]</f>
        <v>750</v>
      </c>
    </row>
    <row r="889" spans="1:21" x14ac:dyDescent="0.25">
      <c r="A889" t="s">
        <v>79</v>
      </c>
      <c r="B889" t="s">
        <v>209</v>
      </c>
      <c r="C889" t="s">
        <v>210</v>
      </c>
      <c r="D889" t="s">
        <v>17</v>
      </c>
      <c r="E889">
        <v>29</v>
      </c>
      <c r="F889" t="s">
        <v>18</v>
      </c>
      <c r="G889" t="s">
        <v>19</v>
      </c>
      <c r="H889" s="2">
        <v>42913</v>
      </c>
      <c r="I889" s="3">
        <v>28071.07</v>
      </c>
      <c r="J889" t="s">
        <v>33</v>
      </c>
      <c r="K889" t="str">
        <f>PROPER(Table13[[#This Row],[marital]])</f>
        <v>Single</v>
      </c>
      <c r="L889" t="s">
        <v>34</v>
      </c>
      <c r="M889" t="str">
        <f>UPPER(Table13[[#This Row],[education]])</f>
        <v>TERTIARY</v>
      </c>
      <c r="N889" t="s">
        <v>30</v>
      </c>
      <c r="O889" t="s">
        <v>22</v>
      </c>
      <c r="P889" t="s">
        <v>23</v>
      </c>
      <c r="Q889">
        <v>130</v>
      </c>
      <c r="R889">
        <v>2</v>
      </c>
      <c r="S889" t="s">
        <v>24</v>
      </c>
      <c r="T889" t="s">
        <v>22</v>
      </c>
      <c r="U889">
        <f>Table13[[#This Row],[campaign]]*Table13[[#This Row],[duration]]</f>
        <v>260</v>
      </c>
    </row>
    <row r="890" spans="1:21" x14ac:dyDescent="0.25">
      <c r="A890" t="s">
        <v>35</v>
      </c>
      <c r="B890" t="s">
        <v>133</v>
      </c>
      <c r="C890" t="s">
        <v>134</v>
      </c>
      <c r="D890" t="s">
        <v>26</v>
      </c>
      <c r="E890">
        <v>32</v>
      </c>
      <c r="F890" t="s">
        <v>18</v>
      </c>
      <c r="G890" t="s">
        <v>28</v>
      </c>
      <c r="H890" s="2">
        <v>42913</v>
      </c>
      <c r="I890" s="3">
        <v>17929.599999999999</v>
      </c>
      <c r="J890" t="s">
        <v>33</v>
      </c>
      <c r="K890" t="str">
        <f>PROPER(Table13[[#This Row],[marital]])</f>
        <v>Single</v>
      </c>
      <c r="L890" t="s">
        <v>29</v>
      </c>
      <c r="M890" t="str">
        <f>UPPER(Table13[[#This Row],[education]])</f>
        <v>SECONDARY</v>
      </c>
      <c r="N890" t="s">
        <v>30</v>
      </c>
      <c r="O890" t="s">
        <v>22</v>
      </c>
      <c r="P890" t="s">
        <v>24</v>
      </c>
      <c r="Q890">
        <v>303</v>
      </c>
      <c r="R890">
        <v>3</v>
      </c>
      <c r="S890" t="s">
        <v>24</v>
      </c>
      <c r="T890" t="s">
        <v>22</v>
      </c>
      <c r="U890">
        <f>Table13[[#This Row],[campaign]]*Table13[[#This Row],[duration]]</f>
        <v>909</v>
      </c>
    </row>
    <row r="891" spans="1:21" x14ac:dyDescent="0.25">
      <c r="A891" t="s">
        <v>84</v>
      </c>
      <c r="B891" t="s">
        <v>219</v>
      </c>
      <c r="C891" t="s">
        <v>220</v>
      </c>
      <c r="D891" t="s">
        <v>17</v>
      </c>
      <c r="E891">
        <v>21</v>
      </c>
      <c r="F891" t="s">
        <v>18</v>
      </c>
      <c r="G891" t="s">
        <v>19</v>
      </c>
      <c r="H891" s="2">
        <v>42913</v>
      </c>
      <c r="I891" s="3">
        <v>61022.720000000001</v>
      </c>
      <c r="J891" t="s">
        <v>20</v>
      </c>
      <c r="K891" t="str">
        <f>PROPER(Table13[[#This Row],[marital]])</f>
        <v>Married</v>
      </c>
      <c r="L891" t="s">
        <v>34</v>
      </c>
      <c r="M891" t="str">
        <f>UPPER(Table13[[#This Row],[education]])</f>
        <v>TERTIARY</v>
      </c>
      <c r="N891" t="s">
        <v>30</v>
      </c>
      <c r="O891" t="s">
        <v>22</v>
      </c>
      <c r="P891" t="s">
        <v>24</v>
      </c>
      <c r="Q891">
        <v>261</v>
      </c>
      <c r="R891">
        <v>1</v>
      </c>
      <c r="S891" t="s">
        <v>24</v>
      </c>
      <c r="T891" t="s">
        <v>22</v>
      </c>
      <c r="U891">
        <f>Table13[[#This Row],[campaign]]*Table13[[#This Row],[duration]]</f>
        <v>261</v>
      </c>
    </row>
    <row r="892" spans="1:21" x14ac:dyDescent="0.25">
      <c r="A892" t="s">
        <v>107</v>
      </c>
      <c r="B892" t="s">
        <v>265</v>
      </c>
      <c r="C892" t="s">
        <v>266</v>
      </c>
      <c r="D892" t="s">
        <v>26</v>
      </c>
      <c r="E892">
        <v>38</v>
      </c>
      <c r="F892" t="s">
        <v>18</v>
      </c>
      <c r="G892" t="s">
        <v>19</v>
      </c>
      <c r="H892" s="2">
        <v>42913</v>
      </c>
      <c r="I892" s="3">
        <v>73864.820000000007</v>
      </c>
      <c r="J892" t="s">
        <v>20</v>
      </c>
      <c r="K892" t="str">
        <f>PROPER(Table13[[#This Row],[marital]])</f>
        <v>Married</v>
      </c>
      <c r="L892" t="s">
        <v>29</v>
      </c>
      <c r="M892" t="str">
        <f>UPPER(Table13[[#This Row],[education]])</f>
        <v>SECONDARY</v>
      </c>
      <c r="N892" t="s">
        <v>30</v>
      </c>
      <c r="O892" t="s">
        <v>30</v>
      </c>
      <c r="P892" t="s">
        <v>23</v>
      </c>
      <c r="Q892">
        <v>229</v>
      </c>
      <c r="R892">
        <v>3</v>
      </c>
      <c r="S892" t="s">
        <v>24</v>
      </c>
      <c r="T892" t="s">
        <v>22</v>
      </c>
      <c r="U892">
        <f>Table13[[#This Row],[campaign]]*Table13[[#This Row],[duration]]</f>
        <v>687</v>
      </c>
    </row>
    <row r="893" spans="1:21" x14ac:dyDescent="0.25">
      <c r="A893" t="s">
        <v>57</v>
      </c>
      <c r="B893" t="s">
        <v>167</v>
      </c>
      <c r="C893" t="s">
        <v>168</v>
      </c>
      <c r="D893" t="s">
        <v>17</v>
      </c>
      <c r="E893">
        <v>33</v>
      </c>
      <c r="F893" t="s">
        <v>36</v>
      </c>
      <c r="G893" t="s">
        <v>28</v>
      </c>
      <c r="H893" s="2">
        <v>42913</v>
      </c>
      <c r="I893" s="3">
        <v>18755.63</v>
      </c>
      <c r="J893" t="s">
        <v>33</v>
      </c>
      <c r="K893" t="str">
        <f>PROPER(Table13[[#This Row],[marital]])</f>
        <v>Single</v>
      </c>
      <c r="L893" t="s">
        <v>29</v>
      </c>
      <c r="M893" t="str">
        <f>UPPER(Table13[[#This Row],[education]])</f>
        <v>SECONDARY</v>
      </c>
      <c r="N893" t="s">
        <v>30</v>
      </c>
      <c r="O893" t="s">
        <v>22</v>
      </c>
      <c r="P893" t="s">
        <v>24</v>
      </c>
      <c r="Q893">
        <v>891</v>
      </c>
      <c r="R893">
        <v>4</v>
      </c>
      <c r="S893" t="s">
        <v>24</v>
      </c>
      <c r="T893" t="s">
        <v>30</v>
      </c>
      <c r="U893">
        <f>Table13[[#This Row],[campaign]]*Table13[[#This Row],[duration]]</f>
        <v>3564</v>
      </c>
    </row>
    <row r="894" spans="1:21" x14ac:dyDescent="0.25">
      <c r="A894" t="s">
        <v>75</v>
      </c>
      <c r="B894" t="s">
        <v>201</v>
      </c>
      <c r="C894" t="s">
        <v>202</v>
      </c>
      <c r="D894" t="s">
        <v>17</v>
      </c>
      <c r="E894">
        <v>31</v>
      </c>
      <c r="F894" t="s">
        <v>36</v>
      </c>
      <c r="G894" t="s">
        <v>28</v>
      </c>
      <c r="H894" s="2">
        <v>42913</v>
      </c>
      <c r="I894" s="3">
        <v>42186.48</v>
      </c>
      <c r="J894" t="s">
        <v>20</v>
      </c>
      <c r="K894" t="str">
        <f>PROPER(Table13[[#This Row],[marital]])</f>
        <v>Married</v>
      </c>
      <c r="L894" t="s">
        <v>34</v>
      </c>
      <c r="M894" t="str">
        <f>UPPER(Table13[[#This Row],[education]])</f>
        <v>TERTIARY</v>
      </c>
      <c r="N894" t="s">
        <v>30</v>
      </c>
      <c r="O894" t="s">
        <v>22</v>
      </c>
      <c r="P894" t="s">
        <v>24</v>
      </c>
      <c r="Q894">
        <v>204</v>
      </c>
      <c r="R894">
        <v>1</v>
      </c>
      <c r="S894" t="s">
        <v>24</v>
      </c>
      <c r="T894" t="s">
        <v>22</v>
      </c>
      <c r="U894">
        <f>Table13[[#This Row],[campaign]]*Table13[[#This Row],[duration]]</f>
        <v>204</v>
      </c>
    </row>
    <row r="895" spans="1:21" x14ac:dyDescent="0.25">
      <c r="A895" t="s">
        <v>89</v>
      </c>
      <c r="B895" t="s">
        <v>229</v>
      </c>
      <c r="C895" t="s">
        <v>230</v>
      </c>
      <c r="D895" t="s">
        <v>26</v>
      </c>
      <c r="E895">
        <v>36</v>
      </c>
      <c r="F895" t="s">
        <v>36</v>
      </c>
      <c r="G895" t="s">
        <v>284</v>
      </c>
      <c r="H895" s="2">
        <v>42913</v>
      </c>
      <c r="I895" s="3">
        <v>66439.42</v>
      </c>
      <c r="J895" t="s">
        <v>20</v>
      </c>
      <c r="K895" t="str">
        <f>PROPER(Table13[[#This Row],[marital]])</f>
        <v>Married</v>
      </c>
      <c r="L895" t="s">
        <v>34</v>
      </c>
      <c r="M895" t="str">
        <f>UPPER(Table13[[#This Row],[education]])</f>
        <v>TERTIARY</v>
      </c>
      <c r="N895" t="s">
        <v>22</v>
      </c>
      <c r="O895" t="s">
        <v>22</v>
      </c>
      <c r="P895" t="s">
        <v>24</v>
      </c>
      <c r="Q895">
        <v>19</v>
      </c>
      <c r="R895">
        <v>6</v>
      </c>
      <c r="S895" t="s">
        <v>24</v>
      </c>
      <c r="T895" t="s">
        <v>22</v>
      </c>
      <c r="U895">
        <f>Table13[[#This Row],[campaign]]*Table13[[#This Row],[duration]]</f>
        <v>114</v>
      </c>
    </row>
    <row r="896" spans="1:21" x14ac:dyDescent="0.25">
      <c r="A896" t="s">
        <v>32</v>
      </c>
      <c r="B896" t="s">
        <v>131</v>
      </c>
      <c r="C896" t="s">
        <v>132</v>
      </c>
      <c r="D896" t="s">
        <v>17</v>
      </c>
      <c r="E896">
        <v>24</v>
      </c>
      <c r="F896" t="s">
        <v>18</v>
      </c>
      <c r="G896" t="s">
        <v>19</v>
      </c>
      <c r="H896" s="2">
        <v>42914</v>
      </c>
      <c r="I896" s="3">
        <v>8775.91</v>
      </c>
      <c r="J896" t="s">
        <v>20</v>
      </c>
      <c r="K896" t="str">
        <f>PROPER(Table13[[#This Row],[marital]])</f>
        <v>Married</v>
      </c>
      <c r="L896" t="s">
        <v>29</v>
      </c>
      <c r="M896" t="str">
        <f>UPPER(Table13[[#This Row],[education]])</f>
        <v>SECONDARY</v>
      </c>
      <c r="N896" t="s">
        <v>30</v>
      </c>
      <c r="O896" t="s">
        <v>22</v>
      </c>
      <c r="P896" t="s">
        <v>23</v>
      </c>
      <c r="Q896">
        <v>101</v>
      </c>
      <c r="R896">
        <v>4</v>
      </c>
      <c r="S896" t="s">
        <v>24</v>
      </c>
      <c r="T896" t="s">
        <v>22</v>
      </c>
      <c r="U896">
        <f>Table13[[#This Row],[campaign]]*Table13[[#This Row],[duration]]</f>
        <v>404</v>
      </c>
    </row>
    <row r="897" spans="1:21" x14ac:dyDescent="0.25">
      <c r="A897" t="s">
        <v>59</v>
      </c>
      <c r="B897" t="s">
        <v>171</v>
      </c>
      <c r="C897" t="s">
        <v>172</v>
      </c>
      <c r="D897" t="s">
        <v>26</v>
      </c>
      <c r="E897">
        <v>37</v>
      </c>
      <c r="F897" t="s">
        <v>18</v>
      </c>
      <c r="G897" t="s">
        <v>19</v>
      </c>
      <c r="H897" s="2">
        <v>42914</v>
      </c>
      <c r="I897" s="3">
        <v>46109.1</v>
      </c>
      <c r="J897" t="s">
        <v>20</v>
      </c>
      <c r="K897" t="str">
        <f>PROPER(Table13[[#This Row],[marital]])</f>
        <v>Married</v>
      </c>
      <c r="L897" t="s">
        <v>29</v>
      </c>
      <c r="M897" t="str">
        <f>UPPER(Table13[[#This Row],[education]])</f>
        <v>SECONDARY</v>
      </c>
      <c r="N897" t="s">
        <v>30</v>
      </c>
      <c r="O897" t="s">
        <v>22</v>
      </c>
      <c r="P897" t="s">
        <v>24</v>
      </c>
      <c r="Q897">
        <v>15</v>
      </c>
      <c r="R897">
        <v>13</v>
      </c>
      <c r="S897" t="s">
        <v>24</v>
      </c>
      <c r="T897" t="s">
        <v>22</v>
      </c>
      <c r="U897">
        <f>Table13[[#This Row],[campaign]]*Table13[[#This Row],[duration]]</f>
        <v>195</v>
      </c>
    </row>
    <row r="898" spans="1:21" x14ac:dyDescent="0.25">
      <c r="A898" t="s">
        <v>86</v>
      </c>
      <c r="B898" t="s">
        <v>223</v>
      </c>
      <c r="C898" t="s">
        <v>224</v>
      </c>
      <c r="D898" t="s">
        <v>26</v>
      </c>
      <c r="E898">
        <v>33</v>
      </c>
      <c r="F898" t="s">
        <v>18</v>
      </c>
      <c r="G898" t="s">
        <v>19</v>
      </c>
      <c r="H898" s="2">
        <v>42914</v>
      </c>
      <c r="I898" s="3">
        <v>132307.63</v>
      </c>
      <c r="J898" t="s">
        <v>20</v>
      </c>
      <c r="K898" t="str">
        <f>PROPER(Table13[[#This Row],[marital]])</f>
        <v>Married</v>
      </c>
      <c r="L898" t="s">
        <v>29</v>
      </c>
      <c r="M898" t="str">
        <f>UPPER(Table13[[#This Row],[education]])</f>
        <v>SECONDARY</v>
      </c>
      <c r="N898" t="s">
        <v>30</v>
      </c>
      <c r="O898" t="s">
        <v>22</v>
      </c>
      <c r="P898" t="s">
        <v>24</v>
      </c>
      <c r="Q898">
        <v>260</v>
      </c>
      <c r="R898">
        <v>5</v>
      </c>
      <c r="S898" t="s">
        <v>24</v>
      </c>
      <c r="T898" t="s">
        <v>22</v>
      </c>
      <c r="U898">
        <f>Table13[[#This Row],[campaign]]*Table13[[#This Row],[duration]]</f>
        <v>1300</v>
      </c>
    </row>
    <row r="899" spans="1:21" x14ac:dyDescent="0.25">
      <c r="A899" t="s">
        <v>68</v>
      </c>
      <c r="B899" t="s">
        <v>189</v>
      </c>
      <c r="C899" t="s">
        <v>190</v>
      </c>
      <c r="D899" t="s">
        <v>17</v>
      </c>
      <c r="E899">
        <v>60</v>
      </c>
      <c r="F899" t="s">
        <v>42</v>
      </c>
      <c r="G899" t="s">
        <v>28</v>
      </c>
      <c r="H899" s="2">
        <v>42914</v>
      </c>
      <c r="I899" s="3">
        <v>100760</v>
      </c>
      <c r="J899" t="s">
        <v>20</v>
      </c>
      <c r="K899" t="str">
        <f>PROPER(Table13[[#This Row],[marital]])</f>
        <v>Married</v>
      </c>
      <c r="L899" t="s">
        <v>29</v>
      </c>
      <c r="M899" t="str">
        <f>UPPER(Table13[[#This Row],[education]])</f>
        <v>SECONDARY</v>
      </c>
      <c r="N899" t="s">
        <v>22</v>
      </c>
      <c r="O899" t="s">
        <v>22</v>
      </c>
      <c r="P899" t="s">
        <v>24</v>
      </c>
      <c r="Q899">
        <v>287</v>
      </c>
      <c r="R899">
        <v>4</v>
      </c>
      <c r="S899" t="s">
        <v>24</v>
      </c>
      <c r="T899" t="s">
        <v>22</v>
      </c>
      <c r="U899">
        <f>Table13[[#This Row],[campaign]]*Table13[[#This Row],[duration]]</f>
        <v>1148</v>
      </c>
    </row>
    <row r="900" spans="1:21" x14ac:dyDescent="0.25">
      <c r="A900" t="s">
        <v>105</v>
      </c>
      <c r="B900" t="s">
        <v>261</v>
      </c>
      <c r="C900" t="s">
        <v>262</v>
      </c>
      <c r="D900" t="s">
        <v>26</v>
      </c>
      <c r="E900">
        <v>55</v>
      </c>
      <c r="F900" t="s">
        <v>42</v>
      </c>
      <c r="G900" t="s">
        <v>284</v>
      </c>
      <c r="H900" s="2">
        <v>42914</v>
      </c>
      <c r="I900" s="3">
        <v>44407.34</v>
      </c>
      <c r="J900" t="s">
        <v>20</v>
      </c>
      <c r="K900" t="str">
        <f>PROPER(Table13[[#This Row],[marital]])</f>
        <v>Married</v>
      </c>
      <c r="L900" t="s">
        <v>29</v>
      </c>
      <c r="M900" t="str">
        <f>UPPER(Table13[[#This Row],[education]])</f>
        <v>SECONDARY</v>
      </c>
      <c r="N900" t="s">
        <v>30</v>
      </c>
      <c r="O900" t="s">
        <v>22</v>
      </c>
      <c r="P900" t="s">
        <v>23</v>
      </c>
      <c r="Q900">
        <v>371</v>
      </c>
      <c r="R900">
        <v>2</v>
      </c>
      <c r="S900" t="s">
        <v>24</v>
      </c>
      <c r="T900" t="s">
        <v>30</v>
      </c>
      <c r="U900">
        <f>Table13[[#This Row],[campaign]]*Table13[[#This Row],[duration]]</f>
        <v>742</v>
      </c>
    </row>
    <row r="901" spans="1:21" x14ac:dyDescent="0.25">
      <c r="A901" t="s">
        <v>61</v>
      </c>
      <c r="B901" t="s">
        <v>175</v>
      </c>
      <c r="C901" t="s">
        <v>176</v>
      </c>
      <c r="D901" t="s">
        <v>26</v>
      </c>
      <c r="E901">
        <v>57</v>
      </c>
      <c r="F901" t="s">
        <v>42</v>
      </c>
      <c r="G901" t="s">
        <v>28</v>
      </c>
      <c r="H901" s="2">
        <v>42914</v>
      </c>
      <c r="I901" s="3">
        <v>83411.570000000007</v>
      </c>
      <c r="J901" t="s">
        <v>20</v>
      </c>
      <c r="K901" t="str">
        <f>PROPER(Table13[[#This Row],[marital]])</f>
        <v>Married</v>
      </c>
      <c r="L901" t="s">
        <v>29</v>
      </c>
      <c r="M901" t="str">
        <f>UPPER(Table13[[#This Row],[education]])</f>
        <v>SECONDARY</v>
      </c>
      <c r="N901" t="s">
        <v>30</v>
      </c>
      <c r="O901" t="s">
        <v>22</v>
      </c>
      <c r="P901" t="s">
        <v>23</v>
      </c>
      <c r="Q901">
        <v>149</v>
      </c>
      <c r="R901">
        <v>1</v>
      </c>
      <c r="S901" t="s">
        <v>31</v>
      </c>
      <c r="T901" t="s">
        <v>30</v>
      </c>
      <c r="U901">
        <f>Table13[[#This Row],[campaign]]*Table13[[#This Row],[duration]]</f>
        <v>149</v>
      </c>
    </row>
    <row r="902" spans="1:21" x14ac:dyDescent="0.25">
      <c r="A902" t="s">
        <v>107</v>
      </c>
      <c r="B902" t="s">
        <v>265</v>
      </c>
      <c r="C902" t="s">
        <v>266</v>
      </c>
      <c r="D902" t="s">
        <v>17</v>
      </c>
      <c r="E902">
        <v>38</v>
      </c>
      <c r="F902" t="s">
        <v>27</v>
      </c>
      <c r="G902" t="s">
        <v>19</v>
      </c>
      <c r="H902" s="2">
        <v>42914</v>
      </c>
      <c r="I902" s="3">
        <v>114922.87</v>
      </c>
      <c r="J902" t="s">
        <v>20</v>
      </c>
      <c r="K902" t="str">
        <f>PROPER(Table13[[#This Row],[marital]])</f>
        <v>Married</v>
      </c>
      <c r="L902" t="s">
        <v>29</v>
      </c>
      <c r="M902" t="str">
        <f>UPPER(Table13[[#This Row],[education]])</f>
        <v>SECONDARY</v>
      </c>
      <c r="N902" t="s">
        <v>30</v>
      </c>
      <c r="O902" t="s">
        <v>30</v>
      </c>
      <c r="P902" t="s">
        <v>24</v>
      </c>
      <c r="Q902">
        <v>187</v>
      </c>
      <c r="R902">
        <v>1</v>
      </c>
      <c r="S902" t="s">
        <v>24</v>
      </c>
      <c r="T902" t="s">
        <v>30</v>
      </c>
      <c r="U902">
        <f>Table13[[#This Row],[campaign]]*Table13[[#This Row],[duration]]</f>
        <v>187</v>
      </c>
    </row>
    <row r="903" spans="1:21" x14ac:dyDescent="0.25">
      <c r="A903" t="s">
        <v>74</v>
      </c>
      <c r="B903" t="s">
        <v>199</v>
      </c>
      <c r="C903" t="s">
        <v>200</v>
      </c>
      <c r="D903" t="s">
        <v>17</v>
      </c>
      <c r="E903">
        <v>36</v>
      </c>
      <c r="F903" t="s">
        <v>18</v>
      </c>
      <c r="G903" t="s">
        <v>28</v>
      </c>
      <c r="H903" s="2">
        <v>42915</v>
      </c>
      <c r="I903" s="3">
        <v>13956.91</v>
      </c>
      <c r="J903" t="s">
        <v>20</v>
      </c>
      <c r="K903" t="str">
        <f>PROPER(Table13[[#This Row],[marital]])</f>
        <v>Married</v>
      </c>
      <c r="L903" t="s">
        <v>34</v>
      </c>
      <c r="M903" t="str">
        <f>UPPER(Table13[[#This Row],[education]])</f>
        <v>TERTIARY</v>
      </c>
      <c r="N903" t="s">
        <v>30</v>
      </c>
      <c r="O903" t="s">
        <v>22</v>
      </c>
      <c r="P903" t="s">
        <v>24</v>
      </c>
      <c r="Q903">
        <v>138</v>
      </c>
      <c r="R903">
        <v>1</v>
      </c>
      <c r="S903" t="s">
        <v>24</v>
      </c>
      <c r="T903" t="s">
        <v>22</v>
      </c>
      <c r="U903">
        <f>Table13[[#This Row],[campaign]]*Table13[[#This Row],[duration]]</f>
        <v>138</v>
      </c>
    </row>
    <row r="904" spans="1:21" x14ac:dyDescent="0.25">
      <c r="A904" t="s">
        <v>76</v>
      </c>
      <c r="B904" t="s">
        <v>203</v>
      </c>
      <c r="C904" t="s">
        <v>204</v>
      </c>
      <c r="D904" t="s">
        <v>26</v>
      </c>
      <c r="E904">
        <v>40</v>
      </c>
      <c r="F904" t="s">
        <v>18</v>
      </c>
      <c r="G904" t="s">
        <v>19</v>
      </c>
      <c r="H904" s="2">
        <v>42915</v>
      </c>
      <c r="I904" s="3">
        <v>82699.360000000001</v>
      </c>
      <c r="J904" t="s">
        <v>20</v>
      </c>
      <c r="K904" t="str">
        <f>PROPER(Table13[[#This Row],[marital]])</f>
        <v>Married</v>
      </c>
      <c r="L904" t="s">
        <v>29</v>
      </c>
      <c r="M904" t="str">
        <f>UPPER(Table13[[#This Row],[education]])</f>
        <v>SECONDARY</v>
      </c>
      <c r="N904" t="s">
        <v>30</v>
      </c>
      <c r="O904" t="s">
        <v>22</v>
      </c>
      <c r="P904" t="s">
        <v>24</v>
      </c>
      <c r="Q904">
        <v>228</v>
      </c>
      <c r="R904">
        <v>2</v>
      </c>
      <c r="S904" t="s">
        <v>24</v>
      </c>
      <c r="T904" t="s">
        <v>22</v>
      </c>
      <c r="U904">
        <f>Table13[[#This Row],[campaign]]*Table13[[#This Row],[duration]]</f>
        <v>456</v>
      </c>
    </row>
    <row r="905" spans="1:21" x14ac:dyDescent="0.25">
      <c r="A905" t="s">
        <v>62</v>
      </c>
      <c r="B905" t="s">
        <v>177</v>
      </c>
      <c r="C905" t="s">
        <v>178</v>
      </c>
      <c r="D905" t="s">
        <v>26</v>
      </c>
      <c r="E905">
        <v>25</v>
      </c>
      <c r="F905" t="s">
        <v>18</v>
      </c>
      <c r="G905" t="s">
        <v>19</v>
      </c>
      <c r="H905" s="2">
        <v>42915</v>
      </c>
      <c r="I905" s="3">
        <v>33727.99</v>
      </c>
      <c r="J905" t="s">
        <v>20</v>
      </c>
      <c r="K905" t="str">
        <f>PROPER(Table13[[#This Row],[marital]])</f>
        <v>Married</v>
      </c>
      <c r="L905" t="s">
        <v>29</v>
      </c>
      <c r="M905" t="str">
        <f>UPPER(Table13[[#This Row],[education]])</f>
        <v>SECONDARY</v>
      </c>
      <c r="N905" t="s">
        <v>22</v>
      </c>
      <c r="O905" t="s">
        <v>22</v>
      </c>
      <c r="P905" t="s">
        <v>54</v>
      </c>
      <c r="Q905">
        <v>353</v>
      </c>
      <c r="R905">
        <v>2</v>
      </c>
      <c r="S905" t="s">
        <v>24</v>
      </c>
      <c r="T905" t="s">
        <v>30</v>
      </c>
      <c r="U905">
        <f>Table13[[#This Row],[campaign]]*Table13[[#This Row],[duration]]</f>
        <v>706</v>
      </c>
    </row>
    <row r="906" spans="1:21" x14ac:dyDescent="0.25">
      <c r="A906" t="s">
        <v>68</v>
      </c>
      <c r="B906" t="s">
        <v>189</v>
      </c>
      <c r="C906" t="s">
        <v>190</v>
      </c>
      <c r="D906" t="s">
        <v>17</v>
      </c>
      <c r="E906">
        <v>46</v>
      </c>
      <c r="F906" t="s">
        <v>18</v>
      </c>
      <c r="G906" t="s">
        <v>19</v>
      </c>
      <c r="H906" s="2">
        <v>42915</v>
      </c>
      <c r="I906" s="3">
        <v>118504.36</v>
      </c>
      <c r="J906" t="s">
        <v>33</v>
      </c>
      <c r="K906" t="str">
        <f>PROPER(Table13[[#This Row],[marital]])</f>
        <v>Single</v>
      </c>
      <c r="L906" t="s">
        <v>29</v>
      </c>
      <c r="M906" t="str">
        <f>UPPER(Table13[[#This Row],[education]])</f>
        <v>SECONDARY</v>
      </c>
      <c r="N906" t="s">
        <v>22</v>
      </c>
      <c r="O906" t="s">
        <v>22</v>
      </c>
      <c r="P906" t="s">
        <v>23</v>
      </c>
      <c r="Q906">
        <v>76</v>
      </c>
      <c r="R906">
        <v>2</v>
      </c>
      <c r="S906" t="s">
        <v>24</v>
      </c>
      <c r="T906" t="s">
        <v>22</v>
      </c>
      <c r="U906">
        <f>Table13[[#This Row],[campaign]]*Table13[[#This Row],[duration]]</f>
        <v>152</v>
      </c>
    </row>
    <row r="907" spans="1:21" x14ac:dyDescent="0.25">
      <c r="A907" t="s">
        <v>59</v>
      </c>
      <c r="B907" t="s">
        <v>171</v>
      </c>
      <c r="C907" t="s">
        <v>172</v>
      </c>
      <c r="D907" t="s">
        <v>26</v>
      </c>
      <c r="E907">
        <v>38</v>
      </c>
      <c r="F907" t="s">
        <v>18</v>
      </c>
      <c r="G907" t="s">
        <v>19</v>
      </c>
      <c r="H907" s="2">
        <v>42915</v>
      </c>
      <c r="I907" s="3">
        <v>37065.1</v>
      </c>
      <c r="J907" t="s">
        <v>20</v>
      </c>
      <c r="K907" t="str">
        <f>PROPER(Table13[[#This Row],[marital]])</f>
        <v>Married</v>
      </c>
      <c r="L907" t="s">
        <v>29</v>
      </c>
      <c r="M907" t="str">
        <f>UPPER(Table13[[#This Row],[education]])</f>
        <v>SECONDARY</v>
      </c>
      <c r="N907" t="s">
        <v>30</v>
      </c>
      <c r="O907" t="s">
        <v>30</v>
      </c>
      <c r="P907" t="s">
        <v>24</v>
      </c>
      <c r="Q907">
        <v>144</v>
      </c>
      <c r="R907">
        <v>2</v>
      </c>
      <c r="S907" t="s">
        <v>24</v>
      </c>
      <c r="T907" t="s">
        <v>22</v>
      </c>
      <c r="U907">
        <f>Table13[[#This Row],[campaign]]*Table13[[#This Row],[duration]]</f>
        <v>288</v>
      </c>
    </row>
    <row r="908" spans="1:21" x14ac:dyDescent="0.25">
      <c r="A908" t="s">
        <v>35</v>
      </c>
      <c r="B908" t="s">
        <v>133</v>
      </c>
      <c r="C908" t="s">
        <v>134</v>
      </c>
      <c r="D908" t="s">
        <v>17</v>
      </c>
      <c r="E908">
        <v>58</v>
      </c>
      <c r="F908" t="s">
        <v>42</v>
      </c>
      <c r="G908" t="s">
        <v>284</v>
      </c>
      <c r="H908" s="2">
        <v>42915</v>
      </c>
      <c r="I908" s="3">
        <v>61619.12</v>
      </c>
      <c r="J908" t="s">
        <v>20</v>
      </c>
      <c r="K908" t="str">
        <f>PROPER(Table13[[#This Row],[marital]])</f>
        <v>Married</v>
      </c>
      <c r="L908" t="s">
        <v>29</v>
      </c>
      <c r="M908" t="str">
        <f>UPPER(Table13[[#This Row],[education]])</f>
        <v>SECONDARY</v>
      </c>
      <c r="N908" t="s">
        <v>30</v>
      </c>
      <c r="O908" t="s">
        <v>22</v>
      </c>
      <c r="P908" t="s">
        <v>23</v>
      </c>
      <c r="Q908">
        <v>168</v>
      </c>
      <c r="R908">
        <v>2</v>
      </c>
      <c r="S908" t="s">
        <v>24</v>
      </c>
      <c r="T908" t="s">
        <v>22</v>
      </c>
      <c r="U908">
        <f>Table13[[#This Row],[campaign]]*Table13[[#This Row],[duration]]</f>
        <v>336</v>
      </c>
    </row>
    <row r="909" spans="1:21" x14ac:dyDescent="0.25">
      <c r="A909" t="s">
        <v>74</v>
      </c>
      <c r="B909" t="s">
        <v>199</v>
      </c>
      <c r="C909" t="s">
        <v>200</v>
      </c>
      <c r="D909" t="s">
        <v>26</v>
      </c>
      <c r="E909">
        <v>48</v>
      </c>
      <c r="F909" t="s">
        <v>42</v>
      </c>
      <c r="G909" t="s">
        <v>284</v>
      </c>
      <c r="H909" s="2">
        <v>42915</v>
      </c>
      <c r="I909" s="3">
        <v>9109.85</v>
      </c>
      <c r="J909" t="s">
        <v>20</v>
      </c>
      <c r="K909" t="str">
        <f>PROPER(Table13[[#This Row],[marital]])</f>
        <v>Married</v>
      </c>
      <c r="L909" t="s">
        <v>34</v>
      </c>
      <c r="M909" t="str">
        <f>UPPER(Table13[[#This Row],[education]])</f>
        <v>TERTIARY</v>
      </c>
      <c r="N909" t="s">
        <v>30</v>
      </c>
      <c r="O909" t="s">
        <v>22</v>
      </c>
      <c r="P909" t="s">
        <v>23</v>
      </c>
      <c r="Q909">
        <v>140</v>
      </c>
      <c r="R909">
        <v>1</v>
      </c>
      <c r="S909" t="s">
        <v>40</v>
      </c>
      <c r="T909" t="s">
        <v>22</v>
      </c>
      <c r="U909">
        <f>Table13[[#This Row],[campaign]]*Table13[[#This Row],[duration]]</f>
        <v>140</v>
      </c>
    </row>
    <row r="910" spans="1:21" x14ac:dyDescent="0.25">
      <c r="A910" t="s">
        <v>57</v>
      </c>
      <c r="B910" t="s">
        <v>167</v>
      </c>
      <c r="C910" t="s">
        <v>168</v>
      </c>
      <c r="D910" t="s">
        <v>17</v>
      </c>
      <c r="E910">
        <v>41</v>
      </c>
      <c r="F910" t="s">
        <v>42</v>
      </c>
      <c r="G910" t="s">
        <v>28</v>
      </c>
      <c r="H910" s="2">
        <v>42915</v>
      </c>
      <c r="I910" s="3">
        <v>96664.33</v>
      </c>
      <c r="J910" t="s">
        <v>33</v>
      </c>
      <c r="K910" t="str">
        <f>PROPER(Table13[[#This Row],[marital]])</f>
        <v>Single</v>
      </c>
      <c r="L910" t="s">
        <v>21</v>
      </c>
      <c r="M910" t="str">
        <f>UPPER(Table13[[#This Row],[education]])</f>
        <v>PRIMARY</v>
      </c>
      <c r="N910" t="s">
        <v>22</v>
      </c>
      <c r="O910" t="s">
        <v>22</v>
      </c>
      <c r="P910" t="s">
        <v>24</v>
      </c>
      <c r="Q910">
        <v>94</v>
      </c>
      <c r="R910">
        <v>1</v>
      </c>
      <c r="S910" t="s">
        <v>24</v>
      </c>
      <c r="T910" t="s">
        <v>22</v>
      </c>
      <c r="U910">
        <f>Table13[[#This Row],[campaign]]*Table13[[#This Row],[duration]]</f>
        <v>94</v>
      </c>
    </row>
    <row r="911" spans="1:21" x14ac:dyDescent="0.25">
      <c r="A911" t="s">
        <v>65</v>
      </c>
      <c r="B911" t="s">
        <v>183</v>
      </c>
      <c r="C911" t="s">
        <v>184</v>
      </c>
      <c r="D911" t="s">
        <v>26</v>
      </c>
      <c r="E911">
        <v>46</v>
      </c>
      <c r="F911" t="s">
        <v>36</v>
      </c>
      <c r="G911" t="s">
        <v>19</v>
      </c>
      <c r="H911" s="2">
        <v>42915</v>
      </c>
      <c r="I911" s="3">
        <v>82886.929999999993</v>
      </c>
      <c r="J911" t="s">
        <v>33</v>
      </c>
      <c r="K911" t="str">
        <f>PROPER(Table13[[#This Row],[marital]])</f>
        <v>Single</v>
      </c>
      <c r="L911" t="s">
        <v>21</v>
      </c>
      <c r="M911" t="str">
        <f>UPPER(Table13[[#This Row],[education]])</f>
        <v>PRIMARY</v>
      </c>
      <c r="N911" t="s">
        <v>22</v>
      </c>
      <c r="O911" t="s">
        <v>22</v>
      </c>
      <c r="P911" t="s">
        <v>24</v>
      </c>
      <c r="Q911">
        <v>118</v>
      </c>
      <c r="R911">
        <v>3</v>
      </c>
      <c r="S911" t="s">
        <v>24</v>
      </c>
      <c r="T911" t="s">
        <v>22</v>
      </c>
      <c r="U911">
        <f>Table13[[#This Row],[campaign]]*Table13[[#This Row],[duration]]</f>
        <v>354</v>
      </c>
    </row>
    <row r="912" spans="1:21" x14ac:dyDescent="0.25">
      <c r="A912" t="s">
        <v>59</v>
      </c>
      <c r="B912" t="s">
        <v>171</v>
      </c>
      <c r="C912" t="s">
        <v>172</v>
      </c>
      <c r="D912" t="s">
        <v>17</v>
      </c>
      <c r="E912">
        <v>35</v>
      </c>
      <c r="F912" t="s">
        <v>36</v>
      </c>
      <c r="G912" t="s">
        <v>28</v>
      </c>
      <c r="H912" s="2">
        <v>42915</v>
      </c>
      <c r="I912" s="3">
        <v>200483.09</v>
      </c>
      <c r="J912" t="s">
        <v>33</v>
      </c>
      <c r="K912" t="str">
        <f>PROPER(Table13[[#This Row],[marital]])</f>
        <v>Single</v>
      </c>
      <c r="L912" t="s">
        <v>29</v>
      </c>
      <c r="M912" t="str">
        <f>UPPER(Table13[[#This Row],[education]])</f>
        <v>SECONDARY</v>
      </c>
      <c r="N912" t="s">
        <v>30</v>
      </c>
      <c r="O912" t="s">
        <v>22</v>
      </c>
      <c r="P912" t="s">
        <v>23</v>
      </c>
      <c r="Q912">
        <v>382</v>
      </c>
      <c r="R912">
        <v>1</v>
      </c>
      <c r="S912" t="s">
        <v>24</v>
      </c>
      <c r="T912" t="s">
        <v>22</v>
      </c>
      <c r="U912">
        <f>Table13[[#This Row],[campaign]]*Table13[[#This Row],[duration]]</f>
        <v>382</v>
      </c>
    </row>
    <row r="913" spans="1:21" x14ac:dyDescent="0.25">
      <c r="A913" t="s">
        <v>39</v>
      </c>
      <c r="B913" t="s">
        <v>139</v>
      </c>
      <c r="C913" t="s">
        <v>140</v>
      </c>
      <c r="D913" t="s">
        <v>26</v>
      </c>
      <c r="E913">
        <v>40</v>
      </c>
      <c r="F913" t="s">
        <v>18</v>
      </c>
      <c r="G913" t="s">
        <v>19</v>
      </c>
      <c r="H913" s="2">
        <v>42916</v>
      </c>
      <c r="I913" s="3">
        <v>3908.4</v>
      </c>
      <c r="J913" t="s">
        <v>20</v>
      </c>
      <c r="K913" t="str">
        <f>PROPER(Table13[[#This Row],[marital]])</f>
        <v>Married</v>
      </c>
      <c r="L913" t="s">
        <v>29</v>
      </c>
      <c r="M913" t="str">
        <f>UPPER(Table13[[#This Row],[education]])</f>
        <v>SECONDARY</v>
      </c>
      <c r="N913" t="s">
        <v>30</v>
      </c>
      <c r="O913" t="s">
        <v>22</v>
      </c>
      <c r="P913" t="s">
        <v>23</v>
      </c>
      <c r="Q913">
        <v>298</v>
      </c>
      <c r="R913">
        <v>2</v>
      </c>
      <c r="S913" t="s">
        <v>24</v>
      </c>
      <c r="T913" t="s">
        <v>22</v>
      </c>
      <c r="U913">
        <f>Table13[[#This Row],[campaign]]*Table13[[#This Row],[duration]]</f>
        <v>596</v>
      </c>
    </row>
    <row r="914" spans="1:21" x14ac:dyDescent="0.25">
      <c r="A914" t="s">
        <v>41</v>
      </c>
      <c r="B914" t="s">
        <v>141</v>
      </c>
      <c r="C914" t="s">
        <v>142</v>
      </c>
      <c r="D914" t="s">
        <v>17</v>
      </c>
      <c r="E914">
        <v>41</v>
      </c>
      <c r="F914" t="s">
        <v>18</v>
      </c>
      <c r="G914" t="s">
        <v>284</v>
      </c>
      <c r="H914" s="2">
        <v>42916</v>
      </c>
      <c r="I914" s="3">
        <v>91942.9</v>
      </c>
      <c r="J914" t="s">
        <v>20</v>
      </c>
      <c r="K914" t="str">
        <f>PROPER(Table13[[#This Row],[marital]])</f>
        <v>Married</v>
      </c>
      <c r="L914" t="s">
        <v>29</v>
      </c>
      <c r="M914" t="str">
        <f>UPPER(Table13[[#This Row],[education]])</f>
        <v>SECONDARY</v>
      </c>
      <c r="N914" t="s">
        <v>30</v>
      </c>
      <c r="O914" t="s">
        <v>22</v>
      </c>
      <c r="P914" t="s">
        <v>24</v>
      </c>
      <c r="Q914">
        <v>121</v>
      </c>
      <c r="R914">
        <v>1</v>
      </c>
      <c r="S914" t="s">
        <v>24</v>
      </c>
      <c r="T914" t="s">
        <v>22</v>
      </c>
      <c r="U914">
        <f>Table13[[#This Row],[campaign]]*Table13[[#This Row],[duration]]</f>
        <v>121</v>
      </c>
    </row>
    <row r="915" spans="1:21" x14ac:dyDescent="0.25">
      <c r="A915" t="s">
        <v>25</v>
      </c>
      <c r="B915" t="s">
        <v>129</v>
      </c>
      <c r="C915" t="s">
        <v>130</v>
      </c>
      <c r="D915" t="s">
        <v>26</v>
      </c>
      <c r="E915">
        <v>31</v>
      </c>
      <c r="F915" t="s">
        <v>18</v>
      </c>
      <c r="G915" t="s">
        <v>19</v>
      </c>
      <c r="H915" s="2">
        <v>42916</v>
      </c>
      <c r="I915" s="3">
        <v>37081.25</v>
      </c>
      <c r="J915" t="s">
        <v>20</v>
      </c>
      <c r="K915" t="str">
        <f>PROPER(Table13[[#This Row],[marital]])</f>
        <v>Married</v>
      </c>
      <c r="L915" t="s">
        <v>34</v>
      </c>
      <c r="M915" t="str">
        <f>UPPER(Table13[[#This Row],[education]])</f>
        <v>TERTIARY</v>
      </c>
      <c r="N915" t="s">
        <v>30</v>
      </c>
      <c r="O915" t="s">
        <v>30</v>
      </c>
      <c r="P915" t="s">
        <v>24</v>
      </c>
      <c r="Q915">
        <v>42</v>
      </c>
      <c r="R915">
        <v>1</v>
      </c>
      <c r="S915" t="s">
        <v>24</v>
      </c>
      <c r="T915" t="s">
        <v>22</v>
      </c>
      <c r="U915">
        <f>Table13[[#This Row],[campaign]]*Table13[[#This Row],[duration]]</f>
        <v>42</v>
      </c>
    </row>
    <row r="916" spans="1:21" x14ac:dyDescent="0.25">
      <c r="A916" t="s">
        <v>66</v>
      </c>
      <c r="B916" t="s">
        <v>185</v>
      </c>
      <c r="C916" t="s">
        <v>186</v>
      </c>
      <c r="D916" t="s">
        <v>17</v>
      </c>
      <c r="E916">
        <v>28</v>
      </c>
      <c r="F916" t="s">
        <v>18</v>
      </c>
      <c r="G916" t="s">
        <v>19</v>
      </c>
      <c r="H916" s="2">
        <v>42916</v>
      </c>
      <c r="I916" s="3">
        <v>63179.87</v>
      </c>
      <c r="J916" t="s">
        <v>33</v>
      </c>
      <c r="K916" t="str">
        <f>PROPER(Table13[[#This Row],[marital]])</f>
        <v>Single</v>
      </c>
      <c r="L916" t="s">
        <v>29</v>
      </c>
      <c r="M916" t="str">
        <f>UPPER(Table13[[#This Row],[education]])</f>
        <v>SECONDARY</v>
      </c>
      <c r="N916" t="s">
        <v>22</v>
      </c>
      <c r="O916" t="s">
        <v>22</v>
      </c>
      <c r="P916" t="s">
        <v>23</v>
      </c>
      <c r="Q916">
        <v>81</v>
      </c>
      <c r="R916">
        <v>2</v>
      </c>
      <c r="S916" t="s">
        <v>24</v>
      </c>
      <c r="T916" t="s">
        <v>22</v>
      </c>
      <c r="U916">
        <f>Table13[[#This Row],[campaign]]*Table13[[#This Row],[duration]]</f>
        <v>162</v>
      </c>
    </row>
    <row r="917" spans="1:21" x14ac:dyDescent="0.25">
      <c r="A917" t="s">
        <v>106</v>
      </c>
      <c r="B917" t="s">
        <v>263</v>
      </c>
      <c r="C917" t="s">
        <v>264</v>
      </c>
      <c r="D917" t="s">
        <v>17</v>
      </c>
      <c r="E917">
        <v>41</v>
      </c>
      <c r="F917" t="s">
        <v>18</v>
      </c>
      <c r="G917" t="s">
        <v>19</v>
      </c>
      <c r="H917" s="2">
        <v>42916</v>
      </c>
      <c r="I917" s="3">
        <v>64906.87</v>
      </c>
      <c r="J917" t="s">
        <v>50</v>
      </c>
      <c r="K917" t="str">
        <f>PROPER(Table13[[#This Row],[marital]])</f>
        <v>Divorced</v>
      </c>
      <c r="L917" t="s">
        <v>29</v>
      </c>
      <c r="M917" t="str">
        <f>UPPER(Table13[[#This Row],[education]])</f>
        <v>SECONDARY</v>
      </c>
      <c r="N917" t="s">
        <v>30</v>
      </c>
      <c r="O917" t="s">
        <v>22</v>
      </c>
      <c r="P917" t="s">
        <v>23</v>
      </c>
      <c r="Q917">
        <v>296</v>
      </c>
      <c r="R917">
        <v>1</v>
      </c>
      <c r="S917" t="s">
        <v>31</v>
      </c>
      <c r="T917" t="s">
        <v>30</v>
      </c>
      <c r="U917">
        <f>Table13[[#This Row],[campaign]]*Table13[[#This Row],[duration]]</f>
        <v>296</v>
      </c>
    </row>
    <row r="918" spans="1:21" x14ac:dyDescent="0.25">
      <c r="A918" t="s">
        <v>84</v>
      </c>
      <c r="B918" t="s">
        <v>219</v>
      </c>
      <c r="C918" t="s">
        <v>220</v>
      </c>
      <c r="D918" t="s">
        <v>17</v>
      </c>
      <c r="E918">
        <v>45</v>
      </c>
      <c r="F918" t="s">
        <v>42</v>
      </c>
      <c r="G918" t="s">
        <v>28</v>
      </c>
      <c r="H918" s="2">
        <v>42916</v>
      </c>
      <c r="I918" s="3">
        <v>17259.78</v>
      </c>
      <c r="J918" t="s">
        <v>50</v>
      </c>
      <c r="K918" t="str">
        <f>PROPER(Table13[[#This Row],[marital]])</f>
        <v>Divorced</v>
      </c>
      <c r="L918" t="s">
        <v>29</v>
      </c>
      <c r="M918" t="str">
        <f>UPPER(Table13[[#This Row],[education]])</f>
        <v>SECONDARY</v>
      </c>
      <c r="N918" t="s">
        <v>30</v>
      </c>
      <c r="O918" t="s">
        <v>30</v>
      </c>
      <c r="P918" t="s">
        <v>54</v>
      </c>
      <c r="Q918">
        <v>259</v>
      </c>
      <c r="R918">
        <v>2</v>
      </c>
      <c r="S918" t="s">
        <v>24</v>
      </c>
      <c r="T918" t="s">
        <v>22</v>
      </c>
      <c r="U918">
        <f>Table13[[#This Row],[campaign]]*Table13[[#This Row],[duration]]</f>
        <v>518</v>
      </c>
    </row>
    <row r="919" spans="1:21" x14ac:dyDescent="0.25">
      <c r="A919" t="s">
        <v>52</v>
      </c>
      <c r="B919" t="s">
        <v>159</v>
      </c>
      <c r="C919" t="s">
        <v>160</v>
      </c>
      <c r="D919" t="s">
        <v>17</v>
      </c>
      <c r="E919">
        <v>49</v>
      </c>
      <c r="F919" t="s">
        <v>42</v>
      </c>
      <c r="G919" t="s">
        <v>28</v>
      </c>
      <c r="H919" s="2">
        <v>42916</v>
      </c>
      <c r="I919" s="3">
        <v>1634.88</v>
      </c>
      <c r="J919" t="s">
        <v>33</v>
      </c>
      <c r="K919" t="str">
        <f>PROPER(Table13[[#This Row],[marital]])</f>
        <v>Single</v>
      </c>
      <c r="L919" t="s">
        <v>29</v>
      </c>
      <c r="M919" t="str">
        <f>UPPER(Table13[[#This Row],[education]])</f>
        <v>SECONDARY</v>
      </c>
      <c r="N919" t="s">
        <v>30</v>
      </c>
      <c r="O919" t="s">
        <v>22</v>
      </c>
      <c r="P919" t="s">
        <v>23</v>
      </c>
      <c r="Q919">
        <v>121</v>
      </c>
      <c r="R919">
        <v>6</v>
      </c>
      <c r="S919" t="s">
        <v>40</v>
      </c>
      <c r="T919" t="s">
        <v>22</v>
      </c>
      <c r="U919">
        <f>Table13[[#This Row],[campaign]]*Table13[[#This Row],[duration]]</f>
        <v>726</v>
      </c>
    </row>
    <row r="920" spans="1:21" x14ac:dyDescent="0.25">
      <c r="A920" t="s">
        <v>44</v>
      </c>
      <c r="B920" t="s">
        <v>145</v>
      </c>
      <c r="C920" t="s">
        <v>146</v>
      </c>
      <c r="D920" t="s">
        <v>26</v>
      </c>
      <c r="E920">
        <v>51</v>
      </c>
      <c r="F920" t="s">
        <v>42</v>
      </c>
      <c r="G920" t="s">
        <v>284</v>
      </c>
      <c r="H920" s="2">
        <v>42916</v>
      </c>
      <c r="I920" s="3">
        <v>17774.09</v>
      </c>
      <c r="J920" t="s">
        <v>20</v>
      </c>
      <c r="K920" t="str">
        <f>PROPER(Table13[[#This Row],[marital]])</f>
        <v>Married</v>
      </c>
      <c r="L920" t="s">
        <v>34</v>
      </c>
      <c r="M920" t="str">
        <f>UPPER(Table13[[#This Row],[education]])</f>
        <v>TERTIARY</v>
      </c>
      <c r="N920" t="s">
        <v>22</v>
      </c>
      <c r="O920" t="s">
        <v>22</v>
      </c>
      <c r="P920" t="s">
        <v>23</v>
      </c>
      <c r="Q920">
        <v>126</v>
      </c>
      <c r="R920">
        <v>2</v>
      </c>
      <c r="S920" t="s">
        <v>24</v>
      </c>
      <c r="T920" t="s">
        <v>22</v>
      </c>
      <c r="U920">
        <f>Table13[[#This Row],[campaign]]*Table13[[#This Row],[duration]]</f>
        <v>252</v>
      </c>
    </row>
    <row r="921" spans="1:21" x14ac:dyDescent="0.25">
      <c r="A921" t="s">
        <v>73</v>
      </c>
      <c r="B921" t="s">
        <v>197</v>
      </c>
      <c r="C921" t="s">
        <v>198</v>
      </c>
      <c r="D921" t="s">
        <v>17</v>
      </c>
      <c r="E921">
        <v>47</v>
      </c>
      <c r="F921" t="s">
        <v>42</v>
      </c>
      <c r="G921" t="s">
        <v>28</v>
      </c>
      <c r="H921" s="2">
        <v>42916</v>
      </c>
      <c r="I921" s="3">
        <v>83964.58</v>
      </c>
      <c r="J921" t="s">
        <v>20</v>
      </c>
      <c r="K921" t="str">
        <f>PROPER(Table13[[#This Row],[marital]])</f>
        <v>Married</v>
      </c>
      <c r="L921" t="s">
        <v>34</v>
      </c>
      <c r="M921" t="str">
        <f>UPPER(Table13[[#This Row],[education]])</f>
        <v>TERTIARY</v>
      </c>
      <c r="N921" t="s">
        <v>22</v>
      </c>
      <c r="O921" t="s">
        <v>22</v>
      </c>
      <c r="P921" t="s">
        <v>23</v>
      </c>
      <c r="Q921">
        <v>120</v>
      </c>
      <c r="R921">
        <v>4</v>
      </c>
      <c r="S921" t="s">
        <v>24</v>
      </c>
      <c r="T921" t="s">
        <v>22</v>
      </c>
      <c r="U921">
        <f>Table13[[#This Row],[campaign]]*Table13[[#This Row],[duration]]</f>
        <v>480</v>
      </c>
    </row>
    <row r="922" spans="1:21" x14ac:dyDescent="0.25">
      <c r="A922" t="s">
        <v>75</v>
      </c>
      <c r="B922" t="s">
        <v>201</v>
      </c>
      <c r="C922" t="s">
        <v>202</v>
      </c>
      <c r="D922" t="s">
        <v>26</v>
      </c>
      <c r="E922">
        <v>33</v>
      </c>
      <c r="F922" t="s">
        <v>36</v>
      </c>
      <c r="G922" t="s">
        <v>284</v>
      </c>
      <c r="H922" s="2">
        <v>42916</v>
      </c>
      <c r="I922" s="3">
        <v>27565.599999999999</v>
      </c>
      <c r="J922" t="s">
        <v>20</v>
      </c>
      <c r="K922" t="str">
        <f>PROPER(Table13[[#This Row],[marital]])</f>
        <v>Married</v>
      </c>
      <c r="L922" t="s">
        <v>21</v>
      </c>
      <c r="M922" t="str">
        <f>UPPER(Table13[[#This Row],[education]])</f>
        <v>PRIMARY</v>
      </c>
      <c r="N922" t="s">
        <v>30</v>
      </c>
      <c r="O922" t="s">
        <v>22</v>
      </c>
      <c r="P922" t="s">
        <v>23</v>
      </c>
      <c r="Q922">
        <v>136</v>
      </c>
      <c r="R922">
        <v>1</v>
      </c>
      <c r="S922" t="s">
        <v>24</v>
      </c>
      <c r="T922" t="s">
        <v>22</v>
      </c>
      <c r="U922">
        <f>Table13[[#This Row],[campaign]]*Table13[[#This Row],[duration]]</f>
        <v>136</v>
      </c>
    </row>
    <row r="923" spans="1:21" x14ac:dyDescent="0.25">
      <c r="A923" t="s">
        <v>51</v>
      </c>
      <c r="B923" t="s">
        <v>157</v>
      </c>
      <c r="C923" t="s">
        <v>158</v>
      </c>
      <c r="D923" t="s">
        <v>17</v>
      </c>
      <c r="E923">
        <v>38</v>
      </c>
      <c r="F923" t="s">
        <v>36</v>
      </c>
      <c r="G923" t="s">
        <v>19</v>
      </c>
      <c r="H923" s="2">
        <v>42916</v>
      </c>
      <c r="I923" s="3">
        <v>73072.87</v>
      </c>
      <c r="J923" t="s">
        <v>20</v>
      </c>
      <c r="K923" t="str">
        <f>PROPER(Table13[[#This Row],[marital]])</f>
        <v>Married</v>
      </c>
      <c r="L923" t="s">
        <v>29</v>
      </c>
      <c r="M923" t="str">
        <f>UPPER(Table13[[#This Row],[education]])</f>
        <v>SECONDARY</v>
      </c>
      <c r="N923" t="s">
        <v>30</v>
      </c>
      <c r="O923" t="s">
        <v>22</v>
      </c>
      <c r="P923" t="s">
        <v>23</v>
      </c>
      <c r="Q923">
        <v>1130</v>
      </c>
      <c r="R923">
        <v>3</v>
      </c>
      <c r="S923" t="s">
        <v>24</v>
      </c>
      <c r="T923" t="s">
        <v>22</v>
      </c>
      <c r="U923">
        <f>Table13[[#This Row],[campaign]]*Table13[[#This Row],[duration]]</f>
        <v>3390</v>
      </c>
    </row>
    <row r="924" spans="1:21" x14ac:dyDescent="0.25">
      <c r="A924" t="s">
        <v>51</v>
      </c>
      <c r="B924" t="s">
        <v>157</v>
      </c>
      <c r="C924" t="s">
        <v>158</v>
      </c>
      <c r="D924" t="s">
        <v>26</v>
      </c>
      <c r="E924">
        <v>30</v>
      </c>
      <c r="F924" t="s">
        <v>18</v>
      </c>
      <c r="G924" t="s">
        <v>19</v>
      </c>
      <c r="H924" s="2">
        <v>42917</v>
      </c>
      <c r="I924" s="3">
        <v>76252.539999999994</v>
      </c>
      <c r="J924" t="s">
        <v>20</v>
      </c>
      <c r="K924" t="str">
        <f>PROPER(Table13[[#This Row],[marital]])</f>
        <v>Married</v>
      </c>
      <c r="L924" t="s">
        <v>29</v>
      </c>
      <c r="M924" t="str">
        <f>UPPER(Table13[[#This Row],[education]])</f>
        <v>SECONDARY</v>
      </c>
      <c r="N924" t="s">
        <v>22</v>
      </c>
      <c r="O924" t="s">
        <v>22</v>
      </c>
      <c r="P924" t="s">
        <v>23</v>
      </c>
      <c r="Q924">
        <v>330</v>
      </c>
      <c r="R924">
        <v>2</v>
      </c>
      <c r="S924" t="s">
        <v>70</v>
      </c>
      <c r="T924" t="s">
        <v>30</v>
      </c>
      <c r="U924">
        <f>Table13[[#This Row],[campaign]]*Table13[[#This Row],[duration]]</f>
        <v>660</v>
      </c>
    </row>
    <row r="925" spans="1:21" x14ac:dyDescent="0.25">
      <c r="A925" t="s">
        <v>65</v>
      </c>
      <c r="B925" t="s">
        <v>183</v>
      </c>
      <c r="C925" t="s">
        <v>184</v>
      </c>
      <c r="D925" t="s">
        <v>17</v>
      </c>
      <c r="E925">
        <v>30</v>
      </c>
      <c r="F925" t="s">
        <v>18</v>
      </c>
      <c r="G925" t="s">
        <v>19</v>
      </c>
      <c r="H925" s="2">
        <v>42917</v>
      </c>
      <c r="I925" s="3">
        <v>39419.85</v>
      </c>
      <c r="J925" t="s">
        <v>20</v>
      </c>
      <c r="K925" t="str">
        <f>PROPER(Table13[[#This Row],[marital]])</f>
        <v>Married</v>
      </c>
      <c r="L925" t="s">
        <v>29</v>
      </c>
      <c r="M925" t="str">
        <f>UPPER(Table13[[#This Row],[education]])</f>
        <v>SECONDARY</v>
      </c>
      <c r="N925" t="s">
        <v>30</v>
      </c>
      <c r="O925" t="s">
        <v>22</v>
      </c>
      <c r="P925" t="s">
        <v>23</v>
      </c>
      <c r="Q925">
        <v>305</v>
      </c>
      <c r="R925">
        <v>2</v>
      </c>
      <c r="S925" t="s">
        <v>24</v>
      </c>
      <c r="T925" t="s">
        <v>22</v>
      </c>
      <c r="U925">
        <f>Table13[[#This Row],[campaign]]*Table13[[#This Row],[duration]]</f>
        <v>610</v>
      </c>
    </row>
    <row r="926" spans="1:21" x14ac:dyDescent="0.25">
      <c r="A926" t="s">
        <v>67</v>
      </c>
      <c r="B926" t="s">
        <v>187</v>
      </c>
      <c r="C926" t="s">
        <v>188</v>
      </c>
      <c r="D926" t="s">
        <v>17</v>
      </c>
      <c r="E926">
        <v>47</v>
      </c>
      <c r="F926" t="s">
        <v>18</v>
      </c>
      <c r="G926" t="s">
        <v>19</v>
      </c>
      <c r="H926" s="2">
        <v>42917</v>
      </c>
      <c r="I926" s="3">
        <v>21943.79</v>
      </c>
      <c r="J926" t="s">
        <v>20</v>
      </c>
      <c r="K926" t="str">
        <f>PROPER(Table13[[#This Row],[marital]])</f>
        <v>Married</v>
      </c>
      <c r="L926" t="s">
        <v>29</v>
      </c>
      <c r="M926" t="str">
        <f>UPPER(Table13[[#This Row],[education]])</f>
        <v>SECONDARY</v>
      </c>
      <c r="N926" t="s">
        <v>22</v>
      </c>
      <c r="O926" t="s">
        <v>22</v>
      </c>
      <c r="P926" t="s">
        <v>24</v>
      </c>
      <c r="Q926">
        <v>332</v>
      </c>
      <c r="R926">
        <v>3</v>
      </c>
      <c r="S926" t="s">
        <v>24</v>
      </c>
      <c r="T926" t="s">
        <v>22</v>
      </c>
      <c r="U926">
        <f>Table13[[#This Row],[campaign]]*Table13[[#This Row],[duration]]</f>
        <v>996</v>
      </c>
    </row>
    <row r="927" spans="1:21" x14ac:dyDescent="0.25">
      <c r="A927" t="s">
        <v>44</v>
      </c>
      <c r="B927" t="s">
        <v>145</v>
      </c>
      <c r="C927" t="s">
        <v>146</v>
      </c>
      <c r="D927" t="s">
        <v>17</v>
      </c>
      <c r="E927">
        <v>48</v>
      </c>
      <c r="F927" t="s">
        <v>42</v>
      </c>
      <c r="G927" t="s">
        <v>28</v>
      </c>
      <c r="H927" s="2">
        <v>42917</v>
      </c>
      <c r="I927" s="3">
        <v>109354.84</v>
      </c>
      <c r="J927" t="s">
        <v>20</v>
      </c>
      <c r="K927" t="str">
        <f>PROPER(Table13[[#This Row],[marital]])</f>
        <v>Married</v>
      </c>
      <c r="L927" t="s">
        <v>29</v>
      </c>
      <c r="M927" t="str">
        <f>UPPER(Table13[[#This Row],[education]])</f>
        <v>SECONDARY</v>
      </c>
      <c r="N927" t="s">
        <v>30</v>
      </c>
      <c r="O927" t="s">
        <v>22</v>
      </c>
      <c r="P927" t="s">
        <v>24</v>
      </c>
      <c r="Q927">
        <v>412</v>
      </c>
      <c r="R927">
        <v>1</v>
      </c>
      <c r="S927" t="s">
        <v>24</v>
      </c>
      <c r="T927" t="s">
        <v>22</v>
      </c>
      <c r="U927">
        <f>Table13[[#This Row],[campaign]]*Table13[[#This Row],[duration]]</f>
        <v>412</v>
      </c>
    </row>
    <row r="928" spans="1:21" x14ac:dyDescent="0.25">
      <c r="A928" t="s">
        <v>94</v>
      </c>
      <c r="B928" t="s">
        <v>239</v>
      </c>
      <c r="C928" t="s">
        <v>240</v>
      </c>
      <c r="D928" t="s">
        <v>17</v>
      </c>
      <c r="E928">
        <v>38</v>
      </c>
      <c r="F928" t="s">
        <v>42</v>
      </c>
      <c r="G928" t="s">
        <v>28</v>
      </c>
      <c r="H928" s="2">
        <v>42917</v>
      </c>
      <c r="I928" s="3">
        <v>40064.46</v>
      </c>
      <c r="J928" t="s">
        <v>20</v>
      </c>
      <c r="K928" t="str">
        <f>PROPER(Table13[[#This Row],[marital]])</f>
        <v>Married</v>
      </c>
      <c r="L928" t="s">
        <v>29</v>
      </c>
      <c r="M928" t="str">
        <f>UPPER(Table13[[#This Row],[education]])</f>
        <v>SECONDARY</v>
      </c>
      <c r="N928" t="s">
        <v>30</v>
      </c>
      <c r="O928" t="s">
        <v>22</v>
      </c>
      <c r="P928" t="s">
        <v>23</v>
      </c>
      <c r="Q928">
        <v>157</v>
      </c>
      <c r="R928">
        <v>1</v>
      </c>
      <c r="S928" t="s">
        <v>24</v>
      </c>
      <c r="T928" t="s">
        <v>22</v>
      </c>
      <c r="U928">
        <f>Table13[[#This Row],[campaign]]*Table13[[#This Row],[duration]]</f>
        <v>157</v>
      </c>
    </row>
    <row r="929" spans="1:21" x14ac:dyDescent="0.25">
      <c r="A929" t="s">
        <v>73</v>
      </c>
      <c r="B929" t="s">
        <v>197</v>
      </c>
      <c r="C929" t="s">
        <v>198</v>
      </c>
      <c r="D929" t="s">
        <v>17</v>
      </c>
      <c r="E929">
        <v>36</v>
      </c>
      <c r="F929" t="s">
        <v>18</v>
      </c>
      <c r="G929" t="s">
        <v>19</v>
      </c>
      <c r="H929" s="2">
        <v>42918</v>
      </c>
      <c r="I929" s="3">
        <v>79617.33</v>
      </c>
      <c r="J929" t="s">
        <v>33</v>
      </c>
      <c r="K929" t="str">
        <f>PROPER(Table13[[#This Row],[marital]])</f>
        <v>Single</v>
      </c>
      <c r="L929" t="s">
        <v>34</v>
      </c>
      <c r="M929" t="str">
        <f>UPPER(Table13[[#This Row],[education]])</f>
        <v>TERTIARY</v>
      </c>
      <c r="N929" t="s">
        <v>22</v>
      </c>
      <c r="O929" t="s">
        <v>22</v>
      </c>
      <c r="P929" t="s">
        <v>23</v>
      </c>
      <c r="Q929">
        <v>307</v>
      </c>
      <c r="R929">
        <v>1</v>
      </c>
      <c r="S929" t="s">
        <v>24</v>
      </c>
      <c r="T929" t="s">
        <v>22</v>
      </c>
      <c r="U929">
        <f>Table13[[#This Row],[campaign]]*Table13[[#This Row],[duration]]</f>
        <v>307</v>
      </c>
    </row>
    <row r="930" spans="1:21" x14ac:dyDescent="0.25">
      <c r="A930" t="s">
        <v>65</v>
      </c>
      <c r="B930" t="s">
        <v>183</v>
      </c>
      <c r="C930" t="s">
        <v>184</v>
      </c>
      <c r="D930" t="s">
        <v>26</v>
      </c>
      <c r="E930">
        <v>26</v>
      </c>
      <c r="F930" t="s">
        <v>18</v>
      </c>
      <c r="G930" t="s">
        <v>284</v>
      </c>
      <c r="H930" s="2">
        <v>42918</v>
      </c>
      <c r="I930" s="3">
        <v>15005.55</v>
      </c>
      <c r="J930" t="s">
        <v>20</v>
      </c>
      <c r="K930" t="str">
        <f>PROPER(Table13[[#This Row],[marital]])</f>
        <v>Married</v>
      </c>
      <c r="L930" t="s">
        <v>29</v>
      </c>
      <c r="M930" t="str">
        <f>UPPER(Table13[[#This Row],[education]])</f>
        <v>SECONDARY</v>
      </c>
      <c r="N930" t="s">
        <v>22</v>
      </c>
      <c r="O930" t="s">
        <v>22</v>
      </c>
      <c r="P930" t="s">
        <v>54</v>
      </c>
      <c r="Q930">
        <v>250</v>
      </c>
      <c r="R930">
        <v>2</v>
      </c>
      <c r="S930" t="s">
        <v>70</v>
      </c>
      <c r="T930" t="s">
        <v>30</v>
      </c>
      <c r="U930">
        <f>Table13[[#This Row],[campaign]]*Table13[[#This Row],[duration]]</f>
        <v>500</v>
      </c>
    </row>
    <row r="931" spans="1:21" x14ac:dyDescent="0.25">
      <c r="A931" t="s">
        <v>108</v>
      </c>
      <c r="B931" t="s">
        <v>267</v>
      </c>
      <c r="C931" t="s">
        <v>268</v>
      </c>
      <c r="D931" t="s">
        <v>26</v>
      </c>
      <c r="E931">
        <v>51</v>
      </c>
      <c r="F931" t="s">
        <v>42</v>
      </c>
      <c r="G931" t="s">
        <v>28</v>
      </c>
      <c r="H931" s="2">
        <v>42918</v>
      </c>
      <c r="I931" s="3">
        <v>11302.51</v>
      </c>
      <c r="J931" t="s">
        <v>20</v>
      </c>
      <c r="K931" t="str">
        <f>PROPER(Table13[[#This Row],[marital]])</f>
        <v>Married</v>
      </c>
      <c r="L931" t="s">
        <v>34</v>
      </c>
      <c r="M931" t="str">
        <f>UPPER(Table13[[#This Row],[education]])</f>
        <v>TERTIARY</v>
      </c>
      <c r="N931" t="s">
        <v>22</v>
      </c>
      <c r="O931" t="s">
        <v>22</v>
      </c>
      <c r="P931" t="s">
        <v>23</v>
      </c>
      <c r="Q931">
        <v>116</v>
      </c>
      <c r="R931">
        <v>2</v>
      </c>
      <c r="S931" t="s">
        <v>24</v>
      </c>
      <c r="T931" t="s">
        <v>22</v>
      </c>
      <c r="U931">
        <f>Table13[[#This Row],[campaign]]*Table13[[#This Row],[duration]]</f>
        <v>232</v>
      </c>
    </row>
    <row r="932" spans="1:21" x14ac:dyDescent="0.25">
      <c r="A932" t="s">
        <v>37</v>
      </c>
      <c r="B932" t="s">
        <v>135</v>
      </c>
      <c r="C932" t="s">
        <v>136</v>
      </c>
      <c r="D932" t="s">
        <v>26</v>
      </c>
      <c r="E932">
        <v>46</v>
      </c>
      <c r="F932" t="s">
        <v>42</v>
      </c>
      <c r="G932" t="s">
        <v>284</v>
      </c>
      <c r="H932" s="2">
        <v>42918</v>
      </c>
      <c r="I932" s="3">
        <v>48243.63</v>
      </c>
      <c r="J932" t="s">
        <v>20</v>
      </c>
      <c r="K932" t="str">
        <f>PROPER(Table13[[#This Row],[marital]])</f>
        <v>Married</v>
      </c>
      <c r="L932" t="s">
        <v>21</v>
      </c>
      <c r="M932" t="str">
        <f>UPPER(Table13[[#This Row],[education]])</f>
        <v>PRIMARY</v>
      </c>
      <c r="N932" t="s">
        <v>22</v>
      </c>
      <c r="O932" t="s">
        <v>22</v>
      </c>
      <c r="P932" t="s">
        <v>54</v>
      </c>
      <c r="Q932">
        <v>274</v>
      </c>
      <c r="R932">
        <v>1</v>
      </c>
      <c r="S932" t="s">
        <v>24</v>
      </c>
      <c r="T932" t="s">
        <v>22</v>
      </c>
      <c r="U932">
        <f>Table13[[#This Row],[campaign]]*Table13[[#This Row],[duration]]</f>
        <v>274</v>
      </c>
    </row>
    <row r="933" spans="1:21" x14ac:dyDescent="0.25">
      <c r="A933" t="s">
        <v>32</v>
      </c>
      <c r="B933" t="s">
        <v>131</v>
      </c>
      <c r="C933" t="s">
        <v>132</v>
      </c>
      <c r="D933" t="s">
        <v>17</v>
      </c>
      <c r="E933">
        <v>49</v>
      </c>
      <c r="F933" t="s">
        <v>42</v>
      </c>
      <c r="G933" t="s">
        <v>284</v>
      </c>
      <c r="H933" s="2">
        <v>42918</v>
      </c>
      <c r="I933" s="3">
        <v>104165.04</v>
      </c>
      <c r="J933" t="s">
        <v>20</v>
      </c>
      <c r="K933" t="str">
        <f>PROPER(Table13[[#This Row],[marital]])</f>
        <v>Married</v>
      </c>
      <c r="L933" t="s">
        <v>34</v>
      </c>
      <c r="M933" t="str">
        <f>UPPER(Table13[[#This Row],[education]])</f>
        <v>TERTIARY</v>
      </c>
      <c r="N933" t="s">
        <v>22</v>
      </c>
      <c r="O933" t="s">
        <v>22</v>
      </c>
      <c r="P933" t="s">
        <v>23</v>
      </c>
      <c r="Q933">
        <v>389</v>
      </c>
      <c r="R933">
        <v>1</v>
      </c>
      <c r="S933" t="s">
        <v>70</v>
      </c>
      <c r="T933" t="s">
        <v>30</v>
      </c>
      <c r="U933">
        <f>Table13[[#This Row],[campaign]]*Table13[[#This Row],[duration]]</f>
        <v>389</v>
      </c>
    </row>
    <row r="934" spans="1:21" x14ac:dyDescent="0.25">
      <c r="A934" t="s">
        <v>57</v>
      </c>
      <c r="B934" t="s">
        <v>167</v>
      </c>
      <c r="C934" t="s">
        <v>168</v>
      </c>
      <c r="D934" t="s">
        <v>26</v>
      </c>
      <c r="E934">
        <v>37</v>
      </c>
      <c r="F934" t="s">
        <v>36</v>
      </c>
      <c r="G934" t="s">
        <v>19</v>
      </c>
      <c r="H934" s="2">
        <v>42918</v>
      </c>
      <c r="I934" s="3">
        <v>50852.66</v>
      </c>
      <c r="J934" t="s">
        <v>20</v>
      </c>
      <c r="K934" t="str">
        <f>PROPER(Table13[[#This Row],[marital]])</f>
        <v>Married</v>
      </c>
      <c r="L934" t="s">
        <v>29</v>
      </c>
      <c r="M934" t="str">
        <f>UPPER(Table13[[#This Row],[education]])</f>
        <v>SECONDARY</v>
      </c>
      <c r="N934" t="s">
        <v>30</v>
      </c>
      <c r="O934" t="s">
        <v>30</v>
      </c>
      <c r="P934" t="s">
        <v>24</v>
      </c>
      <c r="Q934">
        <v>860</v>
      </c>
      <c r="R934">
        <v>2</v>
      </c>
      <c r="S934" t="s">
        <v>24</v>
      </c>
      <c r="T934" t="s">
        <v>22</v>
      </c>
      <c r="U934">
        <f>Table13[[#This Row],[campaign]]*Table13[[#This Row],[duration]]</f>
        <v>1720</v>
      </c>
    </row>
    <row r="935" spans="1:21" x14ac:dyDescent="0.25">
      <c r="A935" t="s">
        <v>75</v>
      </c>
      <c r="B935" t="s">
        <v>201</v>
      </c>
      <c r="C935" t="s">
        <v>202</v>
      </c>
      <c r="D935" t="s">
        <v>17</v>
      </c>
      <c r="E935">
        <v>42</v>
      </c>
      <c r="F935" t="s">
        <v>36</v>
      </c>
      <c r="G935" t="s">
        <v>284</v>
      </c>
      <c r="H935" s="2">
        <v>42918</v>
      </c>
      <c r="I935" s="3">
        <v>17325.88</v>
      </c>
      <c r="J935" t="s">
        <v>20</v>
      </c>
      <c r="K935" t="str">
        <f>PROPER(Table13[[#This Row],[marital]])</f>
        <v>Married</v>
      </c>
      <c r="L935" t="s">
        <v>21</v>
      </c>
      <c r="M935" t="str">
        <f>UPPER(Table13[[#This Row],[education]])</f>
        <v>PRIMARY</v>
      </c>
      <c r="N935" t="s">
        <v>30</v>
      </c>
      <c r="O935" t="s">
        <v>22</v>
      </c>
      <c r="P935" t="s">
        <v>24</v>
      </c>
      <c r="Q935">
        <v>420</v>
      </c>
      <c r="R935">
        <v>2</v>
      </c>
      <c r="S935" t="s">
        <v>24</v>
      </c>
      <c r="T935" t="s">
        <v>22</v>
      </c>
      <c r="U935">
        <f>Table13[[#This Row],[campaign]]*Table13[[#This Row],[duration]]</f>
        <v>840</v>
      </c>
    </row>
    <row r="936" spans="1:21" x14ac:dyDescent="0.25">
      <c r="A936" t="s">
        <v>61</v>
      </c>
      <c r="B936" t="s">
        <v>175</v>
      </c>
      <c r="C936" t="s">
        <v>176</v>
      </c>
      <c r="D936" t="s">
        <v>26</v>
      </c>
      <c r="E936">
        <v>30</v>
      </c>
      <c r="F936" t="s">
        <v>18</v>
      </c>
      <c r="G936" t="s">
        <v>19</v>
      </c>
      <c r="H936" s="2">
        <v>42919</v>
      </c>
      <c r="I936" s="3">
        <v>66564.990000000005</v>
      </c>
      <c r="J936" t="s">
        <v>50</v>
      </c>
      <c r="K936" t="str">
        <f>PROPER(Table13[[#This Row],[marital]])</f>
        <v>Divorced</v>
      </c>
      <c r="L936" t="s">
        <v>29</v>
      </c>
      <c r="M936" t="str">
        <f>UPPER(Table13[[#This Row],[education]])</f>
        <v>SECONDARY</v>
      </c>
      <c r="N936" t="s">
        <v>30</v>
      </c>
      <c r="O936" t="s">
        <v>22</v>
      </c>
      <c r="P936" t="s">
        <v>24</v>
      </c>
      <c r="Q936">
        <v>213</v>
      </c>
      <c r="R936">
        <v>1</v>
      </c>
      <c r="S936" t="s">
        <v>24</v>
      </c>
      <c r="T936" t="s">
        <v>22</v>
      </c>
      <c r="U936">
        <f>Table13[[#This Row],[campaign]]*Table13[[#This Row],[duration]]</f>
        <v>213</v>
      </c>
    </row>
    <row r="937" spans="1:21" x14ac:dyDescent="0.25">
      <c r="A937" t="s">
        <v>44</v>
      </c>
      <c r="B937" t="s">
        <v>145</v>
      </c>
      <c r="C937" t="s">
        <v>146</v>
      </c>
      <c r="D937" t="s">
        <v>17</v>
      </c>
      <c r="E937">
        <v>51</v>
      </c>
      <c r="F937" t="s">
        <v>18</v>
      </c>
      <c r="G937" t="s">
        <v>19</v>
      </c>
      <c r="H937" s="2">
        <v>42919</v>
      </c>
      <c r="I937" s="3">
        <v>61590.07</v>
      </c>
      <c r="J937" t="s">
        <v>20</v>
      </c>
      <c r="K937" t="str">
        <f>PROPER(Table13[[#This Row],[marital]])</f>
        <v>Married</v>
      </c>
      <c r="L937" t="s">
        <v>34</v>
      </c>
      <c r="M937" t="str">
        <f>UPPER(Table13[[#This Row],[education]])</f>
        <v>TERTIARY</v>
      </c>
      <c r="N937" t="s">
        <v>30</v>
      </c>
      <c r="O937" t="s">
        <v>22</v>
      </c>
      <c r="P937" t="s">
        <v>23</v>
      </c>
      <c r="Q937">
        <v>756</v>
      </c>
      <c r="R937">
        <v>1</v>
      </c>
      <c r="S937" t="s">
        <v>24</v>
      </c>
      <c r="T937" t="s">
        <v>22</v>
      </c>
      <c r="U937">
        <f>Table13[[#This Row],[campaign]]*Table13[[#This Row],[duration]]</f>
        <v>756</v>
      </c>
    </row>
    <row r="938" spans="1:21" x14ac:dyDescent="0.25">
      <c r="A938" t="s">
        <v>93</v>
      </c>
      <c r="B938" t="s">
        <v>237</v>
      </c>
      <c r="C938" t="s">
        <v>238</v>
      </c>
      <c r="D938" t="s">
        <v>26</v>
      </c>
      <c r="E938">
        <v>28</v>
      </c>
      <c r="F938" t="s">
        <v>18</v>
      </c>
      <c r="G938" t="s">
        <v>28</v>
      </c>
      <c r="H938" s="2">
        <v>42919</v>
      </c>
      <c r="I938" s="3">
        <v>42657.9</v>
      </c>
      <c r="J938" t="s">
        <v>20</v>
      </c>
      <c r="K938" t="str">
        <f>PROPER(Table13[[#This Row],[marital]])</f>
        <v>Married</v>
      </c>
      <c r="L938" t="s">
        <v>29</v>
      </c>
      <c r="M938" t="str">
        <f>UPPER(Table13[[#This Row],[education]])</f>
        <v>SECONDARY</v>
      </c>
      <c r="N938" t="s">
        <v>22</v>
      </c>
      <c r="O938" t="s">
        <v>22</v>
      </c>
      <c r="P938" t="s">
        <v>23</v>
      </c>
      <c r="Q938">
        <v>259</v>
      </c>
      <c r="R938">
        <v>3</v>
      </c>
      <c r="S938" t="s">
        <v>24</v>
      </c>
      <c r="T938" t="s">
        <v>22</v>
      </c>
      <c r="U938">
        <f>Table13[[#This Row],[campaign]]*Table13[[#This Row],[duration]]</f>
        <v>777</v>
      </c>
    </row>
    <row r="939" spans="1:21" x14ac:dyDescent="0.25">
      <c r="A939" t="s">
        <v>106</v>
      </c>
      <c r="B939" t="s">
        <v>263</v>
      </c>
      <c r="C939" t="s">
        <v>264</v>
      </c>
      <c r="D939" t="s">
        <v>26</v>
      </c>
      <c r="E939">
        <v>35</v>
      </c>
      <c r="F939" t="s">
        <v>18</v>
      </c>
      <c r="G939" t="s">
        <v>28</v>
      </c>
      <c r="H939" s="2">
        <v>42919</v>
      </c>
      <c r="I939" s="3">
        <v>23098.6</v>
      </c>
      <c r="J939" t="s">
        <v>20</v>
      </c>
      <c r="K939" t="str">
        <f>PROPER(Table13[[#This Row],[marital]])</f>
        <v>Married</v>
      </c>
      <c r="L939" t="s">
        <v>29</v>
      </c>
      <c r="M939" t="str">
        <f>UPPER(Table13[[#This Row],[education]])</f>
        <v>SECONDARY</v>
      </c>
      <c r="N939" t="s">
        <v>30</v>
      </c>
      <c r="O939" t="s">
        <v>22</v>
      </c>
      <c r="P939" t="s">
        <v>23</v>
      </c>
      <c r="Q939">
        <v>201</v>
      </c>
      <c r="R939">
        <v>16</v>
      </c>
      <c r="S939" t="s">
        <v>24</v>
      </c>
      <c r="T939" t="s">
        <v>22</v>
      </c>
      <c r="U939">
        <f>Table13[[#This Row],[campaign]]*Table13[[#This Row],[duration]]</f>
        <v>3216</v>
      </c>
    </row>
    <row r="940" spans="1:21" x14ac:dyDescent="0.25">
      <c r="A940" t="s">
        <v>101</v>
      </c>
      <c r="B940" t="s">
        <v>253</v>
      </c>
      <c r="C940" t="s">
        <v>254</v>
      </c>
      <c r="D940" t="s">
        <v>17</v>
      </c>
      <c r="E940">
        <v>57</v>
      </c>
      <c r="F940" t="s">
        <v>42</v>
      </c>
      <c r="G940" t="s">
        <v>28</v>
      </c>
      <c r="H940" s="2">
        <v>42919</v>
      </c>
      <c r="I940" s="3">
        <v>89680.01</v>
      </c>
      <c r="J940" t="s">
        <v>33</v>
      </c>
      <c r="K940" t="str">
        <f>PROPER(Table13[[#This Row],[marital]])</f>
        <v>Single</v>
      </c>
      <c r="L940" t="s">
        <v>29</v>
      </c>
      <c r="M940" t="str">
        <f>UPPER(Table13[[#This Row],[education]])</f>
        <v>SECONDARY</v>
      </c>
      <c r="N940" t="s">
        <v>30</v>
      </c>
      <c r="O940" t="s">
        <v>30</v>
      </c>
      <c r="P940" t="s">
        <v>24</v>
      </c>
      <c r="Q940">
        <v>19</v>
      </c>
      <c r="R940">
        <v>9</v>
      </c>
      <c r="S940" t="s">
        <v>24</v>
      </c>
      <c r="T940" t="s">
        <v>22</v>
      </c>
      <c r="U940">
        <f>Table13[[#This Row],[campaign]]*Table13[[#This Row],[duration]]</f>
        <v>171</v>
      </c>
    </row>
    <row r="941" spans="1:21" x14ac:dyDescent="0.25">
      <c r="A941" t="s">
        <v>73</v>
      </c>
      <c r="B941" t="s">
        <v>197</v>
      </c>
      <c r="C941" t="s">
        <v>198</v>
      </c>
      <c r="D941" t="s">
        <v>17</v>
      </c>
      <c r="E941">
        <v>62</v>
      </c>
      <c r="F941" t="s">
        <v>42</v>
      </c>
      <c r="G941" t="s">
        <v>28</v>
      </c>
      <c r="H941" s="2">
        <v>42919</v>
      </c>
      <c r="I941" s="3">
        <v>82873.94</v>
      </c>
      <c r="J941" t="s">
        <v>33</v>
      </c>
      <c r="K941" t="str">
        <f>PROPER(Table13[[#This Row],[marital]])</f>
        <v>Single</v>
      </c>
      <c r="L941" t="s">
        <v>24</v>
      </c>
      <c r="M941" t="str">
        <f>UPPER(Table13[[#This Row],[education]])</f>
        <v>UNKNOWN</v>
      </c>
      <c r="N941" t="s">
        <v>30</v>
      </c>
      <c r="O941" t="s">
        <v>30</v>
      </c>
      <c r="P941" t="s">
        <v>23</v>
      </c>
      <c r="Q941">
        <v>53</v>
      </c>
      <c r="R941">
        <v>1</v>
      </c>
      <c r="S941" t="s">
        <v>31</v>
      </c>
      <c r="T941" t="s">
        <v>22</v>
      </c>
      <c r="U941">
        <f>Table13[[#This Row],[campaign]]*Table13[[#This Row],[duration]]</f>
        <v>53</v>
      </c>
    </row>
    <row r="942" spans="1:21" x14ac:dyDescent="0.25">
      <c r="A942" t="s">
        <v>80</v>
      </c>
      <c r="B942" t="s">
        <v>211</v>
      </c>
      <c r="C942" t="s">
        <v>212</v>
      </c>
      <c r="D942" t="s">
        <v>26</v>
      </c>
      <c r="E942">
        <v>39</v>
      </c>
      <c r="F942" t="s">
        <v>27</v>
      </c>
      <c r="G942" t="s">
        <v>284</v>
      </c>
      <c r="H942" s="2">
        <v>42919</v>
      </c>
      <c r="I942" s="3">
        <v>126089.42</v>
      </c>
      <c r="J942" t="s">
        <v>20</v>
      </c>
      <c r="K942" t="str">
        <f>PROPER(Table13[[#This Row],[marital]])</f>
        <v>Married</v>
      </c>
      <c r="L942" t="s">
        <v>29</v>
      </c>
      <c r="M942" t="str">
        <f>UPPER(Table13[[#This Row],[education]])</f>
        <v>SECONDARY</v>
      </c>
      <c r="N942" t="s">
        <v>30</v>
      </c>
      <c r="O942" t="s">
        <v>22</v>
      </c>
      <c r="P942" t="s">
        <v>23</v>
      </c>
      <c r="Q942">
        <v>57</v>
      </c>
      <c r="R942">
        <v>5</v>
      </c>
      <c r="S942" t="s">
        <v>40</v>
      </c>
      <c r="T942" t="s">
        <v>22</v>
      </c>
      <c r="U942">
        <f>Table13[[#This Row],[campaign]]*Table13[[#This Row],[duration]]</f>
        <v>285</v>
      </c>
    </row>
    <row r="943" spans="1:21" x14ac:dyDescent="0.25">
      <c r="A943" t="s">
        <v>101</v>
      </c>
      <c r="B943" t="s">
        <v>253</v>
      </c>
      <c r="C943" t="s">
        <v>254</v>
      </c>
      <c r="D943" t="s">
        <v>17</v>
      </c>
      <c r="E943">
        <v>37</v>
      </c>
      <c r="F943" t="s">
        <v>18</v>
      </c>
      <c r="G943" t="s">
        <v>19</v>
      </c>
      <c r="H943" s="2">
        <v>42920</v>
      </c>
      <c r="I943" s="3">
        <v>22187.9</v>
      </c>
      <c r="J943" t="s">
        <v>20</v>
      </c>
      <c r="K943" t="str">
        <f>PROPER(Table13[[#This Row],[marital]])</f>
        <v>Married</v>
      </c>
      <c r="L943" t="s">
        <v>29</v>
      </c>
      <c r="M943" t="str">
        <f>UPPER(Table13[[#This Row],[education]])</f>
        <v>SECONDARY</v>
      </c>
      <c r="N943" t="s">
        <v>30</v>
      </c>
      <c r="O943" t="s">
        <v>22</v>
      </c>
      <c r="P943" t="s">
        <v>24</v>
      </c>
      <c r="Q943">
        <v>251</v>
      </c>
      <c r="R943">
        <v>1</v>
      </c>
      <c r="S943" t="s">
        <v>24</v>
      </c>
      <c r="T943" t="s">
        <v>22</v>
      </c>
      <c r="U943">
        <f>Table13[[#This Row],[campaign]]*Table13[[#This Row],[duration]]</f>
        <v>251</v>
      </c>
    </row>
    <row r="944" spans="1:21" x14ac:dyDescent="0.25">
      <c r="A944" t="s">
        <v>62</v>
      </c>
      <c r="B944" t="s">
        <v>177</v>
      </c>
      <c r="C944" t="s">
        <v>178</v>
      </c>
      <c r="D944" t="s">
        <v>26</v>
      </c>
      <c r="E944">
        <v>27</v>
      </c>
      <c r="F944" t="s">
        <v>18</v>
      </c>
      <c r="G944" t="s">
        <v>28</v>
      </c>
      <c r="H944" s="2">
        <v>42920</v>
      </c>
      <c r="I944" s="3">
        <v>41141.120000000003</v>
      </c>
      <c r="J944" t="s">
        <v>50</v>
      </c>
      <c r="K944" t="str">
        <f>PROPER(Table13[[#This Row],[marital]])</f>
        <v>Divorced</v>
      </c>
      <c r="L944" t="s">
        <v>34</v>
      </c>
      <c r="M944" t="str">
        <f>UPPER(Table13[[#This Row],[education]])</f>
        <v>TERTIARY</v>
      </c>
      <c r="N944" t="s">
        <v>30</v>
      </c>
      <c r="O944" t="s">
        <v>30</v>
      </c>
      <c r="P944" t="s">
        <v>24</v>
      </c>
      <c r="Q944">
        <v>54</v>
      </c>
      <c r="R944">
        <v>3</v>
      </c>
      <c r="S944" t="s">
        <v>24</v>
      </c>
      <c r="T944" t="s">
        <v>22</v>
      </c>
      <c r="U944">
        <f>Table13[[#This Row],[campaign]]*Table13[[#This Row],[duration]]</f>
        <v>162</v>
      </c>
    </row>
    <row r="945" spans="1:21" x14ac:dyDescent="0.25">
      <c r="A945" t="s">
        <v>44</v>
      </c>
      <c r="B945" t="s">
        <v>145</v>
      </c>
      <c r="C945" t="s">
        <v>146</v>
      </c>
      <c r="D945" t="s">
        <v>17</v>
      </c>
      <c r="E945">
        <v>32</v>
      </c>
      <c r="F945" t="s">
        <v>18</v>
      </c>
      <c r="G945" t="s">
        <v>28</v>
      </c>
      <c r="H945" s="2">
        <v>42920</v>
      </c>
      <c r="I945" s="3">
        <v>117479.28</v>
      </c>
      <c r="J945" t="s">
        <v>20</v>
      </c>
      <c r="K945" t="str">
        <f>PROPER(Table13[[#This Row],[marital]])</f>
        <v>Married</v>
      </c>
      <c r="L945" t="s">
        <v>34</v>
      </c>
      <c r="M945" t="str">
        <f>UPPER(Table13[[#This Row],[education]])</f>
        <v>TERTIARY</v>
      </c>
      <c r="N945" t="s">
        <v>30</v>
      </c>
      <c r="O945" t="s">
        <v>30</v>
      </c>
      <c r="P945" t="s">
        <v>24</v>
      </c>
      <c r="Q945">
        <v>28</v>
      </c>
      <c r="R945">
        <v>18</v>
      </c>
      <c r="S945" t="s">
        <v>24</v>
      </c>
      <c r="T945" t="s">
        <v>22</v>
      </c>
      <c r="U945">
        <f>Table13[[#This Row],[campaign]]*Table13[[#This Row],[duration]]</f>
        <v>504</v>
      </c>
    </row>
    <row r="946" spans="1:21" x14ac:dyDescent="0.25">
      <c r="A946" t="s">
        <v>38</v>
      </c>
      <c r="B946" t="s">
        <v>137</v>
      </c>
      <c r="C946" t="s">
        <v>138</v>
      </c>
      <c r="D946" t="s">
        <v>17</v>
      </c>
      <c r="E946">
        <v>48</v>
      </c>
      <c r="F946" t="s">
        <v>42</v>
      </c>
      <c r="G946" t="s">
        <v>284</v>
      </c>
      <c r="H946" s="2">
        <v>42920</v>
      </c>
      <c r="I946" s="3">
        <v>60427.94</v>
      </c>
      <c r="J946" t="s">
        <v>20</v>
      </c>
      <c r="K946" t="str">
        <f>PROPER(Table13[[#This Row],[marital]])</f>
        <v>Married</v>
      </c>
      <c r="L946" t="s">
        <v>29</v>
      </c>
      <c r="M946" t="str">
        <f>UPPER(Table13[[#This Row],[education]])</f>
        <v>SECONDARY</v>
      </c>
      <c r="N946" t="s">
        <v>22</v>
      </c>
      <c r="O946" t="s">
        <v>22</v>
      </c>
      <c r="P946" t="s">
        <v>23</v>
      </c>
      <c r="Q946">
        <v>104</v>
      </c>
      <c r="R946">
        <v>1</v>
      </c>
      <c r="S946" t="s">
        <v>40</v>
      </c>
      <c r="T946" t="s">
        <v>30</v>
      </c>
      <c r="U946">
        <f>Table13[[#This Row],[campaign]]*Table13[[#This Row],[duration]]</f>
        <v>104</v>
      </c>
    </row>
    <row r="947" spans="1:21" x14ac:dyDescent="0.25">
      <c r="A947" t="s">
        <v>105</v>
      </c>
      <c r="B947" t="s">
        <v>261</v>
      </c>
      <c r="C947" t="s">
        <v>262</v>
      </c>
      <c r="D947" t="s">
        <v>17</v>
      </c>
      <c r="E947">
        <v>47</v>
      </c>
      <c r="F947" t="s">
        <v>42</v>
      </c>
      <c r="G947" t="s">
        <v>28</v>
      </c>
      <c r="H947" s="2">
        <v>42920</v>
      </c>
      <c r="I947" s="3">
        <v>88703.09</v>
      </c>
      <c r="J947" t="s">
        <v>20</v>
      </c>
      <c r="K947" t="str">
        <f>PROPER(Table13[[#This Row],[marital]])</f>
        <v>Married</v>
      </c>
      <c r="L947" t="s">
        <v>34</v>
      </c>
      <c r="M947" t="str">
        <f>UPPER(Table13[[#This Row],[education]])</f>
        <v>TERTIARY</v>
      </c>
      <c r="N947" t="s">
        <v>22</v>
      </c>
      <c r="O947" t="s">
        <v>22</v>
      </c>
      <c r="P947" t="s">
        <v>23</v>
      </c>
      <c r="Q947">
        <v>164</v>
      </c>
      <c r="R947">
        <v>2</v>
      </c>
      <c r="S947" t="s">
        <v>31</v>
      </c>
      <c r="T947" t="s">
        <v>30</v>
      </c>
      <c r="U947">
        <f>Table13[[#This Row],[campaign]]*Table13[[#This Row],[duration]]</f>
        <v>328</v>
      </c>
    </row>
    <row r="948" spans="1:21" x14ac:dyDescent="0.25">
      <c r="A948" t="s">
        <v>71</v>
      </c>
      <c r="B948" t="s">
        <v>193</v>
      </c>
      <c r="C948" t="s">
        <v>194</v>
      </c>
      <c r="D948" t="s">
        <v>17</v>
      </c>
      <c r="E948">
        <v>36</v>
      </c>
      <c r="F948" t="s">
        <v>36</v>
      </c>
      <c r="G948" t="s">
        <v>28</v>
      </c>
      <c r="H948" s="2">
        <v>42920</v>
      </c>
      <c r="I948" s="3">
        <v>9652.09</v>
      </c>
      <c r="J948" t="s">
        <v>33</v>
      </c>
      <c r="K948" t="str">
        <f>PROPER(Table13[[#This Row],[marital]])</f>
        <v>Single</v>
      </c>
      <c r="L948" t="s">
        <v>34</v>
      </c>
      <c r="M948" t="str">
        <f>UPPER(Table13[[#This Row],[education]])</f>
        <v>TERTIARY</v>
      </c>
      <c r="N948" t="s">
        <v>22</v>
      </c>
      <c r="O948" t="s">
        <v>22</v>
      </c>
      <c r="P948" t="s">
        <v>23</v>
      </c>
      <c r="Q948">
        <v>268</v>
      </c>
      <c r="R948">
        <v>2</v>
      </c>
      <c r="S948" t="s">
        <v>24</v>
      </c>
      <c r="T948" t="s">
        <v>22</v>
      </c>
      <c r="U948">
        <f>Table13[[#This Row],[campaign]]*Table13[[#This Row],[duration]]</f>
        <v>536</v>
      </c>
    </row>
    <row r="949" spans="1:21" x14ac:dyDescent="0.25">
      <c r="A949" t="s">
        <v>96</v>
      </c>
      <c r="B949" t="s">
        <v>243</v>
      </c>
      <c r="C949" t="s">
        <v>244</v>
      </c>
      <c r="D949" t="s">
        <v>26</v>
      </c>
      <c r="E949">
        <v>32</v>
      </c>
      <c r="F949" t="s">
        <v>27</v>
      </c>
      <c r="G949" t="s">
        <v>284</v>
      </c>
      <c r="H949" s="2">
        <v>42920</v>
      </c>
      <c r="I949" s="3">
        <v>30523.69</v>
      </c>
      <c r="J949" t="s">
        <v>20</v>
      </c>
      <c r="K949" t="str">
        <f>PROPER(Table13[[#This Row],[marital]])</f>
        <v>Married</v>
      </c>
      <c r="L949" t="s">
        <v>29</v>
      </c>
      <c r="M949" t="str">
        <f>UPPER(Table13[[#This Row],[education]])</f>
        <v>SECONDARY</v>
      </c>
      <c r="N949" t="s">
        <v>22</v>
      </c>
      <c r="O949" t="s">
        <v>22</v>
      </c>
      <c r="P949" t="s">
        <v>23</v>
      </c>
      <c r="Q949">
        <v>139</v>
      </c>
      <c r="R949">
        <v>5</v>
      </c>
      <c r="S949" t="s">
        <v>24</v>
      </c>
      <c r="T949" t="s">
        <v>22</v>
      </c>
      <c r="U949">
        <f>Table13[[#This Row],[campaign]]*Table13[[#This Row],[duration]]</f>
        <v>695</v>
      </c>
    </row>
    <row r="950" spans="1:21" x14ac:dyDescent="0.25">
      <c r="A950" t="s">
        <v>99</v>
      </c>
      <c r="B950" t="s">
        <v>249</v>
      </c>
      <c r="C950" t="s">
        <v>250</v>
      </c>
      <c r="D950" t="s">
        <v>26</v>
      </c>
      <c r="E950">
        <v>41</v>
      </c>
      <c r="F950" t="s">
        <v>18</v>
      </c>
      <c r="G950" t="s">
        <v>19</v>
      </c>
      <c r="H950" s="2">
        <v>42921</v>
      </c>
      <c r="I950" s="3">
        <v>121027.7</v>
      </c>
      <c r="J950" t="s">
        <v>20</v>
      </c>
      <c r="K950" t="str">
        <f>PROPER(Table13[[#This Row],[marital]])</f>
        <v>Married</v>
      </c>
      <c r="L950" t="s">
        <v>21</v>
      </c>
      <c r="M950" t="str">
        <f>UPPER(Table13[[#This Row],[education]])</f>
        <v>PRIMARY</v>
      </c>
      <c r="N950" t="s">
        <v>22</v>
      </c>
      <c r="O950" t="s">
        <v>22</v>
      </c>
      <c r="P950" t="s">
        <v>23</v>
      </c>
      <c r="Q950">
        <v>89</v>
      </c>
      <c r="R950">
        <v>3</v>
      </c>
      <c r="S950" t="s">
        <v>24</v>
      </c>
      <c r="T950" t="s">
        <v>22</v>
      </c>
      <c r="U950">
        <f>Table13[[#This Row],[campaign]]*Table13[[#This Row],[duration]]</f>
        <v>267</v>
      </c>
    </row>
    <row r="951" spans="1:21" x14ac:dyDescent="0.25">
      <c r="A951" t="s">
        <v>80</v>
      </c>
      <c r="B951" t="s">
        <v>211</v>
      </c>
      <c r="C951" t="s">
        <v>212</v>
      </c>
      <c r="D951" t="s">
        <v>26</v>
      </c>
      <c r="E951">
        <v>44</v>
      </c>
      <c r="F951" t="s">
        <v>18</v>
      </c>
      <c r="G951" t="s">
        <v>19</v>
      </c>
      <c r="H951" s="2">
        <v>42921</v>
      </c>
      <c r="I951" s="3">
        <v>7509.1</v>
      </c>
      <c r="J951" t="s">
        <v>20</v>
      </c>
      <c r="K951" t="str">
        <f>PROPER(Table13[[#This Row],[marital]])</f>
        <v>Married</v>
      </c>
      <c r="L951" t="s">
        <v>21</v>
      </c>
      <c r="M951" t="str">
        <f>UPPER(Table13[[#This Row],[education]])</f>
        <v>PRIMARY</v>
      </c>
      <c r="N951" t="s">
        <v>22</v>
      </c>
      <c r="O951" t="s">
        <v>22</v>
      </c>
      <c r="P951" t="s">
        <v>23</v>
      </c>
      <c r="Q951">
        <v>250</v>
      </c>
      <c r="R951">
        <v>2</v>
      </c>
      <c r="S951" t="s">
        <v>70</v>
      </c>
      <c r="T951" t="s">
        <v>22</v>
      </c>
      <c r="U951">
        <f>Table13[[#This Row],[campaign]]*Table13[[#This Row],[duration]]</f>
        <v>500</v>
      </c>
    </row>
    <row r="952" spans="1:21" x14ac:dyDescent="0.25">
      <c r="A952" t="s">
        <v>104</v>
      </c>
      <c r="B952" t="s">
        <v>259</v>
      </c>
      <c r="C952" t="s">
        <v>260</v>
      </c>
      <c r="D952" t="s">
        <v>26</v>
      </c>
      <c r="E952">
        <v>59</v>
      </c>
      <c r="F952" t="s">
        <v>42</v>
      </c>
      <c r="G952" t="s">
        <v>284</v>
      </c>
      <c r="H952" s="2">
        <v>42921</v>
      </c>
      <c r="I952" s="3">
        <v>66157.63</v>
      </c>
      <c r="J952" t="s">
        <v>20</v>
      </c>
      <c r="K952" t="str">
        <f>PROPER(Table13[[#This Row],[marital]])</f>
        <v>Married</v>
      </c>
      <c r="L952" t="s">
        <v>29</v>
      </c>
      <c r="M952" t="str">
        <f>UPPER(Table13[[#This Row],[education]])</f>
        <v>SECONDARY</v>
      </c>
      <c r="N952" t="s">
        <v>22</v>
      </c>
      <c r="O952" t="s">
        <v>30</v>
      </c>
      <c r="P952" t="s">
        <v>23</v>
      </c>
      <c r="Q952">
        <v>168</v>
      </c>
      <c r="R952">
        <v>3</v>
      </c>
      <c r="S952" t="s">
        <v>24</v>
      </c>
      <c r="T952" t="s">
        <v>22</v>
      </c>
      <c r="U952">
        <f>Table13[[#This Row],[campaign]]*Table13[[#This Row],[duration]]</f>
        <v>504</v>
      </c>
    </row>
    <row r="953" spans="1:21" x14ac:dyDescent="0.25">
      <c r="A953" t="s">
        <v>60</v>
      </c>
      <c r="B953" t="s">
        <v>173</v>
      </c>
      <c r="C953" t="s">
        <v>174</v>
      </c>
      <c r="D953" t="s">
        <v>17</v>
      </c>
      <c r="E953">
        <v>36</v>
      </c>
      <c r="F953" t="s">
        <v>18</v>
      </c>
      <c r="G953" t="s">
        <v>284</v>
      </c>
      <c r="H953" s="2">
        <v>42922</v>
      </c>
      <c r="I953" s="3">
        <v>33963.550000000003</v>
      </c>
      <c r="J953" t="s">
        <v>33</v>
      </c>
      <c r="K953" t="str">
        <f>PROPER(Table13[[#This Row],[marital]])</f>
        <v>Single</v>
      </c>
      <c r="L953" t="s">
        <v>34</v>
      </c>
      <c r="M953" t="str">
        <f>UPPER(Table13[[#This Row],[education]])</f>
        <v>TERTIARY</v>
      </c>
      <c r="N953" t="s">
        <v>22</v>
      </c>
      <c r="O953" t="s">
        <v>22</v>
      </c>
      <c r="P953" t="s">
        <v>23</v>
      </c>
      <c r="Q953">
        <v>56</v>
      </c>
      <c r="R953">
        <v>4</v>
      </c>
      <c r="S953" t="s">
        <v>24</v>
      </c>
      <c r="T953" t="s">
        <v>22</v>
      </c>
      <c r="U953">
        <f>Table13[[#This Row],[campaign]]*Table13[[#This Row],[duration]]</f>
        <v>224</v>
      </c>
    </row>
    <row r="954" spans="1:21" x14ac:dyDescent="0.25">
      <c r="A954" t="s">
        <v>97</v>
      </c>
      <c r="B954" t="s">
        <v>245</v>
      </c>
      <c r="C954" t="s">
        <v>246</v>
      </c>
      <c r="D954" t="s">
        <v>17</v>
      </c>
      <c r="E954">
        <v>25</v>
      </c>
      <c r="F954" t="s">
        <v>18</v>
      </c>
      <c r="G954" t="s">
        <v>284</v>
      </c>
      <c r="H954" s="2">
        <v>42922</v>
      </c>
      <c r="I954" s="3">
        <v>66084.52</v>
      </c>
      <c r="J954" t="s">
        <v>20</v>
      </c>
      <c r="K954" t="str">
        <f>PROPER(Table13[[#This Row],[marital]])</f>
        <v>Married</v>
      </c>
      <c r="L954" t="s">
        <v>21</v>
      </c>
      <c r="M954" t="str">
        <f>UPPER(Table13[[#This Row],[education]])</f>
        <v>PRIMARY</v>
      </c>
      <c r="N954" t="s">
        <v>22</v>
      </c>
      <c r="O954" t="s">
        <v>30</v>
      </c>
      <c r="P954" t="s">
        <v>23</v>
      </c>
      <c r="Q954">
        <v>55</v>
      </c>
      <c r="R954">
        <v>5</v>
      </c>
      <c r="S954" t="s">
        <v>24</v>
      </c>
      <c r="T954" t="s">
        <v>22</v>
      </c>
      <c r="U954">
        <f>Table13[[#This Row],[campaign]]*Table13[[#This Row],[duration]]</f>
        <v>275</v>
      </c>
    </row>
    <row r="955" spans="1:21" x14ac:dyDescent="0.25">
      <c r="A955" t="s">
        <v>41</v>
      </c>
      <c r="B955" t="s">
        <v>141</v>
      </c>
      <c r="C955" t="s">
        <v>142</v>
      </c>
      <c r="D955" t="s">
        <v>26</v>
      </c>
      <c r="E955">
        <v>45</v>
      </c>
      <c r="F955" t="s">
        <v>18</v>
      </c>
      <c r="G955" t="s">
        <v>19</v>
      </c>
      <c r="H955" s="2">
        <v>42922</v>
      </c>
      <c r="I955" s="3">
        <v>86263.72</v>
      </c>
      <c r="J955" t="s">
        <v>33</v>
      </c>
      <c r="K955" t="str">
        <f>PROPER(Table13[[#This Row],[marital]])</f>
        <v>Single</v>
      </c>
      <c r="L955" t="s">
        <v>21</v>
      </c>
      <c r="M955" t="str">
        <f>UPPER(Table13[[#This Row],[education]])</f>
        <v>PRIMARY</v>
      </c>
      <c r="N955" t="s">
        <v>30</v>
      </c>
      <c r="O955" t="s">
        <v>22</v>
      </c>
      <c r="P955" t="s">
        <v>24</v>
      </c>
      <c r="Q955">
        <v>76</v>
      </c>
      <c r="R955">
        <v>4</v>
      </c>
      <c r="S955" t="s">
        <v>24</v>
      </c>
      <c r="T955" t="s">
        <v>22</v>
      </c>
      <c r="U955">
        <f>Table13[[#This Row],[campaign]]*Table13[[#This Row],[duration]]</f>
        <v>304</v>
      </c>
    </row>
    <row r="956" spans="1:21" x14ac:dyDescent="0.25">
      <c r="A956" t="s">
        <v>77</v>
      </c>
      <c r="B956" t="s">
        <v>205</v>
      </c>
      <c r="C956" t="s">
        <v>206</v>
      </c>
      <c r="D956" t="s">
        <v>26</v>
      </c>
      <c r="E956">
        <v>35</v>
      </c>
      <c r="F956" t="s">
        <v>18</v>
      </c>
      <c r="G956" t="s">
        <v>28</v>
      </c>
      <c r="H956" s="2">
        <v>42922</v>
      </c>
      <c r="I956" s="3">
        <v>9077.82</v>
      </c>
      <c r="J956" t="s">
        <v>20</v>
      </c>
      <c r="K956" t="str">
        <f>PROPER(Table13[[#This Row],[marital]])</f>
        <v>Married</v>
      </c>
      <c r="L956" t="s">
        <v>29</v>
      </c>
      <c r="M956" t="str">
        <f>UPPER(Table13[[#This Row],[education]])</f>
        <v>SECONDARY</v>
      </c>
      <c r="N956" t="s">
        <v>22</v>
      </c>
      <c r="O956" t="s">
        <v>22</v>
      </c>
      <c r="P956" t="s">
        <v>24</v>
      </c>
      <c r="Q956">
        <v>287</v>
      </c>
      <c r="R956">
        <v>1</v>
      </c>
      <c r="S956" t="s">
        <v>24</v>
      </c>
      <c r="T956" t="s">
        <v>22</v>
      </c>
      <c r="U956">
        <f>Table13[[#This Row],[campaign]]*Table13[[#This Row],[duration]]</f>
        <v>287</v>
      </c>
    </row>
    <row r="957" spans="1:21" x14ac:dyDescent="0.25">
      <c r="A957" t="s">
        <v>72</v>
      </c>
      <c r="B957" t="s">
        <v>195</v>
      </c>
      <c r="C957" t="s">
        <v>196</v>
      </c>
      <c r="D957" t="s">
        <v>17</v>
      </c>
      <c r="E957">
        <v>36</v>
      </c>
      <c r="F957" t="s">
        <v>18</v>
      </c>
      <c r="G957" t="s">
        <v>284</v>
      </c>
      <c r="H957" s="2">
        <v>42922</v>
      </c>
      <c r="I957" s="3">
        <v>132016.15</v>
      </c>
      <c r="J957" t="s">
        <v>20</v>
      </c>
      <c r="K957" t="str">
        <f>PROPER(Table13[[#This Row],[marital]])</f>
        <v>Married</v>
      </c>
      <c r="L957" t="s">
        <v>34</v>
      </c>
      <c r="M957" t="str">
        <f>UPPER(Table13[[#This Row],[education]])</f>
        <v>TERTIARY</v>
      </c>
      <c r="N957" t="s">
        <v>30</v>
      </c>
      <c r="O957" t="s">
        <v>22</v>
      </c>
      <c r="P957" t="s">
        <v>23</v>
      </c>
      <c r="Q957">
        <v>141</v>
      </c>
      <c r="R957">
        <v>1</v>
      </c>
      <c r="S957" t="s">
        <v>40</v>
      </c>
      <c r="T957" t="s">
        <v>22</v>
      </c>
      <c r="U957">
        <f>Table13[[#This Row],[campaign]]*Table13[[#This Row],[duration]]</f>
        <v>141</v>
      </c>
    </row>
    <row r="958" spans="1:21" x14ac:dyDescent="0.25">
      <c r="A958" t="s">
        <v>99</v>
      </c>
      <c r="B958" t="s">
        <v>249</v>
      </c>
      <c r="C958" t="s">
        <v>250</v>
      </c>
      <c r="D958" t="s">
        <v>17</v>
      </c>
      <c r="E958">
        <v>48</v>
      </c>
      <c r="F958" t="s">
        <v>42</v>
      </c>
      <c r="G958" t="s">
        <v>19</v>
      </c>
      <c r="H958" s="2">
        <v>42922</v>
      </c>
      <c r="I958" s="3">
        <v>98514.06</v>
      </c>
      <c r="J958" t="s">
        <v>33</v>
      </c>
      <c r="K958" t="str">
        <f>PROPER(Table13[[#This Row],[marital]])</f>
        <v>Single</v>
      </c>
      <c r="L958" t="s">
        <v>29</v>
      </c>
      <c r="M958" t="str">
        <f>UPPER(Table13[[#This Row],[education]])</f>
        <v>SECONDARY</v>
      </c>
      <c r="N958" t="s">
        <v>22</v>
      </c>
      <c r="O958" t="s">
        <v>22</v>
      </c>
      <c r="P958" t="s">
        <v>23</v>
      </c>
      <c r="Q958">
        <v>69</v>
      </c>
      <c r="R958">
        <v>2</v>
      </c>
      <c r="S958" t="s">
        <v>24</v>
      </c>
      <c r="T958" t="s">
        <v>22</v>
      </c>
      <c r="U958">
        <f>Table13[[#This Row],[campaign]]*Table13[[#This Row],[duration]]</f>
        <v>138</v>
      </c>
    </row>
    <row r="959" spans="1:21" x14ac:dyDescent="0.25">
      <c r="A959" t="s">
        <v>73</v>
      </c>
      <c r="B959" t="s">
        <v>197</v>
      </c>
      <c r="C959" t="s">
        <v>198</v>
      </c>
      <c r="D959" t="s">
        <v>17</v>
      </c>
      <c r="E959">
        <v>56</v>
      </c>
      <c r="F959" t="s">
        <v>42</v>
      </c>
      <c r="G959" t="s">
        <v>28</v>
      </c>
      <c r="H959" s="2">
        <v>42922</v>
      </c>
      <c r="I959" s="3">
        <v>5246.81</v>
      </c>
      <c r="J959" t="s">
        <v>20</v>
      </c>
      <c r="K959" t="str">
        <f>PROPER(Table13[[#This Row],[marital]])</f>
        <v>Married</v>
      </c>
      <c r="L959" t="s">
        <v>34</v>
      </c>
      <c r="M959" t="str">
        <f>UPPER(Table13[[#This Row],[education]])</f>
        <v>TERTIARY</v>
      </c>
      <c r="N959" t="s">
        <v>22</v>
      </c>
      <c r="O959" t="s">
        <v>22</v>
      </c>
      <c r="P959" t="s">
        <v>23</v>
      </c>
      <c r="Q959">
        <v>122</v>
      </c>
      <c r="R959">
        <v>1</v>
      </c>
      <c r="S959" t="s">
        <v>31</v>
      </c>
      <c r="T959" t="s">
        <v>22</v>
      </c>
      <c r="U959">
        <f>Table13[[#This Row],[campaign]]*Table13[[#This Row],[duration]]</f>
        <v>122</v>
      </c>
    </row>
    <row r="960" spans="1:21" x14ac:dyDescent="0.25">
      <c r="A960" t="s">
        <v>47</v>
      </c>
      <c r="B960" t="s">
        <v>151</v>
      </c>
      <c r="C960" t="s">
        <v>152</v>
      </c>
      <c r="D960" t="s">
        <v>17</v>
      </c>
      <c r="E960">
        <v>60</v>
      </c>
      <c r="F960" t="s">
        <v>42</v>
      </c>
      <c r="G960" t="s">
        <v>284</v>
      </c>
      <c r="H960" s="2">
        <v>42922</v>
      </c>
      <c r="I960" s="3">
        <v>32935.279999999999</v>
      </c>
      <c r="J960" t="s">
        <v>20</v>
      </c>
      <c r="K960" t="str">
        <f>PROPER(Table13[[#This Row],[marital]])</f>
        <v>Married</v>
      </c>
      <c r="L960" t="s">
        <v>34</v>
      </c>
      <c r="M960" t="str">
        <f>UPPER(Table13[[#This Row],[education]])</f>
        <v>TERTIARY</v>
      </c>
      <c r="N960" t="s">
        <v>30</v>
      </c>
      <c r="O960" t="s">
        <v>22</v>
      </c>
      <c r="P960" t="s">
        <v>23</v>
      </c>
      <c r="Q960">
        <v>143</v>
      </c>
      <c r="R960">
        <v>1</v>
      </c>
      <c r="S960" t="s">
        <v>24</v>
      </c>
      <c r="T960" t="s">
        <v>22</v>
      </c>
      <c r="U960">
        <f>Table13[[#This Row],[campaign]]*Table13[[#This Row],[duration]]</f>
        <v>143</v>
      </c>
    </row>
    <row r="961" spans="1:23" x14ac:dyDescent="0.25">
      <c r="A961" t="s">
        <v>39</v>
      </c>
      <c r="B961" t="s">
        <v>139</v>
      </c>
      <c r="C961" t="s">
        <v>140</v>
      </c>
      <c r="D961" t="s">
        <v>17</v>
      </c>
      <c r="E961">
        <v>42</v>
      </c>
      <c r="F961" t="s">
        <v>42</v>
      </c>
      <c r="G961" t="s">
        <v>284</v>
      </c>
      <c r="H961" s="2">
        <v>42922</v>
      </c>
      <c r="I961" s="3">
        <v>42799.6</v>
      </c>
      <c r="J961" t="s">
        <v>20</v>
      </c>
      <c r="K961" t="str">
        <f>PROPER(Table13[[#This Row],[marital]])</f>
        <v>Married</v>
      </c>
      <c r="L961" t="s">
        <v>34</v>
      </c>
      <c r="M961" t="str">
        <f>UPPER(Table13[[#This Row],[education]])</f>
        <v>TERTIARY</v>
      </c>
      <c r="N961" t="s">
        <v>30</v>
      </c>
      <c r="O961" t="s">
        <v>22</v>
      </c>
      <c r="P961" t="s">
        <v>23</v>
      </c>
      <c r="Q961">
        <v>316</v>
      </c>
      <c r="R961">
        <v>3</v>
      </c>
      <c r="S961" t="s">
        <v>24</v>
      </c>
      <c r="T961" t="s">
        <v>22</v>
      </c>
      <c r="U961">
        <f>Table13[[#This Row],[campaign]]*Table13[[#This Row],[duration]]</f>
        <v>948</v>
      </c>
    </row>
    <row r="962" spans="1:23" x14ac:dyDescent="0.25">
      <c r="A962" t="s">
        <v>49</v>
      </c>
      <c r="B962" t="s">
        <v>155</v>
      </c>
      <c r="C962" t="s">
        <v>156</v>
      </c>
      <c r="D962" t="s">
        <v>26</v>
      </c>
      <c r="E962">
        <v>33</v>
      </c>
      <c r="F962" t="s">
        <v>36</v>
      </c>
      <c r="G962" t="s">
        <v>28</v>
      </c>
      <c r="H962" s="2">
        <v>42922</v>
      </c>
      <c r="I962" s="3">
        <v>22680.13</v>
      </c>
      <c r="J962" t="s">
        <v>33</v>
      </c>
      <c r="K962" t="str">
        <f>PROPER(Table13[[#This Row],[marital]])</f>
        <v>Single</v>
      </c>
      <c r="L962" t="s">
        <v>21</v>
      </c>
      <c r="M962" t="str">
        <f>UPPER(Table13[[#This Row],[education]])</f>
        <v>PRIMARY</v>
      </c>
      <c r="N962" t="s">
        <v>30</v>
      </c>
      <c r="O962" t="s">
        <v>22</v>
      </c>
      <c r="P962" t="s">
        <v>23</v>
      </c>
      <c r="Q962">
        <v>151</v>
      </c>
      <c r="R962">
        <v>1</v>
      </c>
      <c r="S962" t="s">
        <v>31</v>
      </c>
      <c r="T962" t="s">
        <v>22</v>
      </c>
      <c r="U962">
        <f>Table13[[#This Row],[campaign]]*Table13[[#This Row],[duration]]</f>
        <v>151</v>
      </c>
    </row>
    <row r="963" spans="1:23" x14ac:dyDescent="0.25">
      <c r="A963" t="s">
        <v>107</v>
      </c>
      <c r="B963" t="s">
        <v>265</v>
      </c>
      <c r="C963" t="s">
        <v>266</v>
      </c>
      <c r="D963" t="s">
        <v>26</v>
      </c>
      <c r="E963">
        <v>29</v>
      </c>
      <c r="F963" t="s">
        <v>18</v>
      </c>
      <c r="G963" t="s">
        <v>28</v>
      </c>
      <c r="H963" s="2">
        <v>42923</v>
      </c>
      <c r="I963" s="3">
        <v>83163.25</v>
      </c>
      <c r="J963" t="s">
        <v>20</v>
      </c>
      <c r="K963" t="str">
        <f>PROPER(Table13[[#This Row],[marital]])</f>
        <v>Married</v>
      </c>
      <c r="L963" t="s">
        <v>34</v>
      </c>
      <c r="M963" t="str">
        <f>UPPER(Table13[[#This Row],[education]])</f>
        <v>TERTIARY</v>
      </c>
      <c r="N963" t="s">
        <v>22</v>
      </c>
      <c r="O963" t="s">
        <v>22</v>
      </c>
      <c r="P963" t="s">
        <v>23</v>
      </c>
      <c r="Q963">
        <v>40</v>
      </c>
      <c r="R963">
        <v>1</v>
      </c>
      <c r="S963" t="s">
        <v>24</v>
      </c>
      <c r="T963" t="s">
        <v>22</v>
      </c>
      <c r="U963">
        <f>Table13[[#This Row],[campaign]]*Table13[[#This Row],[duration]]</f>
        <v>40</v>
      </c>
    </row>
    <row r="964" spans="1:23" x14ac:dyDescent="0.25">
      <c r="A964" t="s">
        <v>64</v>
      </c>
      <c r="B964" t="s">
        <v>181</v>
      </c>
      <c r="C964" t="s">
        <v>182</v>
      </c>
      <c r="D964" t="s">
        <v>17</v>
      </c>
      <c r="E964">
        <v>33</v>
      </c>
      <c r="F964" t="s">
        <v>18</v>
      </c>
      <c r="G964" t="s">
        <v>19</v>
      </c>
      <c r="H964" s="2">
        <v>42923</v>
      </c>
      <c r="I964" s="3">
        <v>143847.97</v>
      </c>
      <c r="J964" t="s">
        <v>20</v>
      </c>
      <c r="K964" t="str">
        <f>PROPER(Table13[[#This Row],[marital]])</f>
        <v>Married</v>
      </c>
      <c r="L964" t="s">
        <v>29</v>
      </c>
      <c r="M964" t="str">
        <f>UPPER(Table13[[#This Row],[education]])</f>
        <v>SECONDARY</v>
      </c>
      <c r="N964" t="s">
        <v>22</v>
      </c>
      <c r="O964" t="s">
        <v>30</v>
      </c>
      <c r="P964" t="s">
        <v>24</v>
      </c>
      <c r="Q964">
        <v>5</v>
      </c>
      <c r="R964">
        <v>1</v>
      </c>
      <c r="S964" t="s">
        <v>31</v>
      </c>
      <c r="T964" t="s">
        <v>22</v>
      </c>
      <c r="U964">
        <f>Table13[[#This Row],[campaign]]*Table13[[#This Row],[duration]]</f>
        <v>5</v>
      </c>
    </row>
    <row r="965" spans="1:23" x14ac:dyDescent="0.25">
      <c r="A965" t="s">
        <v>86</v>
      </c>
      <c r="B965" t="s">
        <v>223</v>
      </c>
      <c r="C965" t="s">
        <v>224</v>
      </c>
      <c r="D965" t="s">
        <v>17</v>
      </c>
      <c r="E965">
        <v>27</v>
      </c>
      <c r="F965" t="s">
        <v>18</v>
      </c>
      <c r="G965" t="s">
        <v>19</v>
      </c>
      <c r="H965" s="2">
        <v>42923</v>
      </c>
      <c r="I965" s="3">
        <v>67722.240000000005</v>
      </c>
      <c r="J965" t="s">
        <v>33</v>
      </c>
      <c r="K965" t="str">
        <f>PROPER(Table13[[#This Row],[marital]])</f>
        <v>Single</v>
      </c>
      <c r="L965" t="s">
        <v>29</v>
      </c>
      <c r="M965" t="str">
        <f>UPPER(Table13[[#This Row],[education]])</f>
        <v>SECONDARY</v>
      </c>
      <c r="N965" t="s">
        <v>30</v>
      </c>
      <c r="O965" t="s">
        <v>22</v>
      </c>
      <c r="P965" t="s">
        <v>23</v>
      </c>
      <c r="Q965">
        <v>90</v>
      </c>
      <c r="R965">
        <v>1</v>
      </c>
      <c r="S965" t="s">
        <v>24</v>
      </c>
      <c r="T965" t="s">
        <v>22</v>
      </c>
      <c r="U965">
        <f>Table13[[#This Row],[campaign]]*Table13[[#This Row],[duration]]</f>
        <v>90</v>
      </c>
    </row>
    <row r="966" spans="1:23" x14ac:dyDescent="0.25">
      <c r="A966" t="s">
        <v>60</v>
      </c>
      <c r="B966" t="s">
        <v>173</v>
      </c>
      <c r="C966" t="s">
        <v>174</v>
      </c>
      <c r="D966" t="s">
        <v>17</v>
      </c>
      <c r="E966">
        <v>35</v>
      </c>
      <c r="F966" t="s">
        <v>18</v>
      </c>
      <c r="G966" t="s">
        <v>19</v>
      </c>
      <c r="H966" s="2">
        <v>42923</v>
      </c>
      <c r="I966" s="3">
        <v>98689.4</v>
      </c>
      <c r="J966" t="s">
        <v>20</v>
      </c>
      <c r="K966" t="str">
        <f>PROPER(Table13[[#This Row],[marital]])</f>
        <v>Married</v>
      </c>
      <c r="L966" t="s">
        <v>29</v>
      </c>
      <c r="M966" t="str">
        <f>UPPER(Table13[[#This Row],[education]])</f>
        <v>SECONDARY</v>
      </c>
      <c r="N966" t="s">
        <v>22</v>
      </c>
      <c r="O966" t="s">
        <v>22</v>
      </c>
      <c r="P966" t="s">
        <v>23</v>
      </c>
      <c r="Q966">
        <v>159</v>
      </c>
      <c r="R966">
        <v>2</v>
      </c>
      <c r="S966" t="s">
        <v>31</v>
      </c>
      <c r="T966" t="s">
        <v>30</v>
      </c>
      <c r="U966">
        <f>Table13[[#This Row],[campaign]]*Table13[[#This Row],[duration]]</f>
        <v>318</v>
      </c>
    </row>
    <row r="967" spans="1:23" x14ac:dyDescent="0.25">
      <c r="A967" t="s">
        <v>91</v>
      </c>
      <c r="B967" t="s">
        <v>233</v>
      </c>
      <c r="C967" t="s">
        <v>234</v>
      </c>
      <c r="D967" t="s">
        <v>26</v>
      </c>
      <c r="E967">
        <v>26</v>
      </c>
      <c r="F967" t="s">
        <v>18</v>
      </c>
      <c r="G967" t="s">
        <v>19</v>
      </c>
      <c r="H967" s="2">
        <v>42923</v>
      </c>
      <c r="I967" s="3">
        <v>32817.58</v>
      </c>
      <c r="J967" t="s">
        <v>50</v>
      </c>
      <c r="K967" t="str">
        <f>PROPER(Table13[[#This Row],[marital]])</f>
        <v>Divorced</v>
      </c>
      <c r="L967" t="s">
        <v>21</v>
      </c>
      <c r="M967" t="str">
        <f>UPPER(Table13[[#This Row],[education]])</f>
        <v>PRIMARY</v>
      </c>
      <c r="N967" t="s">
        <v>22</v>
      </c>
      <c r="O967" t="s">
        <v>30</v>
      </c>
      <c r="P967" t="s">
        <v>23</v>
      </c>
      <c r="Q967">
        <v>369</v>
      </c>
      <c r="R967">
        <v>6</v>
      </c>
      <c r="S967" t="s">
        <v>24</v>
      </c>
      <c r="T967" t="s">
        <v>22</v>
      </c>
      <c r="U967">
        <f>Table13[[#This Row],[campaign]]*Table13[[#This Row],[duration]]</f>
        <v>2214</v>
      </c>
    </row>
    <row r="968" spans="1:23" x14ac:dyDescent="0.25">
      <c r="A968" t="s">
        <v>51</v>
      </c>
      <c r="B968" t="s">
        <v>157</v>
      </c>
      <c r="C968" t="s">
        <v>158</v>
      </c>
      <c r="D968" t="s">
        <v>26</v>
      </c>
      <c r="E968">
        <v>33</v>
      </c>
      <c r="F968" t="s">
        <v>18</v>
      </c>
      <c r="G968" t="s">
        <v>19</v>
      </c>
      <c r="H968" s="2">
        <v>42923</v>
      </c>
      <c r="I968" s="3">
        <v>125467.19</v>
      </c>
      <c r="J968" t="s">
        <v>20</v>
      </c>
      <c r="K968" t="str">
        <f>PROPER(Table13[[#This Row],[marital]])</f>
        <v>Married</v>
      </c>
      <c r="L968" t="s">
        <v>29</v>
      </c>
      <c r="M968" t="str">
        <f>UPPER(Table13[[#This Row],[education]])</f>
        <v>SECONDARY</v>
      </c>
      <c r="N968" t="s">
        <v>22</v>
      </c>
      <c r="O968" t="s">
        <v>22</v>
      </c>
      <c r="P968" t="s">
        <v>23</v>
      </c>
      <c r="Q968">
        <v>344</v>
      </c>
      <c r="R968">
        <v>2</v>
      </c>
      <c r="S968" t="s">
        <v>40</v>
      </c>
      <c r="T968" t="s">
        <v>30</v>
      </c>
      <c r="U968">
        <f>Table13[[#This Row],[campaign]]*Table13[[#This Row],[duration]]</f>
        <v>688</v>
      </c>
    </row>
    <row r="969" spans="1:23" x14ac:dyDescent="0.25">
      <c r="A969" t="s">
        <v>37</v>
      </c>
      <c r="B969" t="s">
        <v>135</v>
      </c>
      <c r="C969" t="s">
        <v>136</v>
      </c>
      <c r="D969" t="s">
        <v>26</v>
      </c>
      <c r="E969">
        <v>42</v>
      </c>
      <c r="F969" t="s">
        <v>18</v>
      </c>
      <c r="G969" t="s">
        <v>284</v>
      </c>
      <c r="H969" s="2">
        <v>42923</v>
      </c>
      <c r="I969" s="3">
        <v>160246.31</v>
      </c>
      <c r="J969" t="s">
        <v>20</v>
      </c>
      <c r="K969" t="str">
        <f>PROPER(Table13[[#This Row],[marital]])</f>
        <v>Married</v>
      </c>
      <c r="L969" t="s">
        <v>29</v>
      </c>
      <c r="M969" t="str">
        <f>UPPER(Table13[[#This Row],[education]])</f>
        <v>SECONDARY</v>
      </c>
      <c r="N969" t="s">
        <v>30</v>
      </c>
      <c r="O969" t="s">
        <v>22</v>
      </c>
      <c r="P969" t="s">
        <v>23</v>
      </c>
      <c r="Q969">
        <v>256</v>
      </c>
      <c r="R969">
        <v>2</v>
      </c>
      <c r="S969" t="s">
        <v>31</v>
      </c>
      <c r="T969" t="s">
        <v>22</v>
      </c>
      <c r="U969">
        <f>Table13[[#This Row],[campaign]]*Table13[[#This Row],[duration]]</f>
        <v>512</v>
      </c>
    </row>
    <row r="970" spans="1:23" x14ac:dyDescent="0.25">
      <c r="A970" t="s">
        <v>25</v>
      </c>
      <c r="B970" t="s">
        <v>129</v>
      </c>
      <c r="C970" t="s">
        <v>130</v>
      </c>
      <c r="D970" t="s">
        <v>17</v>
      </c>
      <c r="E970">
        <v>33</v>
      </c>
      <c r="F970" t="s">
        <v>18</v>
      </c>
      <c r="G970" t="s">
        <v>19</v>
      </c>
      <c r="H970" s="2">
        <v>42923</v>
      </c>
      <c r="I970" s="3">
        <v>89386.58</v>
      </c>
      <c r="J970" t="s">
        <v>33</v>
      </c>
      <c r="K970" t="str">
        <f>PROPER(Table13[[#This Row],[marital]])</f>
        <v>Single</v>
      </c>
      <c r="L970" t="s">
        <v>29</v>
      </c>
      <c r="M970" t="str">
        <f>UPPER(Table13[[#This Row],[education]])</f>
        <v>SECONDARY</v>
      </c>
      <c r="N970" t="s">
        <v>22</v>
      </c>
      <c r="O970" t="s">
        <v>22</v>
      </c>
      <c r="P970" t="s">
        <v>23</v>
      </c>
      <c r="Q970">
        <v>298</v>
      </c>
      <c r="R970">
        <v>1</v>
      </c>
      <c r="S970" t="s">
        <v>24</v>
      </c>
      <c r="T970" t="s">
        <v>22</v>
      </c>
      <c r="U970">
        <f>Table13[[#This Row],[campaign]]*Table13[[#This Row],[duration]]</f>
        <v>298</v>
      </c>
    </row>
    <row r="971" spans="1:23" x14ac:dyDescent="0.25">
      <c r="A971" t="s">
        <v>86</v>
      </c>
      <c r="B971" t="s">
        <v>223</v>
      </c>
      <c r="C971" t="s">
        <v>224</v>
      </c>
      <c r="D971" t="s">
        <v>17</v>
      </c>
      <c r="E971">
        <v>58</v>
      </c>
      <c r="F971" t="s">
        <v>42</v>
      </c>
      <c r="G971" t="s">
        <v>28</v>
      </c>
      <c r="H971" s="2">
        <v>42923</v>
      </c>
      <c r="I971" s="3">
        <v>26794.36</v>
      </c>
      <c r="J971" t="s">
        <v>20</v>
      </c>
      <c r="K971" t="str">
        <f>PROPER(Table13[[#This Row],[marital]])</f>
        <v>Married</v>
      </c>
      <c r="L971" t="s">
        <v>29</v>
      </c>
      <c r="M971" t="str">
        <f>UPPER(Table13[[#This Row],[education]])</f>
        <v>SECONDARY</v>
      </c>
      <c r="N971" t="s">
        <v>30</v>
      </c>
      <c r="O971" t="s">
        <v>22</v>
      </c>
      <c r="P971" t="s">
        <v>23</v>
      </c>
      <c r="Q971">
        <v>231</v>
      </c>
      <c r="R971">
        <v>1</v>
      </c>
      <c r="S971" t="s">
        <v>24</v>
      </c>
      <c r="T971" t="s">
        <v>22</v>
      </c>
      <c r="U971">
        <f>Table13[[#This Row],[campaign]]*Table13[[#This Row],[duration]]</f>
        <v>231</v>
      </c>
    </row>
    <row r="972" spans="1:23" x14ac:dyDescent="0.25">
      <c r="A972" t="s">
        <v>77</v>
      </c>
      <c r="B972" t="s">
        <v>205</v>
      </c>
      <c r="C972" t="s">
        <v>206</v>
      </c>
      <c r="D972" t="s">
        <v>26</v>
      </c>
      <c r="E972">
        <v>42</v>
      </c>
      <c r="F972" t="s">
        <v>42</v>
      </c>
      <c r="G972" t="s">
        <v>284</v>
      </c>
      <c r="H972" s="2">
        <v>42923</v>
      </c>
      <c r="I972" s="3">
        <v>93805.72</v>
      </c>
      <c r="J972" t="s">
        <v>20</v>
      </c>
      <c r="K972" t="str">
        <f>PROPER(Table13[[#This Row],[marital]])</f>
        <v>Married</v>
      </c>
      <c r="L972" t="s">
        <v>34</v>
      </c>
      <c r="M972" t="str">
        <f>UPPER(Table13[[#This Row],[education]])</f>
        <v>TERTIARY</v>
      </c>
      <c r="N972" t="s">
        <v>30</v>
      </c>
      <c r="O972" t="s">
        <v>22</v>
      </c>
      <c r="P972" t="s">
        <v>24</v>
      </c>
      <c r="Q972">
        <v>4</v>
      </c>
      <c r="R972">
        <v>4</v>
      </c>
      <c r="S972" t="s">
        <v>24</v>
      </c>
      <c r="T972" t="s">
        <v>22</v>
      </c>
      <c r="U972">
        <f>Table13[[#This Row],[campaign]]*Table13[[#This Row],[duration]]</f>
        <v>16</v>
      </c>
    </row>
    <row r="973" spans="1:23" x14ac:dyDescent="0.25">
      <c r="A973" t="s">
        <v>76</v>
      </c>
      <c r="B973" t="s">
        <v>203</v>
      </c>
      <c r="C973" t="s">
        <v>204</v>
      </c>
      <c r="D973" t="s">
        <v>17</v>
      </c>
      <c r="E973">
        <v>61</v>
      </c>
      <c r="F973" t="s">
        <v>42</v>
      </c>
      <c r="G973" t="s">
        <v>284</v>
      </c>
      <c r="H973" s="2">
        <v>42923</v>
      </c>
      <c r="I973" s="3">
        <v>61177.01</v>
      </c>
      <c r="J973" t="s">
        <v>33</v>
      </c>
      <c r="K973" t="str">
        <f>PROPER(Table13[[#This Row],[marital]])</f>
        <v>Single</v>
      </c>
      <c r="L973" t="s">
        <v>34</v>
      </c>
      <c r="M973" t="str">
        <f>UPPER(Table13[[#This Row],[education]])</f>
        <v>TERTIARY</v>
      </c>
      <c r="N973" t="s">
        <v>30</v>
      </c>
      <c r="O973" t="s">
        <v>22</v>
      </c>
      <c r="P973" t="s">
        <v>23</v>
      </c>
      <c r="Q973">
        <v>78</v>
      </c>
      <c r="R973">
        <v>5</v>
      </c>
      <c r="S973" t="s">
        <v>31</v>
      </c>
      <c r="T973" t="s">
        <v>22</v>
      </c>
      <c r="U973">
        <f>Table13[[#This Row],[campaign]]*Table13[[#This Row],[duration]]</f>
        <v>390</v>
      </c>
    </row>
    <row r="974" spans="1:23" x14ac:dyDescent="0.25">
      <c r="A974" t="s">
        <v>72</v>
      </c>
      <c r="B974" t="s">
        <v>195</v>
      </c>
      <c r="C974" t="s">
        <v>196</v>
      </c>
      <c r="D974" t="s">
        <v>17</v>
      </c>
      <c r="E974">
        <v>35</v>
      </c>
      <c r="F974" t="s">
        <v>36</v>
      </c>
      <c r="G974" t="s">
        <v>28</v>
      </c>
      <c r="H974" s="2">
        <v>42923</v>
      </c>
      <c r="I974" s="3">
        <v>67522.13</v>
      </c>
      <c r="J974" t="s">
        <v>20</v>
      </c>
      <c r="K974" t="str">
        <f>PROPER(Table13[[#This Row],[marital]])</f>
        <v>Married</v>
      </c>
      <c r="L974" t="s">
        <v>29</v>
      </c>
      <c r="M974" t="str">
        <f>UPPER(Table13[[#This Row],[education]])</f>
        <v>SECONDARY</v>
      </c>
      <c r="N974" t="s">
        <v>22</v>
      </c>
      <c r="O974" t="s">
        <v>22</v>
      </c>
      <c r="P974" t="s">
        <v>24</v>
      </c>
      <c r="Q974">
        <v>419</v>
      </c>
      <c r="R974">
        <v>1</v>
      </c>
      <c r="S974" t="s">
        <v>24</v>
      </c>
      <c r="T974" t="s">
        <v>22</v>
      </c>
      <c r="U974">
        <f>Table13[[#This Row],[campaign]]*Table13[[#This Row],[duration]]</f>
        <v>419</v>
      </c>
    </row>
    <row r="975" spans="1:23" x14ac:dyDescent="0.25">
      <c r="A975" t="s">
        <v>82</v>
      </c>
      <c r="B975" t="s">
        <v>215</v>
      </c>
      <c r="C975" t="s">
        <v>216</v>
      </c>
      <c r="D975" t="s">
        <v>26</v>
      </c>
      <c r="E975">
        <v>29</v>
      </c>
      <c r="F975" t="s">
        <v>18</v>
      </c>
      <c r="G975" t="s">
        <v>19</v>
      </c>
      <c r="H975" s="2">
        <v>42924</v>
      </c>
      <c r="I975" s="3">
        <v>37516.69</v>
      </c>
      <c r="J975" t="s">
        <v>20</v>
      </c>
      <c r="K975" t="str">
        <f>PROPER(Table13[[#This Row],[marital]])</f>
        <v>Married</v>
      </c>
      <c r="L975" t="s">
        <v>29</v>
      </c>
      <c r="M975" t="str">
        <f>UPPER(Table13[[#This Row],[education]])</f>
        <v>SECONDARY</v>
      </c>
      <c r="N975" t="s">
        <v>22</v>
      </c>
      <c r="O975" t="s">
        <v>30</v>
      </c>
      <c r="P975" t="s">
        <v>23</v>
      </c>
      <c r="Q975">
        <v>105</v>
      </c>
      <c r="R975">
        <v>1</v>
      </c>
      <c r="S975" t="s">
        <v>24</v>
      </c>
      <c r="T975" t="s">
        <v>22</v>
      </c>
      <c r="U975">
        <f>Table13[[#This Row],[campaign]]*Table13[[#This Row],[duration]]</f>
        <v>105</v>
      </c>
      <c r="W975">
        <v>2.5000000000000001E-2</v>
      </c>
    </row>
    <row r="976" spans="1:23" x14ac:dyDescent="0.25">
      <c r="A976" t="s">
        <v>84</v>
      </c>
      <c r="B976" t="s">
        <v>219</v>
      </c>
      <c r="C976" t="s">
        <v>220</v>
      </c>
      <c r="D976" t="s">
        <v>17</v>
      </c>
      <c r="E976">
        <v>39</v>
      </c>
      <c r="F976" t="s">
        <v>18</v>
      </c>
      <c r="G976" t="s">
        <v>284</v>
      </c>
      <c r="H976" s="2">
        <v>42924</v>
      </c>
      <c r="I976" s="3">
        <v>54724.94</v>
      </c>
      <c r="J976" t="s">
        <v>20</v>
      </c>
      <c r="K976" t="str">
        <f>PROPER(Table13[[#This Row],[marital]])</f>
        <v>Married</v>
      </c>
      <c r="L976" t="s">
        <v>34</v>
      </c>
      <c r="M976" t="str">
        <f>UPPER(Table13[[#This Row],[education]])</f>
        <v>TERTIARY</v>
      </c>
      <c r="N976" t="s">
        <v>22</v>
      </c>
      <c r="O976" t="s">
        <v>22</v>
      </c>
      <c r="P976" t="s">
        <v>24</v>
      </c>
      <c r="Q976">
        <v>42</v>
      </c>
      <c r="R976">
        <v>1</v>
      </c>
      <c r="S976" t="s">
        <v>24</v>
      </c>
      <c r="T976" t="s">
        <v>22</v>
      </c>
      <c r="U976">
        <f>Table13[[#This Row],[campaign]]*Table13[[#This Row],[duration]]</f>
        <v>42</v>
      </c>
    </row>
    <row r="977" spans="1:21" x14ac:dyDescent="0.25">
      <c r="A977" t="s">
        <v>77</v>
      </c>
      <c r="B977" t="s">
        <v>205</v>
      </c>
      <c r="C977" t="s">
        <v>206</v>
      </c>
      <c r="D977" t="s">
        <v>26</v>
      </c>
      <c r="E977">
        <v>43</v>
      </c>
      <c r="F977" t="s">
        <v>18</v>
      </c>
      <c r="G977" t="s">
        <v>19</v>
      </c>
      <c r="H977" s="2">
        <v>42924</v>
      </c>
      <c r="I977" s="3">
        <v>16356.12</v>
      </c>
      <c r="J977" t="s">
        <v>20</v>
      </c>
      <c r="K977" t="str">
        <f>PROPER(Table13[[#This Row],[marital]])</f>
        <v>Married</v>
      </c>
      <c r="L977" t="s">
        <v>34</v>
      </c>
      <c r="M977" t="str">
        <f>UPPER(Table13[[#This Row],[education]])</f>
        <v>TERTIARY</v>
      </c>
      <c r="N977" t="s">
        <v>22</v>
      </c>
      <c r="O977" t="s">
        <v>22</v>
      </c>
      <c r="P977" t="s">
        <v>23</v>
      </c>
      <c r="Q977">
        <v>114</v>
      </c>
      <c r="R977">
        <v>7</v>
      </c>
      <c r="S977" t="s">
        <v>31</v>
      </c>
      <c r="T977" t="s">
        <v>22</v>
      </c>
      <c r="U977">
        <f>Table13[[#This Row],[campaign]]*Table13[[#This Row],[duration]]</f>
        <v>798</v>
      </c>
    </row>
    <row r="978" spans="1:21" x14ac:dyDescent="0.25">
      <c r="A978" t="s">
        <v>83</v>
      </c>
      <c r="B978" t="s">
        <v>217</v>
      </c>
      <c r="C978" t="s">
        <v>218</v>
      </c>
      <c r="D978" t="s">
        <v>17</v>
      </c>
      <c r="E978">
        <v>35</v>
      </c>
      <c r="F978" t="s">
        <v>18</v>
      </c>
      <c r="G978" t="s">
        <v>19</v>
      </c>
      <c r="H978" s="2">
        <v>42924</v>
      </c>
      <c r="I978" s="3">
        <v>170320.81</v>
      </c>
      <c r="J978" t="s">
        <v>20</v>
      </c>
      <c r="K978" t="str">
        <f>PROPER(Table13[[#This Row],[marital]])</f>
        <v>Married</v>
      </c>
      <c r="L978" t="s">
        <v>34</v>
      </c>
      <c r="M978" t="str">
        <f>UPPER(Table13[[#This Row],[education]])</f>
        <v>TERTIARY</v>
      </c>
      <c r="N978" t="s">
        <v>22</v>
      </c>
      <c r="O978" t="s">
        <v>22</v>
      </c>
      <c r="P978" t="s">
        <v>23</v>
      </c>
      <c r="Q978">
        <v>286</v>
      </c>
      <c r="R978">
        <v>2</v>
      </c>
      <c r="S978" t="s">
        <v>24</v>
      </c>
      <c r="T978" t="s">
        <v>22</v>
      </c>
      <c r="U978">
        <f>Table13[[#This Row],[campaign]]*Table13[[#This Row],[duration]]</f>
        <v>572</v>
      </c>
    </row>
    <row r="979" spans="1:21" x14ac:dyDescent="0.25">
      <c r="A979" t="s">
        <v>84</v>
      </c>
      <c r="B979" t="s">
        <v>219</v>
      </c>
      <c r="C979" t="s">
        <v>220</v>
      </c>
      <c r="D979" t="s">
        <v>17</v>
      </c>
      <c r="E979">
        <v>31</v>
      </c>
      <c r="F979" t="s">
        <v>18</v>
      </c>
      <c r="G979" t="s">
        <v>19</v>
      </c>
      <c r="H979" s="2">
        <v>42924</v>
      </c>
      <c r="I979" s="3">
        <v>76711.179999999993</v>
      </c>
      <c r="J979" t="s">
        <v>20</v>
      </c>
      <c r="K979" t="str">
        <f>PROPER(Table13[[#This Row],[marital]])</f>
        <v>Married</v>
      </c>
      <c r="L979" t="s">
        <v>24</v>
      </c>
      <c r="M979" t="str">
        <f>UPPER(Table13[[#This Row],[education]])</f>
        <v>UNKNOWN</v>
      </c>
      <c r="N979" t="s">
        <v>22</v>
      </c>
      <c r="O979" t="s">
        <v>22</v>
      </c>
      <c r="P979" t="s">
        <v>23</v>
      </c>
      <c r="Q979">
        <v>238</v>
      </c>
      <c r="R979">
        <v>1</v>
      </c>
      <c r="S979" t="s">
        <v>70</v>
      </c>
      <c r="T979" t="s">
        <v>30</v>
      </c>
      <c r="U979">
        <f>Table13[[#This Row],[campaign]]*Table13[[#This Row],[duration]]</f>
        <v>238</v>
      </c>
    </row>
    <row r="980" spans="1:21" x14ac:dyDescent="0.25">
      <c r="A980" t="s">
        <v>44</v>
      </c>
      <c r="B980" t="s">
        <v>145</v>
      </c>
      <c r="C980" t="s">
        <v>146</v>
      </c>
      <c r="D980" t="s">
        <v>26</v>
      </c>
      <c r="E980">
        <v>49</v>
      </c>
      <c r="F980" t="s">
        <v>18</v>
      </c>
      <c r="G980" t="s">
        <v>19</v>
      </c>
      <c r="H980" s="2">
        <v>42924</v>
      </c>
      <c r="I980" s="3">
        <v>101530.07</v>
      </c>
      <c r="J980" t="s">
        <v>50</v>
      </c>
      <c r="K980" t="str">
        <f>PROPER(Table13[[#This Row],[marital]])</f>
        <v>Divorced</v>
      </c>
      <c r="L980" t="s">
        <v>29</v>
      </c>
      <c r="M980" t="str">
        <f>UPPER(Table13[[#This Row],[education]])</f>
        <v>SECONDARY</v>
      </c>
      <c r="N980" t="s">
        <v>30</v>
      </c>
      <c r="O980" t="s">
        <v>22</v>
      </c>
      <c r="P980" t="s">
        <v>24</v>
      </c>
      <c r="Q980">
        <v>91</v>
      </c>
      <c r="R980">
        <v>1</v>
      </c>
      <c r="S980" t="s">
        <v>24</v>
      </c>
      <c r="T980" t="s">
        <v>22</v>
      </c>
      <c r="U980">
        <f>Table13[[#This Row],[campaign]]*Table13[[#This Row],[duration]]</f>
        <v>91</v>
      </c>
    </row>
    <row r="981" spans="1:21" x14ac:dyDescent="0.25">
      <c r="A981" t="s">
        <v>16</v>
      </c>
      <c r="B981" t="s">
        <v>127</v>
      </c>
      <c r="C981" t="s">
        <v>128</v>
      </c>
      <c r="D981" t="s">
        <v>17</v>
      </c>
      <c r="E981">
        <v>46</v>
      </c>
      <c r="F981" t="s">
        <v>42</v>
      </c>
      <c r="G981" t="s">
        <v>28</v>
      </c>
      <c r="H981" s="2">
        <v>42924</v>
      </c>
      <c r="I981" s="3">
        <v>85080.84</v>
      </c>
      <c r="J981" t="s">
        <v>33</v>
      </c>
      <c r="K981" t="str">
        <f>PROPER(Table13[[#This Row],[marital]])</f>
        <v>Single</v>
      </c>
      <c r="L981" t="s">
        <v>24</v>
      </c>
      <c r="M981" t="str">
        <f>UPPER(Table13[[#This Row],[education]])</f>
        <v>UNKNOWN</v>
      </c>
      <c r="N981" t="s">
        <v>22</v>
      </c>
      <c r="O981" t="s">
        <v>22</v>
      </c>
      <c r="P981" t="s">
        <v>23</v>
      </c>
      <c r="Q981">
        <v>92</v>
      </c>
      <c r="R981">
        <v>1</v>
      </c>
      <c r="S981" t="s">
        <v>24</v>
      </c>
      <c r="T981" t="s">
        <v>22</v>
      </c>
      <c r="U981">
        <f>Table13[[#This Row],[campaign]]*Table13[[#This Row],[duration]]</f>
        <v>92</v>
      </c>
    </row>
    <row r="982" spans="1:21" x14ac:dyDescent="0.25">
      <c r="A982" t="s">
        <v>99</v>
      </c>
      <c r="B982" t="s">
        <v>249</v>
      </c>
      <c r="C982" t="s">
        <v>250</v>
      </c>
      <c r="D982" t="s">
        <v>17</v>
      </c>
      <c r="E982">
        <v>44</v>
      </c>
      <c r="F982" t="s">
        <v>42</v>
      </c>
      <c r="G982" t="s">
        <v>19</v>
      </c>
      <c r="H982" s="2">
        <v>42924</v>
      </c>
      <c r="I982" s="3">
        <v>123804.55</v>
      </c>
      <c r="J982" t="s">
        <v>50</v>
      </c>
      <c r="K982" t="str">
        <f>PROPER(Table13[[#This Row],[marital]])</f>
        <v>Divorced</v>
      </c>
      <c r="L982" t="s">
        <v>29</v>
      </c>
      <c r="M982" t="str">
        <f>UPPER(Table13[[#This Row],[education]])</f>
        <v>SECONDARY</v>
      </c>
      <c r="N982" t="s">
        <v>22</v>
      </c>
      <c r="O982" t="s">
        <v>22</v>
      </c>
      <c r="P982" t="s">
        <v>23</v>
      </c>
      <c r="Q982">
        <v>211</v>
      </c>
      <c r="R982">
        <v>3</v>
      </c>
      <c r="S982" t="s">
        <v>24</v>
      </c>
      <c r="T982" t="s">
        <v>22</v>
      </c>
      <c r="U982">
        <f>Table13[[#This Row],[campaign]]*Table13[[#This Row],[duration]]</f>
        <v>633</v>
      </c>
    </row>
    <row r="983" spans="1:21" x14ac:dyDescent="0.25">
      <c r="A983" t="s">
        <v>38</v>
      </c>
      <c r="B983" t="s">
        <v>137</v>
      </c>
      <c r="C983" t="s">
        <v>138</v>
      </c>
      <c r="D983" t="s">
        <v>26</v>
      </c>
      <c r="E983">
        <v>32</v>
      </c>
      <c r="F983" t="s">
        <v>36</v>
      </c>
      <c r="G983" t="s">
        <v>19</v>
      </c>
      <c r="H983" s="2">
        <v>42924</v>
      </c>
      <c r="I983" s="3">
        <v>57766.46</v>
      </c>
      <c r="J983" t="s">
        <v>20</v>
      </c>
      <c r="K983" t="str">
        <f>PROPER(Table13[[#This Row],[marital]])</f>
        <v>Married</v>
      </c>
      <c r="L983" t="s">
        <v>34</v>
      </c>
      <c r="M983" t="str">
        <f>UPPER(Table13[[#This Row],[education]])</f>
        <v>TERTIARY</v>
      </c>
      <c r="N983" t="s">
        <v>22</v>
      </c>
      <c r="O983" t="s">
        <v>22</v>
      </c>
      <c r="P983" t="s">
        <v>23</v>
      </c>
      <c r="Q983">
        <v>166</v>
      </c>
      <c r="R983">
        <v>3</v>
      </c>
      <c r="S983" t="s">
        <v>24</v>
      </c>
      <c r="T983" t="s">
        <v>22</v>
      </c>
      <c r="U983">
        <f>Table13[[#This Row],[campaign]]*Table13[[#This Row],[duration]]</f>
        <v>498</v>
      </c>
    </row>
    <row r="984" spans="1:21" x14ac:dyDescent="0.25">
      <c r="A984" t="s">
        <v>46</v>
      </c>
      <c r="B984" t="s">
        <v>149</v>
      </c>
      <c r="C984" t="s">
        <v>150</v>
      </c>
      <c r="D984" t="s">
        <v>17</v>
      </c>
      <c r="E984">
        <v>33</v>
      </c>
      <c r="F984" t="s">
        <v>18</v>
      </c>
      <c r="G984" t="s">
        <v>19</v>
      </c>
      <c r="H984" s="2">
        <v>42925</v>
      </c>
      <c r="I984" s="3">
        <v>113881.31</v>
      </c>
      <c r="J984" t="s">
        <v>33</v>
      </c>
      <c r="K984" t="str">
        <f>PROPER(Table13[[#This Row],[marital]])</f>
        <v>Single</v>
      </c>
      <c r="L984" t="s">
        <v>29</v>
      </c>
      <c r="M984" t="str">
        <f>UPPER(Table13[[#This Row],[education]])</f>
        <v>SECONDARY</v>
      </c>
      <c r="N984" t="s">
        <v>30</v>
      </c>
      <c r="O984" t="s">
        <v>22</v>
      </c>
      <c r="P984" t="s">
        <v>23</v>
      </c>
      <c r="Q984">
        <v>195</v>
      </c>
      <c r="R984">
        <v>1</v>
      </c>
      <c r="S984" t="s">
        <v>24</v>
      </c>
      <c r="T984" t="s">
        <v>22</v>
      </c>
      <c r="U984">
        <f>Table13[[#This Row],[campaign]]*Table13[[#This Row],[duration]]</f>
        <v>195</v>
      </c>
    </row>
    <row r="985" spans="1:21" x14ac:dyDescent="0.25">
      <c r="A985" t="s">
        <v>90</v>
      </c>
      <c r="B985" t="s">
        <v>231</v>
      </c>
      <c r="C985" t="s">
        <v>232</v>
      </c>
      <c r="D985" t="s">
        <v>17</v>
      </c>
      <c r="E985">
        <v>22</v>
      </c>
      <c r="F985" t="s">
        <v>18</v>
      </c>
      <c r="G985" t="s">
        <v>19</v>
      </c>
      <c r="H985" s="2">
        <v>42925</v>
      </c>
      <c r="I985" s="3">
        <v>21316.15</v>
      </c>
      <c r="J985" t="s">
        <v>50</v>
      </c>
      <c r="K985" t="str">
        <f>PROPER(Table13[[#This Row],[marital]])</f>
        <v>Divorced</v>
      </c>
      <c r="L985" t="s">
        <v>34</v>
      </c>
      <c r="M985" t="str">
        <f>UPPER(Table13[[#This Row],[education]])</f>
        <v>TERTIARY</v>
      </c>
      <c r="N985" t="s">
        <v>30</v>
      </c>
      <c r="O985" t="s">
        <v>30</v>
      </c>
      <c r="P985" t="s">
        <v>23</v>
      </c>
      <c r="Q985">
        <v>106</v>
      </c>
      <c r="R985">
        <v>1</v>
      </c>
      <c r="S985" t="s">
        <v>24</v>
      </c>
      <c r="T985" t="s">
        <v>22</v>
      </c>
      <c r="U985">
        <f>Table13[[#This Row],[campaign]]*Table13[[#This Row],[duration]]</f>
        <v>106</v>
      </c>
    </row>
    <row r="986" spans="1:21" x14ac:dyDescent="0.25">
      <c r="A986" t="s">
        <v>107</v>
      </c>
      <c r="B986" t="s">
        <v>265</v>
      </c>
      <c r="C986" t="s">
        <v>266</v>
      </c>
      <c r="D986" t="s">
        <v>26</v>
      </c>
      <c r="E986">
        <v>57</v>
      </c>
      <c r="F986" t="s">
        <v>42</v>
      </c>
      <c r="G986" t="s">
        <v>19</v>
      </c>
      <c r="H986" s="2">
        <v>42925</v>
      </c>
      <c r="I986" s="3">
        <v>125359.85</v>
      </c>
      <c r="J986" t="s">
        <v>33</v>
      </c>
      <c r="K986" t="str">
        <f>PROPER(Table13[[#This Row],[marital]])</f>
        <v>Single</v>
      </c>
      <c r="L986" t="s">
        <v>29</v>
      </c>
      <c r="M986" t="str">
        <f>UPPER(Table13[[#This Row],[education]])</f>
        <v>SECONDARY</v>
      </c>
      <c r="N986" t="s">
        <v>30</v>
      </c>
      <c r="O986" t="s">
        <v>22</v>
      </c>
      <c r="P986" t="s">
        <v>23</v>
      </c>
      <c r="Q986">
        <v>177</v>
      </c>
      <c r="R986">
        <v>2</v>
      </c>
      <c r="S986" t="s">
        <v>40</v>
      </c>
      <c r="T986" t="s">
        <v>22</v>
      </c>
      <c r="U986">
        <f>Table13[[#This Row],[campaign]]*Table13[[#This Row],[duration]]</f>
        <v>354</v>
      </c>
    </row>
    <row r="987" spans="1:21" x14ac:dyDescent="0.25">
      <c r="A987" t="s">
        <v>38</v>
      </c>
      <c r="B987" t="s">
        <v>137</v>
      </c>
      <c r="C987" t="s">
        <v>138</v>
      </c>
      <c r="D987" t="s">
        <v>26</v>
      </c>
      <c r="E987">
        <v>46</v>
      </c>
      <c r="F987" t="s">
        <v>42</v>
      </c>
      <c r="G987" t="s">
        <v>284</v>
      </c>
      <c r="H987" s="2">
        <v>42925</v>
      </c>
      <c r="I987" s="3">
        <v>36844.629999999997</v>
      </c>
      <c r="J987" t="s">
        <v>20</v>
      </c>
      <c r="K987" t="str">
        <f>PROPER(Table13[[#This Row],[marital]])</f>
        <v>Married</v>
      </c>
      <c r="L987" t="s">
        <v>29</v>
      </c>
      <c r="M987" t="str">
        <f>UPPER(Table13[[#This Row],[education]])</f>
        <v>SECONDARY</v>
      </c>
      <c r="N987" t="s">
        <v>30</v>
      </c>
      <c r="O987" t="s">
        <v>22</v>
      </c>
      <c r="P987" t="s">
        <v>24</v>
      </c>
      <c r="Q987">
        <v>32</v>
      </c>
      <c r="R987">
        <v>1</v>
      </c>
      <c r="S987" t="s">
        <v>24</v>
      </c>
      <c r="T987" t="s">
        <v>22</v>
      </c>
      <c r="U987">
        <f>Table13[[#This Row],[campaign]]*Table13[[#This Row],[duration]]</f>
        <v>32</v>
      </c>
    </row>
    <row r="988" spans="1:21" x14ac:dyDescent="0.25">
      <c r="A988" t="s">
        <v>102</v>
      </c>
      <c r="B988" t="s">
        <v>255</v>
      </c>
      <c r="C988" t="s">
        <v>256</v>
      </c>
      <c r="D988" t="s">
        <v>26</v>
      </c>
      <c r="E988">
        <v>42</v>
      </c>
      <c r="F988" t="s">
        <v>36</v>
      </c>
      <c r="G988" t="s">
        <v>284</v>
      </c>
      <c r="H988" s="2">
        <v>42925</v>
      </c>
      <c r="I988" s="3">
        <v>42559.97</v>
      </c>
      <c r="J988" t="s">
        <v>50</v>
      </c>
      <c r="K988" t="str">
        <f>PROPER(Table13[[#This Row],[marital]])</f>
        <v>Divorced</v>
      </c>
      <c r="L988" t="s">
        <v>29</v>
      </c>
      <c r="M988" t="str">
        <f>UPPER(Table13[[#This Row],[education]])</f>
        <v>SECONDARY</v>
      </c>
      <c r="N988" t="s">
        <v>22</v>
      </c>
      <c r="O988" t="s">
        <v>22</v>
      </c>
      <c r="P988" t="s">
        <v>23</v>
      </c>
      <c r="Q988">
        <v>24</v>
      </c>
      <c r="R988">
        <v>12</v>
      </c>
      <c r="S988" t="s">
        <v>24</v>
      </c>
      <c r="T988" t="s">
        <v>22</v>
      </c>
      <c r="U988">
        <f>Table13[[#This Row],[campaign]]*Table13[[#This Row],[duration]]</f>
        <v>288</v>
      </c>
    </row>
    <row r="989" spans="1:21" x14ac:dyDescent="0.25">
      <c r="A989" t="s">
        <v>94</v>
      </c>
      <c r="B989" t="s">
        <v>239</v>
      </c>
      <c r="C989" t="s">
        <v>240</v>
      </c>
      <c r="D989" t="s">
        <v>17</v>
      </c>
      <c r="E989">
        <v>27</v>
      </c>
      <c r="F989" t="s">
        <v>18</v>
      </c>
      <c r="G989" t="s">
        <v>284</v>
      </c>
      <c r="H989" s="2">
        <v>42926</v>
      </c>
      <c r="I989" s="3">
        <v>24794.66</v>
      </c>
      <c r="J989" t="s">
        <v>33</v>
      </c>
      <c r="K989" t="str">
        <f>PROPER(Table13[[#This Row],[marital]])</f>
        <v>Single</v>
      </c>
      <c r="L989" t="s">
        <v>34</v>
      </c>
      <c r="M989" t="str">
        <f>UPPER(Table13[[#This Row],[education]])</f>
        <v>TERTIARY</v>
      </c>
      <c r="N989" t="s">
        <v>30</v>
      </c>
      <c r="O989" t="s">
        <v>22</v>
      </c>
      <c r="P989" t="s">
        <v>24</v>
      </c>
      <c r="Q989">
        <v>21</v>
      </c>
      <c r="R989">
        <v>5</v>
      </c>
      <c r="S989" t="s">
        <v>24</v>
      </c>
      <c r="T989" t="s">
        <v>22</v>
      </c>
      <c r="U989">
        <f>Table13[[#This Row],[campaign]]*Table13[[#This Row],[duration]]</f>
        <v>105</v>
      </c>
    </row>
    <row r="990" spans="1:21" x14ac:dyDescent="0.25">
      <c r="A990" t="s">
        <v>65</v>
      </c>
      <c r="B990" t="s">
        <v>183</v>
      </c>
      <c r="C990" t="s">
        <v>184</v>
      </c>
      <c r="D990" t="s">
        <v>26</v>
      </c>
      <c r="E990">
        <v>35</v>
      </c>
      <c r="F990" t="s">
        <v>18</v>
      </c>
      <c r="G990" t="s">
        <v>19</v>
      </c>
      <c r="H990" s="2">
        <v>42926</v>
      </c>
      <c r="I990" s="3">
        <v>96651.54</v>
      </c>
      <c r="J990" t="s">
        <v>20</v>
      </c>
      <c r="K990" t="str">
        <f>PROPER(Table13[[#This Row],[marital]])</f>
        <v>Married</v>
      </c>
      <c r="L990" t="s">
        <v>29</v>
      </c>
      <c r="M990" t="str">
        <f>UPPER(Table13[[#This Row],[education]])</f>
        <v>SECONDARY</v>
      </c>
      <c r="N990" t="s">
        <v>30</v>
      </c>
      <c r="O990" t="s">
        <v>22</v>
      </c>
      <c r="P990" t="s">
        <v>24</v>
      </c>
      <c r="Q990">
        <v>112</v>
      </c>
      <c r="R990">
        <v>1</v>
      </c>
      <c r="S990" t="s">
        <v>24</v>
      </c>
      <c r="T990" t="s">
        <v>22</v>
      </c>
      <c r="U990">
        <f>Table13[[#This Row],[campaign]]*Table13[[#This Row],[duration]]</f>
        <v>112</v>
      </c>
    </row>
    <row r="991" spans="1:21" x14ac:dyDescent="0.25">
      <c r="A991" t="s">
        <v>52</v>
      </c>
      <c r="B991" t="s">
        <v>159</v>
      </c>
      <c r="C991" t="s">
        <v>160</v>
      </c>
      <c r="D991" t="s">
        <v>17</v>
      </c>
      <c r="E991">
        <v>43</v>
      </c>
      <c r="F991" t="s">
        <v>18</v>
      </c>
      <c r="G991" t="s">
        <v>19</v>
      </c>
      <c r="H991" s="2">
        <v>42926</v>
      </c>
      <c r="I991" s="3">
        <v>83563.58</v>
      </c>
      <c r="J991" t="s">
        <v>20</v>
      </c>
      <c r="K991" t="str">
        <f>PROPER(Table13[[#This Row],[marital]])</f>
        <v>Married</v>
      </c>
      <c r="L991" t="s">
        <v>21</v>
      </c>
      <c r="M991" t="str">
        <f>UPPER(Table13[[#This Row],[education]])</f>
        <v>PRIMARY</v>
      </c>
      <c r="N991" t="s">
        <v>30</v>
      </c>
      <c r="O991" t="s">
        <v>30</v>
      </c>
      <c r="P991" t="s">
        <v>23</v>
      </c>
      <c r="Q991">
        <v>59</v>
      </c>
      <c r="R991">
        <v>2</v>
      </c>
      <c r="S991" t="s">
        <v>24</v>
      </c>
      <c r="T991" t="s">
        <v>22</v>
      </c>
      <c r="U991">
        <f>Table13[[#This Row],[campaign]]*Table13[[#This Row],[duration]]</f>
        <v>118</v>
      </c>
    </row>
    <row r="992" spans="1:21" x14ac:dyDescent="0.25">
      <c r="A992" t="s">
        <v>56</v>
      </c>
      <c r="B992" t="s">
        <v>165</v>
      </c>
      <c r="C992" t="s">
        <v>166</v>
      </c>
      <c r="D992" t="s">
        <v>17</v>
      </c>
      <c r="E992">
        <v>32</v>
      </c>
      <c r="F992" t="s">
        <v>18</v>
      </c>
      <c r="G992" t="s">
        <v>28</v>
      </c>
      <c r="H992" s="2">
        <v>42926</v>
      </c>
      <c r="I992" s="3">
        <v>136826.22</v>
      </c>
      <c r="J992" t="s">
        <v>20</v>
      </c>
      <c r="K992" t="str">
        <f>PROPER(Table13[[#This Row],[marital]])</f>
        <v>Married</v>
      </c>
      <c r="L992" t="s">
        <v>34</v>
      </c>
      <c r="M992" t="str">
        <f>UPPER(Table13[[#This Row],[education]])</f>
        <v>TERTIARY</v>
      </c>
      <c r="N992" t="s">
        <v>30</v>
      </c>
      <c r="O992" t="s">
        <v>22</v>
      </c>
      <c r="P992" t="s">
        <v>23</v>
      </c>
      <c r="Q992">
        <v>121</v>
      </c>
      <c r="R992">
        <v>3</v>
      </c>
      <c r="S992" t="s">
        <v>24</v>
      </c>
      <c r="T992" t="s">
        <v>22</v>
      </c>
      <c r="U992">
        <f>Table13[[#This Row],[campaign]]*Table13[[#This Row],[duration]]</f>
        <v>363</v>
      </c>
    </row>
    <row r="993" spans="1:21" x14ac:dyDescent="0.25">
      <c r="A993" t="s">
        <v>73</v>
      </c>
      <c r="B993" t="s">
        <v>197</v>
      </c>
      <c r="C993" t="s">
        <v>198</v>
      </c>
      <c r="D993" t="s">
        <v>26</v>
      </c>
      <c r="E993">
        <v>46</v>
      </c>
      <c r="F993" t="s">
        <v>42</v>
      </c>
      <c r="G993" t="s">
        <v>284</v>
      </c>
      <c r="H993" s="2">
        <v>42926</v>
      </c>
      <c r="I993" s="3">
        <v>5034.87</v>
      </c>
      <c r="J993" t="s">
        <v>20</v>
      </c>
      <c r="K993" t="str">
        <f>PROPER(Table13[[#This Row],[marital]])</f>
        <v>Married</v>
      </c>
      <c r="L993" t="s">
        <v>21</v>
      </c>
      <c r="M993" t="str">
        <f>UPPER(Table13[[#This Row],[education]])</f>
        <v>PRIMARY</v>
      </c>
      <c r="N993" t="s">
        <v>30</v>
      </c>
      <c r="O993" t="s">
        <v>22</v>
      </c>
      <c r="P993" t="s">
        <v>54</v>
      </c>
      <c r="Q993">
        <v>97</v>
      </c>
      <c r="R993">
        <v>2</v>
      </c>
      <c r="S993" t="s">
        <v>24</v>
      </c>
      <c r="T993" t="s">
        <v>22</v>
      </c>
      <c r="U993">
        <f>Table13[[#This Row],[campaign]]*Table13[[#This Row],[duration]]</f>
        <v>194</v>
      </c>
    </row>
    <row r="994" spans="1:21" x14ac:dyDescent="0.25">
      <c r="A994" t="s">
        <v>79</v>
      </c>
      <c r="B994" t="s">
        <v>209</v>
      </c>
      <c r="C994" t="s">
        <v>210</v>
      </c>
      <c r="D994" t="s">
        <v>17</v>
      </c>
      <c r="E994">
        <v>50</v>
      </c>
      <c r="F994" t="s">
        <v>42</v>
      </c>
      <c r="G994" t="s">
        <v>28</v>
      </c>
      <c r="H994" s="2">
        <v>42926</v>
      </c>
      <c r="I994" s="3">
        <v>101138.78</v>
      </c>
      <c r="J994" t="s">
        <v>20</v>
      </c>
      <c r="K994" t="str">
        <f>PROPER(Table13[[#This Row],[marital]])</f>
        <v>Married</v>
      </c>
      <c r="L994" t="s">
        <v>34</v>
      </c>
      <c r="M994" t="str">
        <f>UPPER(Table13[[#This Row],[education]])</f>
        <v>TERTIARY</v>
      </c>
      <c r="N994" t="s">
        <v>22</v>
      </c>
      <c r="O994" t="s">
        <v>22</v>
      </c>
      <c r="P994" t="s">
        <v>23</v>
      </c>
      <c r="Q994">
        <v>86</v>
      </c>
      <c r="R994">
        <v>2</v>
      </c>
      <c r="S994" t="s">
        <v>24</v>
      </c>
      <c r="T994" t="s">
        <v>22</v>
      </c>
      <c r="U994">
        <f>Table13[[#This Row],[campaign]]*Table13[[#This Row],[duration]]</f>
        <v>172</v>
      </c>
    </row>
    <row r="995" spans="1:21" x14ac:dyDescent="0.25">
      <c r="A995" t="s">
        <v>73</v>
      </c>
      <c r="B995" t="s">
        <v>197</v>
      </c>
      <c r="C995" t="s">
        <v>198</v>
      </c>
      <c r="D995" t="s">
        <v>17</v>
      </c>
      <c r="E995">
        <v>60</v>
      </c>
      <c r="F995" t="s">
        <v>42</v>
      </c>
      <c r="G995" t="s">
        <v>28</v>
      </c>
      <c r="H995" s="2">
        <v>42926</v>
      </c>
      <c r="I995" s="3">
        <v>52360.03</v>
      </c>
      <c r="J995" t="s">
        <v>20</v>
      </c>
      <c r="K995" t="str">
        <f>PROPER(Table13[[#This Row],[marital]])</f>
        <v>Married</v>
      </c>
      <c r="L995" t="s">
        <v>29</v>
      </c>
      <c r="M995" t="str">
        <f>UPPER(Table13[[#This Row],[education]])</f>
        <v>SECONDARY</v>
      </c>
      <c r="N995" t="s">
        <v>30</v>
      </c>
      <c r="O995" t="s">
        <v>30</v>
      </c>
      <c r="P995" t="s">
        <v>23</v>
      </c>
      <c r="Q995">
        <v>10</v>
      </c>
      <c r="R995">
        <v>10</v>
      </c>
      <c r="S995" t="s">
        <v>24</v>
      </c>
      <c r="T995" t="s">
        <v>22</v>
      </c>
      <c r="U995">
        <f>Table13[[#This Row],[campaign]]*Table13[[#This Row],[duration]]</f>
        <v>100</v>
      </c>
    </row>
    <row r="996" spans="1:21" x14ac:dyDescent="0.25">
      <c r="A996" t="s">
        <v>38</v>
      </c>
      <c r="B996" t="s">
        <v>137</v>
      </c>
      <c r="C996" t="s">
        <v>138</v>
      </c>
      <c r="D996" t="s">
        <v>17</v>
      </c>
      <c r="E996">
        <v>31</v>
      </c>
      <c r="F996" t="s">
        <v>42</v>
      </c>
      <c r="G996" t="s">
        <v>28</v>
      </c>
      <c r="H996" s="2">
        <v>42926</v>
      </c>
      <c r="I996" s="3">
        <v>28929.69</v>
      </c>
      <c r="J996" t="s">
        <v>33</v>
      </c>
      <c r="K996" t="str">
        <f>PROPER(Table13[[#This Row],[marital]])</f>
        <v>Single</v>
      </c>
      <c r="L996" t="s">
        <v>34</v>
      </c>
      <c r="M996" t="str">
        <f>UPPER(Table13[[#This Row],[education]])</f>
        <v>TERTIARY</v>
      </c>
      <c r="N996" t="s">
        <v>22</v>
      </c>
      <c r="O996" t="s">
        <v>22</v>
      </c>
      <c r="P996" t="s">
        <v>23</v>
      </c>
      <c r="Q996">
        <v>205</v>
      </c>
      <c r="R996">
        <v>3</v>
      </c>
      <c r="S996" t="s">
        <v>24</v>
      </c>
      <c r="T996" t="s">
        <v>22</v>
      </c>
      <c r="U996">
        <f>Table13[[#This Row],[campaign]]*Table13[[#This Row],[duration]]</f>
        <v>615</v>
      </c>
    </row>
    <row r="997" spans="1:21" x14ac:dyDescent="0.25">
      <c r="A997" t="s">
        <v>95</v>
      </c>
      <c r="B997" t="s">
        <v>241</v>
      </c>
      <c r="C997" t="s">
        <v>242</v>
      </c>
      <c r="D997" t="s">
        <v>26</v>
      </c>
      <c r="E997">
        <v>60</v>
      </c>
      <c r="F997" t="s">
        <v>42</v>
      </c>
      <c r="G997" t="s">
        <v>28</v>
      </c>
      <c r="H997" s="2">
        <v>42926</v>
      </c>
      <c r="I997" s="3">
        <v>8829.7800000000007</v>
      </c>
      <c r="J997" t="s">
        <v>20</v>
      </c>
      <c r="K997" t="str">
        <f>PROPER(Table13[[#This Row],[marital]])</f>
        <v>Married</v>
      </c>
      <c r="L997" t="s">
        <v>29</v>
      </c>
      <c r="M997" t="str">
        <f>UPPER(Table13[[#This Row],[education]])</f>
        <v>SECONDARY</v>
      </c>
      <c r="N997" t="s">
        <v>22</v>
      </c>
      <c r="O997" t="s">
        <v>22</v>
      </c>
      <c r="P997" t="s">
        <v>24</v>
      </c>
      <c r="Q997">
        <v>77</v>
      </c>
      <c r="R997">
        <v>2</v>
      </c>
      <c r="S997" t="s">
        <v>24</v>
      </c>
      <c r="T997" t="s">
        <v>22</v>
      </c>
      <c r="U997">
        <f>Table13[[#This Row],[campaign]]*Table13[[#This Row],[duration]]</f>
        <v>154</v>
      </c>
    </row>
    <row r="998" spans="1:21" x14ac:dyDescent="0.25">
      <c r="A998" t="s">
        <v>79</v>
      </c>
      <c r="B998" t="s">
        <v>209</v>
      </c>
      <c r="C998" t="s">
        <v>210</v>
      </c>
      <c r="D998" t="s">
        <v>17</v>
      </c>
      <c r="E998">
        <v>41</v>
      </c>
      <c r="F998" t="s">
        <v>18</v>
      </c>
      <c r="G998" t="s">
        <v>19</v>
      </c>
      <c r="H998" s="2">
        <v>42927</v>
      </c>
      <c r="I998" s="3">
        <v>119751.49</v>
      </c>
      <c r="J998" t="s">
        <v>20</v>
      </c>
      <c r="K998" t="str">
        <f>PROPER(Table13[[#This Row],[marital]])</f>
        <v>Married</v>
      </c>
      <c r="L998" t="s">
        <v>29</v>
      </c>
      <c r="M998" t="str">
        <f>UPPER(Table13[[#This Row],[education]])</f>
        <v>SECONDARY</v>
      </c>
      <c r="N998" t="s">
        <v>22</v>
      </c>
      <c r="O998" t="s">
        <v>22</v>
      </c>
      <c r="P998" t="s">
        <v>23</v>
      </c>
      <c r="Q998">
        <v>289</v>
      </c>
      <c r="R998">
        <v>1</v>
      </c>
      <c r="S998" t="s">
        <v>24</v>
      </c>
      <c r="T998" t="s">
        <v>30</v>
      </c>
      <c r="U998">
        <f>Table13[[#This Row],[campaign]]*Table13[[#This Row],[duration]]</f>
        <v>289</v>
      </c>
    </row>
    <row r="999" spans="1:21" x14ac:dyDescent="0.25">
      <c r="A999" t="s">
        <v>80</v>
      </c>
      <c r="B999" t="s">
        <v>211</v>
      </c>
      <c r="C999" t="s">
        <v>212</v>
      </c>
      <c r="D999" t="s">
        <v>17</v>
      </c>
      <c r="E999">
        <v>47</v>
      </c>
      <c r="F999" t="s">
        <v>18</v>
      </c>
      <c r="G999" t="s">
        <v>19</v>
      </c>
      <c r="H999" s="2">
        <v>42927</v>
      </c>
      <c r="I999" s="3">
        <v>54466.720000000001</v>
      </c>
      <c r="J999" t="s">
        <v>20</v>
      </c>
      <c r="K999" t="str">
        <f>PROPER(Table13[[#This Row],[marital]])</f>
        <v>Married</v>
      </c>
      <c r="L999" t="s">
        <v>29</v>
      </c>
      <c r="M999" t="str">
        <f>UPPER(Table13[[#This Row],[education]])</f>
        <v>SECONDARY</v>
      </c>
      <c r="N999" t="s">
        <v>22</v>
      </c>
      <c r="O999" t="s">
        <v>22</v>
      </c>
      <c r="P999" t="s">
        <v>23</v>
      </c>
      <c r="Q999">
        <v>86</v>
      </c>
      <c r="R999">
        <v>4</v>
      </c>
      <c r="S999" t="s">
        <v>24</v>
      </c>
      <c r="T999" t="s">
        <v>22</v>
      </c>
      <c r="U999">
        <f>Table13[[#This Row],[campaign]]*Table13[[#This Row],[duration]]</f>
        <v>344</v>
      </c>
    </row>
    <row r="1000" spans="1:21" x14ac:dyDescent="0.25">
      <c r="A1000" t="s">
        <v>48</v>
      </c>
      <c r="B1000" t="s">
        <v>153</v>
      </c>
      <c r="C1000" t="s">
        <v>154</v>
      </c>
      <c r="D1000" t="s">
        <v>17</v>
      </c>
      <c r="E1000">
        <v>40</v>
      </c>
      <c r="F1000" t="s">
        <v>18</v>
      </c>
      <c r="G1000" t="s">
        <v>28</v>
      </c>
      <c r="H1000" s="2">
        <v>42927</v>
      </c>
      <c r="I1000" s="3">
        <v>92861.72</v>
      </c>
      <c r="J1000" t="s">
        <v>20</v>
      </c>
      <c r="K1000" t="str">
        <f>PROPER(Table13[[#This Row],[marital]])</f>
        <v>Married</v>
      </c>
      <c r="L1000" t="s">
        <v>29</v>
      </c>
      <c r="M1000" t="str">
        <f>UPPER(Table13[[#This Row],[education]])</f>
        <v>SECONDARY</v>
      </c>
      <c r="N1000" t="s">
        <v>22</v>
      </c>
      <c r="O1000" t="s">
        <v>30</v>
      </c>
      <c r="P1000" t="s">
        <v>23</v>
      </c>
      <c r="Q1000">
        <v>225</v>
      </c>
      <c r="R1000">
        <v>1</v>
      </c>
      <c r="S1000" t="s">
        <v>31</v>
      </c>
      <c r="T1000" t="s">
        <v>22</v>
      </c>
      <c r="U1000">
        <f>Table13[[#This Row],[campaign]]*Table13[[#This Row],[duration]]</f>
        <v>225</v>
      </c>
    </row>
    <row r="1001" spans="1:21" x14ac:dyDescent="0.25">
      <c r="A1001" t="s">
        <v>71</v>
      </c>
      <c r="B1001" t="s">
        <v>193</v>
      </c>
      <c r="C1001" t="s">
        <v>194</v>
      </c>
      <c r="D1001" t="s">
        <v>26</v>
      </c>
      <c r="E1001">
        <v>40</v>
      </c>
      <c r="F1001" t="s">
        <v>18</v>
      </c>
      <c r="G1001" t="s">
        <v>19</v>
      </c>
      <c r="H1001" s="2">
        <v>42927</v>
      </c>
      <c r="I1001" s="3">
        <v>32752.66</v>
      </c>
      <c r="J1001" t="s">
        <v>20</v>
      </c>
      <c r="K1001" t="str">
        <f>PROPER(Table13[[#This Row],[marital]])</f>
        <v>Married</v>
      </c>
      <c r="L1001" t="s">
        <v>29</v>
      </c>
      <c r="M1001" t="str">
        <f>UPPER(Table13[[#This Row],[education]])</f>
        <v>SECONDARY</v>
      </c>
      <c r="N1001" t="s">
        <v>30</v>
      </c>
      <c r="O1001" t="s">
        <v>30</v>
      </c>
      <c r="P1001" t="s">
        <v>24</v>
      </c>
      <c r="Q1001">
        <v>1030</v>
      </c>
      <c r="R1001">
        <v>6</v>
      </c>
      <c r="S1001" t="s">
        <v>24</v>
      </c>
      <c r="T1001" t="s">
        <v>22</v>
      </c>
      <c r="U1001">
        <f>Table13[[#This Row],[campaign]]*Table13[[#This Row],[duration]]</f>
        <v>6180</v>
      </c>
    </row>
    <row r="1002" spans="1:21" x14ac:dyDescent="0.25">
      <c r="A1002" t="s">
        <v>79</v>
      </c>
      <c r="B1002" t="s">
        <v>209</v>
      </c>
      <c r="C1002" t="s">
        <v>210</v>
      </c>
      <c r="D1002" t="s">
        <v>26</v>
      </c>
      <c r="E1002">
        <v>35</v>
      </c>
      <c r="F1002" t="s">
        <v>18</v>
      </c>
      <c r="G1002" t="s">
        <v>19</v>
      </c>
      <c r="H1002" s="2">
        <v>42927</v>
      </c>
      <c r="I1002" s="3">
        <v>32100.22</v>
      </c>
      <c r="J1002" t="s">
        <v>20</v>
      </c>
      <c r="K1002" t="str">
        <f>PROPER(Table13[[#This Row],[marital]])</f>
        <v>Married</v>
      </c>
      <c r="L1002" t="s">
        <v>24</v>
      </c>
      <c r="M1002" t="str">
        <f>UPPER(Table13[[#This Row],[education]])</f>
        <v>UNKNOWN</v>
      </c>
      <c r="N1002" t="s">
        <v>22</v>
      </c>
      <c r="O1002" t="s">
        <v>22</v>
      </c>
      <c r="P1002" t="s">
        <v>23</v>
      </c>
      <c r="Q1002">
        <v>123</v>
      </c>
      <c r="R1002">
        <v>2</v>
      </c>
      <c r="S1002" t="s">
        <v>24</v>
      </c>
      <c r="T1002" t="s">
        <v>22</v>
      </c>
      <c r="U1002">
        <f>Table13[[#This Row],[campaign]]*Table13[[#This Row],[duration]]</f>
        <v>246</v>
      </c>
    </row>
    <row r="1003" spans="1:21" x14ac:dyDescent="0.25">
      <c r="A1003" t="s">
        <v>75</v>
      </c>
      <c r="B1003" t="s">
        <v>201</v>
      </c>
      <c r="C1003" t="s">
        <v>202</v>
      </c>
      <c r="D1003" t="s">
        <v>17</v>
      </c>
      <c r="E1003">
        <v>32</v>
      </c>
      <c r="F1003" t="s">
        <v>18</v>
      </c>
      <c r="G1003" t="s">
        <v>19</v>
      </c>
      <c r="H1003" s="2">
        <v>42927</v>
      </c>
      <c r="I1003" s="3">
        <v>9658.07</v>
      </c>
      <c r="J1003" t="s">
        <v>33</v>
      </c>
      <c r="K1003" t="str">
        <f>PROPER(Table13[[#This Row],[marital]])</f>
        <v>Single</v>
      </c>
      <c r="L1003" t="s">
        <v>34</v>
      </c>
      <c r="M1003" t="str">
        <f>UPPER(Table13[[#This Row],[education]])</f>
        <v>TERTIARY</v>
      </c>
      <c r="N1003" t="s">
        <v>22</v>
      </c>
      <c r="O1003" t="s">
        <v>22</v>
      </c>
      <c r="P1003" t="s">
        <v>23</v>
      </c>
      <c r="Q1003">
        <v>119</v>
      </c>
      <c r="R1003">
        <v>4</v>
      </c>
      <c r="S1003" t="s">
        <v>24</v>
      </c>
      <c r="T1003" t="s">
        <v>22</v>
      </c>
      <c r="U1003">
        <f>Table13[[#This Row],[campaign]]*Table13[[#This Row],[duration]]</f>
        <v>476</v>
      </c>
    </row>
    <row r="1004" spans="1:21" x14ac:dyDescent="0.25">
      <c r="A1004" t="s">
        <v>72</v>
      </c>
      <c r="B1004" t="s">
        <v>195</v>
      </c>
      <c r="C1004" t="s">
        <v>196</v>
      </c>
      <c r="D1004" t="s">
        <v>17</v>
      </c>
      <c r="E1004">
        <v>41</v>
      </c>
      <c r="F1004" t="s">
        <v>42</v>
      </c>
      <c r="G1004" t="s">
        <v>28</v>
      </c>
      <c r="H1004" s="2">
        <v>42927</v>
      </c>
      <c r="I1004" s="3">
        <v>2512.61</v>
      </c>
      <c r="J1004" t="s">
        <v>33</v>
      </c>
      <c r="K1004" t="str">
        <f>PROPER(Table13[[#This Row],[marital]])</f>
        <v>Single</v>
      </c>
      <c r="L1004" t="s">
        <v>34</v>
      </c>
      <c r="M1004" t="str">
        <f>UPPER(Table13[[#This Row],[education]])</f>
        <v>TERTIARY</v>
      </c>
      <c r="N1004" t="s">
        <v>30</v>
      </c>
      <c r="O1004" t="s">
        <v>22</v>
      </c>
      <c r="P1004" t="s">
        <v>23</v>
      </c>
      <c r="Q1004">
        <v>175</v>
      </c>
      <c r="R1004">
        <v>1</v>
      </c>
      <c r="S1004" t="s">
        <v>31</v>
      </c>
      <c r="T1004" t="s">
        <v>22</v>
      </c>
      <c r="U1004">
        <f>Table13[[#This Row],[campaign]]*Table13[[#This Row],[duration]]</f>
        <v>175</v>
      </c>
    </row>
    <row r="1005" spans="1:21" x14ac:dyDescent="0.25">
      <c r="A1005" t="s">
        <v>71</v>
      </c>
      <c r="B1005" t="s">
        <v>193</v>
      </c>
      <c r="C1005" t="s">
        <v>194</v>
      </c>
      <c r="D1005" t="s">
        <v>26</v>
      </c>
      <c r="E1005">
        <v>49</v>
      </c>
      <c r="F1005" t="s">
        <v>42</v>
      </c>
      <c r="G1005" t="s">
        <v>284</v>
      </c>
      <c r="H1005" s="2">
        <v>42927</v>
      </c>
      <c r="I1005" s="3">
        <v>110246.31</v>
      </c>
      <c r="J1005" t="s">
        <v>50</v>
      </c>
      <c r="K1005" t="str">
        <f>PROPER(Table13[[#This Row],[marital]])</f>
        <v>Divorced</v>
      </c>
      <c r="L1005" t="s">
        <v>29</v>
      </c>
      <c r="M1005" t="str">
        <f>UPPER(Table13[[#This Row],[education]])</f>
        <v>SECONDARY</v>
      </c>
      <c r="N1005" t="s">
        <v>22</v>
      </c>
      <c r="O1005" t="s">
        <v>22</v>
      </c>
      <c r="P1005" t="s">
        <v>24</v>
      </c>
      <c r="Q1005">
        <v>299</v>
      </c>
      <c r="R1005">
        <v>5</v>
      </c>
      <c r="S1005" t="s">
        <v>24</v>
      </c>
      <c r="T1005" t="s">
        <v>22</v>
      </c>
      <c r="U1005">
        <f>Table13[[#This Row],[campaign]]*Table13[[#This Row],[duration]]</f>
        <v>1495</v>
      </c>
    </row>
    <row r="1006" spans="1:21" x14ac:dyDescent="0.25">
      <c r="A1006" t="s">
        <v>35</v>
      </c>
      <c r="B1006" t="s">
        <v>133</v>
      </c>
      <c r="C1006" t="s">
        <v>134</v>
      </c>
      <c r="D1006" t="s">
        <v>17</v>
      </c>
      <c r="E1006">
        <v>47</v>
      </c>
      <c r="F1006" t="s">
        <v>42</v>
      </c>
      <c r="G1006" t="s">
        <v>28</v>
      </c>
      <c r="H1006" s="2">
        <v>42927</v>
      </c>
      <c r="I1006" s="3">
        <v>93702.46</v>
      </c>
      <c r="J1006" t="s">
        <v>33</v>
      </c>
      <c r="K1006" t="str">
        <f>PROPER(Table13[[#This Row],[marital]])</f>
        <v>Single</v>
      </c>
      <c r="L1006" t="s">
        <v>34</v>
      </c>
      <c r="M1006" t="str">
        <f>UPPER(Table13[[#This Row],[education]])</f>
        <v>TERTIARY</v>
      </c>
      <c r="N1006" t="s">
        <v>22</v>
      </c>
      <c r="O1006" t="s">
        <v>22</v>
      </c>
      <c r="P1006" t="s">
        <v>23</v>
      </c>
      <c r="Q1006">
        <v>563</v>
      </c>
      <c r="R1006">
        <v>1</v>
      </c>
      <c r="S1006" t="s">
        <v>24</v>
      </c>
      <c r="T1006" t="s">
        <v>22</v>
      </c>
      <c r="U1006">
        <f>Table13[[#This Row],[campaign]]*Table13[[#This Row],[duration]]</f>
        <v>563</v>
      </c>
    </row>
    <row r="1007" spans="1:21" x14ac:dyDescent="0.25">
      <c r="A1007" t="s">
        <v>99</v>
      </c>
      <c r="B1007" t="s">
        <v>249</v>
      </c>
      <c r="C1007" t="s">
        <v>250</v>
      </c>
      <c r="D1007" t="s">
        <v>17</v>
      </c>
      <c r="E1007">
        <v>43</v>
      </c>
      <c r="F1007" t="s">
        <v>42</v>
      </c>
      <c r="G1007" t="s">
        <v>28</v>
      </c>
      <c r="H1007" s="2">
        <v>42927</v>
      </c>
      <c r="I1007" s="3">
        <v>28686.99</v>
      </c>
      <c r="J1007" t="s">
        <v>20</v>
      </c>
      <c r="K1007" t="str">
        <f>PROPER(Table13[[#This Row],[marital]])</f>
        <v>Married</v>
      </c>
      <c r="L1007" t="s">
        <v>29</v>
      </c>
      <c r="M1007" t="str">
        <f>UPPER(Table13[[#This Row],[education]])</f>
        <v>SECONDARY</v>
      </c>
      <c r="N1007" t="s">
        <v>30</v>
      </c>
      <c r="O1007" t="s">
        <v>22</v>
      </c>
      <c r="P1007" t="s">
        <v>23</v>
      </c>
      <c r="Q1007">
        <v>52</v>
      </c>
      <c r="R1007">
        <v>4</v>
      </c>
      <c r="S1007" t="s">
        <v>40</v>
      </c>
      <c r="T1007" t="s">
        <v>22</v>
      </c>
      <c r="U1007">
        <f>Table13[[#This Row],[campaign]]*Table13[[#This Row],[duration]]</f>
        <v>208</v>
      </c>
    </row>
    <row r="1008" spans="1:21" x14ac:dyDescent="0.25">
      <c r="A1008" t="s">
        <v>73</v>
      </c>
      <c r="B1008" t="s">
        <v>197</v>
      </c>
      <c r="C1008" t="s">
        <v>198</v>
      </c>
      <c r="D1008" t="s">
        <v>17</v>
      </c>
      <c r="E1008">
        <v>35</v>
      </c>
      <c r="F1008" t="s">
        <v>36</v>
      </c>
      <c r="G1008" t="s">
        <v>19</v>
      </c>
      <c r="H1008" s="2">
        <v>42927</v>
      </c>
      <c r="I1008" s="3">
        <v>54584.7</v>
      </c>
      <c r="J1008" t="s">
        <v>33</v>
      </c>
      <c r="K1008" t="str">
        <f>PROPER(Table13[[#This Row],[marital]])</f>
        <v>Single</v>
      </c>
      <c r="L1008" t="s">
        <v>34</v>
      </c>
      <c r="M1008" t="str">
        <f>UPPER(Table13[[#This Row],[education]])</f>
        <v>TERTIARY</v>
      </c>
      <c r="N1008" t="s">
        <v>22</v>
      </c>
      <c r="O1008" t="s">
        <v>22</v>
      </c>
      <c r="P1008" t="s">
        <v>23</v>
      </c>
      <c r="Q1008">
        <v>76</v>
      </c>
      <c r="R1008">
        <v>3</v>
      </c>
      <c r="S1008" t="s">
        <v>24</v>
      </c>
      <c r="T1008" t="s">
        <v>22</v>
      </c>
      <c r="U1008">
        <f>Table13[[#This Row],[campaign]]*Table13[[#This Row],[duration]]</f>
        <v>228</v>
      </c>
    </row>
    <row r="1009" spans="1:21" x14ac:dyDescent="0.25">
      <c r="A1009" t="s">
        <v>78</v>
      </c>
      <c r="B1009" t="s">
        <v>207</v>
      </c>
      <c r="C1009" t="s">
        <v>208</v>
      </c>
      <c r="D1009" t="s">
        <v>17</v>
      </c>
      <c r="E1009">
        <v>36</v>
      </c>
      <c r="F1009" t="s">
        <v>18</v>
      </c>
      <c r="G1009" t="s">
        <v>19</v>
      </c>
      <c r="H1009" s="2">
        <v>42928</v>
      </c>
      <c r="I1009" s="3">
        <v>57962.720000000001</v>
      </c>
      <c r="J1009" t="s">
        <v>20</v>
      </c>
      <c r="K1009" t="str">
        <f>PROPER(Table13[[#This Row],[marital]])</f>
        <v>Married</v>
      </c>
      <c r="L1009" t="s">
        <v>29</v>
      </c>
      <c r="M1009" t="str">
        <f>UPPER(Table13[[#This Row],[education]])</f>
        <v>SECONDARY</v>
      </c>
      <c r="N1009" t="s">
        <v>30</v>
      </c>
      <c r="O1009" t="s">
        <v>30</v>
      </c>
      <c r="P1009" t="s">
        <v>23</v>
      </c>
      <c r="Q1009">
        <v>441</v>
      </c>
      <c r="R1009">
        <v>1</v>
      </c>
      <c r="S1009" t="s">
        <v>24</v>
      </c>
      <c r="T1009" t="s">
        <v>22</v>
      </c>
      <c r="U1009">
        <f>Table13[[#This Row],[campaign]]*Table13[[#This Row],[duration]]</f>
        <v>441</v>
      </c>
    </row>
    <row r="1010" spans="1:21" x14ac:dyDescent="0.25">
      <c r="A1010" t="s">
        <v>68</v>
      </c>
      <c r="B1010" t="s">
        <v>189</v>
      </c>
      <c r="C1010" t="s">
        <v>190</v>
      </c>
      <c r="D1010" t="s">
        <v>17</v>
      </c>
      <c r="E1010">
        <v>35</v>
      </c>
      <c r="F1010" t="s">
        <v>18</v>
      </c>
      <c r="G1010" t="s">
        <v>284</v>
      </c>
      <c r="H1010" s="2">
        <v>42928</v>
      </c>
      <c r="I1010" s="3">
        <v>58847.07</v>
      </c>
      <c r="J1010" t="s">
        <v>33</v>
      </c>
      <c r="K1010" t="str">
        <f>PROPER(Table13[[#This Row],[marital]])</f>
        <v>Single</v>
      </c>
      <c r="L1010" t="s">
        <v>34</v>
      </c>
      <c r="M1010" t="str">
        <f>UPPER(Table13[[#This Row],[education]])</f>
        <v>TERTIARY</v>
      </c>
      <c r="N1010" t="s">
        <v>22</v>
      </c>
      <c r="O1010" t="s">
        <v>22</v>
      </c>
      <c r="P1010" t="s">
        <v>23</v>
      </c>
      <c r="Q1010">
        <v>319</v>
      </c>
      <c r="R1010">
        <v>1</v>
      </c>
      <c r="S1010" t="s">
        <v>70</v>
      </c>
      <c r="T1010" t="s">
        <v>30</v>
      </c>
      <c r="U1010">
        <f>Table13[[#This Row],[campaign]]*Table13[[#This Row],[duration]]</f>
        <v>319</v>
      </c>
    </row>
    <row r="1011" spans="1:21" x14ac:dyDescent="0.25">
      <c r="A1011" t="s">
        <v>74</v>
      </c>
      <c r="B1011" t="s">
        <v>199</v>
      </c>
      <c r="C1011" t="s">
        <v>200</v>
      </c>
      <c r="D1011" t="s">
        <v>26</v>
      </c>
      <c r="E1011">
        <v>55</v>
      </c>
      <c r="F1011" t="s">
        <v>18</v>
      </c>
      <c r="G1011" t="s">
        <v>19</v>
      </c>
      <c r="H1011" s="2">
        <v>42928</v>
      </c>
      <c r="I1011" s="3">
        <v>32982.99</v>
      </c>
      <c r="J1011" t="s">
        <v>20</v>
      </c>
      <c r="K1011" t="str">
        <f>PROPER(Table13[[#This Row],[marital]])</f>
        <v>Married</v>
      </c>
      <c r="L1011" t="s">
        <v>29</v>
      </c>
      <c r="M1011" t="str">
        <f>UPPER(Table13[[#This Row],[education]])</f>
        <v>SECONDARY</v>
      </c>
      <c r="N1011" t="s">
        <v>30</v>
      </c>
      <c r="O1011" t="s">
        <v>22</v>
      </c>
      <c r="P1011" t="s">
        <v>24</v>
      </c>
      <c r="Q1011">
        <v>13</v>
      </c>
      <c r="R1011">
        <v>1</v>
      </c>
      <c r="S1011" t="s">
        <v>70</v>
      </c>
      <c r="T1011" t="s">
        <v>22</v>
      </c>
      <c r="U1011">
        <f>Table13[[#This Row],[campaign]]*Table13[[#This Row],[duration]]</f>
        <v>13</v>
      </c>
    </row>
    <row r="1012" spans="1:21" x14ac:dyDescent="0.25">
      <c r="A1012" t="s">
        <v>44</v>
      </c>
      <c r="B1012" t="s">
        <v>145</v>
      </c>
      <c r="C1012" t="s">
        <v>146</v>
      </c>
      <c r="D1012" t="s">
        <v>17</v>
      </c>
      <c r="E1012">
        <v>34</v>
      </c>
      <c r="F1012" t="s">
        <v>18</v>
      </c>
      <c r="G1012" t="s">
        <v>28</v>
      </c>
      <c r="H1012" s="2">
        <v>42928</v>
      </c>
      <c r="I1012" s="3">
        <v>85815.37</v>
      </c>
      <c r="J1012" t="s">
        <v>20</v>
      </c>
      <c r="K1012" t="str">
        <f>PROPER(Table13[[#This Row],[marital]])</f>
        <v>Married</v>
      </c>
      <c r="L1012" t="s">
        <v>34</v>
      </c>
      <c r="M1012" t="str">
        <f>UPPER(Table13[[#This Row],[education]])</f>
        <v>TERTIARY</v>
      </c>
      <c r="N1012" t="s">
        <v>30</v>
      </c>
      <c r="O1012" t="s">
        <v>22</v>
      </c>
      <c r="P1012" t="s">
        <v>24</v>
      </c>
      <c r="Q1012">
        <v>803</v>
      </c>
      <c r="R1012">
        <v>1</v>
      </c>
      <c r="S1012" t="s">
        <v>24</v>
      </c>
      <c r="T1012" t="s">
        <v>30</v>
      </c>
      <c r="U1012">
        <f>Table13[[#This Row],[campaign]]*Table13[[#This Row],[duration]]</f>
        <v>803</v>
      </c>
    </row>
    <row r="1013" spans="1:21" x14ac:dyDescent="0.25">
      <c r="A1013" t="s">
        <v>101</v>
      </c>
      <c r="B1013" t="s">
        <v>253</v>
      </c>
      <c r="C1013" t="s">
        <v>254</v>
      </c>
      <c r="D1013" t="s">
        <v>26</v>
      </c>
      <c r="E1013">
        <v>36</v>
      </c>
      <c r="F1013" t="s">
        <v>18</v>
      </c>
      <c r="G1013" t="s">
        <v>19</v>
      </c>
      <c r="H1013" s="2">
        <v>42928</v>
      </c>
      <c r="I1013" s="3">
        <v>70778.45</v>
      </c>
      <c r="J1013" t="s">
        <v>20</v>
      </c>
      <c r="K1013" t="str">
        <f>PROPER(Table13[[#This Row],[marital]])</f>
        <v>Married</v>
      </c>
      <c r="L1013" t="s">
        <v>29</v>
      </c>
      <c r="M1013" t="str">
        <f>UPPER(Table13[[#This Row],[education]])</f>
        <v>SECONDARY</v>
      </c>
      <c r="N1013" t="s">
        <v>22</v>
      </c>
      <c r="O1013" t="s">
        <v>22</v>
      </c>
      <c r="P1013" t="s">
        <v>23</v>
      </c>
      <c r="Q1013">
        <v>396</v>
      </c>
      <c r="R1013">
        <v>2</v>
      </c>
      <c r="S1013" t="s">
        <v>24</v>
      </c>
      <c r="T1013" t="s">
        <v>22</v>
      </c>
      <c r="U1013">
        <f>Table13[[#This Row],[campaign]]*Table13[[#This Row],[duration]]</f>
        <v>792</v>
      </c>
    </row>
    <row r="1014" spans="1:21" x14ac:dyDescent="0.25">
      <c r="A1014" t="s">
        <v>44</v>
      </c>
      <c r="B1014" t="s">
        <v>145</v>
      </c>
      <c r="C1014" t="s">
        <v>146</v>
      </c>
      <c r="D1014" t="s">
        <v>17</v>
      </c>
      <c r="E1014">
        <v>30</v>
      </c>
      <c r="F1014" t="s">
        <v>18</v>
      </c>
      <c r="G1014" t="s">
        <v>284</v>
      </c>
      <c r="H1014" s="2">
        <v>42928</v>
      </c>
      <c r="I1014" s="3">
        <v>5634.51</v>
      </c>
      <c r="J1014" t="s">
        <v>33</v>
      </c>
      <c r="K1014" t="str">
        <f>PROPER(Table13[[#This Row],[marital]])</f>
        <v>Single</v>
      </c>
      <c r="L1014" t="s">
        <v>29</v>
      </c>
      <c r="M1014" t="str">
        <f>UPPER(Table13[[#This Row],[education]])</f>
        <v>SECONDARY</v>
      </c>
      <c r="N1014" t="s">
        <v>22</v>
      </c>
      <c r="O1014" t="s">
        <v>22</v>
      </c>
      <c r="P1014" t="s">
        <v>23</v>
      </c>
      <c r="Q1014">
        <v>637</v>
      </c>
      <c r="R1014">
        <v>1</v>
      </c>
      <c r="S1014" t="s">
        <v>24</v>
      </c>
      <c r="T1014" t="s">
        <v>22</v>
      </c>
      <c r="U1014">
        <f>Table13[[#This Row],[campaign]]*Table13[[#This Row],[duration]]</f>
        <v>637</v>
      </c>
    </row>
    <row r="1015" spans="1:21" x14ac:dyDescent="0.25">
      <c r="A1015" t="s">
        <v>84</v>
      </c>
      <c r="B1015" t="s">
        <v>219</v>
      </c>
      <c r="C1015" t="s">
        <v>220</v>
      </c>
      <c r="D1015" t="s">
        <v>26</v>
      </c>
      <c r="E1015">
        <v>32</v>
      </c>
      <c r="F1015" t="s">
        <v>18</v>
      </c>
      <c r="G1015" t="s">
        <v>19</v>
      </c>
      <c r="H1015" s="2">
        <v>42928</v>
      </c>
      <c r="I1015" s="3">
        <v>104960.46</v>
      </c>
      <c r="J1015" t="s">
        <v>20</v>
      </c>
      <c r="K1015" t="str">
        <f>PROPER(Table13[[#This Row],[marital]])</f>
        <v>Married</v>
      </c>
      <c r="L1015" t="s">
        <v>29</v>
      </c>
      <c r="M1015" t="str">
        <f>UPPER(Table13[[#This Row],[education]])</f>
        <v>SECONDARY</v>
      </c>
      <c r="N1015" t="s">
        <v>30</v>
      </c>
      <c r="O1015" t="s">
        <v>22</v>
      </c>
      <c r="P1015" t="s">
        <v>24</v>
      </c>
      <c r="Q1015">
        <v>175</v>
      </c>
      <c r="R1015">
        <v>7</v>
      </c>
      <c r="S1015" t="s">
        <v>24</v>
      </c>
      <c r="T1015" t="s">
        <v>22</v>
      </c>
      <c r="U1015">
        <f>Table13[[#This Row],[campaign]]*Table13[[#This Row],[duration]]</f>
        <v>1225</v>
      </c>
    </row>
    <row r="1016" spans="1:21" x14ac:dyDescent="0.25">
      <c r="A1016" t="s">
        <v>45</v>
      </c>
      <c r="B1016" t="s">
        <v>147</v>
      </c>
      <c r="C1016" t="s">
        <v>148</v>
      </c>
      <c r="D1016" t="s">
        <v>26</v>
      </c>
      <c r="E1016">
        <v>33</v>
      </c>
      <c r="F1016" t="s">
        <v>18</v>
      </c>
      <c r="G1016" t="s">
        <v>19</v>
      </c>
      <c r="H1016" s="2">
        <v>42928</v>
      </c>
      <c r="I1016" s="3">
        <v>101745.09</v>
      </c>
      <c r="J1016" t="s">
        <v>33</v>
      </c>
      <c r="K1016" t="str">
        <f>PROPER(Table13[[#This Row],[marital]])</f>
        <v>Single</v>
      </c>
      <c r="L1016" t="s">
        <v>29</v>
      </c>
      <c r="M1016" t="str">
        <f>UPPER(Table13[[#This Row],[education]])</f>
        <v>SECONDARY</v>
      </c>
      <c r="N1016" t="s">
        <v>30</v>
      </c>
      <c r="O1016" t="s">
        <v>22</v>
      </c>
      <c r="P1016" t="s">
        <v>23</v>
      </c>
      <c r="Q1016">
        <v>945</v>
      </c>
      <c r="R1016">
        <v>1</v>
      </c>
      <c r="S1016" t="s">
        <v>70</v>
      </c>
      <c r="T1016" t="s">
        <v>22</v>
      </c>
      <c r="U1016">
        <f>Table13[[#This Row],[campaign]]*Table13[[#This Row],[duration]]</f>
        <v>945</v>
      </c>
    </row>
    <row r="1017" spans="1:21" x14ac:dyDescent="0.25">
      <c r="A1017" t="s">
        <v>88</v>
      </c>
      <c r="B1017" t="s">
        <v>227</v>
      </c>
      <c r="C1017" t="s">
        <v>228</v>
      </c>
      <c r="D1017" t="s">
        <v>26</v>
      </c>
      <c r="E1017">
        <v>32</v>
      </c>
      <c r="F1017" t="s">
        <v>18</v>
      </c>
      <c r="G1017" t="s">
        <v>19</v>
      </c>
      <c r="H1017" s="2">
        <v>42928</v>
      </c>
      <c r="I1017" s="3">
        <v>19551.45</v>
      </c>
      <c r="J1017" t="s">
        <v>20</v>
      </c>
      <c r="K1017" t="str">
        <f>PROPER(Table13[[#This Row],[marital]])</f>
        <v>Married</v>
      </c>
      <c r="L1017" t="s">
        <v>21</v>
      </c>
      <c r="M1017" t="str">
        <f>UPPER(Table13[[#This Row],[education]])</f>
        <v>PRIMARY</v>
      </c>
      <c r="N1017" t="s">
        <v>22</v>
      </c>
      <c r="O1017" t="s">
        <v>22</v>
      </c>
      <c r="P1017" t="s">
        <v>24</v>
      </c>
      <c r="Q1017">
        <v>1178</v>
      </c>
      <c r="R1017">
        <v>3</v>
      </c>
      <c r="S1017" t="s">
        <v>24</v>
      </c>
      <c r="T1017" t="s">
        <v>22</v>
      </c>
      <c r="U1017">
        <f>Table13[[#This Row],[campaign]]*Table13[[#This Row],[duration]]</f>
        <v>3534</v>
      </c>
    </row>
    <row r="1018" spans="1:21" x14ac:dyDescent="0.25">
      <c r="A1018" t="s">
        <v>56</v>
      </c>
      <c r="B1018" t="s">
        <v>165</v>
      </c>
      <c r="C1018" t="s">
        <v>166</v>
      </c>
      <c r="D1018" t="s">
        <v>17</v>
      </c>
      <c r="E1018">
        <v>28</v>
      </c>
      <c r="F1018" t="s">
        <v>18</v>
      </c>
      <c r="G1018" t="s">
        <v>19</v>
      </c>
      <c r="H1018" s="2">
        <v>42928</v>
      </c>
      <c r="I1018" s="3">
        <v>140804.16</v>
      </c>
      <c r="J1018" t="s">
        <v>20</v>
      </c>
      <c r="K1018" t="str">
        <f>PROPER(Table13[[#This Row],[marital]])</f>
        <v>Married</v>
      </c>
      <c r="L1018" t="s">
        <v>34</v>
      </c>
      <c r="M1018" t="str">
        <f>UPPER(Table13[[#This Row],[education]])</f>
        <v>TERTIARY</v>
      </c>
      <c r="N1018" t="s">
        <v>30</v>
      </c>
      <c r="O1018" t="s">
        <v>22</v>
      </c>
      <c r="P1018" t="s">
        <v>23</v>
      </c>
      <c r="Q1018">
        <v>506</v>
      </c>
      <c r="R1018">
        <v>2</v>
      </c>
      <c r="S1018" t="s">
        <v>31</v>
      </c>
      <c r="T1018" t="s">
        <v>22</v>
      </c>
      <c r="U1018">
        <f>Table13[[#This Row],[campaign]]*Table13[[#This Row],[duration]]</f>
        <v>1012</v>
      </c>
    </row>
    <row r="1019" spans="1:21" x14ac:dyDescent="0.25">
      <c r="A1019" t="s">
        <v>100</v>
      </c>
      <c r="B1019" t="s">
        <v>251</v>
      </c>
      <c r="C1019" t="s">
        <v>252</v>
      </c>
      <c r="D1019" t="s">
        <v>17</v>
      </c>
      <c r="E1019">
        <v>43</v>
      </c>
      <c r="F1019" t="s">
        <v>42</v>
      </c>
      <c r="G1019" t="s">
        <v>284</v>
      </c>
      <c r="H1019" s="2">
        <v>42928</v>
      </c>
      <c r="I1019" s="3">
        <v>83519.929999999993</v>
      </c>
      <c r="J1019" t="s">
        <v>50</v>
      </c>
      <c r="K1019" t="str">
        <f>PROPER(Table13[[#This Row],[marital]])</f>
        <v>Divorced</v>
      </c>
      <c r="L1019" t="s">
        <v>29</v>
      </c>
      <c r="M1019" t="str">
        <f>UPPER(Table13[[#This Row],[education]])</f>
        <v>SECONDARY</v>
      </c>
      <c r="N1019" t="s">
        <v>30</v>
      </c>
      <c r="O1019" t="s">
        <v>22</v>
      </c>
      <c r="P1019" t="s">
        <v>23</v>
      </c>
      <c r="Q1019">
        <v>116</v>
      </c>
      <c r="R1019">
        <v>3</v>
      </c>
      <c r="S1019" t="s">
        <v>24</v>
      </c>
      <c r="T1019" t="s">
        <v>22</v>
      </c>
      <c r="U1019">
        <f>Table13[[#This Row],[campaign]]*Table13[[#This Row],[duration]]</f>
        <v>348</v>
      </c>
    </row>
    <row r="1020" spans="1:21" x14ac:dyDescent="0.25">
      <c r="A1020" t="s">
        <v>38</v>
      </c>
      <c r="B1020" t="s">
        <v>137</v>
      </c>
      <c r="C1020" t="s">
        <v>138</v>
      </c>
      <c r="D1020" t="s">
        <v>26</v>
      </c>
      <c r="E1020">
        <v>51</v>
      </c>
      <c r="F1020" t="s">
        <v>42</v>
      </c>
      <c r="G1020" t="s">
        <v>284</v>
      </c>
      <c r="H1020" s="2">
        <v>42928</v>
      </c>
      <c r="I1020" s="3">
        <v>65601.55</v>
      </c>
      <c r="J1020" t="s">
        <v>20</v>
      </c>
      <c r="K1020" t="str">
        <f>PROPER(Table13[[#This Row],[marital]])</f>
        <v>Married</v>
      </c>
      <c r="L1020" t="s">
        <v>34</v>
      </c>
      <c r="M1020" t="str">
        <f>UPPER(Table13[[#This Row],[education]])</f>
        <v>TERTIARY</v>
      </c>
      <c r="N1020" t="s">
        <v>22</v>
      </c>
      <c r="O1020" t="s">
        <v>22</v>
      </c>
      <c r="P1020" t="s">
        <v>23</v>
      </c>
      <c r="Q1020">
        <v>244</v>
      </c>
      <c r="R1020">
        <v>1</v>
      </c>
      <c r="S1020" t="s">
        <v>24</v>
      </c>
      <c r="T1020" t="s">
        <v>30</v>
      </c>
      <c r="U1020">
        <f>Table13[[#This Row],[campaign]]*Table13[[#This Row],[duration]]</f>
        <v>244</v>
      </c>
    </row>
    <row r="1021" spans="1:21" x14ac:dyDescent="0.25">
      <c r="A1021" t="s">
        <v>90</v>
      </c>
      <c r="B1021" t="s">
        <v>231</v>
      </c>
      <c r="C1021" t="s">
        <v>232</v>
      </c>
      <c r="D1021" t="s">
        <v>26</v>
      </c>
      <c r="E1021">
        <v>46</v>
      </c>
      <c r="F1021" t="s">
        <v>42</v>
      </c>
      <c r="G1021" t="s">
        <v>28</v>
      </c>
      <c r="H1021" s="2">
        <v>42928</v>
      </c>
      <c r="I1021" s="3">
        <v>25365.67</v>
      </c>
      <c r="J1021" t="s">
        <v>20</v>
      </c>
      <c r="K1021" t="str">
        <f>PROPER(Table13[[#This Row],[marital]])</f>
        <v>Married</v>
      </c>
      <c r="L1021" t="s">
        <v>34</v>
      </c>
      <c r="M1021" t="str">
        <f>UPPER(Table13[[#This Row],[education]])</f>
        <v>TERTIARY</v>
      </c>
      <c r="N1021" t="s">
        <v>30</v>
      </c>
      <c r="O1021" t="s">
        <v>22</v>
      </c>
      <c r="P1021" t="s">
        <v>23</v>
      </c>
      <c r="Q1021">
        <v>352</v>
      </c>
      <c r="R1021">
        <v>4</v>
      </c>
      <c r="S1021" t="s">
        <v>24</v>
      </c>
      <c r="T1021" t="s">
        <v>30</v>
      </c>
      <c r="U1021">
        <f>Table13[[#This Row],[campaign]]*Table13[[#This Row],[duration]]</f>
        <v>1408</v>
      </c>
    </row>
    <row r="1022" spans="1:21" x14ac:dyDescent="0.25">
      <c r="A1022" t="s">
        <v>101</v>
      </c>
      <c r="B1022" t="s">
        <v>253</v>
      </c>
      <c r="C1022" t="s">
        <v>254</v>
      </c>
      <c r="D1022" t="s">
        <v>17</v>
      </c>
      <c r="E1022">
        <v>24</v>
      </c>
      <c r="F1022" t="s">
        <v>42</v>
      </c>
      <c r="G1022" t="s">
        <v>284</v>
      </c>
      <c r="H1022" s="2">
        <v>42928</v>
      </c>
      <c r="I1022" s="3">
        <v>65641.72</v>
      </c>
      <c r="J1022" t="s">
        <v>20</v>
      </c>
      <c r="K1022" t="str">
        <f>PROPER(Table13[[#This Row],[marital]])</f>
        <v>Married</v>
      </c>
      <c r="L1022" t="s">
        <v>29</v>
      </c>
      <c r="M1022" t="str">
        <f>UPPER(Table13[[#This Row],[education]])</f>
        <v>SECONDARY</v>
      </c>
      <c r="N1022" t="s">
        <v>22</v>
      </c>
      <c r="O1022" t="s">
        <v>22</v>
      </c>
      <c r="P1022" t="s">
        <v>23</v>
      </c>
      <c r="Q1022">
        <v>152</v>
      </c>
      <c r="R1022">
        <v>1</v>
      </c>
      <c r="S1022" t="s">
        <v>70</v>
      </c>
      <c r="T1022" t="s">
        <v>30</v>
      </c>
      <c r="U1022">
        <f>Table13[[#This Row],[campaign]]*Table13[[#This Row],[duration]]</f>
        <v>152</v>
      </c>
    </row>
    <row r="1023" spans="1:21" x14ac:dyDescent="0.25">
      <c r="A1023" t="s">
        <v>55</v>
      </c>
      <c r="B1023" t="s">
        <v>163</v>
      </c>
      <c r="C1023" t="s">
        <v>164</v>
      </c>
      <c r="D1023" t="s">
        <v>17</v>
      </c>
      <c r="E1023">
        <v>41</v>
      </c>
      <c r="F1023" t="s">
        <v>42</v>
      </c>
      <c r="G1023" t="s">
        <v>28</v>
      </c>
      <c r="H1023" s="2">
        <v>42928</v>
      </c>
      <c r="I1023" s="3">
        <v>37741.96</v>
      </c>
      <c r="J1023" t="s">
        <v>20</v>
      </c>
      <c r="K1023" t="str">
        <f>PROPER(Table13[[#This Row],[marital]])</f>
        <v>Married</v>
      </c>
      <c r="L1023" t="s">
        <v>34</v>
      </c>
      <c r="M1023" t="str">
        <f>UPPER(Table13[[#This Row],[education]])</f>
        <v>TERTIARY</v>
      </c>
      <c r="N1023" t="s">
        <v>30</v>
      </c>
      <c r="O1023" t="s">
        <v>22</v>
      </c>
      <c r="P1023" t="s">
        <v>24</v>
      </c>
      <c r="Q1023">
        <v>164</v>
      </c>
      <c r="R1023">
        <v>2</v>
      </c>
      <c r="S1023" t="s">
        <v>24</v>
      </c>
      <c r="T1023" t="s">
        <v>22</v>
      </c>
      <c r="U1023">
        <f>Table13[[#This Row],[campaign]]*Table13[[#This Row],[duration]]</f>
        <v>328</v>
      </c>
    </row>
    <row r="1024" spans="1:21" x14ac:dyDescent="0.25">
      <c r="A1024" t="s">
        <v>74</v>
      </c>
      <c r="B1024" t="s">
        <v>199</v>
      </c>
      <c r="C1024" t="s">
        <v>200</v>
      </c>
      <c r="D1024" t="s">
        <v>26</v>
      </c>
      <c r="E1024">
        <v>44</v>
      </c>
      <c r="F1024" t="s">
        <v>36</v>
      </c>
      <c r="G1024" t="s">
        <v>19</v>
      </c>
      <c r="H1024" s="2">
        <v>42928</v>
      </c>
      <c r="I1024" s="3">
        <v>44188.85</v>
      </c>
      <c r="J1024" t="s">
        <v>20</v>
      </c>
      <c r="K1024" t="str">
        <f>PROPER(Table13[[#This Row],[marital]])</f>
        <v>Married</v>
      </c>
      <c r="L1024" t="s">
        <v>29</v>
      </c>
      <c r="M1024" t="str">
        <f>UPPER(Table13[[#This Row],[education]])</f>
        <v>SECONDARY</v>
      </c>
      <c r="N1024" t="s">
        <v>30</v>
      </c>
      <c r="O1024" t="s">
        <v>22</v>
      </c>
      <c r="P1024" t="s">
        <v>24</v>
      </c>
      <c r="Q1024">
        <v>234</v>
      </c>
      <c r="R1024">
        <v>3</v>
      </c>
      <c r="S1024" t="s">
        <v>24</v>
      </c>
      <c r="T1024" t="s">
        <v>22</v>
      </c>
      <c r="U1024">
        <f>Table13[[#This Row],[campaign]]*Table13[[#This Row],[duration]]</f>
        <v>702</v>
      </c>
    </row>
    <row r="1025" spans="1:21" x14ac:dyDescent="0.25">
      <c r="A1025" t="s">
        <v>93</v>
      </c>
      <c r="B1025" t="s">
        <v>237</v>
      </c>
      <c r="C1025" t="s">
        <v>238</v>
      </c>
      <c r="D1025" t="s">
        <v>26</v>
      </c>
      <c r="E1025">
        <v>26</v>
      </c>
      <c r="F1025" t="s">
        <v>36</v>
      </c>
      <c r="G1025" t="s">
        <v>19</v>
      </c>
      <c r="H1025" s="2">
        <v>42928</v>
      </c>
      <c r="I1025" s="3">
        <v>56462.21</v>
      </c>
      <c r="J1025" t="s">
        <v>20</v>
      </c>
      <c r="K1025" t="str">
        <f>PROPER(Table13[[#This Row],[marital]])</f>
        <v>Married</v>
      </c>
      <c r="L1025" t="s">
        <v>29</v>
      </c>
      <c r="M1025" t="str">
        <f>UPPER(Table13[[#This Row],[education]])</f>
        <v>SECONDARY</v>
      </c>
      <c r="N1025" t="s">
        <v>30</v>
      </c>
      <c r="O1025" t="s">
        <v>22</v>
      </c>
      <c r="P1025" t="s">
        <v>24</v>
      </c>
      <c r="Q1025">
        <v>566</v>
      </c>
      <c r="R1025">
        <v>2</v>
      </c>
      <c r="S1025" t="s">
        <v>24</v>
      </c>
      <c r="T1025" t="s">
        <v>22</v>
      </c>
      <c r="U1025">
        <f>Table13[[#This Row],[campaign]]*Table13[[#This Row],[duration]]</f>
        <v>1132</v>
      </c>
    </row>
    <row r="1026" spans="1:21" x14ac:dyDescent="0.25">
      <c r="A1026" t="s">
        <v>51</v>
      </c>
      <c r="B1026" t="s">
        <v>157</v>
      </c>
      <c r="C1026" t="s">
        <v>158</v>
      </c>
      <c r="D1026" t="s">
        <v>17</v>
      </c>
      <c r="E1026">
        <v>42</v>
      </c>
      <c r="F1026" t="s">
        <v>27</v>
      </c>
      <c r="G1026" t="s">
        <v>19</v>
      </c>
      <c r="H1026" s="2">
        <v>42928</v>
      </c>
      <c r="I1026" s="3">
        <v>35789.550000000003</v>
      </c>
      <c r="J1026" t="s">
        <v>20</v>
      </c>
      <c r="K1026" t="str">
        <f>PROPER(Table13[[#This Row],[marital]])</f>
        <v>Married</v>
      </c>
      <c r="L1026" t="s">
        <v>34</v>
      </c>
      <c r="M1026" t="str">
        <f>UPPER(Table13[[#This Row],[education]])</f>
        <v>TERTIARY</v>
      </c>
      <c r="N1026" t="s">
        <v>22</v>
      </c>
      <c r="O1026" t="s">
        <v>22</v>
      </c>
      <c r="P1026" t="s">
        <v>23</v>
      </c>
      <c r="Q1026">
        <v>327</v>
      </c>
      <c r="R1026">
        <v>2</v>
      </c>
      <c r="S1026" t="s">
        <v>70</v>
      </c>
      <c r="T1026" t="s">
        <v>22</v>
      </c>
      <c r="U1026">
        <f>Table13[[#This Row],[campaign]]*Table13[[#This Row],[duration]]</f>
        <v>654</v>
      </c>
    </row>
    <row r="1027" spans="1:21" x14ac:dyDescent="0.25">
      <c r="A1027" t="s">
        <v>72</v>
      </c>
      <c r="B1027" t="s">
        <v>195</v>
      </c>
      <c r="C1027" t="s">
        <v>196</v>
      </c>
      <c r="D1027" t="s">
        <v>26</v>
      </c>
      <c r="E1027">
        <v>34</v>
      </c>
      <c r="F1027" t="s">
        <v>18</v>
      </c>
      <c r="G1027" t="s">
        <v>284</v>
      </c>
      <c r="H1027" s="2">
        <v>42929</v>
      </c>
      <c r="I1027" s="3">
        <v>22335.7</v>
      </c>
      <c r="J1027" t="s">
        <v>20</v>
      </c>
      <c r="K1027" t="str">
        <f>PROPER(Table13[[#This Row],[marital]])</f>
        <v>Married</v>
      </c>
      <c r="L1027" t="s">
        <v>29</v>
      </c>
      <c r="M1027" t="str">
        <f>UPPER(Table13[[#This Row],[education]])</f>
        <v>SECONDARY</v>
      </c>
      <c r="N1027" t="s">
        <v>30</v>
      </c>
      <c r="O1027" t="s">
        <v>22</v>
      </c>
      <c r="P1027" t="s">
        <v>23</v>
      </c>
      <c r="Q1027">
        <v>265</v>
      </c>
      <c r="R1027">
        <v>3</v>
      </c>
      <c r="S1027" t="s">
        <v>24</v>
      </c>
      <c r="T1027" t="s">
        <v>22</v>
      </c>
      <c r="U1027">
        <f>Table13[[#This Row],[campaign]]*Table13[[#This Row],[duration]]</f>
        <v>795</v>
      </c>
    </row>
    <row r="1028" spans="1:21" x14ac:dyDescent="0.25">
      <c r="A1028" t="s">
        <v>41</v>
      </c>
      <c r="B1028" t="s">
        <v>141</v>
      </c>
      <c r="C1028" t="s">
        <v>142</v>
      </c>
      <c r="D1028" t="s">
        <v>26</v>
      </c>
      <c r="E1028">
        <v>32</v>
      </c>
      <c r="F1028" t="s">
        <v>18</v>
      </c>
      <c r="G1028" t="s">
        <v>284</v>
      </c>
      <c r="H1028" s="2">
        <v>42929</v>
      </c>
      <c r="I1028" s="3">
        <v>113740.6</v>
      </c>
      <c r="J1028" t="s">
        <v>20</v>
      </c>
      <c r="K1028" t="str">
        <f>PROPER(Table13[[#This Row],[marital]])</f>
        <v>Married</v>
      </c>
      <c r="L1028" t="s">
        <v>21</v>
      </c>
      <c r="M1028" t="str">
        <f>UPPER(Table13[[#This Row],[education]])</f>
        <v>PRIMARY</v>
      </c>
      <c r="N1028" t="s">
        <v>22</v>
      </c>
      <c r="O1028" t="s">
        <v>22</v>
      </c>
      <c r="P1028" t="s">
        <v>24</v>
      </c>
      <c r="Q1028">
        <v>172</v>
      </c>
      <c r="R1028">
        <v>1</v>
      </c>
      <c r="S1028" t="s">
        <v>24</v>
      </c>
      <c r="T1028" t="s">
        <v>22</v>
      </c>
      <c r="U1028">
        <f>Table13[[#This Row],[campaign]]*Table13[[#This Row],[duration]]</f>
        <v>172</v>
      </c>
    </row>
    <row r="1029" spans="1:21" x14ac:dyDescent="0.25">
      <c r="A1029" t="s">
        <v>44</v>
      </c>
      <c r="B1029" t="s">
        <v>145</v>
      </c>
      <c r="C1029" t="s">
        <v>146</v>
      </c>
      <c r="D1029" t="s">
        <v>17</v>
      </c>
      <c r="E1029">
        <v>26</v>
      </c>
      <c r="F1029" t="s">
        <v>18</v>
      </c>
      <c r="G1029" t="s">
        <v>19</v>
      </c>
      <c r="H1029" s="2">
        <v>42929</v>
      </c>
      <c r="I1029" s="3">
        <v>21670.54</v>
      </c>
      <c r="J1029" t="s">
        <v>33</v>
      </c>
      <c r="K1029" t="str">
        <f>PROPER(Table13[[#This Row],[marital]])</f>
        <v>Single</v>
      </c>
      <c r="L1029" t="s">
        <v>29</v>
      </c>
      <c r="M1029" t="str">
        <f>UPPER(Table13[[#This Row],[education]])</f>
        <v>SECONDARY</v>
      </c>
      <c r="N1029" t="s">
        <v>22</v>
      </c>
      <c r="O1029" t="s">
        <v>22</v>
      </c>
      <c r="P1029" t="s">
        <v>23</v>
      </c>
      <c r="Q1029">
        <v>257</v>
      </c>
      <c r="R1029">
        <v>2</v>
      </c>
      <c r="S1029" t="s">
        <v>24</v>
      </c>
      <c r="T1029" t="s">
        <v>22</v>
      </c>
      <c r="U1029">
        <f>Table13[[#This Row],[campaign]]*Table13[[#This Row],[duration]]</f>
        <v>514</v>
      </c>
    </row>
    <row r="1030" spans="1:21" x14ac:dyDescent="0.25">
      <c r="A1030" t="s">
        <v>53</v>
      </c>
      <c r="B1030" t="s">
        <v>161</v>
      </c>
      <c r="C1030" t="s">
        <v>162</v>
      </c>
      <c r="D1030" t="s">
        <v>17</v>
      </c>
      <c r="E1030">
        <v>23</v>
      </c>
      <c r="F1030" t="s">
        <v>18</v>
      </c>
      <c r="G1030" t="s">
        <v>19</v>
      </c>
      <c r="H1030" s="2">
        <v>42929</v>
      </c>
      <c r="I1030" s="3">
        <v>128305.67</v>
      </c>
      <c r="J1030" t="s">
        <v>50</v>
      </c>
      <c r="K1030" t="str">
        <f>PROPER(Table13[[#This Row],[marital]])</f>
        <v>Divorced</v>
      </c>
      <c r="L1030" t="s">
        <v>34</v>
      </c>
      <c r="M1030" t="str">
        <f>UPPER(Table13[[#This Row],[education]])</f>
        <v>TERTIARY</v>
      </c>
      <c r="N1030" t="s">
        <v>22</v>
      </c>
      <c r="O1030" t="s">
        <v>22</v>
      </c>
      <c r="P1030" t="s">
        <v>24</v>
      </c>
      <c r="Q1030">
        <v>618</v>
      </c>
      <c r="R1030">
        <v>1</v>
      </c>
      <c r="S1030" t="s">
        <v>24</v>
      </c>
      <c r="T1030" t="s">
        <v>30</v>
      </c>
      <c r="U1030">
        <f>Table13[[#This Row],[campaign]]*Table13[[#This Row],[duration]]</f>
        <v>618</v>
      </c>
    </row>
    <row r="1031" spans="1:21" x14ac:dyDescent="0.25">
      <c r="A1031" t="s">
        <v>44</v>
      </c>
      <c r="B1031" t="s">
        <v>145</v>
      </c>
      <c r="C1031" t="s">
        <v>146</v>
      </c>
      <c r="D1031" t="s">
        <v>26</v>
      </c>
      <c r="E1031">
        <v>28</v>
      </c>
      <c r="F1031" t="s">
        <v>18</v>
      </c>
      <c r="G1031" t="s">
        <v>284</v>
      </c>
      <c r="H1031" s="2">
        <v>42929</v>
      </c>
      <c r="I1031" s="3">
        <v>52315.03</v>
      </c>
      <c r="J1031" t="s">
        <v>20</v>
      </c>
      <c r="K1031" t="str">
        <f>PROPER(Table13[[#This Row],[marital]])</f>
        <v>Married</v>
      </c>
      <c r="L1031" t="s">
        <v>29</v>
      </c>
      <c r="M1031" t="str">
        <f>UPPER(Table13[[#This Row],[education]])</f>
        <v>SECONDARY</v>
      </c>
      <c r="N1031" t="s">
        <v>30</v>
      </c>
      <c r="O1031" t="s">
        <v>22</v>
      </c>
      <c r="P1031" t="s">
        <v>23</v>
      </c>
      <c r="Q1031">
        <v>241</v>
      </c>
      <c r="R1031">
        <v>3</v>
      </c>
      <c r="S1031" t="s">
        <v>24</v>
      </c>
      <c r="T1031" t="s">
        <v>22</v>
      </c>
      <c r="U1031">
        <f>Table13[[#This Row],[campaign]]*Table13[[#This Row],[duration]]</f>
        <v>723</v>
      </c>
    </row>
    <row r="1032" spans="1:21" x14ac:dyDescent="0.25">
      <c r="A1032" t="s">
        <v>68</v>
      </c>
      <c r="B1032" t="s">
        <v>189</v>
      </c>
      <c r="C1032" t="s">
        <v>190</v>
      </c>
      <c r="D1032" t="s">
        <v>17</v>
      </c>
      <c r="E1032">
        <v>18</v>
      </c>
      <c r="F1032" t="s">
        <v>18</v>
      </c>
      <c r="G1032" t="s">
        <v>19</v>
      </c>
      <c r="H1032" s="2">
        <v>42929</v>
      </c>
      <c r="I1032" s="3">
        <v>84287.34</v>
      </c>
      <c r="J1032" t="s">
        <v>33</v>
      </c>
      <c r="K1032" t="str">
        <f>PROPER(Table13[[#This Row],[marital]])</f>
        <v>Single</v>
      </c>
      <c r="L1032" t="s">
        <v>29</v>
      </c>
      <c r="M1032" t="str">
        <f>UPPER(Table13[[#This Row],[education]])</f>
        <v>SECONDARY</v>
      </c>
      <c r="N1032" t="s">
        <v>30</v>
      </c>
      <c r="O1032" t="s">
        <v>22</v>
      </c>
      <c r="P1032" t="s">
        <v>23</v>
      </c>
      <c r="Q1032">
        <v>329</v>
      </c>
      <c r="R1032">
        <v>1</v>
      </c>
      <c r="S1032" t="s">
        <v>31</v>
      </c>
      <c r="T1032" t="s">
        <v>22</v>
      </c>
      <c r="U1032">
        <f>Table13[[#This Row],[campaign]]*Table13[[#This Row],[duration]]</f>
        <v>329</v>
      </c>
    </row>
    <row r="1033" spans="1:21" x14ac:dyDescent="0.25">
      <c r="A1033" t="s">
        <v>106</v>
      </c>
      <c r="B1033" t="s">
        <v>263</v>
      </c>
      <c r="C1033" t="s">
        <v>264</v>
      </c>
      <c r="D1033" t="s">
        <v>17</v>
      </c>
      <c r="E1033">
        <v>32</v>
      </c>
      <c r="F1033" t="s">
        <v>18</v>
      </c>
      <c r="G1033" t="s">
        <v>19</v>
      </c>
      <c r="H1033" s="2">
        <v>42929</v>
      </c>
      <c r="I1033" s="3">
        <v>9073.8799999999992</v>
      </c>
      <c r="J1033" t="s">
        <v>20</v>
      </c>
      <c r="K1033" t="str">
        <f>PROPER(Table13[[#This Row],[marital]])</f>
        <v>Married</v>
      </c>
      <c r="L1033" t="s">
        <v>29</v>
      </c>
      <c r="M1033" t="str">
        <f>UPPER(Table13[[#This Row],[education]])</f>
        <v>SECONDARY</v>
      </c>
      <c r="N1033" t="s">
        <v>30</v>
      </c>
      <c r="O1033" t="s">
        <v>22</v>
      </c>
      <c r="P1033" t="s">
        <v>23</v>
      </c>
      <c r="Q1033">
        <v>24</v>
      </c>
      <c r="R1033">
        <v>1</v>
      </c>
      <c r="S1033" t="s">
        <v>31</v>
      </c>
      <c r="T1033" t="s">
        <v>22</v>
      </c>
      <c r="U1033">
        <f>Table13[[#This Row],[campaign]]*Table13[[#This Row],[duration]]</f>
        <v>24</v>
      </c>
    </row>
    <row r="1034" spans="1:21" x14ac:dyDescent="0.25">
      <c r="A1034" t="s">
        <v>103</v>
      </c>
      <c r="B1034" t="s">
        <v>257</v>
      </c>
      <c r="C1034" t="s">
        <v>258</v>
      </c>
      <c r="D1034" t="s">
        <v>26</v>
      </c>
      <c r="E1034">
        <v>37</v>
      </c>
      <c r="F1034" t="s">
        <v>18</v>
      </c>
      <c r="G1034" t="s">
        <v>19</v>
      </c>
      <c r="H1034" s="2">
        <v>42929</v>
      </c>
      <c r="I1034" s="3">
        <v>3457.34</v>
      </c>
      <c r="J1034" t="s">
        <v>20</v>
      </c>
      <c r="K1034" t="str">
        <f>PROPER(Table13[[#This Row],[marital]])</f>
        <v>Married</v>
      </c>
      <c r="L1034" t="s">
        <v>34</v>
      </c>
      <c r="M1034" t="str">
        <f>UPPER(Table13[[#This Row],[education]])</f>
        <v>TERTIARY</v>
      </c>
      <c r="N1034" t="s">
        <v>22</v>
      </c>
      <c r="O1034" t="s">
        <v>22</v>
      </c>
      <c r="P1034" t="s">
        <v>23</v>
      </c>
      <c r="Q1034">
        <v>177</v>
      </c>
      <c r="R1034">
        <v>5</v>
      </c>
      <c r="S1034" t="s">
        <v>31</v>
      </c>
      <c r="T1034" t="s">
        <v>22</v>
      </c>
      <c r="U1034">
        <f>Table13[[#This Row],[campaign]]*Table13[[#This Row],[duration]]</f>
        <v>885</v>
      </c>
    </row>
    <row r="1035" spans="1:21" x14ac:dyDescent="0.25">
      <c r="A1035" t="s">
        <v>66</v>
      </c>
      <c r="B1035" t="s">
        <v>185</v>
      </c>
      <c r="C1035" t="s">
        <v>186</v>
      </c>
      <c r="D1035" t="s">
        <v>26</v>
      </c>
      <c r="E1035">
        <v>42</v>
      </c>
      <c r="F1035" t="s">
        <v>18</v>
      </c>
      <c r="G1035" t="s">
        <v>28</v>
      </c>
      <c r="H1035" s="2">
        <v>42929</v>
      </c>
      <c r="I1035" s="3">
        <v>38371.72</v>
      </c>
      <c r="J1035" t="s">
        <v>20</v>
      </c>
      <c r="K1035" t="str">
        <f>PROPER(Table13[[#This Row],[marital]])</f>
        <v>Married</v>
      </c>
      <c r="L1035" t="s">
        <v>21</v>
      </c>
      <c r="M1035" t="str">
        <f>UPPER(Table13[[#This Row],[education]])</f>
        <v>PRIMARY</v>
      </c>
      <c r="N1035" t="s">
        <v>22</v>
      </c>
      <c r="O1035" t="s">
        <v>22</v>
      </c>
      <c r="P1035" t="s">
        <v>54</v>
      </c>
      <c r="Q1035">
        <v>120</v>
      </c>
      <c r="R1035">
        <v>1</v>
      </c>
      <c r="S1035" t="s">
        <v>24</v>
      </c>
      <c r="T1035" t="s">
        <v>22</v>
      </c>
      <c r="U1035">
        <f>Table13[[#This Row],[campaign]]*Table13[[#This Row],[duration]]</f>
        <v>120</v>
      </c>
    </row>
    <row r="1036" spans="1:21" x14ac:dyDescent="0.25">
      <c r="A1036" t="s">
        <v>47</v>
      </c>
      <c r="B1036" t="s">
        <v>151</v>
      </c>
      <c r="C1036" t="s">
        <v>152</v>
      </c>
      <c r="D1036" t="s">
        <v>17</v>
      </c>
      <c r="E1036">
        <v>55</v>
      </c>
      <c r="F1036" t="s">
        <v>42</v>
      </c>
      <c r="G1036" t="s">
        <v>284</v>
      </c>
      <c r="H1036" s="2">
        <v>42929</v>
      </c>
      <c r="I1036" s="3">
        <v>31066.78</v>
      </c>
      <c r="J1036" t="s">
        <v>20</v>
      </c>
      <c r="K1036" t="str">
        <f>PROPER(Table13[[#This Row],[marital]])</f>
        <v>Married</v>
      </c>
      <c r="L1036" t="s">
        <v>34</v>
      </c>
      <c r="M1036" t="str">
        <f>UPPER(Table13[[#This Row],[education]])</f>
        <v>TERTIARY</v>
      </c>
      <c r="N1036" t="s">
        <v>22</v>
      </c>
      <c r="O1036" t="s">
        <v>22</v>
      </c>
      <c r="P1036" t="s">
        <v>54</v>
      </c>
      <c r="Q1036">
        <v>135</v>
      </c>
      <c r="R1036">
        <v>3</v>
      </c>
      <c r="S1036" t="s">
        <v>24</v>
      </c>
      <c r="T1036" t="s">
        <v>22</v>
      </c>
      <c r="U1036">
        <f>Table13[[#This Row],[campaign]]*Table13[[#This Row],[duration]]</f>
        <v>405</v>
      </c>
    </row>
    <row r="1037" spans="1:21" x14ac:dyDescent="0.25">
      <c r="A1037" t="s">
        <v>94</v>
      </c>
      <c r="B1037" t="s">
        <v>239</v>
      </c>
      <c r="C1037" t="s">
        <v>240</v>
      </c>
      <c r="D1037" t="s">
        <v>17</v>
      </c>
      <c r="E1037">
        <v>48</v>
      </c>
      <c r="F1037" t="s">
        <v>42</v>
      </c>
      <c r="G1037" t="s">
        <v>28</v>
      </c>
      <c r="H1037" s="2">
        <v>42929</v>
      </c>
      <c r="I1037" s="3">
        <v>58733.18</v>
      </c>
      <c r="J1037" t="s">
        <v>50</v>
      </c>
      <c r="K1037" t="str">
        <f>PROPER(Table13[[#This Row],[marital]])</f>
        <v>Divorced</v>
      </c>
      <c r="L1037" t="s">
        <v>29</v>
      </c>
      <c r="M1037" t="str">
        <f>UPPER(Table13[[#This Row],[education]])</f>
        <v>SECONDARY</v>
      </c>
      <c r="N1037" t="s">
        <v>22</v>
      </c>
      <c r="O1037" t="s">
        <v>22</v>
      </c>
      <c r="P1037" t="s">
        <v>23</v>
      </c>
      <c r="Q1037">
        <v>175</v>
      </c>
      <c r="R1037">
        <v>1</v>
      </c>
      <c r="S1037" t="s">
        <v>24</v>
      </c>
      <c r="T1037" t="s">
        <v>22</v>
      </c>
      <c r="U1037">
        <f>Table13[[#This Row],[campaign]]*Table13[[#This Row],[duration]]</f>
        <v>175</v>
      </c>
    </row>
    <row r="1038" spans="1:21" x14ac:dyDescent="0.25">
      <c r="A1038" t="s">
        <v>58</v>
      </c>
      <c r="B1038" t="s">
        <v>169</v>
      </c>
      <c r="C1038" t="s">
        <v>170</v>
      </c>
      <c r="D1038" t="s">
        <v>17</v>
      </c>
      <c r="E1038">
        <v>48</v>
      </c>
      <c r="F1038" t="s">
        <v>42</v>
      </c>
      <c r="G1038" t="s">
        <v>284</v>
      </c>
      <c r="H1038" s="2">
        <v>42929</v>
      </c>
      <c r="I1038" s="3">
        <v>109549.52</v>
      </c>
      <c r="J1038" t="s">
        <v>20</v>
      </c>
      <c r="K1038" t="str">
        <f>PROPER(Table13[[#This Row],[marital]])</f>
        <v>Married</v>
      </c>
      <c r="L1038" t="s">
        <v>29</v>
      </c>
      <c r="M1038" t="str">
        <f>UPPER(Table13[[#This Row],[education]])</f>
        <v>SECONDARY</v>
      </c>
      <c r="N1038" t="s">
        <v>30</v>
      </c>
      <c r="O1038" t="s">
        <v>22</v>
      </c>
      <c r="P1038" t="s">
        <v>24</v>
      </c>
      <c r="Q1038">
        <v>58</v>
      </c>
      <c r="R1038">
        <v>1</v>
      </c>
      <c r="S1038" t="s">
        <v>24</v>
      </c>
      <c r="T1038" t="s">
        <v>22</v>
      </c>
      <c r="U1038">
        <f>Table13[[#This Row],[campaign]]*Table13[[#This Row],[duration]]</f>
        <v>58</v>
      </c>
    </row>
    <row r="1039" spans="1:21" x14ac:dyDescent="0.25">
      <c r="A1039" t="s">
        <v>93</v>
      </c>
      <c r="B1039" t="s">
        <v>237</v>
      </c>
      <c r="C1039" t="s">
        <v>238</v>
      </c>
      <c r="D1039" t="s">
        <v>17</v>
      </c>
      <c r="E1039">
        <v>52</v>
      </c>
      <c r="F1039" t="s">
        <v>42</v>
      </c>
      <c r="G1039" t="s">
        <v>28</v>
      </c>
      <c r="H1039" s="2">
        <v>42929</v>
      </c>
      <c r="I1039" s="3">
        <v>139680.07</v>
      </c>
      <c r="J1039" t="s">
        <v>20</v>
      </c>
      <c r="K1039" t="str">
        <f>PROPER(Table13[[#This Row],[marital]])</f>
        <v>Married</v>
      </c>
      <c r="L1039" t="s">
        <v>29</v>
      </c>
      <c r="M1039" t="str">
        <f>UPPER(Table13[[#This Row],[education]])</f>
        <v>SECONDARY</v>
      </c>
      <c r="N1039" t="s">
        <v>22</v>
      </c>
      <c r="O1039" t="s">
        <v>22</v>
      </c>
      <c r="P1039" t="s">
        <v>23</v>
      </c>
      <c r="Q1039">
        <v>342</v>
      </c>
      <c r="R1039">
        <v>2</v>
      </c>
      <c r="S1039" t="s">
        <v>24</v>
      </c>
      <c r="T1039" t="s">
        <v>22</v>
      </c>
      <c r="U1039">
        <f>Table13[[#This Row],[campaign]]*Table13[[#This Row],[duration]]</f>
        <v>684</v>
      </c>
    </row>
    <row r="1040" spans="1:21" x14ac:dyDescent="0.25">
      <c r="A1040" t="s">
        <v>79</v>
      </c>
      <c r="B1040" t="s">
        <v>209</v>
      </c>
      <c r="C1040" t="s">
        <v>210</v>
      </c>
      <c r="D1040" t="s">
        <v>17</v>
      </c>
      <c r="E1040">
        <v>43</v>
      </c>
      <c r="F1040" t="s">
        <v>36</v>
      </c>
      <c r="G1040" t="s">
        <v>19</v>
      </c>
      <c r="H1040" s="2">
        <v>42929</v>
      </c>
      <c r="I1040" s="3">
        <v>85361.64</v>
      </c>
      <c r="J1040" t="s">
        <v>50</v>
      </c>
      <c r="K1040" t="str">
        <f>PROPER(Table13[[#This Row],[marital]])</f>
        <v>Divorced</v>
      </c>
      <c r="L1040" t="s">
        <v>29</v>
      </c>
      <c r="M1040" t="str">
        <f>UPPER(Table13[[#This Row],[education]])</f>
        <v>SECONDARY</v>
      </c>
      <c r="N1040" t="s">
        <v>30</v>
      </c>
      <c r="O1040" t="s">
        <v>22</v>
      </c>
      <c r="P1040" t="s">
        <v>23</v>
      </c>
      <c r="Q1040">
        <v>139</v>
      </c>
      <c r="R1040">
        <v>2</v>
      </c>
      <c r="S1040" t="s">
        <v>24</v>
      </c>
      <c r="T1040" t="s">
        <v>22</v>
      </c>
      <c r="U1040">
        <f>Table13[[#This Row],[campaign]]*Table13[[#This Row],[duration]]</f>
        <v>278</v>
      </c>
    </row>
    <row r="1041" spans="1:21" x14ac:dyDescent="0.25">
      <c r="A1041" t="s">
        <v>52</v>
      </c>
      <c r="B1041" t="s">
        <v>159</v>
      </c>
      <c r="C1041" t="s">
        <v>160</v>
      </c>
      <c r="D1041" t="s">
        <v>26</v>
      </c>
      <c r="E1041">
        <v>42</v>
      </c>
      <c r="F1041" t="s">
        <v>36</v>
      </c>
      <c r="G1041" t="s">
        <v>19</v>
      </c>
      <c r="H1041" s="2">
        <v>42929</v>
      </c>
      <c r="I1041" s="3">
        <v>97197.119999999995</v>
      </c>
      <c r="J1041" t="s">
        <v>20</v>
      </c>
      <c r="K1041" t="str">
        <f>PROPER(Table13[[#This Row],[marital]])</f>
        <v>Married</v>
      </c>
      <c r="L1041" t="s">
        <v>34</v>
      </c>
      <c r="M1041" t="str">
        <f>UPPER(Table13[[#This Row],[education]])</f>
        <v>TERTIARY</v>
      </c>
      <c r="N1041" t="s">
        <v>30</v>
      </c>
      <c r="O1041" t="s">
        <v>30</v>
      </c>
      <c r="P1041" t="s">
        <v>23</v>
      </c>
      <c r="Q1041">
        <v>210</v>
      </c>
      <c r="R1041">
        <v>3</v>
      </c>
      <c r="S1041" t="s">
        <v>24</v>
      </c>
      <c r="T1041" t="s">
        <v>22</v>
      </c>
      <c r="U1041">
        <f>Table13[[#This Row],[campaign]]*Table13[[#This Row],[duration]]</f>
        <v>630</v>
      </c>
    </row>
    <row r="1042" spans="1:21" x14ac:dyDescent="0.25">
      <c r="A1042" t="s">
        <v>73</v>
      </c>
      <c r="B1042" t="s">
        <v>197</v>
      </c>
      <c r="C1042" t="s">
        <v>198</v>
      </c>
      <c r="D1042" t="s">
        <v>17</v>
      </c>
      <c r="E1042">
        <v>30</v>
      </c>
      <c r="F1042" t="s">
        <v>18</v>
      </c>
      <c r="G1042" t="s">
        <v>28</v>
      </c>
      <c r="H1042" s="2">
        <v>42930</v>
      </c>
      <c r="I1042" s="3">
        <v>14097.67</v>
      </c>
      <c r="J1042" t="s">
        <v>20</v>
      </c>
      <c r="K1042" t="str">
        <f>PROPER(Table13[[#This Row],[marital]])</f>
        <v>Married</v>
      </c>
      <c r="L1042" t="s">
        <v>24</v>
      </c>
      <c r="M1042" t="str">
        <f>UPPER(Table13[[#This Row],[education]])</f>
        <v>UNKNOWN</v>
      </c>
      <c r="N1042" t="s">
        <v>22</v>
      </c>
      <c r="O1042" t="s">
        <v>22</v>
      </c>
      <c r="P1042" t="s">
        <v>23</v>
      </c>
      <c r="Q1042">
        <v>731</v>
      </c>
      <c r="R1042">
        <v>1</v>
      </c>
      <c r="S1042" t="s">
        <v>31</v>
      </c>
      <c r="T1042" t="s">
        <v>22</v>
      </c>
      <c r="U1042">
        <f>Table13[[#This Row],[campaign]]*Table13[[#This Row],[duration]]</f>
        <v>731</v>
      </c>
    </row>
    <row r="1043" spans="1:21" x14ac:dyDescent="0.25">
      <c r="A1043" t="s">
        <v>43</v>
      </c>
      <c r="B1043" t="s">
        <v>143</v>
      </c>
      <c r="C1043" t="s">
        <v>144</v>
      </c>
      <c r="D1043" t="s">
        <v>17</v>
      </c>
      <c r="E1043">
        <v>35</v>
      </c>
      <c r="F1043" t="s">
        <v>18</v>
      </c>
      <c r="G1043" t="s">
        <v>28</v>
      </c>
      <c r="H1043" s="2">
        <v>42930</v>
      </c>
      <c r="I1043" s="3">
        <v>58274.54</v>
      </c>
      <c r="J1043" t="s">
        <v>20</v>
      </c>
      <c r="K1043" t="str">
        <f>PROPER(Table13[[#This Row],[marital]])</f>
        <v>Married</v>
      </c>
      <c r="L1043" t="s">
        <v>34</v>
      </c>
      <c r="M1043" t="str">
        <f>UPPER(Table13[[#This Row],[education]])</f>
        <v>TERTIARY</v>
      </c>
      <c r="N1043" t="s">
        <v>22</v>
      </c>
      <c r="O1043" t="s">
        <v>22</v>
      </c>
      <c r="P1043" t="s">
        <v>23</v>
      </c>
      <c r="Q1043">
        <v>670</v>
      </c>
      <c r="R1043">
        <v>3</v>
      </c>
      <c r="S1043" t="s">
        <v>24</v>
      </c>
      <c r="T1043" t="s">
        <v>30</v>
      </c>
      <c r="U1043">
        <f>Table13[[#This Row],[campaign]]*Table13[[#This Row],[duration]]</f>
        <v>2010</v>
      </c>
    </row>
    <row r="1044" spans="1:21" x14ac:dyDescent="0.25">
      <c r="A1044" t="s">
        <v>77</v>
      </c>
      <c r="B1044" t="s">
        <v>205</v>
      </c>
      <c r="C1044" t="s">
        <v>206</v>
      </c>
      <c r="D1044" t="s">
        <v>26</v>
      </c>
      <c r="E1044">
        <v>34</v>
      </c>
      <c r="F1044" t="s">
        <v>18</v>
      </c>
      <c r="G1044" t="s">
        <v>284</v>
      </c>
      <c r="H1044" s="2">
        <v>42930</v>
      </c>
      <c r="I1044" s="3">
        <v>94153.55</v>
      </c>
      <c r="J1044" t="s">
        <v>20</v>
      </c>
      <c r="K1044" t="str">
        <f>PROPER(Table13[[#This Row],[marital]])</f>
        <v>Married</v>
      </c>
      <c r="L1044" t="s">
        <v>21</v>
      </c>
      <c r="M1044" t="str">
        <f>UPPER(Table13[[#This Row],[education]])</f>
        <v>PRIMARY</v>
      </c>
      <c r="N1044" t="s">
        <v>30</v>
      </c>
      <c r="O1044" t="s">
        <v>22</v>
      </c>
      <c r="P1044" t="s">
        <v>24</v>
      </c>
      <c r="Q1044">
        <v>63</v>
      </c>
      <c r="R1044">
        <v>5</v>
      </c>
      <c r="S1044" t="s">
        <v>24</v>
      </c>
      <c r="T1044" t="s">
        <v>22</v>
      </c>
      <c r="U1044">
        <f>Table13[[#This Row],[campaign]]*Table13[[#This Row],[duration]]</f>
        <v>315</v>
      </c>
    </row>
    <row r="1045" spans="1:21" x14ac:dyDescent="0.25">
      <c r="A1045" t="s">
        <v>61</v>
      </c>
      <c r="B1045" t="s">
        <v>175</v>
      </c>
      <c r="C1045" t="s">
        <v>176</v>
      </c>
      <c r="D1045" t="s">
        <v>17</v>
      </c>
      <c r="E1045">
        <v>30</v>
      </c>
      <c r="F1045" t="s">
        <v>18</v>
      </c>
      <c r="G1045" t="s">
        <v>19</v>
      </c>
      <c r="H1045" s="2">
        <v>42930</v>
      </c>
      <c r="I1045" s="3">
        <v>29259.07</v>
      </c>
      <c r="J1045" t="s">
        <v>33</v>
      </c>
      <c r="K1045" t="str">
        <f>PROPER(Table13[[#This Row],[marital]])</f>
        <v>Single</v>
      </c>
      <c r="L1045" t="s">
        <v>29</v>
      </c>
      <c r="M1045" t="str">
        <f>UPPER(Table13[[#This Row],[education]])</f>
        <v>SECONDARY</v>
      </c>
      <c r="N1045" t="s">
        <v>22</v>
      </c>
      <c r="O1045" t="s">
        <v>30</v>
      </c>
      <c r="P1045" t="s">
        <v>23</v>
      </c>
      <c r="Q1045">
        <v>72</v>
      </c>
      <c r="R1045">
        <v>6</v>
      </c>
      <c r="S1045" t="s">
        <v>31</v>
      </c>
      <c r="T1045" t="s">
        <v>22</v>
      </c>
      <c r="U1045">
        <f>Table13[[#This Row],[campaign]]*Table13[[#This Row],[duration]]</f>
        <v>432</v>
      </c>
    </row>
    <row r="1046" spans="1:21" x14ac:dyDescent="0.25">
      <c r="A1046" t="s">
        <v>77</v>
      </c>
      <c r="B1046" t="s">
        <v>205</v>
      </c>
      <c r="C1046" t="s">
        <v>206</v>
      </c>
      <c r="D1046" t="s">
        <v>26</v>
      </c>
      <c r="E1046">
        <v>40</v>
      </c>
      <c r="F1046" t="s">
        <v>18</v>
      </c>
      <c r="G1046" t="s">
        <v>19</v>
      </c>
      <c r="H1046" s="2">
        <v>42930</v>
      </c>
      <c r="I1046" s="3">
        <v>1050.51</v>
      </c>
      <c r="J1046" t="s">
        <v>50</v>
      </c>
      <c r="K1046" t="str">
        <f>PROPER(Table13[[#This Row],[marital]])</f>
        <v>Divorced</v>
      </c>
      <c r="L1046" t="s">
        <v>29</v>
      </c>
      <c r="M1046" t="str">
        <f>UPPER(Table13[[#This Row],[education]])</f>
        <v>SECONDARY</v>
      </c>
      <c r="N1046" t="s">
        <v>30</v>
      </c>
      <c r="O1046" t="s">
        <v>22</v>
      </c>
      <c r="P1046" t="s">
        <v>23</v>
      </c>
      <c r="Q1046">
        <v>241</v>
      </c>
      <c r="R1046">
        <v>1</v>
      </c>
      <c r="S1046" t="s">
        <v>31</v>
      </c>
      <c r="T1046" t="s">
        <v>22</v>
      </c>
      <c r="U1046">
        <f>Table13[[#This Row],[campaign]]*Table13[[#This Row],[duration]]</f>
        <v>241</v>
      </c>
    </row>
    <row r="1047" spans="1:21" x14ac:dyDescent="0.25">
      <c r="A1047" t="s">
        <v>94</v>
      </c>
      <c r="B1047" t="s">
        <v>239</v>
      </c>
      <c r="C1047" t="s">
        <v>240</v>
      </c>
      <c r="D1047" t="s">
        <v>17</v>
      </c>
      <c r="E1047">
        <v>39</v>
      </c>
      <c r="F1047" t="s">
        <v>18</v>
      </c>
      <c r="G1047" t="s">
        <v>19</v>
      </c>
      <c r="H1047" s="2">
        <v>42930</v>
      </c>
      <c r="I1047" s="3">
        <v>157786.64000000001</v>
      </c>
      <c r="J1047" t="s">
        <v>33</v>
      </c>
      <c r="K1047" t="str">
        <f>PROPER(Table13[[#This Row],[marital]])</f>
        <v>Single</v>
      </c>
      <c r="L1047" t="s">
        <v>29</v>
      </c>
      <c r="M1047" t="str">
        <f>UPPER(Table13[[#This Row],[education]])</f>
        <v>SECONDARY</v>
      </c>
      <c r="N1047" t="s">
        <v>22</v>
      </c>
      <c r="O1047" t="s">
        <v>22</v>
      </c>
      <c r="P1047" t="s">
        <v>23</v>
      </c>
      <c r="Q1047">
        <v>272</v>
      </c>
      <c r="R1047">
        <v>4</v>
      </c>
      <c r="S1047" t="s">
        <v>24</v>
      </c>
      <c r="T1047" t="s">
        <v>22</v>
      </c>
      <c r="U1047">
        <f>Table13[[#This Row],[campaign]]*Table13[[#This Row],[duration]]</f>
        <v>1088</v>
      </c>
    </row>
    <row r="1048" spans="1:21" x14ac:dyDescent="0.25">
      <c r="A1048" t="s">
        <v>38</v>
      </c>
      <c r="B1048" t="s">
        <v>137</v>
      </c>
      <c r="C1048" t="s">
        <v>138</v>
      </c>
      <c r="D1048" t="s">
        <v>17</v>
      </c>
      <c r="E1048">
        <v>33</v>
      </c>
      <c r="F1048" t="s">
        <v>18</v>
      </c>
      <c r="G1048" t="s">
        <v>284</v>
      </c>
      <c r="H1048" s="2">
        <v>42930</v>
      </c>
      <c r="I1048" s="3">
        <v>23372.99</v>
      </c>
      <c r="J1048" t="s">
        <v>33</v>
      </c>
      <c r="K1048" t="str">
        <f>PROPER(Table13[[#This Row],[marital]])</f>
        <v>Single</v>
      </c>
      <c r="L1048" t="s">
        <v>34</v>
      </c>
      <c r="M1048" t="str">
        <f>UPPER(Table13[[#This Row],[education]])</f>
        <v>TERTIARY</v>
      </c>
      <c r="N1048" t="s">
        <v>22</v>
      </c>
      <c r="O1048" t="s">
        <v>22</v>
      </c>
      <c r="P1048" t="s">
        <v>23</v>
      </c>
      <c r="Q1048">
        <v>207</v>
      </c>
      <c r="R1048">
        <v>8</v>
      </c>
      <c r="S1048" t="s">
        <v>31</v>
      </c>
      <c r="T1048" t="s">
        <v>30</v>
      </c>
      <c r="U1048">
        <f>Table13[[#This Row],[campaign]]*Table13[[#This Row],[duration]]</f>
        <v>1656</v>
      </c>
    </row>
    <row r="1049" spans="1:21" x14ac:dyDescent="0.25">
      <c r="A1049" t="s">
        <v>60</v>
      </c>
      <c r="B1049" t="s">
        <v>173</v>
      </c>
      <c r="C1049" t="s">
        <v>174</v>
      </c>
      <c r="D1049" t="s">
        <v>26</v>
      </c>
      <c r="E1049">
        <v>58</v>
      </c>
      <c r="F1049" t="s">
        <v>42</v>
      </c>
      <c r="G1049" t="s">
        <v>284</v>
      </c>
      <c r="H1049" s="2">
        <v>42930</v>
      </c>
      <c r="I1049" s="3">
        <v>103024.82</v>
      </c>
      <c r="J1049" t="s">
        <v>20</v>
      </c>
      <c r="K1049" t="str">
        <f>PROPER(Table13[[#This Row],[marital]])</f>
        <v>Married</v>
      </c>
      <c r="L1049" t="s">
        <v>29</v>
      </c>
      <c r="M1049" t="str">
        <f>UPPER(Table13[[#This Row],[education]])</f>
        <v>SECONDARY</v>
      </c>
      <c r="N1049" t="s">
        <v>30</v>
      </c>
      <c r="O1049" t="s">
        <v>22</v>
      </c>
      <c r="P1049" t="s">
        <v>23</v>
      </c>
      <c r="Q1049">
        <v>64</v>
      </c>
      <c r="R1049">
        <v>6</v>
      </c>
      <c r="S1049" t="s">
        <v>24</v>
      </c>
      <c r="T1049" t="s">
        <v>22</v>
      </c>
      <c r="U1049">
        <f>Table13[[#This Row],[campaign]]*Table13[[#This Row],[duration]]</f>
        <v>384</v>
      </c>
    </row>
    <row r="1050" spans="1:21" x14ac:dyDescent="0.25">
      <c r="A1050" t="s">
        <v>44</v>
      </c>
      <c r="B1050" t="s">
        <v>145</v>
      </c>
      <c r="C1050" t="s">
        <v>146</v>
      </c>
      <c r="D1050" t="s">
        <v>26</v>
      </c>
      <c r="E1050">
        <v>29</v>
      </c>
      <c r="F1050" t="s">
        <v>36</v>
      </c>
      <c r="G1050" t="s">
        <v>19</v>
      </c>
      <c r="H1050" s="2">
        <v>42930</v>
      </c>
      <c r="I1050" s="3">
        <v>148165.66</v>
      </c>
      <c r="J1050" t="s">
        <v>33</v>
      </c>
      <c r="K1050" t="str">
        <f>PROPER(Table13[[#This Row],[marital]])</f>
        <v>Single</v>
      </c>
      <c r="L1050" t="s">
        <v>29</v>
      </c>
      <c r="M1050" t="str">
        <f>UPPER(Table13[[#This Row],[education]])</f>
        <v>SECONDARY</v>
      </c>
      <c r="N1050" t="s">
        <v>22</v>
      </c>
      <c r="O1050" t="s">
        <v>22</v>
      </c>
      <c r="P1050" t="s">
        <v>23</v>
      </c>
      <c r="Q1050">
        <v>166</v>
      </c>
      <c r="R1050">
        <v>1</v>
      </c>
      <c r="S1050" t="s">
        <v>24</v>
      </c>
      <c r="T1050" t="s">
        <v>22</v>
      </c>
      <c r="U1050">
        <f>Table13[[#This Row],[campaign]]*Table13[[#This Row],[duration]]</f>
        <v>166</v>
      </c>
    </row>
    <row r="1051" spans="1:21" x14ac:dyDescent="0.25">
      <c r="A1051" t="s">
        <v>52</v>
      </c>
      <c r="B1051" t="s">
        <v>159</v>
      </c>
      <c r="C1051" t="s">
        <v>160</v>
      </c>
      <c r="D1051" t="s">
        <v>17</v>
      </c>
      <c r="E1051">
        <v>48</v>
      </c>
      <c r="F1051" t="s">
        <v>36</v>
      </c>
      <c r="G1051" t="s">
        <v>284</v>
      </c>
      <c r="H1051" s="2">
        <v>42930</v>
      </c>
      <c r="I1051" s="3">
        <v>70772.509999999995</v>
      </c>
      <c r="J1051" t="s">
        <v>33</v>
      </c>
      <c r="K1051" t="str">
        <f>PROPER(Table13[[#This Row],[marital]])</f>
        <v>Single</v>
      </c>
      <c r="L1051" t="s">
        <v>34</v>
      </c>
      <c r="M1051" t="str">
        <f>UPPER(Table13[[#This Row],[education]])</f>
        <v>TERTIARY</v>
      </c>
      <c r="N1051" t="s">
        <v>22</v>
      </c>
      <c r="O1051" t="s">
        <v>22</v>
      </c>
      <c r="P1051" t="s">
        <v>23</v>
      </c>
      <c r="Q1051">
        <v>245</v>
      </c>
      <c r="R1051">
        <v>3</v>
      </c>
      <c r="S1051" t="s">
        <v>70</v>
      </c>
      <c r="T1051" t="s">
        <v>22</v>
      </c>
      <c r="U1051">
        <f>Table13[[#This Row],[campaign]]*Table13[[#This Row],[duration]]</f>
        <v>735</v>
      </c>
    </row>
    <row r="1052" spans="1:21" x14ac:dyDescent="0.25">
      <c r="A1052" t="s">
        <v>108</v>
      </c>
      <c r="B1052" t="s">
        <v>267</v>
      </c>
      <c r="C1052" t="s">
        <v>268</v>
      </c>
      <c r="D1052" t="s">
        <v>26</v>
      </c>
      <c r="E1052">
        <v>34</v>
      </c>
      <c r="F1052" t="s">
        <v>27</v>
      </c>
      <c r="G1052" t="s">
        <v>284</v>
      </c>
      <c r="H1052" s="2">
        <v>42930</v>
      </c>
      <c r="I1052" s="3">
        <v>30958.16</v>
      </c>
      <c r="J1052" t="s">
        <v>20</v>
      </c>
      <c r="K1052" t="str">
        <f>PROPER(Table13[[#This Row],[marital]])</f>
        <v>Married</v>
      </c>
      <c r="L1052" t="s">
        <v>24</v>
      </c>
      <c r="M1052" t="str">
        <f>UPPER(Table13[[#This Row],[education]])</f>
        <v>UNKNOWN</v>
      </c>
      <c r="N1052" t="s">
        <v>22</v>
      </c>
      <c r="O1052" t="s">
        <v>22</v>
      </c>
      <c r="P1052" t="s">
        <v>24</v>
      </c>
      <c r="Q1052">
        <v>34</v>
      </c>
      <c r="R1052">
        <v>8</v>
      </c>
      <c r="S1052" t="s">
        <v>24</v>
      </c>
      <c r="T1052" t="s">
        <v>22</v>
      </c>
      <c r="U1052">
        <f>Table13[[#This Row],[campaign]]*Table13[[#This Row],[duration]]</f>
        <v>272</v>
      </c>
    </row>
    <row r="1053" spans="1:21" x14ac:dyDescent="0.25">
      <c r="A1053" t="s">
        <v>103</v>
      </c>
      <c r="B1053" t="s">
        <v>257</v>
      </c>
      <c r="C1053" t="s">
        <v>258</v>
      </c>
      <c r="D1053" t="s">
        <v>26</v>
      </c>
      <c r="E1053">
        <v>38</v>
      </c>
      <c r="F1053" t="s">
        <v>18</v>
      </c>
      <c r="G1053" t="s">
        <v>19</v>
      </c>
      <c r="H1053" s="2">
        <v>42931</v>
      </c>
      <c r="I1053" s="3">
        <v>37337.03</v>
      </c>
      <c r="J1053" t="s">
        <v>20</v>
      </c>
      <c r="K1053" t="str">
        <f>PROPER(Table13[[#This Row],[marital]])</f>
        <v>Married</v>
      </c>
      <c r="L1053" t="s">
        <v>29</v>
      </c>
      <c r="M1053" t="str">
        <f>UPPER(Table13[[#This Row],[education]])</f>
        <v>SECONDARY</v>
      </c>
      <c r="N1053" t="s">
        <v>30</v>
      </c>
      <c r="O1053" t="s">
        <v>22</v>
      </c>
      <c r="P1053" t="s">
        <v>23</v>
      </c>
      <c r="Q1053">
        <v>158</v>
      </c>
      <c r="R1053">
        <v>4</v>
      </c>
      <c r="S1053" t="s">
        <v>24</v>
      </c>
      <c r="T1053" t="s">
        <v>22</v>
      </c>
      <c r="U1053">
        <f>Table13[[#This Row],[campaign]]*Table13[[#This Row],[duration]]</f>
        <v>632</v>
      </c>
    </row>
    <row r="1054" spans="1:21" x14ac:dyDescent="0.25">
      <c r="A1054" t="s">
        <v>83</v>
      </c>
      <c r="B1054" t="s">
        <v>217</v>
      </c>
      <c r="C1054" t="s">
        <v>218</v>
      </c>
      <c r="D1054" t="s">
        <v>26</v>
      </c>
      <c r="E1054">
        <v>31</v>
      </c>
      <c r="F1054" t="s">
        <v>18</v>
      </c>
      <c r="G1054" t="s">
        <v>19</v>
      </c>
      <c r="H1054" s="2">
        <v>42931</v>
      </c>
      <c r="I1054" s="3">
        <v>7357.96</v>
      </c>
      <c r="J1054" t="s">
        <v>33</v>
      </c>
      <c r="K1054" t="str">
        <f>PROPER(Table13[[#This Row],[marital]])</f>
        <v>Single</v>
      </c>
      <c r="L1054" t="s">
        <v>29</v>
      </c>
      <c r="M1054" t="str">
        <f>UPPER(Table13[[#This Row],[education]])</f>
        <v>SECONDARY</v>
      </c>
      <c r="N1054" t="s">
        <v>22</v>
      </c>
      <c r="O1054" t="s">
        <v>30</v>
      </c>
      <c r="P1054" t="s">
        <v>23</v>
      </c>
      <c r="Q1054">
        <v>177</v>
      </c>
      <c r="R1054">
        <v>1</v>
      </c>
      <c r="S1054" t="s">
        <v>24</v>
      </c>
      <c r="T1054" t="s">
        <v>22</v>
      </c>
      <c r="U1054">
        <f>Table13[[#This Row],[campaign]]*Table13[[#This Row],[duration]]</f>
        <v>177</v>
      </c>
    </row>
    <row r="1055" spans="1:21" x14ac:dyDescent="0.25">
      <c r="A1055" t="s">
        <v>52</v>
      </c>
      <c r="B1055" t="s">
        <v>159</v>
      </c>
      <c r="C1055" t="s">
        <v>160</v>
      </c>
      <c r="D1055" t="s">
        <v>17</v>
      </c>
      <c r="E1055">
        <v>34</v>
      </c>
      <c r="F1055" t="s">
        <v>18</v>
      </c>
      <c r="G1055" t="s">
        <v>19</v>
      </c>
      <c r="H1055" s="2">
        <v>42931</v>
      </c>
      <c r="I1055" s="3">
        <v>1370.31</v>
      </c>
      <c r="J1055" t="s">
        <v>33</v>
      </c>
      <c r="K1055" t="str">
        <f>PROPER(Table13[[#This Row],[marital]])</f>
        <v>Single</v>
      </c>
      <c r="L1055" t="s">
        <v>29</v>
      </c>
      <c r="M1055" t="str">
        <f>UPPER(Table13[[#This Row],[education]])</f>
        <v>SECONDARY</v>
      </c>
      <c r="N1055" t="s">
        <v>30</v>
      </c>
      <c r="O1055" t="s">
        <v>22</v>
      </c>
      <c r="P1055" t="s">
        <v>24</v>
      </c>
      <c r="Q1055">
        <v>172</v>
      </c>
      <c r="R1055">
        <v>2</v>
      </c>
      <c r="S1055" t="s">
        <v>24</v>
      </c>
      <c r="T1055" t="s">
        <v>22</v>
      </c>
      <c r="U1055">
        <f>Table13[[#This Row],[campaign]]*Table13[[#This Row],[duration]]</f>
        <v>344</v>
      </c>
    </row>
    <row r="1056" spans="1:21" x14ac:dyDescent="0.25">
      <c r="A1056" t="s">
        <v>38</v>
      </c>
      <c r="B1056" t="s">
        <v>137</v>
      </c>
      <c r="C1056" t="s">
        <v>138</v>
      </c>
      <c r="D1056" t="s">
        <v>17</v>
      </c>
      <c r="E1056">
        <v>29</v>
      </c>
      <c r="F1056" t="s">
        <v>18</v>
      </c>
      <c r="G1056" t="s">
        <v>19</v>
      </c>
      <c r="H1056" s="2">
        <v>42931</v>
      </c>
      <c r="I1056" s="3">
        <v>23223.55</v>
      </c>
      <c r="J1056" t="s">
        <v>33</v>
      </c>
      <c r="K1056" t="str">
        <f>PROPER(Table13[[#This Row],[marital]])</f>
        <v>Single</v>
      </c>
      <c r="L1056" t="s">
        <v>29</v>
      </c>
      <c r="M1056" t="str">
        <f>UPPER(Table13[[#This Row],[education]])</f>
        <v>SECONDARY</v>
      </c>
      <c r="N1056" t="s">
        <v>30</v>
      </c>
      <c r="O1056" t="s">
        <v>22</v>
      </c>
      <c r="P1056" t="s">
        <v>24</v>
      </c>
      <c r="Q1056">
        <v>123</v>
      </c>
      <c r="R1056">
        <v>1</v>
      </c>
      <c r="S1056" t="s">
        <v>24</v>
      </c>
      <c r="T1056" t="s">
        <v>22</v>
      </c>
      <c r="U1056">
        <f>Table13[[#This Row],[campaign]]*Table13[[#This Row],[duration]]</f>
        <v>123</v>
      </c>
    </row>
    <row r="1057" spans="1:21" x14ac:dyDescent="0.25">
      <c r="A1057" t="s">
        <v>69</v>
      </c>
      <c r="B1057" t="s">
        <v>191</v>
      </c>
      <c r="C1057" t="s">
        <v>192</v>
      </c>
      <c r="D1057" t="s">
        <v>17</v>
      </c>
      <c r="E1057">
        <v>47</v>
      </c>
      <c r="F1057" t="s">
        <v>42</v>
      </c>
      <c r="G1057" t="s">
        <v>284</v>
      </c>
      <c r="H1057" s="2">
        <v>42931</v>
      </c>
      <c r="I1057" s="3">
        <v>95572.88</v>
      </c>
      <c r="J1057" t="s">
        <v>20</v>
      </c>
      <c r="K1057" t="str">
        <f>PROPER(Table13[[#This Row],[marital]])</f>
        <v>Married</v>
      </c>
      <c r="L1057" t="s">
        <v>29</v>
      </c>
      <c r="M1057" t="str">
        <f>UPPER(Table13[[#This Row],[education]])</f>
        <v>SECONDARY</v>
      </c>
      <c r="N1057" t="s">
        <v>30</v>
      </c>
      <c r="O1057" t="s">
        <v>22</v>
      </c>
      <c r="P1057" t="s">
        <v>23</v>
      </c>
      <c r="Q1057">
        <v>110</v>
      </c>
      <c r="R1057">
        <v>1</v>
      </c>
      <c r="S1057" t="s">
        <v>24</v>
      </c>
      <c r="T1057" t="s">
        <v>22</v>
      </c>
      <c r="U1057">
        <f>Table13[[#This Row],[campaign]]*Table13[[#This Row],[duration]]</f>
        <v>110</v>
      </c>
    </row>
    <row r="1058" spans="1:21" x14ac:dyDescent="0.25">
      <c r="A1058" t="s">
        <v>61</v>
      </c>
      <c r="B1058" t="s">
        <v>175</v>
      </c>
      <c r="C1058" t="s">
        <v>176</v>
      </c>
      <c r="D1058" t="s">
        <v>17</v>
      </c>
      <c r="E1058">
        <v>49</v>
      </c>
      <c r="F1058" t="s">
        <v>42</v>
      </c>
      <c r="G1058" t="s">
        <v>28</v>
      </c>
      <c r="H1058" s="2">
        <v>42931</v>
      </c>
      <c r="I1058" s="3">
        <v>54662.46</v>
      </c>
      <c r="J1058" t="s">
        <v>33</v>
      </c>
      <c r="K1058" t="str">
        <f>PROPER(Table13[[#This Row],[marital]])</f>
        <v>Single</v>
      </c>
      <c r="L1058" t="s">
        <v>21</v>
      </c>
      <c r="M1058" t="str">
        <f>UPPER(Table13[[#This Row],[education]])</f>
        <v>PRIMARY</v>
      </c>
      <c r="N1058" t="s">
        <v>30</v>
      </c>
      <c r="O1058" t="s">
        <v>22</v>
      </c>
      <c r="P1058" t="s">
        <v>24</v>
      </c>
      <c r="Q1058">
        <v>385</v>
      </c>
      <c r="R1058">
        <v>5</v>
      </c>
      <c r="S1058" t="s">
        <v>24</v>
      </c>
      <c r="T1058" t="s">
        <v>22</v>
      </c>
      <c r="U1058">
        <f>Table13[[#This Row],[campaign]]*Table13[[#This Row],[duration]]</f>
        <v>1925</v>
      </c>
    </row>
    <row r="1059" spans="1:21" x14ac:dyDescent="0.25">
      <c r="A1059" t="s">
        <v>51</v>
      </c>
      <c r="B1059" t="s">
        <v>157</v>
      </c>
      <c r="C1059" t="s">
        <v>158</v>
      </c>
      <c r="D1059" t="s">
        <v>26</v>
      </c>
      <c r="E1059">
        <v>63</v>
      </c>
      <c r="F1059" t="s">
        <v>42</v>
      </c>
      <c r="G1059" t="s">
        <v>28</v>
      </c>
      <c r="H1059" s="2">
        <v>42931</v>
      </c>
      <c r="I1059" s="3">
        <v>42379.839999999997</v>
      </c>
      <c r="J1059" t="s">
        <v>50</v>
      </c>
      <c r="K1059" t="str">
        <f>PROPER(Table13[[#This Row],[marital]])</f>
        <v>Divorced</v>
      </c>
      <c r="L1059" t="s">
        <v>29</v>
      </c>
      <c r="M1059" t="str">
        <f>UPPER(Table13[[#This Row],[education]])</f>
        <v>SECONDARY</v>
      </c>
      <c r="N1059" t="s">
        <v>30</v>
      </c>
      <c r="O1059" t="s">
        <v>22</v>
      </c>
      <c r="P1059" t="s">
        <v>23</v>
      </c>
      <c r="Q1059">
        <v>73</v>
      </c>
      <c r="R1059">
        <v>1</v>
      </c>
      <c r="S1059" t="s">
        <v>24</v>
      </c>
      <c r="T1059" t="s">
        <v>22</v>
      </c>
      <c r="U1059">
        <f>Table13[[#This Row],[campaign]]*Table13[[#This Row],[duration]]</f>
        <v>73</v>
      </c>
    </row>
    <row r="1060" spans="1:21" x14ac:dyDescent="0.25">
      <c r="A1060" t="s">
        <v>97</v>
      </c>
      <c r="B1060" t="s">
        <v>245</v>
      </c>
      <c r="C1060" t="s">
        <v>246</v>
      </c>
      <c r="D1060" t="s">
        <v>17</v>
      </c>
      <c r="E1060">
        <v>33</v>
      </c>
      <c r="F1060" t="s">
        <v>36</v>
      </c>
      <c r="G1060" t="s">
        <v>284</v>
      </c>
      <c r="H1060" s="2">
        <v>42931</v>
      </c>
      <c r="I1060" s="3">
        <v>91626.16</v>
      </c>
      <c r="J1060" t="s">
        <v>33</v>
      </c>
      <c r="K1060" t="str">
        <f>PROPER(Table13[[#This Row],[marital]])</f>
        <v>Single</v>
      </c>
      <c r="L1060" t="s">
        <v>29</v>
      </c>
      <c r="M1060" t="str">
        <f>UPPER(Table13[[#This Row],[education]])</f>
        <v>SECONDARY</v>
      </c>
      <c r="N1060" t="s">
        <v>30</v>
      </c>
      <c r="O1060" t="s">
        <v>22</v>
      </c>
      <c r="P1060" t="s">
        <v>24</v>
      </c>
      <c r="Q1060">
        <v>243</v>
      </c>
      <c r="R1060">
        <v>2</v>
      </c>
      <c r="S1060" t="s">
        <v>24</v>
      </c>
      <c r="T1060" t="s">
        <v>22</v>
      </c>
      <c r="U1060">
        <f>Table13[[#This Row],[campaign]]*Table13[[#This Row],[duration]]</f>
        <v>486</v>
      </c>
    </row>
    <row r="1061" spans="1:21" x14ac:dyDescent="0.25">
      <c r="A1061" t="s">
        <v>44</v>
      </c>
      <c r="B1061" t="s">
        <v>145</v>
      </c>
      <c r="C1061" t="s">
        <v>146</v>
      </c>
      <c r="D1061" t="s">
        <v>26</v>
      </c>
      <c r="E1061">
        <v>17</v>
      </c>
      <c r="F1061" t="s">
        <v>27</v>
      </c>
      <c r="G1061" t="s">
        <v>284</v>
      </c>
      <c r="H1061" s="2">
        <v>42931</v>
      </c>
      <c r="I1061" s="3">
        <v>19851.400000000001</v>
      </c>
      <c r="J1061" t="s">
        <v>20</v>
      </c>
      <c r="K1061" t="str">
        <f>PROPER(Table13[[#This Row],[marital]])</f>
        <v>Married</v>
      </c>
      <c r="L1061" t="s">
        <v>29</v>
      </c>
      <c r="M1061" t="str">
        <f>UPPER(Table13[[#This Row],[education]])</f>
        <v>SECONDARY</v>
      </c>
      <c r="N1061" t="s">
        <v>30</v>
      </c>
      <c r="O1061" t="s">
        <v>22</v>
      </c>
      <c r="P1061" t="s">
        <v>24</v>
      </c>
      <c r="Q1061">
        <v>137</v>
      </c>
      <c r="R1061">
        <v>2</v>
      </c>
      <c r="S1061" t="s">
        <v>24</v>
      </c>
      <c r="T1061" t="s">
        <v>22</v>
      </c>
      <c r="U1061">
        <f>Table13[[#This Row],[campaign]]*Table13[[#This Row],[duration]]</f>
        <v>274</v>
      </c>
    </row>
    <row r="1062" spans="1:21" x14ac:dyDescent="0.25">
      <c r="A1062" t="s">
        <v>94</v>
      </c>
      <c r="B1062" t="s">
        <v>239</v>
      </c>
      <c r="C1062" t="s">
        <v>240</v>
      </c>
      <c r="D1062" t="s">
        <v>26</v>
      </c>
      <c r="E1062">
        <v>33</v>
      </c>
      <c r="F1062" t="s">
        <v>18</v>
      </c>
      <c r="G1062" t="s">
        <v>19</v>
      </c>
      <c r="H1062" s="2">
        <v>42932</v>
      </c>
      <c r="I1062" s="3">
        <v>62270.99</v>
      </c>
      <c r="J1062" t="s">
        <v>20</v>
      </c>
      <c r="K1062" t="str">
        <f>PROPER(Table13[[#This Row],[marital]])</f>
        <v>Married</v>
      </c>
      <c r="L1062" t="s">
        <v>34</v>
      </c>
      <c r="M1062" t="str">
        <f>UPPER(Table13[[#This Row],[education]])</f>
        <v>TERTIARY</v>
      </c>
      <c r="N1062" t="s">
        <v>30</v>
      </c>
      <c r="O1062" t="s">
        <v>22</v>
      </c>
      <c r="P1062" t="s">
        <v>24</v>
      </c>
      <c r="Q1062">
        <v>55</v>
      </c>
      <c r="R1062">
        <v>4</v>
      </c>
      <c r="S1062" t="s">
        <v>24</v>
      </c>
      <c r="T1062" t="s">
        <v>22</v>
      </c>
      <c r="U1062">
        <f>Table13[[#This Row],[campaign]]*Table13[[#This Row],[duration]]</f>
        <v>220</v>
      </c>
    </row>
    <row r="1063" spans="1:21" x14ac:dyDescent="0.25">
      <c r="A1063" t="s">
        <v>74</v>
      </c>
      <c r="B1063" t="s">
        <v>199</v>
      </c>
      <c r="C1063" t="s">
        <v>200</v>
      </c>
      <c r="D1063" t="s">
        <v>26</v>
      </c>
      <c r="E1063">
        <v>42</v>
      </c>
      <c r="F1063" t="s">
        <v>18</v>
      </c>
      <c r="G1063" t="s">
        <v>28</v>
      </c>
      <c r="H1063" s="2">
        <v>42932</v>
      </c>
      <c r="I1063" s="3">
        <v>77291.16</v>
      </c>
      <c r="J1063" t="s">
        <v>20</v>
      </c>
      <c r="K1063" t="str">
        <f>PROPER(Table13[[#This Row],[marital]])</f>
        <v>Married</v>
      </c>
      <c r="L1063" t="s">
        <v>29</v>
      </c>
      <c r="M1063" t="str">
        <f>UPPER(Table13[[#This Row],[education]])</f>
        <v>SECONDARY</v>
      </c>
      <c r="N1063" t="s">
        <v>30</v>
      </c>
      <c r="O1063" t="s">
        <v>30</v>
      </c>
      <c r="P1063" t="s">
        <v>23</v>
      </c>
      <c r="Q1063">
        <v>18</v>
      </c>
      <c r="R1063">
        <v>5</v>
      </c>
      <c r="S1063" t="s">
        <v>24</v>
      </c>
      <c r="T1063" t="s">
        <v>22</v>
      </c>
      <c r="U1063">
        <f>Table13[[#This Row],[campaign]]*Table13[[#This Row],[duration]]</f>
        <v>90</v>
      </c>
    </row>
    <row r="1064" spans="1:21" x14ac:dyDescent="0.25">
      <c r="A1064" t="s">
        <v>104</v>
      </c>
      <c r="B1064" t="s">
        <v>259</v>
      </c>
      <c r="C1064" t="s">
        <v>260</v>
      </c>
      <c r="D1064" t="s">
        <v>17</v>
      </c>
      <c r="E1064">
        <v>39</v>
      </c>
      <c r="F1064" t="s">
        <v>18</v>
      </c>
      <c r="G1064" t="s">
        <v>28</v>
      </c>
      <c r="H1064" s="2">
        <v>42932</v>
      </c>
      <c r="I1064" s="3">
        <v>136187.25</v>
      </c>
      <c r="J1064" t="s">
        <v>33</v>
      </c>
      <c r="K1064" t="str">
        <f>PROPER(Table13[[#This Row],[marital]])</f>
        <v>Single</v>
      </c>
      <c r="L1064" t="s">
        <v>29</v>
      </c>
      <c r="M1064" t="str">
        <f>UPPER(Table13[[#This Row],[education]])</f>
        <v>SECONDARY</v>
      </c>
      <c r="N1064" t="s">
        <v>22</v>
      </c>
      <c r="O1064" t="s">
        <v>30</v>
      </c>
      <c r="P1064" t="s">
        <v>23</v>
      </c>
      <c r="Q1064">
        <v>255</v>
      </c>
      <c r="R1064">
        <v>2</v>
      </c>
      <c r="S1064" t="s">
        <v>24</v>
      </c>
      <c r="T1064" t="s">
        <v>22</v>
      </c>
      <c r="U1064">
        <f>Table13[[#This Row],[campaign]]*Table13[[#This Row],[duration]]</f>
        <v>510</v>
      </c>
    </row>
    <row r="1065" spans="1:21" x14ac:dyDescent="0.25">
      <c r="A1065" t="s">
        <v>53</v>
      </c>
      <c r="B1065" t="s">
        <v>161</v>
      </c>
      <c r="C1065" t="s">
        <v>162</v>
      </c>
      <c r="D1065" t="s">
        <v>17</v>
      </c>
      <c r="E1065">
        <v>34</v>
      </c>
      <c r="F1065" t="s">
        <v>18</v>
      </c>
      <c r="G1065" t="s">
        <v>284</v>
      </c>
      <c r="H1065" s="2">
        <v>42932</v>
      </c>
      <c r="I1065" s="3">
        <v>65901.789999999994</v>
      </c>
      <c r="J1065" t="s">
        <v>20</v>
      </c>
      <c r="K1065" t="str">
        <f>PROPER(Table13[[#This Row],[marital]])</f>
        <v>Married</v>
      </c>
      <c r="L1065" t="s">
        <v>21</v>
      </c>
      <c r="M1065" t="str">
        <f>UPPER(Table13[[#This Row],[education]])</f>
        <v>PRIMARY</v>
      </c>
      <c r="N1065" t="s">
        <v>30</v>
      </c>
      <c r="O1065" t="s">
        <v>22</v>
      </c>
      <c r="P1065" t="s">
        <v>23</v>
      </c>
      <c r="Q1065">
        <v>95</v>
      </c>
      <c r="R1065">
        <v>1</v>
      </c>
      <c r="S1065" t="s">
        <v>24</v>
      </c>
      <c r="T1065" t="s">
        <v>22</v>
      </c>
      <c r="U1065">
        <f>Table13[[#This Row],[campaign]]*Table13[[#This Row],[duration]]</f>
        <v>95</v>
      </c>
    </row>
    <row r="1066" spans="1:21" x14ac:dyDescent="0.25">
      <c r="A1066" t="s">
        <v>73</v>
      </c>
      <c r="B1066" t="s">
        <v>197</v>
      </c>
      <c r="C1066" t="s">
        <v>198</v>
      </c>
      <c r="D1066" t="s">
        <v>26</v>
      </c>
      <c r="E1066">
        <v>24</v>
      </c>
      <c r="F1066" t="s">
        <v>18</v>
      </c>
      <c r="G1066" t="s">
        <v>19</v>
      </c>
      <c r="H1066" s="2">
        <v>42932</v>
      </c>
      <c r="I1066" s="3">
        <v>40339.160000000003</v>
      </c>
      <c r="J1066" t="s">
        <v>20</v>
      </c>
      <c r="K1066" t="str">
        <f>PROPER(Table13[[#This Row],[marital]])</f>
        <v>Married</v>
      </c>
      <c r="L1066" t="s">
        <v>21</v>
      </c>
      <c r="M1066" t="str">
        <f>UPPER(Table13[[#This Row],[education]])</f>
        <v>PRIMARY</v>
      </c>
      <c r="N1066" t="s">
        <v>30</v>
      </c>
      <c r="O1066" t="s">
        <v>30</v>
      </c>
      <c r="P1066" t="s">
        <v>23</v>
      </c>
      <c r="Q1066">
        <v>112</v>
      </c>
      <c r="R1066">
        <v>1</v>
      </c>
      <c r="S1066" t="s">
        <v>24</v>
      </c>
      <c r="T1066" t="s">
        <v>22</v>
      </c>
      <c r="U1066">
        <f>Table13[[#This Row],[campaign]]*Table13[[#This Row],[duration]]</f>
        <v>112</v>
      </c>
    </row>
    <row r="1067" spans="1:21" x14ac:dyDescent="0.25">
      <c r="A1067" t="s">
        <v>87</v>
      </c>
      <c r="B1067" t="s">
        <v>225</v>
      </c>
      <c r="C1067" t="s">
        <v>226</v>
      </c>
      <c r="D1067" t="s">
        <v>26</v>
      </c>
      <c r="E1067">
        <v>49</v>
      </c>
      <c r="F1067" t="s">
        <v>18</v>
      </c>
      <c r="G1067" t="s">
        <v>28</v>
      </c>
      <c r="H1067" s="2">
        <v>42932</v>
      </c>
      <c r="I1067" s="3">
        <v>54168.85</v>
      </c>
      <c r="J1067" t="s">
        <v>20</v>
      </c>
      <c r="K1067" t="str">
        <f>PROPER(Table13[[#This Row],[marital]])</f>
        <v>Married</v>
      </c>
      <c r="L1067" t="s">
        <v>29</v>
      </c>
      <c r="M1067" t="str">
        <f>UPPER(Table13[[#This Row],[education]])</f>
        <v>SECONDARY</v>
      </c>
      <c r="N1067" t="s">
        <v>30</v>
      </c>
      <c r="O1067" t="s">
        <v>22</v>
      </c>
      <c r="P1067" t="s">
        <v>23</v>
      </c>
      <c r="Q1067">
        <v>97</v>
      </c>
      <c r="R1067">
        <v>1</v>
      </c>
      <c r="S1067" t="s">
        <v>31</v>
      </c>
      <c r="T1067" t="s">
        <v>22</v>
      </c>
      <c r="U1067">
        <f>Table13[[#This Row],[campaign]]*Table13[[#This Row],[duration]]</f>
        <v>97</v>
      </c>
    </row>
    <row r="1068" spans="1:21" x14ac:dyDescent="0.25">
      <c r="A1068" t="s">
        <v>73</v>
      </c>
      <c r="B1068" t="s">
        <v>197</v>
      </c>
      <c r="C1068" t="s">
        <v>198</v>
      </c>
      <c r="D1068" t="s">
        <v>26</v>
      </c>
      <c r="E1068">
        <v>38</v>
      </c>
      <c r="F1068" t="s">
        <v>18</v>
      </c>
      <c r="G1068" t="s">
        <v>19</v>
      </c>
      <c r="H1068" s="2">
        <v>42932</v>
      </c>
      <c r="I1068" s="3">
        <v>51319.9</v>
      </c>
      <c r="J1068" t="s">
        <v>33</v>
      </c>
      <c r="K1068" t="str">
        <f>PROPER(Table13[[#This Row],[marital]])</f>
        <v>Single</v>
      </c>
      <c r="L1068" t="s">
        <v>24</v>
      </c>
      <c r="M1068" t="str">
        <f>UPPER(Table13[[#This Row],[education]])</f>
        <v>UNKNOWN</v>
      </c>
      <c r="N1068" t="s">
        <v>22</v>
      </c>
      <c r="O1068" t="s">
        <v>22</v>
      </c>
      <c r="P1068" t="s">
        <v>23</v>
      </c>
      <c r="Q1068">
        <v>154</v>
      </c>
      <c r="R1068">
        <v>1</v>
      </c>
      <c r="S1068" t="s">
        <v>24</v>
      </c>
      <c r="T1068" t="s">
        <v>22</v>
      </c>
      <c r="U1068">
        <f>Table13[[#This Row],[campaign]]*Table13[[#This Row],[duration]]</f>
        <v>154</v>
      </c>
    </row>
    <row r="1069" spans="1:21" x14ac:dyDescent="0.25">
      <c r="A1069" t="s">
        <v>86</v>
      </c>
      <c r="B1069" t="s">
        <v>223</v>
      </c>
      <c r="C1069" t="s">
        <v>224</v>
      </c>
      <c r="D1069" t="s">
        <v>26</v>
      </c>
      <c r="E1069">
        <v>41</v>
      </c>
      <c r="F1069" t="s">
        <v>18</v>
      </c>
      <c r="G1069" t="s">
        <v>19</v>
      </c>
      <c r="H1069" s="2">
        <v>42932</v>
      </c>
      <c r="I1069" s="3">
        <v>87585.15</v>
      </c>
      <c r="J1069" t="s">
        <v>20</v>
      </c>
      <c r="K1069" t="str">
        <f>PROPER(Table13[[#This Row],[marital]])</f>
        <v>Married</v>
      </c>
      <c r="L1069" t="s">
        <v>21</v>
      </c>
      <c r="M1069" t="str">
        <f>UPPER(Table13[[#This Row],[education]])</f>
        <v>PRIMARY</v>
      </c>
      <c r="N1069" t="s">
        <v>30</v>
      </c>
      <c r="O1069" t="s">
        <v>22</v>
      </c>
      <c r="P1069" t="s">
        <v>23</v>
      </c>
      <c r="Q1069">
        <v>135</v>
      </c>
      <c r="R1069">
        <v>2</v>
      </c>
      <c r="S1069" t="s">
        <v>31</v>
      </c>
      <c r="T1069" t="s">
        <v>22</v>
      </c>
      <c r="U1069">
        <f>Table13[[#This Row],[campaign]]*Table13[[#This Row],[duration]]</f>
        <v>270</v>
      </c>
    </row>
    <row r="1070" spans="1:21" x14ac:dyDescent="0.25">
      <c r="A1070" t="s">
        <v>108</v>
      </c>
      <c r="B1070" t="s">
        <v>267</v>
      </c>
      <c r="C1070" t="s">
        <v>268</v>
      </c>
      <c r="D1070" t="s">
        <v>17</v>
      </c>
      <c r="E1070">
        <v>31</v>
      </c>
      <c r="F1070" t="s">
        <v>18</v>
      </c>
      <c r="G1070" t="s">
        <v>19</v>
      </c>
      <c r="H1070" s="2">
        <v>42932</v>
      </c>
      <c r="I1070" s="3">
        <v>41509.730000000003</v>
      </c>
      <c r="J1070" t="s">
        <v>20</v>
      </c>
      <c r="K1070" t="str">
        <f>PROPER(Table13[[#This Row],[marital]])</f>
        <v>Married</v>
      </c>
      <c r="L1070" t="s">
        <v>21</v>
      </c>
      <c r="M1070" t="str">
        <f>UPPER(Table13[[#This Row],[education]])</f>
        <v>PRIMARY</v>
      </c>
      <c r="N1070" t="s">
        <v>22</v>
      </c>
      <c r="O1070" t="s">
        <v>22</v>
      </c>
      <c r="P1070" t="s">
        <v>23</v>
      </c>
      <c r="Q1070">
        <v>230</v>
      </c>
      <c r="R1070">
        <v>1</v>
      </c>
      <c r="S1070" t="s">
        <v>24</v>
      </c>
      <c r="T1070" t="s">
        <v>22</v>
      </c>
      <c r="U1070">
        <f>Table13[[#This Row],[campaign]]*Table13[[#This Row],[duration]]</f>
        <v>230</v>
      </c>
    </row>
    <row r="1071" spans="1:21" x14ac:dyDescent="0.25">
      <c r="A1071" t="s">
        <v>109</v>
      </c>
      <c r="B1071" t="s">
        <v>269</v>
      </c>
      <c r="C1071" t="s">
        <v>270</v>
      </c>
      <c r="D1071" t="s">
        <v>26</v>
      </c>
      <c r="E1071">
        <v>59</v>
      </c>
      <c r="F1071" t="s">
        <v>42</v>
      </c>
      <c r="G1071" t="s">
        <v>284</v>
      </c>
      <c r="H1071" s="2">
        <v>42932</v>
      </c>
      <c r="I1071" s="3">
        <v>59615.97</v>
      </c>
      <c r="J1071" t="s">
        <v>33</v>
      </c>
      <c r="K1071" t="str">
        <f>PROPER(Table13[[#This Row],[marital]])</f>
        <v>Single</v>
      </c>
      <c r="L1071" t="s">
        <v>34</v>
      </c>
      <c r="M1071" t="str">
        <f>UPPER(Table13[[#This Row],[education]])</f>
        <v>TERTIARY</v>
      </c>
      <c r="N1071" t="s">
        <v>30</v>
      </c>
      <c r="O1071" t="s">
        <v>30</v>
      </c>
      <c r="P1071" t="s">
        <v>23</v>
      </c>
      <c r="Q1071">
        <v>349</v>
      </c>
      <c r="R1071">
        <v>1</v>
      </c>
      <c r="S1071" t="s">
        <v>24</v>
      </c>
      <c r="T1071" t="s">
        <v>22</v>
      </c>
      <c r="U1071">
        <f>Table13[[#This Row],[campaign]]*Table13[[#This Row],[duration]]</f>
        <v>349</v>
      </c>
    </row>
    <row r="1072" spans="1:21" x14ac:dyDescent="0.25">
      <c r="A1072" t="s">
        <v>47</v>
      </c>
      <c r="B1072" t="s">
        <v>151</v>
      </c>
      <c r="C1072" t="s">
        <v>152</v>
      </c>
      <c r="D1072" t="s">
        <v>26</v>
      </c>
      <c r="E1072">
        <v>62</v>
      </c>
      <c r="F1072" t="s">
        <v>42</v>
      </c>
      <c r="G1072" t="s">
        <v>284</v>
      </c>
      <c r="H1072" s="2">
        <v>42932</v>
      </c>
      <c r="I1072" s="3">
        <v>35191</v>
      </c>
      <c r="J1072" t="s">
        <v>33</v>
      </c>
      <c r="K1072" t="str">
        <f>PROPER(Table13[[#This Row],[marital]])</f>
        <v>Single</v>
      </c>
      <c r="L1072" t="s">
        <v>29</v>
      </c>
      <c r="M1072" t="str">
        <f>UPPER(Table13[[#This Row],[education]])</f>
        <v>SECONDARY</v>
      </c>
      <c r="N1072" t="s">
        <v>30</v>
      </c>
      <c r="O1072" t="s">
        <v>22</v>
      </c>
      <c r="P1072" t="s">
        <v>23</v>
      </c>
      <c r="Q1072">
        <v>38</v>
      </c>
      <c r="R1072">
        <v>1</v>
      </c>
      <c r="S1072" t="s">
        <v>24</v>
      </c>
      <c r="T1072" t="s">
        <v>22</v>
      </c>
      <c r="U1072">
        <f>Table13[[#This Row],[campaign]]*Table13[[#This Row],[duration]]</f>
        <v>38</v>
      </c>
    </row>
    <row r="1073" spans="1:21" x14ac:dyDescent="0.25">
      <c r="A1073" t="s">
        <v>38</v>
      </c>
      <c r="B1073" t="s">
        <v>137</v>
      </c>
      <c r="C1073" t="s">
        <v>138</v>
      </c>
      <c r="D1073" t="s">
        <v>26</v>
      </c>
      <c r="E1073">
        <v>44</v>
      </c>
      <c r="F1073" t="s">
        <v>42</v>
      </c>
      <c r="G1073" t="s">
        <v>284</v>
      </c>
      <c r="H1073" s="2">
        <v>42932</v>
      </c>
      <c r="I1073" s="3">
        <v>38344.79</v>
      </c>
      <c r="J1073" t="s">
        <v>20</v>
      </c>
      <c r="K1073" t="str">
        <f>PROPER(Table13[[#This Row],[marital]])</f>
        <v>Married</v>
      </c>
      <c r="L1073" t="s">
        <v>34</v>
      </c>
      <c r="M1073" t="str">
        <f>UPPER(Table13[[#This Row],[education]])</f>
        <v>TERTIARY</v>
      </c>
      <c r="N1073" t="s">
        <v>30</v>
      </c>
      <c r="O1073" t="s">
        <v>22</v>
      </c>
      <c r="P1073" t="s">
        <v>23</v>
      </c>
      <c r="Q1073">
        <v>268</v>
      </c>
      <c r="R1073">
        <v>1</v>
      </c>
      <c r="S1073" t="s">
        <v>24</v>
      </c>
      <c r="T1073" t="s">
        <v>22</v>
      </c>
      <c r="U1073">
        <f>Table13[[#This Row],[campaign]]*Table13[[#This Row],[duration]]</f>
        <v>268</v>
      </c>
    </row>
    <row r="1074" spans="1:21" x14ac:dyDescent="0.25">
      <c r="A1074" t="s">
        <v>95</v>
      </c>
      <c r="B1074" t="s">
        <v>241</v>
      </c>
      <c r="C1074" t="s">
        <v>242</v>
      </c>
      <c r="D1074" t="s">
        <v>26</v>
      </c>
      <c r="E1074">
        <v>40</v>
      </c>
      <c r="F1074" t="s">
        <v>18</v>
      </c>
      <c r="G1074" t="s">
        <v>284</v>
      </c>
      <c r="H1074" s="2">
        <v>42933</v>
      </c>
      <c r="I1074" s="3">
        <v>36124.31</v>
      </c>
      <c r="J1074" t="s">
        <v>20</v>
      </c>
      <c r="K1074" t="str">
        <f>PROPER(Table13[[#This Row],[marital]])</f>
        <v>Married</v>
      </c>
      <c r="L1074" t="s">
        <v>34</v>
      </c>
      <c r="M1074" t="str">
        <f>UPPER(Table13[[#This Row],[education]])</f>
        <v>TERTIARY</v>
      </c>
      <c r="N1074" t="s">
        <v>30</v>
      </c>
      <c r="O1074" t="s">
        <v>22</v>
      </c>
      <c r="P1074" t="s">
        <v>23</v>
      </c>
      <c r="Q1074">
        <v>94</v>
      </c>
      <c r="R1074">
        <v>4</v>
      </c>
      <c r="S1074" t="s">
        <v>24</v>
      </c>
      <c r="T1074" t="s">
        <v>22</v>
      </c>
      <c r="U1074">
        <f>Table13[[#This Row],[campaign]]*Table13[[#This Row],[duration]]</f>
        <v>376</v>
      </c>
    </row>
    <row r="1075" spans="1:21" x14ac:dyDescent="0.25">
      <c r="A1075" t="s">
        <v>38</v>
      </c>
      <c r="B1075" t="s">
        <v>137</v>
      </c>
      <c r="C1075" t="s">
        <v>138</v>
      </c>
      <c r="D1075" t="s">
        <v>17</v>
      </c>
      <c r="E1075">
        <v>19</v>
      </c>
      <c r="F1075" t="s">
        <v>18</v>
      </c>
      <c r="G1075" t="s">
        <v>19</v>
      </c>
      <c r="H1075" s="2">
        <v>42933</v>
      </c>
      <c r="I1075" s="3">
        <v>19349.16</v>
      </c>
      <c r="J1075" t="s">
        <v>20</v>
      </c>
      <c r="K1075" t="str">
        <f>PROPER(Table13[[#This Row],[marital]])</f>
        <v>Married</v>
      </c>
      <c r="L1075" t="s">
        <v>21</v>
      </c>
      <c r="M1075" t="str">
        <f>UPPER(Table13[[#This Row],[education]])</f>
        <v>PRIMARY</v>
      </c>
      <c r="N1075" t="s">
        <v>22</v>
      </c>
      <c r="O1075" t="s">
        <v>22</v>
      </c>
      <c r="P1075" t="s">
        <v>23</v>
      </c>
      <c r="Q1075">
        <v>671</v>
      </c>
      <c r="R1075">
        <v>4</v>
      </c>
      <c r="S1075" t="s">
        <v>24</v>
      </c>
      <c r="T1075" t="s">
        <v>30</v>
      </c>
      <c r="U1075">
        <f>Table13[[#This Row],[campaign]]*Table13[[#This Row],[duration]]</f>
        <v>2684</v>
      </c>
    </row>
    <row r="1076" spans="1:21" x14ac:dyDescent="0.25">
      <c r="A1076" t="s">
        <v>86</v>
      </c>
      <c r="B1076" t="s">
        <v>223</v>
      </c>
      <c r="C1076" t="s">
        <v>224</v>
      </c>
      <c r="D1076" t="s">
        <v>17</v>
      </c>
      <c r="E1076">
        <v>45</v>
      </c>
      <c r="F1076" t="s">
        <v>42</v>
      </c>
      <c r="G1076" t="s">
        <v>28</v>
      </c>
      <c r="H1076" s="2">
        <v>42933</v>
      </c>
      <c r="I1076" s="3">
        <v>65272.42</v>
      </c>
      <c r="J1076" t="s">
        <v>50</v>
      </c>
      <c r="K1076" t="str">
        <f>PROPER(Table13[[#This Row],[marital]])</f>
        <v>Divorced</v>
      </c>
      <c r="L1076" t="s">
        <v>29</v>
      </c>
      <c r="M1076" t="str">
        <f>UPPER(Table13[[#This Row],[education]])</f>
        <v>SECONDARY</v>
      </c>
      <c r="N1076" t="s">
        <v>30</v>
      </c>
      <c r="O1076" t="s">
        <v>30</v>
      </c>
      <c r="P1076" t="s">
        <v>24</v>
      </c>
      <c r="Q1076">
        <v>197</v>
      </c>
      <c r="R1076">
        <v>1</v>
      </c>
      <c r="S1076" t="s">
        <v>24</v>
      </c>
      <c r="T1076" t="s">
        <v>22</v>
      </c>
      <c r="U1076">
        <f>Table13[[#This Row],[campaign]]*Table13[[#This Row],[duration]]</f>
        <v>197</v>
      </c>
    </row>
    <row r="1077" spans="1:21" x14ac:dyDescent="0.25">
      <c r="A1077" t="s">
        <v>85</v>
      </c>
      <c r="B1077" t="s">
        <v>221</v>
      </c>
      <c r="C1077" t="s">
        <v>222</v>
      </c>
      <c r="D1077" t="s">
        <v>17</v>
      </c>
      <c r="E1077">
        <v>34</v>
      </c>
      <c r="F1077" t="s">
        <v>42</v>
      </c>
      <c r="G1077" t="s">
        <v>28</v>
      </c>
      <c r="H1077" s="2">
        <v>42933</v>
      </c>
      <c r="I1077" s="3">
        <v>15385.63</v>
      </c>
      <c r="J1077" t="s">
        <v>20</v>
      </c>
      <c r="K1077" t="str">
        <f>PROPER(Table13[[#This Row],[marital]])</f>
        <v>Married</v>
      </c>
      <c r="L1077" t="s">
        <v>29</v>
      </c>
      <c r="M1077" t="str">
        <f>UPPER(Table13[[#This Row],[education]])</f>
        <v>SECONDARY</v>
      </c>
      <c r="N1077" t="s">
        <v>30</v>
      </c>
      <c r="O1077" t="s">
        <v>22</v>
      </c>
      <c r="P1077" t="s">
        <v>23</v>
      </c>
      <c r="Q1077">
        <v>180</v>
      </c>
      <c r="R1077">
        <v>2</v>
      </c>
      <c r="S1077" t="s">
        <v>24</v>
      </c>
      <c r="T1077" t="s">
        <v>22</v>
      </c>
      <c r="U1077">
        <f>Table13[[#This Row],[campaign]]*Table13[[#This Row],[duration]]</f>
        <v>360</v>
      </c>
    </row>
    <row r="1078" spans="1:21" x14ac:dyDescent="0.25">
      <c r="A1078" t="s">
        <v>108</v>
      </c>
      <c r="B1078" t="s">
        <v>267</v>
      </c>
      <c r="C1078" t="s">
        <v>268</v>
      </c>
      <c r="D1078" t="s">
        <v>26</v>
      </c>
      <c r="E1078">
        <v>55</v>
      </c>
      <c r="F1078" t="s">
        <v>42</v>
      </c>
      <c r="G1078" t="s">
        <v>284</v>
      </c>
      <c r="H1078" s="2">
        <v>42933</v>
      </c>
      <c r="I1078" s="3">
        <v>16025.78</v>
      </c>
      <c r="J1078" t="s">
        <v>20</v>
      </c>
      <c r="K1078" t="str">
        <f>PROPER(Table13[[#This Row],[marital]])</f>
        <v>Married</v>
      </c>
      <c r="L1078" t="s">
        <v>29</v>
      </c>
      <c r="M1078" t="str">
        <f>UPPER(Table13[[#This Row],[education]])</f>
        <v>SECONDARY</v>
      </c>
      <c r="N1078" t="s">
        <v>22</v>
      </c>
      <c r="O1078" t="s">
        <v>22</v>
      </c>
      <c r="P1078" t="s">
        <v>23</v>
      </c>
      <c r="Q1078">
        <v>452</v>
      </c>
      <c r="R1078">
        <v>2</v>
      </c>
      <c r="S1078" t="s">
        <v>24</v>
      </c>
      <c r="T1078" t="s">
        <v>22</v>
      </c>
      <c r="U1078">
        <f>Table13[[#This Row],[campaign]]*Table13[[#This Row],[duration]]</f>
        <v>904</v>
      </c>
    </row>
    <row r="1079" spans="1:21" x14ac:dyDescent="0.25">
      <c r="A1079" t="s">
        <v>107</v>
      </c>
      <c r="B1079" t="s">
        <v>265</v>
      </c>
      <c r="C1079" t="s">
        <v>266</v>
      </c>
      <c r="D1079" t="s">
        <v>26</v>
      </c>
      <c r="E1079">
        <v>36</v>
      </c>
      <c r="F1079" t="s">
        <v>36</v>
      </c>
      <c r="G1079" t="s">
        <v>19</v>
      </c>
      <c r="H1079" s="2">
        <v>42933</v>
      </c>
      <c r="I1079" s="3">
        <v>13978.48</v>
      </c>
      <c r="J1079" t="s">
        <v>20</v>
      </c>
      <c r="K1079" t="str">
        <f>PROPER(Table13[[#This Row],[marital]])</f>
        <v>Married</v>
      </c>
      <c r="L1079" t="s">
        <v>29</v>
      </c>
      <c r="M1079" t="str">
        <f>UPPER(Table13[[#This Row],[education]])</f>
        <v>SECONDARY</v>
      </c>
      <c r="N1079" t="s">
        <v>30</v>
      </c>
      <c r="O1079" t="s">
        <v>22</v>
      </c>
      <c r="P1079" t="s">
        <v>24</v>
      </c>
      <c r="Q1079">
        <v>352</v>
      </c>
      <c r="R1079">
        <v>1</v>
      </c>
      <c r="S1079" t="s">
        <v>24</v>
      </c>
      <c r="T1079" t="s">
        <v>22</v>
      </c>
      <c r="U1079">
        <f>Table13[[#This Row],[campaign]]*Table13[[#This Row],[duration]]</f>
        <v>352</v>
      </c>
    </row>
    <row r="1080" spans="1:21" x14ac:dyDescent="0.25">
      <c r="A1080" t="s">
        <v>95</v>
      </c>
      <c r="B1080" t="s">
        <v>241</v>
      </c>
      <c r="C1080" t="s">
        <v>242</v>
      </c>
      <c r="D1080" t="s">
        <v>26</v>
      </c>
      <c r="E1080">
        <v>39</v>
      </c>
      <c r="F1080" t="s">
        <v>36</v>
      </c>
      <c r="G1080" t="s">
        <v>19</v>
      </c>
      <c r="H1080" s="2">
        <v>42933</v>
      </c>
      <c r="I1080" s="3">
        <v>47427.7</v>
      </c>
      <c r="J1080" t="s">
        <v>50</v>
      </c>
      <c r="K1080" t="str">
        <f>PROPER(Table13[[#This Row],[marital]])</f>
        <v>Divorced</v>
      </c>
      <c r="L1080" t="s">
        <v>21</v>
      </c>
      <c r="M1080" t="str">
        <f>UPPER(Table13[[#This Row],[education]])</f>
        <v>PRIMARY</v>
      </c>
      <c r="N1080" t="s">
        <v>22</v>
      </c>
      <c r="O1080" t="s">
        <v>22</v>
      </c>
      <c r="P1080" t="s">
        <v>23</v>
      </c>
      <c r="Q1080">
        <v>175</v>
      </c>
      <c r="R1080">
        <v>4</v>
      </c>
      <c r="S1080" t="s">
        <v>24</v>
      </c>
      <c r="T1080" t="s">
        <v>22</v>
      </c>
      <c r="U1080">
        <f>Table13[[#This Row],[campaign]]*Table13[[#This Row],[duration]]</f>
        <v>700</v>
      </c>
    </row>
    <row r="1081" spans="1:21" x14ac:dyDescent="0.25">
      <c r="A1081" t="s">
        <v>45</v>
      </c>
      <c r="B1081" t="s">
        <v>147</v>
      </c>
      <c r="C1081" t="s">
        <v>148</v>
      </c>
      <c r="D1081" t="s">
        <v>17</v>
      </c>
      <c r="E1081">
        <v>50</v>
      </c>
      <c r="F1081" t="s">
        <v>36</v>
      </c>
      <c r="G1081" t="s">
        <v>19</v>
      </c>
      <c r="H1081" s="2">
        <v>42933</v>
      </c>
      <c r="I1081" s="3">
        <v>11487.03</v>
      </c>
      <c r="J1081" t="s">
        <v>20</v>
      </c>
      <c r="K1081" t="str">
        <f>PROPER(Table13[[#This Row],[marital]])</f>
        <v>Married</v>
      </c>
      <c r="L1081" t="s">
        <v>29</v>
      </c>
      <c r="M1081" t="str">
        <f>UPPER(Table13[[#This Row],[education]])</f>
        <v>SECONDARY</v>
      </c>
      <c r="N1081" t="s">
        <v>30</v>
      </c>
      <c r="O1081" t="s">
        <v>30</v>
      </c>
      <c r="P1081" t="s">
        <v>23</v>
      </c>
      <c r="Q1081">
        <v>163</v>
      </c>
      <c r="R1081">
        <v>2</v>
      </c>
      <c r="S1081" t="s">
        <v>24</v>
      </c>
      <c r="T1081" t="s">
        <v>22</v>
      </c>
      <c r="U1081">
        <f>Table13[[#This Row],[campaign]]*Table13[[#This Row],[duration]]</f>
        <v>326</v>
      </c>
    </row>
    <row r="1082" spans="1:21" x14ac:dyDescent="0.25">
      <c r="A1082" t="s">
        <v>109</v>
      </c>
      <c r="B1082" t="s">
        <v>269</v>
      </c>
      <c r="C1082" t="s">
        <v>270</v>
      </c>
      <c r="D1082" t="s">
        <v>17</v>
      </c>
      <c r="E1082">
        <v>33</v>
      </c>
      <c r="F1082" t="s">
        <v>18</v>
      </c>
      <c r="G1082" t="s">
        <v>19</v>
      </c>
      <c r="H1082" s="2">
        <v>42934</v>
      </c>
      <c r="I1082" s="3">
        <v>182092.18</v>
      </c>
      <c r="J1082" t="s">
        <v>50</v>
      </c>
      <c r="K1082" t="str">
        <f>PROPER(Table13[[#This Row],[marital]])</f>
        <v>Divorced</v>
      </c>
      <c r="L1082" t="s">
        <v>29</v>
      </c>
      <c r="M1082" t="str">
        <f>UPPER(Table13[[#This Row],[education]])</f>
        <v>SECONDARY</v>
      </c>
      <c r="N1082" t="s">
        <v>30</v>
      </c>
      <c r="O1082" t="s">
        <v>22</v>
      </c>
      <c r="P1082" t="s">
        <v>24</v>
      </c>
      <c r="Q1082">
        <v>200</v>
      </c>
      <c r="R1082">
        <v>2</v>
      </c>
      <c r="S1082" t="s">
        <v>24</v>
      </c>
      <c r="T1082" t="s">
        <v>22</v>
      </c>
      <c r="U1082">
        <f>Table13[[#This Row],[campaign]]*Table13[[#This Row],[duration]]</f>
        <v>400</v>
      </c>
    </row>
    <row r="1083" spans="1:21" x14ac:dyDescent="0.25">
      <c r="A1083" t="s">
        <v>38</v>
      </c>
      <c r="B1083" t="s">
        <v>137</v>
      </c>
      <c r="C1083" t="s">
        <v>138</v>
      </c>
      <c r="D1083" t="s">
        <v>26</v>
      </c>
      <c r="E1083">
        <v>29</v>
      </c>
      <c r="F1083" t="s">
        <v>18</v>
      </c>
      <c r="G1083" t="s">
        <v>19</v>
      </c>
      <c r="H1083" s="2">
        <v>42934</v>
      </c>
      <c r="I1083" s="3">
        <v>23963.84</v>
      </c>
      <c r="J1083" t="s">
        <v>20</v>
      </c>
      <c r="K1083" t="str">
        <f>PROPER(Table13[[#This Row],[marital]])</f>
        <v>Married</v>
      </c>
      <c r="L1083" t="s">
        <v>21</v>
      </c>
      <c r="M1083" t="str">
        <f>UPPER(Table13[[#This Row],[education]])</f>
        <v>PRIMARY</v>
      </c>
      <c r="N1083" t="s">
        <v>22</v>
      </c>
      <c r="O1083" t="s">
        <v>30</v>
      </c>
      <c r="P1083" t="s">
        <v>24</v>
      </c>
      <c r="Q1083">
        <v>75</v>
      </c>
      <c r="R1083">
        <v>7</v>
      </c>
      <c r="S1083" t="s">
        <v>24</v>
      </c>
      <c r="T1083" t="s">
        <v>22</v>
      </c>
      <c r="U1083">
        <f>Table13[[#This Row],[campaign]]*Table13[[#This Row],[duration]]</f>
        <v>525</v>
      </c>
    </row>
    <row r="1084" spans="1:21" x14ac:dyDescent="0.25">
      <c r="A1084" t="s">
        <v>79</v>
      </c>
      <c r="B1084" t="s">
        <v>209</v>
      </c>
      <c r="C1084" t="s">
        <v>210</v>
      </c>
      <c r="D1084" t="s">
        <v>17</v>
      </c>
      <c r="E1084">
        <v>52</v>
      </c>
      <c r="F1084" t="s">
        <v>42</v>
      </c>
      <c r="G1084" t="s">
        <v>28</v>
      </c>
      <c r="H1084" s="2">
        <v>42934</v>
      </c>
      <c r="I1084" s="3">
        <v>6112.63</v>
      </c>
      <c r="J1084" t="s">
        <v>33</v>
      </c>
      <c r="K1084" t="str">
        <f>PROPER(Table13[[#This Row],[marital]])</f>
        <v>Single</v>
      </c>
      <c r="L1084" t="s">
        <v>29</v>
      </c>
      <c r="M1084" t="str">
        <f>UPPER(Table13[[#This Row],[education]])</f>
        <v>SECONDARY</v>
      </c>
      <c r="N1084" t="s">
        <v>30</v>
      </c>
      <c r="O1084" t="s">
        <v>22</v>
      </c>
      <c r="P1084" t="s">
        <v>23</v>
      </c>
      <c r="Q1084">
        <v>586</v>
      </c>
      <c r="R1084">
        <v>3</v>
      </c>
      <c r="S1084" t="s">
        <v>24</v>
      </c>
      <c r="T1084" t="s">
        <v>22</v>
      </c>
      <c r="U1084">
        <f>Table13[[#This Row],[campaign]]*Table13[[#This Row],[duration]]</f>
        <v>1758</v>
      </c>
    </row>
    <row r="1085" spans="1:21" x14ac:dyDescent="0.25">
      <c r="A1085" t="s">
        <v>76</v>
      </c>
      <c r="B1085" t="s">
        <v>203</v>
      </c>
      <c r="C1085" t="s">
        <v>204</v>
      </c>
      <c r="D1085" t="s">
        <v>17</v>
      </c>
      <c r="E1085">
        <v>40</v>
      </c>
      <c r="F1085" t="s">
        <v>42</v>
      </c>
      <c r="G1085" t="s">
        <v>28</v>
      </c>
      <c r="H1085" s="2">
        <v>42934</v>
      </c>
      <c r="I1085" s="3">
        <v>36784.15</v>
      </c>
      <c r="J1085" t="s">
        <v>33</v>
      </c>
      <c r="K1085" t="str">
        <f>PROPER(Table13[[#This Row],[marital]])</f>
        <v>Single</v>
      </c>
      <c r="L1085" t="s">
        <v>29</v>
      </c>
      <c r="M1085" t="str">
        <f>UPPER(Table13[[#This Row],[education]])</f>
        <v>SECONDARY</v>
      </c>
      <c r="N1085" t="s">
        <v>22</v>
      </c>
      <c r="O1085" t="s">
        <v>30</v>
      </c>
      <c r="P1085" t="s">
        <v>23</v>
      </c>
      <c r="Q1085">
        <v>119</v>
      </c>
      <c r="R1085">
        <v>5</v>
      </c>
      <c r="S1085" t="s">
        <v>24</v>
      </c>
      <c r="T1085" t="s">
        <v>22</v>
      </c>
      <c r="U1085">
        <f>Table13[[#This Row],[campaign]]*Table13[[#This Row],[duration]]</f>
        <v>595</v>
      </c>
    </row>
    <row r="1086" spans="1:21" x14ac:dyDescent="0.25">
      <c r="A1086" t="s">
        <v>58</v>
      </c>
      <c r="B1086" t="s">
        <v>169</v>
      </c>
      <c r="C1086" t="s">
        <v>170</v>
      </c>
      <c r="D1086" t="s">
        <v>26</v>
      </c>
      <c r="E1086">
        <v>29</v>
      </c>
      <c r="F1086" t="s">
        <v>36</v>
      </c>
      <c r="G1086" t="s">
        <v>19</v>
      </c>
      <c r="H1086" s="2">
        <v>42934</v>
      </c>
      <c r="I1086" s="3">
        <v>107858.79</v>
      </c>
      <c r="J1086" t="s">
        <v>20</v>
      </c>
      <c r="K1086" t="str">
        <f>PROPER(Table13[[#This Row],[marital]])</f>
        <v>Married</v>
      </c>
      <c r="L1086" t="s">
        <v>21</v>
      </c>
      <c r="M1086" t="str">
        <f>UPPER(Table13[[#This Row],[education]])</f>
        <v>PRIMARY</v>
      </c>
      <c r="N1086" t="s">
        <v>30</v>
      </c>
      <c r="O1086" t="s">
        <v>30</v>
      </c>
      <c r="P1086" t="s">
        <v>54</v>
      </c>
      <c r="Q1086">
        <v>80</v>
      </c>
      <c r="R1086">
        <v>2</v>
      </c>
      <c r="S1086" t="s">
        <v>24</v>
      </c>
      <c r="T1086" t="s">
        <v>22</v>
      </c>
      <c r="U1086">
        <f>Table13[[#This Row],[campaign]]*Table13[[#This Row],[duration]]</f>
        <v>160</v>
      </c>
    </row>
    <row r="1087" spans="1:21" x14ac:dyDescent="0.25">
      <c r="A1087" t="s">
        <v>76</v>
      </c>
      <c r="B1087" t="s">
        <v>203</v>
      </c>
      <c r="C1087" t="s">
        <v>204</v>
      </c>
      <c r="D1087" t="s">
        <v>17</v>
      </c>
      <c r="E1087">
        <v>37</v>
      </c>
      <c r="F1087" t="s">
        <v>36</v>
      </c>
      <c r="G1087" t="s">
        <v>19</v>
      </c>
      <c r="H1087" s="2">
        <v>42934</v>
      </c>
      <c r="I1087" s="3">
        <v>98662.79</v>
      </c>
      <c r="J1087" t="s">
        <v>20</v>
      </c>
      <c r="K1087" t="str">
        <f>PROPER(Table13[[#This Row],[marital]])</f>
        <v>Married</v>
      </c>
      <c r="L1087" t="s">
        <v>21</v>
      </c>
      <c r="M1087" t="str">
        <f>UPPER(Table13[[#This Row],[education]])</f>
        <v>PRIMARY</v>
      </c>
      <c r="N1087" t="s">
        <v>30</v>
      </c>
      <c r="O1087" t="s">
        <v>30</v>
      </c>
      <c r="P1087" t="s">
        <v>23</v>
      </c>
      <c r="Q1087">
        <v>112</v>
      </c>
      <c r="R1087">
        <v>2</v>
      </c>
      <c r="S1087" t="s">
        <v>40</v>
      </c>
      <c r="T1087" t="s">
        <v>22</v>
      </c>
      <c r="U1087">
        <f>Table13[[#This Row],[campaign]]*Table13[[#This Row],[duration]]</f>
        <v>224</v>
      </c>
    </row>
    <row r="1088" spans="1:21" x14ac:dyDescent="0.25">
      <c r="A1088" t="s">
        <v>94</v>
      </c>
      <c r="B1088" t="s">
        <v>239</v>
      </c>
      <c r="C1088" t="s">
        <v>240</v>
      </c>
      <c r="D1088" t="s">
        <v>17</v>
      </c>
      <c r="E1088">
        <v>30</v>
      </c>
      <c r="F1088" t="s">
        <v>36</v>
      </c>
      <c r="G1088" t="s">
        <v>28</v>
      </c>
      <c r="H1088" s="2">
        <v>42934</v>
      </c>
      <c r="I1088" s="3">
        <v>102876.09</v>
      </c>
      <c r="J1088" t="s">
        <v>20</v>
      </c>
      <c r="K1088" t="str">
        <f>PROPER(Table13[[#This Row],[marital]])</f>
        <v>Married</v>
      </c>
      <c r="L1088" t="s">
        <v>29</v>
      </c>
      <c r="M1088" t="str">
        <f>UPPER(Table13[[#This Row],[education]])</f>
        <v>SECONDARY</v>
      </c>
      <c r="N1088" t="s">
        <v>30</v>
      </c>
      <c r="O1088" t="s">
        <v>22</v>
      </c>
      <c r="P1088" t="s">
        <v>24</v>
      </c>
      <c r="Q1088">
        <v>130</v>
      </c>
      <c r="R1088">
        <v>2</v>
      </c>
      <c r="S1088" t="s">
        <v>24</v>
      </c>
      <c r="T1088" t="s">
        <v>22</v>
      </c>
      <c r="U1088">
        <f>Table13[[#This Row],[campaign]]*Table13[[#This Row],[duration]]</f>
        <v>260</v>
      </c>
    </row>
    <row r="1089" spans="1:21" x14ac:dyDescent="0.25">
      <c r="A1089" t="s">
        <v>93</v>
      </c>
      <c r="B1089" t="s">
        <v>237</v>
      </c>
      <c r="C1089" t="s">
        <v>238</v>
      </c>
      <c r="D1089" t="s">
        <v>26</v>
      </c>
      <c r="E1089">
        <v>37</v>
      </c>
      <c r="F1089" t="s">
        <v>18</v>
      </c>
      <c r="G1089" t="s">
        <v>28</v>
      </c>
      <c r="H1089" s="2">
        <v>42935</v>
      </c>
      <c r="I1089" s="3">
        <v>63361.39</v>
      </c>
      <c r="J1089" t="s">
        <v>20</v>
      </c>
      <c r="K1089" t="str">
        <f>PROPER(Table13[[#This Row],[marital]])</f>
        <v>Married</v>
      </c>
      <c r="L1089" t="s">
        <v>29</v>
      </c>
      <c r="M1089" t="str">
        <f>UPPER(Table13[[#This Row],[education]])</f>
        <v>SECONDARY</v>
      </c>
      <c r="N1089" t="s">
        <v>30</v>
      </c>
      <c r="O1089" t="s">
        <v>22</v>
      </c>
      <c r="P1089" t="s">
        <v>23</v>
      </c>
      <c r="Q1089">
        <v>121</v>
      </c>
      <c r="R1089">
        <v>3</v>
      </c>
      <c r="S1089" t="s">
        <v>24</v>
      </c>
      <c r="T1089" t="s">
        <v>22</v>
      </c>
      <c r="U1089">
        <f>Table13[[#This Row],[campaign]]*Table13[[#This Row],[duration]]</f>
        <v>363</v>
      </c>
    </row>
    <row r="1090" spans="1:21" x14ac:dyDescent="0.25">
      <c r="A1090" t="s">
        <v>38</v>
      </c>
      <c r="B1090" t="s">
        <v>137</v>
      </c>
      <c r="C1090" t="s">
        <v>138</v>
      </c>
      <c r="D1090" t="s">
        <v>26</v>
      </c>
      <c r="E1090">
        <v>26</v>
      </c>
      <c r="F1090" t="s">
        <v>18</v>
      </c>
      <c r="G1090" t="s">
        <v>19</v>
      </c>
      <c r="H1090" s="2">
        <v>42935</v>
      </c>
      <c r="I1090" s="3">
        <v>37842.15</v>
      </c>
      <c r="J1090" t="s">
        <v>20</v>
      </c>
      <c r="K1090" t="str">
        <f>PROPER(Table13[[#This Row],[marital]])</f>
        <v>Married</v>
      </c>
      <c r="L1090" t="s">
        <v>29</v>
      </c>
      <c r="M1090" t="str">
        <f>UPPER(Table13[[#This Row],[education]])</f>
        <v>SECONDARY</v>
      </c>
      <c r="N1090" t="s">
        <v>22</v>
      </c>
      <c r="O1090" t="s">
        <v>22</v>
      </c>
      <c r="P1090" t="s">
        <v>23</v>
      </c>
      <c r="Q1090">
        <v>127</v>
      </c>
      <c r="R1090">
        <v>5</v>
      </c>
      <c r="S1090" t="s">
        <v>24</v>
      </c>
      <c r="T1090" t="s">
        <v>22</v>
      </c>
      <c r="U1090">
        <f>Table13[[#This Row],[campaign]]*Table13[[#This Row],[duration]]</f>
        <v>635</v>
      </c>
    </row>
    <row r="1091" spans="1:21" x14ac:dyDescent="0.25">
      <c r="A1091" t="s">
        <v>100</v>
      </c>
      <c r="B1091" t="s">
        <v>251</v>
      </c>
      <c r="C1091" t="s">
        <v>252</v>
      </c>
      <c r="D1091" t="s">
        <v>26</v>
      </c>
      <c r="E1091">
        <v>28</v>
      </c>
      <c r="F1091" t="s">
        <v>42</v>
      </c>
      <c r="G1091" t="s">
        <v>284</v>
      </c>
      <c r="H1091" s="2">
        <v>42935</v>
      </c>
      <c r="I1091" s="3">
        <v>78527.88</v>
      </c>
      <c r="J1091" t="s">
        <v>20</v>
      </c>
      <c r="K1091" t="str">
        <f>PROPER(Table13[[#This Row],[marital]])</f>
        <v>Married</v>
      </c>
      <c r="L1091" t="s">
        <v>29</v>
      </c>
      <c r="M1091" t="str">
        <f>UPPER(Table13[[#This Row],[education]])</f>
        <v>SECONDARY</v>
      </c>
      <c r="N1091" t="s">
        <v>30</v>
      </c>
      <c r="O1091" t="s">
        <v>22</v>
      </c>
      <c r="P1091" t="s">
        <v>24</v>
      </c>
      <c r="Q1091">
        <v>107</v>
      </c>
      <c r="R1091">
        <v>1</v>
      </c>
      <c r="S1091" t="s">
        <v>24</v>
      </c>
      <c r="T1091" t="s">
        <v>22</v>
      </c>
      <c r="U1091">
        <f>Table13[[#This Row],[campaign]]*Table13[[#This Row],[duration]]</f>
        <v>107</v>
      </c>
    </row>
    <row r="1092" spans="1:21" x14ac:dyDescent="0.25">
      <c r="A1092" t="s">
        <v>53</v>
      </c>
      <c r="B1092" t="s">
        <v>161</v>
      </c>
      <c r="C1092" t="s">
        <v>162</v>
      </c>
      <c r="D1092" t="s">
        <v>26</v>
      </c>
      <c r="E1092">
        <v>45</v>
      </c>
      <c r="F1092" t="s">
        <v>42</v>
      </c>
      <c r="G1092" t="s">
        <v>284</v>
      </c>
      <c r="H1092" s="2">
        <v>42935</v>
      </c>
      <c r="I1092" s="3">
        <v>42135.69</v>
      </c>
      <c r="J1092" t="s">
        <v>20</v>
      </c>
      <c r="K1092" t="str">
        <f>PROPER(Table13[[#This Row],[marital]])</f>
        <v>Married</v>
      </c>
      <c r="L1092" t="s">
        <v>29</v>
      </c>
      <c r="M1092" t="str">
        <f>UPPER(Table13[[#This Row],[education]])</f>
        <v>SECONDARY</v>
      </c>
      <c r="N1092" t="s">
        <v>30</v>
      </c>
      <c r="O1092" t="s">
        <v>22</v>
      </c>
      <c r="P1092" t="s">
        <v>24</v>
      </c>
      <c r="Q1092">
        <v>610</v>
      </c>
      <c r="R1092">
        <v>2</v>
      </c>
      <c r="S1092" t="s">
        <v>24</v>
      </c>
      <c r="T1092" t="s">
        <v>22</v>
      </c>
      <c r="U1092">
        <f>Table13[[#This Row],[campaign]]*Table13[[#This Row],[duration]]</f>
        <v>1220</v>
      </c>
    </row>
    <row r="1093" spans="1:21" x14ac:dyDescent="0.25">
      <c r="A1093" t="s">
        <v>38</v>
      </c>
      <c r="B1093" t="s">
        <v>137</v>
      </c>
      <c r="C1093" t="s">
        <v>138</v>
      </c>
      <c r="D1093" t="s">
        <v>17</v>
      </c>
      <c r="E1093">
        <v>61</v>
      </c>
      <c r="F1093" t="s">
        <v>42</v>
      </c>
      <c r="G1093" t="s">
        <v>284</v>
      </c>
      <c r="H1093" s="2">
        <v>42935</v>
      </c>
      <c r="I1093" s="3">
        <v>157243.32999999999</v>
      </c>
      <c r="J1093" t="s">
        <v>50</v>
      </c>
      <c r="K1093" t="str">
        <f>PROPER(Table13[[#This Row],[marital]])</f>
        <v>Divorced</v>
      </c>
      <c r="L1093" t="s">
        <v>29</v>
      </c>
      <c r="M1093" t="str">
        <f>UPPER(Table13[[#This Row],[education]])</f>
        <v>SECONDARY</v>
      </c>
      <c r="N1093" t="s">
        <v>22</v>
      </c>
      <c r="O1093" t="s">
        <v>22</v>
      </c>
      <c r="P1093" t="s">
        <v>23</v>
      </c>
      <c r="Q1093">
        <v>124</v>
      </c>
      <c r="R1093">
        <v>4</v>
      </c>
      <c r="S1093" t="s">
        <v>24</v>
      </c>
      <c r="T1093" t="s">
        <v>22</v>
      </c>
      <c r="U1093">
        <f>Table13[[#This Row],[campaign]]*Table13[[#This Row],[duration]]</f>
        <v>496</v>
      </c>
    </row>
    <row r="1094" spans="1:21" x14ac:dyDescent="0.25">
      <c r="A1094" t="s">
        <v>86</v>
      </c>
      <c r="B1094" t="s">
        <v>223</v>
      </c>
      <c r="C1094" t="s">
        <v>224</v>
      </c>
      <c r="D1094" t="s">
        <v>17</v>
      </c>
      <c r="E1094">
        <v>37</v>
      </c>
      <c r="F1094" t="s">
        <v>18</v>
      </c>
      <c r="G1094" t="s">
        <v>19</v>
      </c>
      <c r="H1094" s="2">
        <v>42936</v>
      </c>
      <c r="I1094" s="3">
        <v>51918.13</v>
      </c>
      <c r="J1094" t="s">
        <v>50</v>
      </c>
      <c r="K1094" t="str">
        <f>PROPER(Table13[[#This Row],[marital]])</f>
        <v>Divorced</v>
      </c>
      <c r="L1094" t="s">
        <v>29</v>
      </c>
      <c r="M1094" t="str">
        <f>UPPER(Table13[[#This Row],[education]])</f>
        <v>SECONDARY</v>
      </c>
      <c r="N1094" t="s">
        <v>30</v>
      </c>
      <c r="O1094" t="s">
        <v>22</v>
      </c>
      <c r="P1094" t="s">
        <v>24</v>
      </c>
      <c r="Q1094">
        <v>216</v>
      </c>
      <c r="R1094">
        <v>1</v>
      </c>
      <c r="S1094" t="s">
        <v>24</v>
      </c>
      <c r="T1094" t="s">
        <v>22</v>
      </c>
      <c r="U1094">
        <f>Table13[[#This Row],[campaign]]*Table13[[#This Row],[duration]]</f>
        <v>216</v>
      </c>
    </row>
    <row r="1095" spans="1:21" x14ac:dyDescent="0.25">
      <c r="A1095" t="s">
        <v>103</v>
      </c>
      <c r="B1095" t="s">
        <v>257</v>
      </c>
      <c r="C1095" t="s">
        <v>258</v>
      </c>
      <c r="D1095" t="s">
        <v>17</v>
      </c>
      <c r="E1095">
        <v>38</v>
      </c>
      <c r="F1095" t="s">
        <v>18</v>
      </c>
      <c r="G1095" t="s">
        <v>19</v>
      </c>
      <c r="H1095" s="2">
        <v>42936</v>
      </c>
      <c r="I1095" s="3">
        <v>44296.3</v>
      </c>
      <c r="J1095" t="s">
        <v>20</v>
      </c>
      <c r="K1095" t="str">
        <f>PROPER(Table13[[#This Row],[marital]])</f>
        <v>Married</v>
      </c>
      <c r="L1095" t="s">
        <v>29</v>
      </c>
      <c r="M1095" t="str">
        <f>UPPER(Table13[[#This Row],[education]])</f>
        <v>SECONDARY</v>
      </c>
      <c r="N1095" t="s">
        <v>30</v>
      </c>
      <c r="O1095" t="s">
        <v>22</v>
      </c>
      <c r="P1095" t="s">
        <v>23</v>
      </c>
      <c r="Q1095">
        <v>313</v>
      </c>
      <c r="R1095">
        <v>1</v>
      </c>
      <c r="S1095" t="s">
        <v>40</v>
      </c>
      <c r="T1095" t="s">
        <v>22</v>
      </c>
      <c r="U1095">
        <f>Table13[[#This Row],[campaign]]*Table13[[#This Row],[duration]]</f>
        <v>313</v>
      </c>
    </row>
    <row r="1096" spans="1:21" x14ac:dyDescent="0.25">
      <c r="A1096" t="s">
        <v>37</v>
      </c>
      <c r="B1096" t="s">
        <v>135</v>
      </c>
      <c r="C1096" t="s">
        <v>136</v>
      </c>
      <c r="D1096" t="s">
        <v>26</v>
      </c>
      <c r="E1096">
        <v>35</v>
      </c>
      <c r="F1096" t="s">
        <v>18</v>
      </c>
      <c r="G1096" t="s">
        <v>19</v>
      </c>
      <c r="H1096" s="2">
        <v>42936</v>
      </c>
      <c r="I1096" s="3">
        <v>43243.42</v>
      </c>
      <c r="J1096" t="s">
        <v>50</v>
      </c>
      <c r="K1096" t="str">
        <f>PROPER(Table13[[#This Row],[marital]])</f>
        <v>Divorced</v>
      </c>
      <c r="L1096" t="s">
        <v>34</v>
      </c>
      <c r="M1096" t="str">
        <f>UPPER(Table13[[#This Row],[education]])</f>
        <v>TERTIARY</v>
      </c>
      <c r="N1096" t="s">
        <v>22</v>
      </c>
      <c r="O1096" t="s">
        <v>22</v>
      </c>
      <c r="P1096" t="s">
        <v>23</v>
      </c>
      <c r="Q1096">
        <v>252</v>
      </c>
      <c r="R1096">
        <v>9</v>
      </c>
      <c r="S1096" t="s">
        <v>40</v>
      </c>
      <c r="T1096" t="s">
        <v>30</v>
      </c>
      <c r="U1096">
        <f>Table13[[#This Row],[campaign]]*Table13[[#This Row],[duration]]</f>
        <v>2268</v>
      </c>
    </row>
    <row r="1097" spans="1:21" x14ac:dyDescent="0.25">
      <c r="A1097" t="s">
        <v>41</v>
      </c>
      <c r="B1097" t="s">
        <v>141</v>
      </c>
      <c r="C1097" t="s">
        <v>142</v>
      </c>
      <c r="D1097" t="s">
        <v>17</v>
      </c>
      <c r="E1097">
        <v>40</v>
      </c>
      <c r="F1097" t="s">
        <v>18</v>
      </c>
      <c r="G1097" t="s">
        <v>28</v>
      </c>
      <c r="H1097" s="2">
        <v>42936</v>
      </c>
      <c r="I1097" s="3">
        <v>3776.15</v>
      </c>
      <c r="J1097" t="s">
        <v>50</v>
      </c>
      <c r="K1097" t="str">
        <f>PROPER(Table13[[#This Row],[marital]])</f>
        <v>Divorced</v>
      </c>
      <c r="L1097" t="s">
        <v>29</v>
      </c>
      <c r="M1097" t="str">
        <f>UPPER(Table13[[#This Row],[education]])</f>
        <v>SECONDARY</v>
      </c>
      <c r="N1097" t="s">
        <v>22</v>
      </c>
      <c r="O1097" t="s">
        <v>22</v>
      </c>
      <c r="P1097" t="s">
        <v>23</v>
      </c>
      <c r="Q1097">
        <v>121</v>
      </c>
      <c r="R1097">
        <v>1</v>
      </c>
      <c r="S1097" t="s">
        <v>24</v>
      </c>
      <c r="T1097" t="s">
        <v>30</v>
      </c>
      <c r="U1097">
        <f>Table13[[#This Row],[campaign]]*Table13[[#This Row],[duration]]</f>
        <v>121</v>
      </c>
    </row>
    <row r="1098" spans="1:21" x14ac:dyDescent="0.25">
      <c r="A1098" t="s">
        <v>52</v>
      </c>
      <c r="B1098" t="s">
        <v>159</v>
      </c>
      <c r="C1098" t="s">
        <v>160</v>
      </c>
      <c r="D1098" t="s">
        <v>26</v>
      </c>
      <c r="E1098">
        <v>35</v>
      </c>
      <c r="F1098" t="s">
        <v>18</v>
      </c>
      <c r="G1098" t="s">
        <v>28</v>
      </c>
      <c r="H1098" s="2">
        <v>42936</v>
      </c>
      <c r="I1098" s="3">
        <v>132644.85</v>
      </c>
      <c r="J1098" t="s">
        <v>20</v>
      </c>
      <c r="K1098" t="str">
        <f>PROPER(Table13[[#This Row],[marital]])</f>
        <v>Married</v>
      </c>
      <c r="L1098" t="s">
        <v>29</v>
      </c>
      <c r="M1098" t="str">
        <f>UPPER(Table13[[#This Row],[education]])</f>
        <v>SECONDARY</v>
      </c>
      <c r="N1098" t="s">
        <v>30</v>
      </c>
      <c r="O1098" t="s">
        <v>22</v>
      </c>
      <c r="P1098" t="s">
        <v>24</v>
      </c>
      <c r="Q1098">
        <v>799</v>
      </c>
      <c r="R1098">
        <v>1</v>
      </c>
      <c r="S1098" t="s">
        <v>24</v>
      </c>
      <c r="T1098" t="s">
        <v>22</v>
      </c>
      <c r="U1098">
        <f>Table13[[#This Row],[campaign]]*Table13[[#This Row],[duration]]</f>
        <v>799</v>
      </c>
    </row>
    <row r="1099" spans="1:21" x14ac:dyDescent="0.25">
      <c r="A1099" t="s">
        <v>72</v>
      </c>
      <c r="B1099" t="s">
        <v>195</v>
      </c>
      <c r="C1099" t="s">
        <v>196</v>
      </c>
      <c r="D1099" t="s">
        <v>17</v>
      </c>
      <c r="E1099">
        <v>53</v>
      </c>
      <c r="F1099" t="s">
        <v>18</v>
      </c>
      <c r="G1099" t="s">
        <v>284</v>
      </c>
      <c r="H1099" s="2">
        <v>42936</v>
      </c>
      <c r="I1099" s="3">
        <v>18975.27</v>
      </c>
      <c r="J1099" t="s">
        <v>20</v>
      </c>
      <c r="K1099" t="str">
        <f>PROPER(Table13[[#This Row],[marital]])</f>
        <v>Married</v>
      </c>
      <c r="L1099" t="s">
        <v>34</v>
      </c>
      <c r="M1099" t="str">
        <f>UPPER(Table13[[#This Row],[education]])</f>
        <v>TERTIARY</v>
      </c>
      <c r="N1099" t="s">
        <v>30</v>
      </c>
      <c r="O1099" t="s">
        <v>22</v>
      </c>
      <c r="P1099" t="s">
        <v>23</v>
      </c>
      <c r="Q1099">
        <v>883</v>
      </c>
      <c r="R1099">
        <v>1</v>
      </c>
      <c r="S1099" t="s">
        <v>31</v>
      </c>
      <c r="T1099" t="s">
        <v>22</v>
      </c>
      <c r="U1099">
        <f>Table13[[#This Row],[campaign]]*Table13[[#This Row],[duration]]</f>
        <v>883</v>
      </c>
    </row>
    <row r="1100" spans="1:21" x14ac:dyDescent="0.25">
      <c r="A1100" t="s">
        <v>67</v>
      </c>
      <c r="B1100" t="s">
        <v>187</v>
      </c>
      <c r="C1100" t="s">
        <v>188</v>
      </c>
      <c r="D1100" t="s">
        <v>17</v>
      </c>
      <c r="E1100">
        <v>36</v>
      </c>
      <c r="F1100" t="s">
        <v>18</v>
      </c>
      <c r="G1100" t="s">
        <v>19</v>
      </c>
      <c r="H1100" s="2">
        <v>42936</v>
      </c>
      <c r="I1100" s="3">
        <v>24344.81</v>
      </c>
      <c r="J1100" t="s">
        <v>33</v>
      </c>
      <c r="K1100" t="str">
        <f>PROPER(Table13[[#This Row],[marital]])</f>
        <v>Single</v>
      </c>
      <c r="L1100" t="s">
        <v>34</v>
      </c>
      <c r="M1100" t="str">
        <f>UPPER(Table13[[#This Row],[education]])</f>
        <v>TERTIARY</v>
      </c>
      <c r="N1100" t="s">
        <v>30</v>
      </c>
      <c r="O1100" t="s">
        <v>22</v>
      </c>
      <c r="P1100" t="s">
        <v>24</v>
      </c>
      <c r="Q1100">
        <v>197</v>
      </c>
      <c r="R1100">
        <v>1</v>
      </c>
      <c r="S1100" t="s">
        <v>24</v>
      </c>
      <c r="T1100" t="s">
        <v>22</v>
      </c>
      <c r="U1100">
        <f>Table13[[#This Row],[campaign]]*Table13[[#This Row],[duration]]</f>
        <v>197</v>
      </c>
    </row>
    <row r="1101" spans="1:21" x14ac:dyDescent="0.25">
      <c r="A1101" t="s">
        <v>52</v>
      </c>
      <c r="B1101" t="s">
        <v>159</v>
      </c>
      <c r="C1101" t="s">
        <v>160</v>
      </c>
      <c r="D1101" t="s">
        <v>17</v>
      </c>
      <c r="E1101">
        <v>44</v>
      </c>
      <c r="F1101" t="s">
        <v>42</v>
      </c>
      <c r="G1101" t="s">
        <v>19</v>
      </c>
      <c r="H1101" s="2">
        <v>42936</v>
      </c>
      <c r="I1101" s="3">
        <v>360.45</v>
      </c>
      <c r="J1101" t="s">
        <v>20</v>
      </c>
      <c r="K1101" t="str">
        <f>PROPER(Table13[[#This Row],[marital]])</f>
        <v>Married</v>
      </c>
      <c r="L1101" t="s">
        <v>21</v>
      </c>
      <c r="M1101" t="str">
        <f>UPPER(Table13[[#This Row],[education]])</f>
        <v>PRIMARY</v>
      </c>
      <c r="N1101" t="s">
        <v>30</v>
      </c>
      <c r="O1101" t="s">
        <v>22</v>
      </c>
      <c r="P1101" t="s">
        <v>23</v>
      </c>
      <c r="Q1101">
        <v>271</v>
      </c>
      <c r="R1101">
        <v>2</v>
      </c>
      <c r="S1101" t="s">
        <v>24</v>
      </c>
      <c r="T1101" t="s">
        <v>22</v>
      </c>
      <c r="U1101">
        <f>Table13[[#This Row],[campaign]]*Table13[[#This Row],[duration]]</f>
        <v>542</v>
      </c>
    </row>
    <row r="1102" spans="1:21" x14ac:dyDescent="0.25">
      <c r="A1102" t="s">
        <v>39</v>
      </c>
      <c r="B1102" t="s">
        <v>139</v>
      </c>
      <c r="C1102" t="s">
        <v>140</v>
      </c>
      <c r="D1102" t="s">
        <v>17</v>
      </c>
      <c r="E1102">
        <v>48</v>
      </c>
      <c r="F1102" t="s">
        <v>42</v>
      </c>
      <c r="G1102" t="s">
        <v>28</v>
      </c>
      <c r="H1102" s="2">
        <v>42936</v>
      </c>
      <c r="I1102" s="3">
        <v>8544.73</v>
      </c>
      <c r="J1102" t="s">
        <v>20</v>
      </c>
      <c r="K1102" t="str">
        <f>PROPER(Table13[[#This Row],[marital]])</f>
        <v>Married</v>
      </c>
      <c r="L1102" t="s">
        <v>21</v>
      </c>
      <c r="M1102" t="str">
        <f>UPPER(Table13[[#This Row],[education]])</f>
        <v>PRIMARY</v>
      </c>
      <c r="N1102" t="s">
        <v>22</v>
      </c>
      <c r="O1102" t="s">
        <v>22</v>
      </c>
      <c r="P1102" t="s">
        <v>24</v>
      </c>
      <c r="Q1102">
        <v>221</v>
      </c>
      <c r="R1102">
        <v>2</v>
      </c>
      <c r="S1102" t="s">
        <v>24</v>
      </c>
      <c r="T1102" t="s">
        <v>22</v>
      </c>
      <c r="U1102">
        <f>Table13[[#This Row],[campaign]]*Table13[[#This Row],[duration]]</f>
        <v>442</v>
      </c>
    </row>
    <row r="1103" spans="1:21" x14ac:dyDescent="0.25">
      <c r="A1103" t="s">
        <v>49</v>
      </c>
      <c r="B1103" t="s">
        <v>155</v>
      </c>
      <c r="C1103" t="s">
        <v>156</v>
      </c>
      <c r="D1103" t="s">
        <v>17</v>
      </c>
      <c r="E1103">
        <v>41</v>
      </c>
      <c r="F1103" t="s">
        <v>36</v>
      </c>
      <c r="G1103" t="s">
        <v>19</v>
      </c>
      <c r="H1103" s="2">
        <v>42936</v>
      </c>
      <c r="I1103" s="3">
        <v>130275.63</v>
      </c>
      <c r="J1103" t="s">
        <v>20</v>
      </c>
      <c r="K1103" t="str">
        <f>PROPER(Table13[[#This Row],[marital]])</f>
        <v>Married</v>
      </c>
      <c r="L1103" t="s">
        <v>29</v>
      </c>
      <c r="M1103" t="str">
        <f>UPPER(Table13[[#This Row],[education]])</f>
        <v>SECONDARY</v>
      </c>
      <c r="N1103" t="s">
        <v>22</v>
      </c>
      <c r="O1103" t="s">
        <v>30</v>
      </c>
      <c r="P1103" t="s">
        <v>23</v>
      </c>
      <c r="Q1103">
        <v>243</v>
      </c>
      <c r="R1103">
        <v>3</v>
      </c>
      <c r="S1103" t="s">
        <v>24</v>
      </c>
      <c r="T1103" t="s">
        <v>22</v>
      </c>
      <c r="U1103">
        <f>Table13[[#This Row],[campaign]]*Table13[[#This Row],[duration]]</f>
        <v>729</v>
      </c>
    </row>
    <row r="1104" spans="1:21" x14ac:dyDescent="0.25">
      <c r="A1104" t="s">
        <v>67</v>
      </c>
      <c r="B1104" t="s">
        <v>187</v>
      </c>
      <c r="C1104" t="s">
        <v>188</v>
      </c>
      <c r="D1104" t="s">
        <v>17</v>
      </c>
      <c r="E1104">
        <v>37</v>
      </c>
      <c r="F1104" t="s">
        <v>36</v>
      </c>
      <c r="G1104" t="s">
        <v>19</v>
      </c>
      <c r="H1104" s="2">
        <v>42936</v>
      </c>
      <c r="I1104" s="3">
        <v>43071.63</v>
      </c>
      <c r="J1104" t="s">
        <v>20</v>
      </c>
      <c r="K1104" t="str">
        <f>PROPER(Table13[[#This Row],[marital]])</f>
        <v>Married</v>
      </c>
      <c r="L1104" t="s">
        <v>29</v>
      </c>
      <c r="M1104" t="str">
        <f>UPPER(Table13[[#This Row],[education]])</f>
        <v>SECONDARY</v>
      </c>
      <c r="N1104" t="s">
        <v>30</v>
      </c>
      <c r="O1104" t="s">
        <v>22</v>
      </c>
      <c r="P1104" t="s">
        <v>23</v>
      </c>
      <c r="Q1104">
        <v>155</v>
      </c>
      <c r="R1104">
        <v>2</v>
      </c>
      <c r="S1104" t="s">
        <v>24</v>
      </c>
      <c r="T1104" t="s">
        <v>22</v>
      </c>
      <c r="U1104">
        <f>Table13[[#This Row],[campaign]]*Table13[[#This Row],[duration]]</f>
        <v>310</v>
      </c>
    </row>
    <row r="1105" spans="1:21" x14ac:dyDescent="0.25">
      <c r="A1105" t="s">
        <v>82</v>
      </c>
      <c r="B1105" t="s">
        <v>215</v>
      </c>
      <c r="C1105" t="s">
        <v>216</v>
      </c>
      <c r="D1105" t="s">
        <v>26</v>
      </c>
      <c r="E1105">
        <v>33</v>
      </c>
      <c r="F1105" t="s">
        <v>18</v>
      </c>
      <c r="G1105" t="s">
        <v>19</v>
      </c>
      <c r="H1105" s="2">
        <v>42937</v>
      </c>
      <c r="I1105" s="3">
        <v>35633.870000000003</v>
      </c>
      <c r="J1105" t="s">
        <v>33</v>
      </c>
      <c r="K1105" t="str">
        <f>PROPER(Table13[[#This Row],[marital]])</f>
        <v>Single</v>
      </c>
      <c r="L1105" t="s">
        <v>34</v>
      </c>
      <c r="M1105" t="str">
        <f>UPPER(Table13[[#This Row],[education]])</f>
        <v>TERTIARY</v>
      </c>
      <c r="N1105" t="s">
        <v>30</v>
      </c>
      <c r="O1105" t="s">
        <v>22</v>
      </c>
      <c r="P1105" t="s">
        <v>54</v>
      </c>
      <c r="Q1105">
        <v>70</v>
      </c>
      <c r="R1105">
        <v>2</v>
      </c>
      <c r="S1105" t="s">
        <v>24</v>
      </c>
      <c r="T1105" t="s">
        <v>22</v>
      </c>
      <c r="U1105">
        <f>Table13[[#This Row],[campaign]]*Table13[[#This Row],[duration]]</f>
        <v>140</v>
      </c>
    </row>
    <row r="1106" spans="1:21" x14ac:dyDescent="0.25">
      <c r="A1106" t="s">
        <v>103</v>
      </c>
      <c r="B1106" t="s">
        <v>257</v>
      </c>
      <c r="C1106" t="s">
        <v>258</v>
      </c>
      <c r="D1106" t="s">
        <v>26</v>
      </c>
      <c r="E1106">
        <v>33</v>
      </c>
      <c r="F1106" t="s">
        <v>18</v>
      </c>
      <c r="G1106" t="s">
        <v>19</v>
      </c>
      <c r="H1106" s="2">
        <v>42937</v>
      </c>
      <c r="I1106" s="3">
        <v>25173.69</v>
      </c>
      <c r="J1106" t="s">
        <v>20</v>
      </c>
      <c r="K1106" t="str">
        <f>PROPER(Table13[[#This Row],[marital]])</f>
        <v>Married</v>
      </c>
      <c r="L1106" t="s">
        <v>34</v>
      </c>
      <c r="M1106" t="str">
        <f>UPPER(Table13[[#This Row],[education]])</f>
        <v>TERTIARY</v>
      </c>
      <c r="N1106" t="s">
        <v>30</v>
      </c>
      <c r="O1106" t="s">
        <v>22</v>
      </c>
      <c r="P1106" t="s">
        <v>23</v>
      </c>
      <c r="Q1106">
        <v>280</v>
      </c>
      <c r="R1106">
        <v>4</v>
      </c>
      <c r="S1106" t="s">
        <v>24</v>
      </c>
      <c r="T1106" t="s">
        <v>30</v>
      </c>
      <c r="U1106">
        <f>Table13[[#This Row],[campaign]]*Table13[[#This Row],[duration]]</f>
        <v>1120</v>
      </c>
    </row>
    <row r="1107" spans="1:21" x14ac:dyDescent="0.25">
      <c r="A1107" t="s">
        <v>58</v>
      </c>
      <c r="B1107" t="s">
        <v>169</v>
      </c>
      <c r="C1107" t="s">
        <v>170</v>
      </c>
      <c r="D1107" t="s">
        <v>17</v>
      </c>
      <c r="E1107">
        <v>27</v>
      </c>
      <c r="F1107" t="s">
        <v>18</v>
      </c>
      <c r="G1107" t="s">
        <v>19</v>
      </c>
      <c r="H1107" s="2">
        <v>42937</v>
      </c>
      <c r="I1107" s="3">
        <v>10186.27</v>
      </c>
      <c r="J1107" t="s">
        <v>20</v>
      </c>
      <c r="K1107" t="str">
        <f>PROPER(Table13[[#This Row],[marital]])</f>
        <v>Married</v>
      </c>
      <c r="L1107" t="s">
        <v>21</v>
      </c>
      <c r="M1107" t="str">
        <f>UPPER(Table13[[#This Row],[education]])</f>
        <v>PRIMARY</v>
      </c>
      <c r="N1107" t="s">
        <v>30</v>
      </c>
      <c r="O1107" t="s">
        <v>22</v>
      </c>
      <c r="P1107" t="s">
        <v>23</v>
      </c>
      <c r="Q1107">
        <v>406</v>
      </c>
      <c r="R1107">
        <v>2</v>
      </c>
      <c r="S1107" t="s">
        <v>24</v>
      </c>
      <c r="T1107" t="s">
        <v>22</v>
      </c>
      <c r="U1107">
        <f>Table13[[#This Row],[campaign]]*Table13[[#This Row],[duration]]</f>
        <v>812</v>
      </c>
    </row>
    <row r="1108" spans="1:21" x14ac:dyDescent="0.25">
      <c r="A1108" t="s">
        <v>49</v>
      </c>
      <c r="B1108" t="s">
        <v>155</v>
      </c>
      <c r="C1108" t="s">
        <v>156</v>
      </c>
      <c r="D1108" t="s">
        <v>17</v>
      </c>
      <c r="E1108">
        <v>43</v>
      </c>
      <c r="F1108" t="s">
        <v>18</v>
      </c>
      <c r="G1108" t="s">
        <v>19</v>
      </c>
      <c r="H1108" s="2">
        <v>42937</v>
      </c>
      <c r="I1108" s="3">
        <v>43789.22</v>
      </c>
      <c r="J1108" t="s">
        <v>50</v>
      </c>
      <c r="K1108" t="str">
        <f>PROPER(Table13[[#This Row],[marital]])</f>
        <v>Divorced</v>
      </c>
      <c r="L1108" t="s">
        <v>29</v>
      </c>
      <c r="M1108" t="str">
        <f>UPPER(Table13[[#This Row],[education]])</f>
        <v>SECONDARY</v>
      </c>
      <c r="N1108" t="s">
        <v>30</v>
      </c>
      <c r="O1108" t="s">
        <v>30</v>
      </c>
      <c r="P1108" t="s">
        <v>23</v>
      </c>
      <c r="Q1108">
        <v>113</v>
      </c>
      <c r="R1108">
        <v>3</v>
      </c>
      <c r="S1108" t="s">
        <v>24</v>
      </c>
      <c r="T1108" t="s">
        <v>22</v>
      </c>
      <c r="U1108">
        <f>Table13[[#This Row],[campaign]]*Table13[[#This Row],[duration]]</f>
        <v>339</v>
      </c>
    </row>
    <row r="1109" spans="1:21" x14ac:dyDescent="0.25">
      <c r="A1109" t="s">
        <v>73</v>
      </c>
      <c r="B1109" t="s">
        <v>197</v>
      </c>
      <c r="C1109" t="s">
        <v>198</v>
      </c>
      <c r="D1109" t="s">
        <v>26</v>
      </c>
      <c r="E1109">
        <v>31</v>
      </c>
      <c r="F1109" t="s">
        <v>18</v>
      </c>
      <c r="G1109" t="s">
        <v>19</v>
      </c>
      <c r="H1109" s="2">
        <v>42937</v>
      </c>
      <c r="I1109" s="3">
        <v>1984.04</v>
      </c>
      <c r="J1109" t="s">
        <v>20</v>
      </c>
      <c r="K1109" t="str">
        <f>PROPER(Table13[[#This Row],[marital]])</f>
        <v>Married</v>
      </c>
      <c r="L1109" t="s">
        <v>29</v>
      </c>
      <c r="M1109" t="str">
        <f>UPPER(Table13[[#This Row],[education]])</f>
        <v>SECONDARY</v>
      </c>
      <c r="N1109" t="s">
        <v>22</v>
      </c>
      <c r="O1109" t="s">
        <v>22</v>
      </c>
      <c r="P1109" t="s">
        <v>54</v>
      </c>
      <c r="Q1109">
        <v>47</v>
      </c>
      <c r="R1109">
        <v>2</v>
      </c>
      <c r="S1109" t="s">
        <v>24</v>
      </c>
      <c r="T1109" t="s">
        <v>22</v>
      </c>
      <c r="U1109">
        <f>Table13[[#This Row],[campaign]]*Table13[[#This Row],[duration]]</f>
        <v>94</v>
      </c>
    </row>
    <row r="1110" spans="1:21" x14ac:dyDescent="0.25">
      <c r="A1110" t="s">
        <v>84</v>
      </c>
      <c r="B1110" t="s">
        <v>219</v>
      </c>
      <c r="C1110" t="s">
        <v>220</v>
      </c>
      <c r="D1110" t="s">
        <v>26</v>
      </c>
      <c r="E1110">
        <v>45</v>
      </c>
      <c r="F1110" t="s">
        <v>42</v>
      </c>
      <c r="G1110" t="s">
        <v>284</v>
      </c>
      <c r="H1110" s="2">
        <v>42937</v>
      </c>
      <c r="I1110" s="3">
        <v>15862.27</v>
      </c>
      <c r="J1110" t="s">
        <v>20</v>
      </c>
      <c r="K1110" t="str">
        <f>PROPER(Table13[[#This Row],[marital]])</f>
        <v>Married</v>
      </c>
      <c r="L1110" t="s">
        <v>24</v>
      </c>
      <c r="M1110" t="str">
        <f>UPPER(Table13[[#This Row],[education]])</f>
        <v>UNKNOWN</v>
      </c>
      <c r="N1110" t="s">
        <v>30</v>
      </c>
      <c r="O1110" t="s">
        <v>22</v>
      </c>
      <c r="P1110" t="s">
        <v>24</v>
      </c>
      <c r="Q1110">
        <v>135</v>
      </c>
      <c r="R1110">
        <v>2</v>
      </c>
      <c r="S1110" t="s">
        <v>24</v>
      </c>
      <c r="T1110" t="s">
        <v>22</v>
      </c>
      <c r="U1110">
        <f>Table13[[#This Row],[campaign]]*Table13[[#This Row],[duration]]</f>
        <v>270</v>
      </c>
    </row>
    <row r="1111" spans="1:21" x14ac:dyDescent="0.25">
      <c r="A1111" t="s">
        <v>32</v>
      </c>
      <c r="B1111" t="s">
        <v>131</v>
      </c>
      <c r="C1111" t="s">
        <v>132</v>
      </c>
      <c r="D1111" t="s">
        <v>17</v>
      </c>
      <c r="E1111">
        <v>50</v>
      </c>
      <c r="F1111" t="s">
        <v>42</v>
      </c>
      <c r="G1111" t="s">
        <v>19</v>
      </c>
      <c r="H1111" s="2">
        <v>42937</v>
      </c>
      <c r="I1111" s="3">
        <v>14333.45</v>
      </c>
      <c r="J1111" t="s">
        <v>33</v>
      </c>
      <c r="K1111" t="str">
        <f>PROPER(Table13[[#This Row],[marital]])</f>
        <v>Single</v>
      </c>
      <c r="L1111" t="s">
        <v>34</v>
      </c>
      <c r="M1111" t="str">
        <f>UPPER(Table13[[#This Row],[education]])</f>
        <v>TERTIARY</v>
      </c>
      <c r="N1111" t="s">
        <v>22</v>
      </c>
      <c r="O1111" t="s">
        <v>22</v>
      </c>
      <c r="P1111" t="s">
        <v>23</v>
      </c>
      <c r="Q1111">
        <v>67</v>
      </c>
      <c r="R1111">
        <v>2</v>
      </c>
      <c r="S1111" t="s">
        <v>24</v>
      </c>
      <c r="T1111" t="s">
        <v>22</v>
      </c>
      <c r="U1111">
        <f>Table13[[#This Row],[campaign]]*Table13[[#This Row],[duration]]</f>
        <v>134</v>
      </c>
    </row>
    <row r="1112" spans="1:21" x14ac:dyDescent="0.25">
      <c r="A1112" t="s">
        <v>79</v>
      </c>
      <c r="B1112" t="s">
        <v>209</v>
      </c>
      <c r="C1112" t="s">
        <v>210</v>
      </c>
      <c r="D1112" t="s">
        <v>17</v>
      </c>
      <c r="E1112">
        <v>32</v>
      </c>
      <c r="F1112" t="s">
        <v>27</v>
      </c>
      <c r="G1112" t="s">
        <v>284</v>
      </c>
      <c r="H1112" s="2">
        <v>42937</v>
      </c>
      <c r="I1112" s="3">
        <v>16860</v>
      </c>
      <c r="J1112" t="s">
        <v>20</v>
      </c>
      <c r="K1112" t="str">
        <f>PROPER(Table13[[#This Row],[marital]])</f>
        <v>Married</v>
      </c>
      <c r="L1112" t="s">
        <v>29</v>
      </c>
      <c r="M1112" t="str">
        <f>UPPER(Table13[[#This Row],[education]])</f>
        <v>SECONDARY</v>
      </c>
      <c r="N1112" t="s">
        <v>22</v>
      </c>
      <c r="O1112" t="s">
        <v>22</v>
      </c>
      <c r="P1112" t="s">
        <v>24</v>
      </c>
      <c r="Q1112">
        <v>684</v>
      </c>
      <c r="R1112">
        <v>1</v>
      </c>
      <c r="S1112" t="s">
        <v>24</v>
      </c>
      <c r="T1112" t="s">
        <v>22</v>
      </c>
      <c r="U1112">
        <f>Table13[[#This Row],[campaign]]*Table13[[#This Row],[duration]]</f>
        <v>684</v>
      </c>
    </row>
    <row r="1113" spans="1:21" x14ac:dyDescent="0.25">
      <c r="A1113" t="s">
        <v>102</v>
      </c>
      <c r="B1113" t="s">
        <v>255</v>
      </c>
      <c r="C1113" t="s">
        <v>256</v>
      </c>
      <c r="D1113" t="s">
        <v>17</v>
      </c>
      <c r="E1113">
        <v>43</v>
      </c>
      <c r="F1113" t="s">
        <v>18</v>
      </c>
      <c r="G1113" t="s">
        <v>19</v>
      </c>
      <c r="H1113" s="2">
        <v>42938</v>
      </c>
      <c r="I1113" s="3">
        <v>17719.75</v>
      </c>
      <c r="J1113" t="s">
        <v>33</v>
      </c>
      <c r="K1113" t="str">
        <f>PROPER(Table13[[#This Row],[marital]])</f>
        <v>Single</v>
      </c>
      <c r="L1113" t="s">
        <v>29</v>
      </c>
      <c r="M1113" t="str">
        <f>UPPER(Table13[[#This Row],[education]])</f>
        <v>SECONDARY</v>
      </c>
      <c r="N1113" t="s">
        <v>30</v>
      </c>
      <c r="O1113" t="s">
        <v>22</v>
      </c>
      <c r="P1113" t="s">
        <v>23</v>
      </c>
      <c r="Q1113">
        <v>170</v>
      </c>
      <c r="R1113">
        <v>3</v>
      </c>
      <c r="S1113" t="s">
        <v>24</v>
      </c>
      <c r="T1113" t="s">
        <v>22</v>
      </c>
      <c r="U1113">
        <f>Table13[[#This Row],[campaign]]*Table13[[#This Row],[duration]]</f>
        <v>510</v>
      </c>
    </row>
    <row r="1114" spans="1:21" x14ac:dyDescent="0.25">
      <c r="A1114" t="s">
        <v>73</v>
      </c>
      <c r="B1114" t="s">
        <v>197</v>
      </c>
      <c r="C1114" t="s">
        <v>198</v>
      </c>
      <c r="D1114" t="s">
        <v>26</v>
      </c>
      <c r="E1114">
        <v>35</v>
      </c>
      <c r="F1114" t="s">
        <v>18</v>
      </c>
      <c r="G1114" t="s">
        <v>19</v>
      </c>
      <c r="H1114" s="2">
        <v>42938</v>
      </c>
      <c r="I1114" s="3">
        <v>21081.96</v>
      </c>
      <c r="J1114" t="s">
        <v>50</v>
      </c>
      <c r="K1114" t="str">
        <f>PROPER(Table13[[#This Row],[marital]])</f>
        <v>Divorced</v>
      </c>
      <c r="L1114" t="s">
        <v>29</v>
      </c>
      <c r="M1114" t="str">
        <f>UPPER(Table13[[#This Row],[education]])</f>
        <v>SECONDARY</v>
      </c>
      <c r="N1114" t="s">
        <v>22</v>
      </c>
      <c r="O1114" t="s">
        <v>22</v>
      </c>
      <c r="P1114" t="s">
        <v>23</v>
      </c>
      <c r="Q1114">
        <v>1060</v>
      </c>
      <c r="R1114">
        <v>2</v>
      </c>
      <c r="S1114" t="s">
        <v>24</v>
      </c>
      <c r="T1114" t="s">
        <v>30</v>
      </c>
      <c r="U1114">
        <f>Table13[[#This Row],[campaign]]*Table13[[#This Row],[duration]]</f>
        <v>2120</v>
      </c>
    </row>
    <row r="1115" spans="1:21" x14ac:dyDescent="0.25">
      <c r="A1115" t="s">
        <v>63</v>
      </c>
      <c r="B1115" t="s">
        <v>179</v>
      </c>
      <c r="C1115" t="s">
        <v>180</v>
      </c>
      <c r="D1115" t="s">
        <v>17</v>
      </c>
      <c r="E1115">
        <v>40</v>
      </c>
      <c r="F1115" t="s">
        <v>18</v>
      </c>
      <c r="G1115" t="s">
        <v>19</v>
      </c>
      <c r="H1115" s="2">
        <v>42938</v>
      </c>
      <c r="I1115" s="3">
        <v>26291.45</v>
      </c>
      <c r="J1115" t="s">
        <v>20</v>
      </c>
      <c r="K1115" t="str">
        <f>PROPER(Table13[[#This Row],[marital]])</f>
        <v>Married</v>
      </c>
      <c r="L1115" t="s">
        <v>29</v>
      </c>
      <c r="M1115" t="str">
        <f>UPPER(Table13[[#This Row],[education]])</f>
        <v>SECONDARY</v>
      </c>
      <c r="N1115" t="s">
        <v>30</v>
      </c>
      <c r="O1115" t="s">
        <v>22</v>
      </c>
      <c r="P1115" t="s">
        <v>24</v>
      </c>
      <c r="Q1115">
        <v>724</v>
      </c>
      <c r="R1115">
        <v>1</v>
      </c>
      <c r="S1115" t="s">
        <v>24</v>
      </c>
      <c r="T1115" t="s">
        <v>22</v>
      </c>
      <c r="U1115">
        <f>Table13[[#This Row],[campaign]]*Table13[[#This Row],[duration]]</f>
        <v>724</v>
      </c>
    </row>
    <row r="1116" spans="1:21" x14ac:dyDescent="0.25">
      <c r="A1116" t="s">
        <v>101</v>
      </c>
      <c r="B1116" t="s">
        <v>253</v>
      </c>
      <c r="C1116" t="s">
        <v>254</v>
      </c>
      <c r="D1116" t="s">
        <v>26</v>
      </c>
      <c r="E1116">
        <v>41</v>
      </c>
      <c r="F1116" t="s">
        <v>18</v>
      </c>
      <c r="G1116" t="s">
        <v>28</v>
      </c>
      <c r="H1116" s="2">
        <v>42938</v>
      </c>
      <c r="I1116" s="3">
        <v>50646.61</v>
      </c>
      <c r="J1116" t="s">
        <v>20</v>
      </c>
      <c r="K1116" t="str">
        <f>PROPER(Table13[[#This Row],[marital]])</f>
        <v>Married</v>
      </c>
      <c r="L1116" t="s">
        <v>24</v>
      </c>
      <c r="M1116" t="str">
        <f>UPPER(Table13[[#This Row],[education]])</f>
        <v>UNKNOWN</v>
      </c>
      <c r="N1116" t="s">
        <v>22</v>
      </c>
      <c r="O1116" t="s">
        <v>22</v>
      </c>
      <c r="P1116" t="s">
        <v>23</v>
      </c>
      <c r="Q1116">
        <v>230</v>
      </c>
      <c r="R1116">
        <v>1</v>
      </c>
      <c r="S1116" t="s">
        <v>70</v>
      </c>
      <c r="T1116" t="s">
        <v>30</v>
      </c>
      <c r="U1116">
        <f>Table13[[#This Row],[campaign]]*Table13[[#This Row],[duration]]</f>
        <v>230</v>
      </c>
    </row>
    <row r="1117" spans="1:21" x14ac:dyDescent="0.25">
      <c r="A1117" t="s">
        <v>60</v>
      </c>
      <c r="B1117" t="s">
        <v>173</v>
      </c>
      <c r="C1117" t="s">
        <v>174</v>
      </c>
      <c r="D1117" t="s">
        <v>17</v>
      </c>
      <c r="E1117">
        <v>34</v>
      </c>
      <c r="F1117" t="s">
        <v>18</v>
      </c>
      <c r="G1117" t="s">
        <v>28</v>
      </c>
      <c r="H1117" s="2">
        <v>42938</v>
      </c>
      <c r="I1117" s="3">
        <v>163133.94</v>
      </c>
      <c r="J1117" t="s">
        <v>20</v>
      </c>
      <c r="K1117" t="str">
        <f>PROPER(Table13[[#This Row],[marital]])</f>
        <v>Married</v>
      </c>
      <c r="L1117" t="s">
        <v>34</v>
      </c>
      <c r="M1117" t="str">
        <f>UPPER(Table13[[#This Row],[education]])</f>
        <v>TERTIARY</v>
      </c>
      <c r="N1117" t="s">
        <v>22</v>
      </c>
      <c r="O1117" t="s">
        <v>22</v>
      </c>
      <c r="P1117" t="s">
        <v>24</v>
      </c>
      <c r="Q1117">
        <v>187</v>
      </c>
      <c r="R1117">
        <v>2</v>
      </c>
      <c r="S1117" t="s">
        <v>24</v>
      </c>
      <c r="T1117" t="s">
        <v>22</v>
      </c>
      <c r="U1117">
        <f>Table13[[#This Row],[campaign]]*Table13[[#This Row],[duration]]</f>
        <v>374</v>
      </c>
    </row>
    <row r="1118" spans="1:21" x14ac:dyDescent="0.25">
      <c r="A1118" t="s">
        <v>61</v>
      </c>
      <c r="B1118" t="s">
        <v>175</v>
      </c>
      <c r="C1118" t="s">
        <v>176</v>
      </c>
      <c r="D1118" t="s">
        <v>26</v>
      </c>
      <c r="E1118">
        <v>33</v>
      </c>
      <c r="F1118" t="s">
        <v>18</v>
      </c>
      <c r="G1118" t="s">
        <v>28</v>
      </c>
      <c r="H1118" s="2">
        <v>42938</v>
      </c>
      <c r="I1118" s="3">
        <v>48383.79</v>
      </c>
      <c r="J1118" t="s">
        <v>20</v>
      </c>
      <c r="K1118" t="str">
        <f>PROPER(Table13[[#This Row],[marital]])</f>
        <v>Married</v>
      </c>
      <c r="L1118" t="s">
        <v>21</v>
      </c>
      <c r="M1118" t="str">
        <f>UPPER(Table13[[#This Row],[education]])</f>
        <v>PRIMARY</v>
      </c>
      <c r="N1118" t="s">
        <v>30</v>
      </c>
      <c r="O1118" t="s">
        <v>30</v>
      </c>
      <c r="P1118" t="s">
        <v>24</v>
      </c>
      <c r="Q1118">
        <v>179</v>
      </c>
      <c r="R1118">
        <v>4</v>
      </c>
      <c r="S1118" t="s">
        <v>24</v>
      </c>
      <c r="T1118" t="s">
        <v>22</v>
      </c>
      <c r="U1118">
        <f>Table13[[#This Row],[campaign]]*Table13[[#This Row],[duration]]</f>
        <v>716</v>
      </c>
    </row>
    <row r="1119" spans="1:21" x14ac:dyDescent="0.25">
      <c r="A1119" t="s">
        <v>74</v>
      </c>
      <c r="B1119" t="s">
        <v>199</v>
      </c>
      <c r="C1119" t="s">
        <v>200</v>
      </c>
      <c r="D1119" t="s">
        <v>26</v>
      </c>
      <c r="E1119">
        <v>51</v>
      </c>
      <c r="F1119" t="s">
        <v>18</v>
      </c>
      <c r="G1119" t="s">
        <v>19</v>
      </c>
      <c r="H1119" s="2">
        <v>42938</v>
      </c>
      <c r="I1119" s="3">
        <v>87544.42</v>
      </c>
      <c r="J1119" t="s">
        <v>20</v>
      </c>
      <c r="K1119" t="str">
        <f>PROPER(Table13[[#This Row],[marital]])</f>
        <v>Married</v>
      </c>
      <c r="L1119" t="s">
        <v>29</v>
      </c>
      <c r="M1119" t="str">
        <f>UPPER(Table13[[#This Row],[education]])</f>
        <v>SECONDARY</v>
      </c>
      <c r="N1119" t="s">
        <v>22</v>
      </c>
      <c r="O1119" t="s">
        <v>22</v>
      </c>
      <c r="P1119" t="s">
        <v>24</v>
      </c>
      <c r="Q1119">
        <v>82</v>
      </c>
      <c r="R1119">
        <v>1</v>
      </c>
      <c r="S1119" t="s">
        <v>24</v>
      </c>
      <c r="T1119" t="s">
        <v>22</v>
      </c>
      <c r="U1119">
        <f>Table13[[#This Row],[campaign]]*Table13[[#This Row],[duration]]</f>
        <v>82</v>
      </c>
    </row>
    <row r="1120" spans="1:21" x14ac:dyDescent="0.25">
      <c r="A1120" t="s">
        <v>98</v>
      </c>
      <c r="B1120" t="s">
        <v>247</v>
      </c>
      <c r="C1120" t="s">
        <v>248</v>
      </c>
      <c r="D1120" t="s">
        <v>17</v>
      </c>
      <c r="E1120">
        <v>35</v>
      </c>
      <c r="F1120" t="s">
        <v>18</v>
      </c>
      <c r="G1120" t="s">
        <v>19</v>
      </c>
      <c r="H1120" s="2">
        <v>42938</v>
      </c>
      <c r="I1120" s="3">
        <v>186589.3</v>
      </c>
      <c r="J1120" t="s">
        <v>20</v>
      </c>
      <c r="K1120" t="str">
        <f>PROPER(Table13[[#This Row],[marital]])</f>
        <v>Married</v>
      </c>
      <c r="L1120" t="s">
        <v>34</v>
      </c>
      <c r="M1120" t="str">
        <f>UPPER(Table13[[#This Row],[education]])</f>
        <v>TERTIARY</v>
      </c>
      <c r="N1120" t="s">
        <v>22</v>
      </c>
      <c r="O1120" t="s">
        <v>22</v>
      </c>
      <c r="P1120" t="s">
        <v>54</v>
      </c>
      <c r="Q1120">
        <v>176</v>
      </c>
      <c r="R1120">
        <v>15</v>
      </c>
      <c r="S1120" t="s">
        <v>24</v>
      </c>
      <c r="T1120" t="s">
        <v>22</v>
      </c>
      <c r="U1120">
        <f>Table13[[#This Row],[campaign]]*Table13[[#This Row],[duration]]</f>
        <v>2640</v>
      </c>
    </row>
    <row r="1121" spans="1:21" x14ac:dyDescent="0.25">
      <c r="A1121" t="s">
        <v>82</v>
      </c>
      <c r="B1121" t="s">
        <v>215</v>
      </c>
      <c r="C1121" t="s">
        <v>216</v>
      </c>
      <c r="D1121" t="s">
        <v>17</v>
      </c>
      <c r="E1121">
        <v>30</v>
      </c>
      <c r="F1121" t="s">
        <v>18</v>
      </c>
      <c r="G1121" t="s">
        <v>19</v>
      </c>
      <c r="H1121" s="2">
        <v>42938</v>
      </c>
      <c r="I1121" s="3">
        <v>31363.49</v>
      </c>
      <c r="J1121" t="s">
        <v>20</v>
      </c>
      <c r="K1121" t="str">
        <f>PROPER(Table13[[#This Row],[marital]])</f>
        <v>Married</v>
      </c>
      <c r="L1121" t="s">
        <v>29</v>
      </c>
      <c r="M1121" t="str">
        <f>UPPER(Table13[[#This Row],[education]])</f>
        <v>SECONDARY</v>
      </c>
      <c r="N1121" t="s">
        <v>30</v>
      </c>
      <c r="O1121" t="s">
        <v>22</v>
      </c>
      <c r="P1121" t="s">
        <v>23</v>
      </c>
      <c r="Q1121">
        <v>424</v>
      </c>
      <c r="R1121">
        <v>1</v>
      </c>
      <c r="S1121" t="s">
        <v>31</v>
      </c>
      <c r="T1121" t="s">
        <v>22</v>
      </c>
      <c r="U1121">
        <f>Table13[[#This Row],[campaign]]*Table13[[#This Row],[duration]]</f>
        <v>424</v>
      </c>
    </row>
    <row r="1122" spans="1:21" x14ac:dyDescent="0.25">
      <c r="A1122" t="s">
        <v>45</v>
      </c>
      <c r="B1122" t="s">
        <v>147</v>
      </c>
      <c r="C1122" t="s">
        <v>148</v>
      </c>
      <c r="D1122" t="s">
        <v>26</v>
      </c>
      <c r="E1122">
        <v>39</v>
      </c>
      <c r="F1122" t="s">
        <v>18</v>
      </c>
      <c r="G1122" t="s">
        <v>28</v>
      </c>
      <c r="H1122" s="2">
        <v>42938</v>
      </c>
      <c r="I1122" s="3">
        <v>95509.119999999995</v>
      </c>
      <c r="J1122" t="s">
        <v>20</v>
      </c>
      <c r="K1122" t="str">
        <f>PROPER(Table13[[#This Row],[marital]])</f>
        <v>Married</v>
      </c>
      <c r="L1122" t="s">
        <v>24</v>
      </c>
      <c r="M1122" t="str">
        <f>UPPER(Table13[[#This Row],[education]])</f>
        <v>UNKNOWN</v>
      </c>
      <c r="N1122" t="s">
        <v>22</v>
      </c>
      <c r="O1122" t="s">
        <v>22</v>
      </c>
      <c r="P1122" t="s">
        <v>24</v>
      </c>
      <c r="Q1122">
        <v>115</v>
      </c>
      <c r="R1122">
        <v>1</v>
      </c>
      <c r="S1122" t="s">
        <v>24</v>
      </c>
      <c r="T1122" t="s">
        <v>22</v>
      </c>
      <c r="U1122">
        <f>Table13[[#This Row],[campaign]]*Table13[[#This Row],[duration]]</f>
        <v>115</v>
      </c>
    </row>
    <row r="1123" spans="1:21" x14ac:dyDescent="0.25">
      <c r="A1123" t="s">
        <v>85</v>
      </c>
      <c r="B1123" t="s">
        <v>221</v>
      </c>
      <c r="C1123" t="s">
        <v>222</v>
      </c>
      <c r="D1123" t="s">
        <v>17</v>
      </c>
      <c r="E1123">
        <v>27</v>
      </c>
      <c r="F1123" t="s">
        <v>18</v>
      </c>
      <c r="G1123" t="s">
        <v>28</v>
      </c>
      <c r="H1123" s="2">
        <v>42938</v>
      </c>
      <c r="I1123" s="3">
        <v>38095.120000000003</v>
      </c>
      <c r="J1123" t="s">
        <v>20</v>
      </c>
      <c r="K1123" t="str">
        <f>PROPER(Table13[[#This Row],[marital]])</f>
        <v>Married</v>
      </c>
      <c r="L1123" t="s">
        <v>29</v>
      </c>
      <c r="M1123" t="str">
        <f>UPPER(Table13[[#This Row],[education]])</f>
        <v>SECONDARY</v>
      </c>
      <c r="N1123" t="s">
        <v>22</v>
      </c>
      <c r="O1123" t="s">
        <v>22</v>
      </c>
      <c r="P1123" t="s">
        <v>54</v>
      </c>
      <c r="Q1123">
        <v>712</v>
      </c>
      <c r="R1123">
        <v>1</v>
      </c>
      <c r="S1123" t="s">
        <v>31</v>
      </c>
      <c r="T1123" t="s">
        <v>30</v>
      </c>
      <c r="U1123">
        <f>Table13[[#This Row],[campaign]]*Table13[[#This Row],[duration]]</f>
        <v>712</v>
      </c>
    </row>
    <row r="1124" spans="1:21" x14ac:dyDescent="0.25">
      <c r="A1124" t="s">
        <v>74</v>
      </c>
      <c r="B1124" t="s">
        <v>199</v>
      </c>
      <c r="C1124" t="s">
        <v>200</v>
      </c>
      <c r="D1124" t="s">
        <v>17</v>
      </c>
      <c r="E1124">
        <v>25</v>
      </c>
      <c r="F1124" t="s">
        <v>18</v>
      </c>
      <c r="G1124" t="s">
        <v>19</v>
      </c>
      <c r="H1124" s="2">
        <v>42938</v>
      </c>
      <c r="I1124" s="3">
        <v>184872.19</v>
      </c>
      <c r="J1124" t="s">
        <v>20</v>
      </c>
      <c r="K1124" t="str">
        <f>PROPER(Table13[[#This Row],[marital]])</f>
        <v>Married</v>
      </c>
      <c r="L1124" t="s">
        <v>34</v>
      </c>
      <c r="M1124" t="str">
        <f>UPPER(Table13[[#This Row],[education]])</f>
        <v>TERTIARY</v>
      </c>
      <c r="N1124" t="s">
        <v>22</v>
      </c>
      <c r="O1124" t="s">
        <v>22</v>
      </c>
      <c r="P1124" t="s">
        <v>24</v>
      </c>
      <c r="Q1124">
        <v>753</v>
      </c>
      <c r="R1124">
        <v>1</v>
      </c>
      <c r="S1124" t="s">
        <v>24</v>
      </c>
      <c r="T1124" t="s">
        <v>22</v>
      </c>
      <c r="U1124">
        <f>Table13[[#This Row],[campaign]]*Table13[[#This Row],[duration]]</f>
        <v>753</v>
      </c>
    </row>
    <row r="1125" spans="1:21" x14ac:dyDescent="0.25">
      <c r="A1125" t="s">
        <v>71</v>
      </c>
      <c r="B1125" t="s">
        <v>193</v>
      </c>
      <c r="C1125" t="s">
        <v>194</v>
      </c>
      <c r="D1125" t="s">
        <v>26</v>
      </c>
      <c r="E1125">
        <v>21</v>
      </c>
      <c r="F1125" t="s">
        <v>18</v>
      </c>
      <c r="G1125" t="s">
        <v>28</v>
      </c>
      <c r="H1125" s="2">
        <v>42938</v>
      </c>
      <c r="I1125" s="3">
        <v>89012.64</v>
      </c>
      <c r="J1125" t="s">
        <v>20</v>
      </c>
      <c r="K1125" t="str">
        <f>PROPER(Table13[[#This Row],[marital]])</f>
        <v>Married</v>
      </c>
      <c r="L1125" t="s">
        <v>29</v>
      </c>
      <c r="M1125" t="str">
        <f>UPPER(Table13[[#This Row],[education]])</f>
        <v>SECONDARY</v>
      </c>
      <c r="N1125" t="s">
        <v>22</v>
      </c>
      <c r="O1125" t="s">
        <v>22</v>
      </c>
      <c r="P1125" t="s">
        <v>23</v>
      </c>
      <c r="Q1125">
        <v>136</v>
      </c>
      <c r="R1125">
        <v>4</v>
      </c>
      <c r="S1125" t="s">
        <v>24</v>
      </c>
      <c r="T1125" t="s">
        <v>22</v>
      </c>
      <c r="U1125">
        <f>Table13[[#This Row],[campaign]]*Table13[[#This Row],[duration]]</f>
        <v>544</v>
      </c>
    </row>
    <row r="1126" spans="1:21" x14ac:dyDescent="0.25">
      <c r="A1126" t="s">
        <v>46</v>
      </c>
      <c r="B1126" t="s">
        <v>149</v>
      </c>
      <c r="C1126" t="s">
        <v>150</v>
      </c>
      <c r="D1126" t="s">
        <v>26</v>
      </c>
      <c r="E1126">
        <v>38</v>
      </c>
      <c r="F1126" t="s">
        <v>18</v>
      </c>
      <c r="G1126" t="s">
        <v>19</v>
      </c>
      <c r="H1126" s="2">
        <v>42938</v>
      </c>
      <c r="I1126" s="3">
        <v>15.72</v>
      </c>
      <c r="J1126" t="s">
        <v>20</v>
      </c>
      <c r="K1126" t="str">
        <f>PROPER(Table13[[#This Row],[marital]])</f>
        <v>Married</v>
      </c>
      <c r="L1126" t="s">
        <v>29</v>
      </c>
      <c r="M1126" t="str">
        <f>UPPER(Table13[[#This Row],[education]])</f>
        <v>SECONDARY</v>
      </c>
      <c r="N1126" t="s">
        <v>30</v>
      </c>
      <c r="O1126" t="s">
        <v>22</v>
      </c>
      <c r="P1126" t="s">
        <v>23</v>
      </c>
      <c r="Q1126">
        <v>1081</v>
      </c>
      <c r="R1126">
        <v>2</v>
      </c>
      <c r="S1126" t="s">
        <v>24</v>
      </c>
      <c r="T1126" t="s">
        <v>30</v>
      </c>
      <c r="U1126">
        <f>Table13[[#This Row],[campaign]]*Table13[[#This Row],[duration]]</f>
        <v>2162</v>
      </c>
    </row>
    <row r="1127" spans="1:21" x14ac:dyDescent="0.25">
      <c r="A1127" t="s">
        <v>57</v>
      </c>
      <c r="B1127" t="s">
        <v>167</v>
      </c>
      <c r="C1127" t="s">
        <v>168</v>
      </c>
      <c r="D1127" t="s">
        <v>26</v>
      </c>
      <c r="E1127">
        <v>40</v>
      </c>
      <c r="F1127" t="s">
        <v>18</v>
      </c>
      <c r="G1127" t="s">
        <v>19</v>
      </c>
      <c r="H1127" s="2">
        <v>42938</v>
      </c>
      <c r="I1127" s="3">
        <v>8334.8799999999992</v>
      </c>
      <c r="J1127" t="s">
        <v>20</v>
      </c>
      <c r="K1127" t="str">
        <f>PROPER(Table13[[#This Row],[marital]])</f>
        <v>Married</v>
      </c>
      <c r="L1127" t="s">
        <v>29</v>
      </c>
      <c r="M1127" t="str">
        <f>UPPER(Table13[[#This Row],[education]])</f>
        <v>SECONDARY</v>
      </c>
      <c r="N1127" t="s">
        <v>22</v>
      </c>
      <c r="O1127" t="s">
        <v>22</v>
      </c>
      <c r="P1127" t="s">
        <v>23</v>
      </c>
      <c r="Q1127">
        <v>78</v>
      </c>
      <c r="R1127">
        <v>1</v>
      </c>
      <c r="S1127" t="s">
        <v>24</v>
      </c>
      <c r="T1127" t="s">
        <v>22</v>
      </c>
      <c r="U1127">
        <f>Table13[[#This Row],[campaign]]*Table13[[#This Row],[duration]]</f>
        <v>78</v>
      </c>
    </row>
    <row r="1128" spans="1:21" x14ac:dyDescent="0.25">
      <c r="A1128" t="s">
        <v>107</v>
      </c>
      <c r="B1128" t="s">
        <v>265</v>
      </c>
      <c r="C1128" t="s">
        <v>266</v>
      </c>
      <c r="D1128" t="s">
        <v>17</v>
      </c>
      <c r="E1128">
        <v>30</v>
      </c>
      <c r="F1128" t="s">
        <v>18</v>
      </c>
      <c r="G1128" t="s">
        <v>19</v>
      </c>
      <c r="H1128" s="2">
        <v>42938</v>
      </c>
      <c r="I1128" s="3">
        <v>41627.99</v>
      </c>
      <c r="J1128" t="s">
        <v>20</v>
      </c>
      <c r="K1128" t="str">
        <f>PROPER(Table13[[#This Row],[marital]])</f>
        <v>Married</v>
      </c>
      <c r="L1128" t="s">
        <v>29</v>
      </c>
      <c r="M1128" t="str">
        <f>UPPER(Table13[[#This Row],[education]])</f>
        <v>SECONDARY</v>
      </c>
      <c r="N1128" t="s">
        <v>30</v>
      </c>
      <c r="O1128" t="s">
        <v>22</v>
      </c>
      <c r="P1128" t="s">
        <v>23</v>
      </c>
      <c r="Q1128">
        <v>354</v>
      </c>
      <c r="R1128">
        <v>1</v>
      </c>
      <c r="S1128" t="s">
        <v>24</v>
      </c>
      <c r="T1128" t="s">
        <v>22</v>
      </c>
      <c r="U1128">
        <f>Table13[[#This Row],[campaign]]*Table13[[#This Row],[duration]]</f>
        <v>354</v>
      </c>
    </row>
    <row r="1129" spans="1:21" x14ac:dyDescent="0.25">
      <c r="A1129" t="s">
        <v>91</v>
      </c>
      <c r="B1129" t="s">
        <v>233</v>
      </c>
      <c r="C1129" t="s">
        <v>234</v>
      </c>
      <c r="D1129" t="s">
        <v>17</v>
      </c>
      <c r="E1129">
        <v>35</v>
      </c>
      <c r="F1129" t="s">
        <v>18</v>
      </c>
      <c r="G1129" t="s">
        <v>19</v>
      </c>
      <c r="H1129" s="2">
        <v>42938</v>
      </c>
      <c r="I1129" s="3">
        <v>12188.96</v>
      </c>
      <c r="J1129" t="s">
        <v>20</v>
      </c>
      <c r="K1129" t="str">
        <f>PROPER(Table13[[#This Row],[marital]])</f>
        <v>Married</v>
      </c>
      <c r="L1129" t="s">
        <v>21</v>
      </c>
      <c r="M1129" t="str">
        <f>UPPER(Table13[[#This Row],[education]])</f>
        <v>PRIMARY</v>
      </c>
      <c r="N1129" t="s">
        <v>30</v>
      </c>
      <c r="O1129" t="s">
        <v>22</v>
      </c>
      <c r="P1129" t="s">
        <v>23</v>
      </c>
      <c r="Q1129">
        <v>29</v>
      </c>
      <c r="R1129">
        <v>1</v>
      </c>
      <c r="S1129" t="s">
        <v>31</v>
      </c>
      <c r="T1129" t="s">
        <v>22</v>
      </c>
      <c r="U1129">
        <f>Table13[[#This Row],[campaign]]*Table13[[#This Row],[duration]]</f>
        <v>29</v>
      </c>
    </row>
    <row r="1130" spans="1:21" x14ac:dyDescent="0.25">
      <c r="A1130" t="s">
        <v>88</v>
      </c>
      <c r="B1130" t="s">
        <v>227</v>
      </c>
      <c r="C1130" t="s">
        <v>228</v>
      </c>
      <c r="D1130" t="s">
        <v>26</v>
      </c>
      <c r="E1130">
        <v>53</v>
      </c>
      <c r="F1130" t="s">
        <v>42</v>
      </c>
      <c r="G1130" t="s">
        <v>284</v>
      </c>
      <c r="H1130" s="2">
        <v>42938</v>
      </c>
      <c r="I1130" s="3">
        <v>61089.99</v>
      </c>
      <c r="J1130" t="s">
        <v>33</v>
      </c>
      <c r="K1130" t="str">
        <f>PROPER(Table13[[#This Row],[marital]])</f>
        <v>Single</v>
      </c>
      <c r="L1130" t="s">
        <v>34</v>
      </c>
      <c r="M1130" t="str">
        <f>UPPER(Table13[[#This Row],[education]])</f>
        <v>TERTIARY</v>
      </c>
      <c r="N1130" t="s">
        <v>30</v>
      </c>
      <c r="O1130" t="s">
        <v>22</v>
      </c>
      <c r="P1130" t="s">
        <v>23</v>
      </c>
      <c r="Q1130">
        <v>433</v>
      </c>
      <c r="R1130">
        <v>1</v>
      </c>
      <c r="S1130" t="s">
        <v>24</v>
      </c>
      <c r="T1130" t="s">
        <v>22</v>
      </c>
      <c r="U1130">
        <f>Table13[[#This Row],[campaign]]*Table13[[#This Row],[duration]]</f>
        <v>433</v>
      </c>
    </row>
    <row r="1131" spans="1:21" x14ac:dyDescent="0.25">
      <c r="A1131" t="s">
        <v>103</v>
      </c>
      <c r="B1131" t="s">
        <v>257</v>
      </c>
      <c r="C1131" t="s">
        <v>258</v>
      </c>
      <c r="D1131" t="s">
        <v>17</v>
      </c>
      <c r="E1131">
        <v>44</v>
      </c>
      <c r="F1131" t="s">
        <v>42</v>
      </c>
      <c r="G1131" t="s">
        <v>284</v>
      </c>
      <c r="H1131" s="2">
        <v>42938</v>
      </c>
      <c r="I1131" s="3">
        <v>45936.33</v>
      </c>
      <c r="J1131" t="s">
        <v>20</v>
      </c>
      <c r="K1131" t="str">
        <f>PROPER(Table13[[#This Row],[marital]])</f>
        <v>Married</v>
      </c>
      <c r="L1131" t="s">
        <v>24</v>
      </c>
      <c r="M1131" t="str">
        <f>UPPER(Table13[[#This Row],[education]])</f>
        <v>UNKNOWN</v>
      </c>
      <c r="N1131" t="s">
        <v>30</v>
      </c>
      <c r="O1131" t="s">
        <v>22</v>
      </c>
      <c r="P1131" t="s">
        <v>24</v>
      </c>
      <c r="Q1131">
        <v>147</v>
      </c>
      <c r="R1131">
        <v>2</v>
      </c>
      <c r="S1131" t="s">
        <v>24</v>
      </c>
      <c r="T1131" t="s">
        <v>22</v>
      </c>
      <c r="U1131">
        <f>Table13[[#This Row],[campaign]]*Table13[[#This Row],[duration]]</f>
        <v>294</v>
      </c>
    </row>
    <row r="1132" spans="1:21" x14ac:dyDescent="0.25">
      <c r="A1132" t="s">
        <v>51</v>
      </c>
      <c r="B1132" t="s">
        <v>157</v>
      </c>
      <c r="C1132" t="s">
        <v>158</v>
      </c>
      <c r="D1132" t="s">
        <v>17</v>
      </c>
      <c r="E1132">
        <v>44</v>
      </c>
      <c r="F1132" t="s">
        <v>42</v>
      </c>
      <c r="G1132" t="s">
        <v>28</v>
      </c>
      <c r="H1132" s="2">
        <v>42938</v>
      </c>
      <c r="I1132" s="3">
        <v>55693.01</v>
      </c>
      <c r="J1132" t="s">
        <v>50</v>
      </c>
      <c r="K1132" t="str">
        <f>PROPER(Table13[[#This Row],[marital]])</f>
        <v>Divorced</v>
      </c>
      <c r="L1132" t="s">
        <v>21</v>
      </c>
      <c r="M1132" t="str">
        <f>UPPER(Table13[[#This Row],[education]])</f>
        <v>PRIMARY</v>
      </c>
      <c r="N1132" t="s">
        <v>30</v>
      </c>
      <c r="O1132" t="s">
        <v>22</v>
      </c>
      <c r="P1132" t="s">
        <v>54</v>
      </c>
      <c r="Q1132">
        <v>41</v>
      </c>
      <c r="R1132">
        <v>2</v>
      </c>
      <c r="S1132" t="s">
        <v>31</v>
      </c>
      <c r="T1132" t="s">
        <v>22</v>
      </c>
      <c r="U1132">
        <f>Table13[[#This Row],[campaign]]*Table13[[#This Row],[duration]]</f>
        <v>82</v>
      </c>
    </row>
    <row r="1133" spans="1:21" x14ac:dyDescent="0.25">
      <c r="A1133" t="s">
        <v>49</v>
      </c>
      <c r="B1133" t="s">
        <v>155</v>
      </c>
      <c r="C1133" t="s">
        <v>156</v>
      </c>
      <c r="D1133" t="s">
        <v>26</v>
      </c>
      <c r="E1133">
        <v>43</v>
      </c>
      <c r="F1133" t="s">
        <v>42</v>
      </c>
      <c r="G1133" t="s">
        <v>284</v>
      </c>
      <c r="H1133" s="2">
        <v>42938</v>
      </c>
      <c r="I1133" s="3">
        <v>5809.6</v>
      </c>
      <c r="J1133" t="s">
        <v>33</v>
      </c>
      <c r="K1133" t="str">
        <f>PROPER(Table13[[#This Row],[marital]])</f>
        <v>Single</v>
      </c>
      <c r="L1133" t="s">
        <v>34</v>
      </c>
      <c r="M1133" t="str">
        <f>UPPER(Table13[[#This Row],[education]])</f>
        <v>TERTIARY</v>
      </c>
      <c r="N1133" t="s">
        <v>22</v>
      </c>
      <c r="O1133" t="s">
        <v>22</v>
      </c>
      <c r="P1133" t="s">
        <v>24</v>
      </c>
      <c r="Q1133">
        <v>111</v>
      </c>
      <c r="R1133">
        <v>1</v>
      </c>
      <c r="S1133" t="s">
        <v>24</v>
      </c>
      <c r="T1133" t="s">
        <v>22</v>
      </c>
      <c r="U1133">
        <f>Table13[[#This Row],[campaign]]*Table13[[#This Row],[duration]]</f>
        <v>111</v>
      </c>
    </row>
    <row r="1134" spans="1:21" x14ac:dyDescent="0.25">
      <c r="A1134" t="s">
        <v>93</v>
      </c>
      <c r="B1134" t="s">
        <v>237</v>
      </c>
      <c r="C1134" t="s">
        <v>238</v>
      </c>
      <c r="D1134" t="s">
        <v>17</v>
      </c>
      <c r="E1134">
        <v>19</v>
      </c>
      <c r="F1134" t="s">
        <v>42</v>
      </c>
      <c r="G1134" t="s">
        <v>19</v>
      </c>
      <c r="H1134" s="2">
        <v>42938</v>
      </c>
      <c r="I1134" s="3">
        <v>14562.84</v>
      </c>
      <c r="J1134" t="s">
        <v>33</v>
      </c>
      <c r="K1134" t="str">
        <f>PROPER(Table13[[#This Row],[marital]])</f>
        <v>Single</v>
      </c>
      <c r="L1134" t="s">
        <v>29</v>
      </c>
      <c r="M1134" t="str">
        <f>UPPER(Table13[[#This Row],[education]])</f>
        <v>SECONDARY</v>
      </c>
      <c r="N1134" t="s">
        <v>22</v>
      </c>
      <c r="O1134" t="s">
        <v>22</v>
      </c>
      <c r="P1134" t="s">
        <v>23</v>
      </c>
      <c r="Q1134">
        <v>108</v>
      </c>
      <c r="R1134">
        <v>2</v>
      </c>
      <c r="S1134" t="s">
        <v>24</v>
      </c>
      <c r="T1134" t="s">
        <v>22</v>
      </c>
      <c r="U1134">
        <f>Table13[[#This Row],[campaign]]*Table13[[#This Row],[duration]]</f>
        <v>216</v>
      </c>
    </row>
    <row r="1135" spans="1:21" x14ac:dyDescent="0.25">
      <c r="A1135" t="s">
        <v>100</v>
      </c>
      <c r="B1135" t="s">
        <v>251</v>
      </c>
      <c r="C1135" t="s">
        <v>252</v>
      </c>
      <c r="D1135" t="s">
        <v>26</v>
      </c>
      <c r="E1135">
        <v>56</v>
      </c>
      <c r="F1135" t="s">
        <v>42</v>
      </c>
      <c r="G1135" t="s">
        <v>284</v>
      </c>
      <c r="H1135" s="2">
        <v>42938</v>
      </c>
      <c r="I1135" s="3">
        <v>9248.09</v>
      </c>
      <c r="J1135" t="s">
        <v>20</v>
      </c>
      <c r="K1135" t="str">
        <f>PROPER(Table13[[#This Row],[marital]])</f>
        <v>Married</v>
      </c>
      <c r="L1135" t="s">
        <v>29</v>
      </c>
      <c r="M1135" t="str">
        <f>UPPER(Table13[[#This Row],[education]])</f>
        <v>SECONDARY</v>
      </c>
      <c r="N1135" t="s">
        <v>30</v>
      </c>
      <c r="O1135" t="s">
        <v>22</v>
      </c>
      <c r="P1135" t="s">
        <v>23</v>
      </c>
      <c r="Q1135">
        <v>411</v>
      </c>
      <c r="R1135">
        <v>2</v>
      </c>
      <c r="S1135" t="s">
        <v>24</v>
      </c>
      <c r="T1135" t="s">
        <v>22</v>
      </c>
      <c r="U1135">
        <f>Table13[[#This Row],[campaign]]*Table13[[#This Row],[duration]]</f>
        <v>822</v>
      </c>
    </row>
    <row r="1136" spans="1:21" x14ac:dyDescent="0.25">
      <c r="A1136" t="s">
        <v>81</v>
      </c>
      <c r="B1136" t="s">
        <v>213</v>
      </c>
      <c r="C1136" t="s">
        <v>214</v>
      </c>
      <c r="D1136" t="s">
        <v>17</v>
      </c>
      <c r="E1136">
        <v>49</v>
      </c>
      <c r="F1136" t="s">
        <v>42</v>
      </c>
      <c r="G1136" t="s">
        <v>28</v>
      </c>
      <c r="H1136" s="2">
        <v>42938</v>
      </c>
      <c r="I1136" s="3">
        <v>119169.42</v>
      </c>
      <c r="J1136" t="s">
        <v>20</v>
      </c>
      <c r="K1136" t="str">
        <f>PROPER(Table13[[#This Row],[marital]])</f>
        <v>Married</v>
      </c>
      <c r="L1136" t="s">
        <v>29</v>
      </c>
      <c r="M1136" t="str">
        <f>UPPER(Table13[[#This Row],[education]])</f>
        <v>SECONDARY</v>
      </c>
      <c r="N1136" t="s">
        <v>22</v>
      </c>
      <c r="O1136" t="s">
        <v>22</v>
      </c>
      <c r="P1136" t="s">
        <v>23</v>
      </c>
      <c r="Q1136">
        <v>108</v>
      </c>
      <c r="R1136">
        <v>2</v>
      </c>
      <c r="S1136" t="s">
        <v>24</v>
      </c>
      <c r="T1136" t="s">
        <v>22</v>
      </c>
      <c r="U1136">
        <f>Table13[[#This Row],[campaign]]*Table13[[#This Row],[duration]]</f>
        <v>216</v>
      </c>
    </row>
    <row r="1137" spans="1:21" x14ac:dyDescent="0.25">
      <c r="A1137" t="s">
        <v>66</v>
      </c>
      <c r="B1137" t="s">
        <v>185</v>
      </c>
      <c r="C1137" t="s">
        <v>186</v>
      </c>
      <c r="D1137" t="s">
        <v>17</v>
      </c>
      <c r="E1137">
        <v>55</v>
      </c>
      <c r="F1137" t="s">
        <v>42</v>
      </c>
      <c r="G1137" t="s">
        <v>28</v>
      </c>
      <c r="H1137" s="2">
        <v>42938</v>
      </c>
      <c r="I1137" s="3">
        <v>47324.22</v>
      </c>
      <c r="J1137" t="s">
        <v>20</v>
      </c>
      <c r="K1137" t="str">
        <f>PROPER(Table13[[#This Row],[marital]])</f>
        <v>Married</v>
      </c>
      <c r="L1137" t="s">
        <v>29</v>
      </c>
      <c r="M1137" t="str">
        <f>UPPER(Table13[[#This Row],[education]])</f>
        <v>SECONDARY</v>
      </c>
      <c r="N1137" t="s">
        <v>30</v>
      </c>
      <c r="O1137" t="s">
        <v>22</v>
      </c>
      <c r="P1137" t="s">
        <v>23</v>
      </c>
      <c r="Q1137">
        <v>224</v>
      </c>
      <c r="R1137">
        <v>2</v>
      </c>
      <c r="S1137" t="s">
        <v>24</v>
      </c>
      <c r="T1137" t="s">
        <v>30</v>
      </c>
      <c r="U1137">
        <f>Table13[[#This Row],[campaign]]*Table13[[#This Row],[duration]]</f>
        <v>448</v>
      </c>
    </row>
    <row r="1138" spans="1:21" x14ac:dyDescent="0.25">
      <c r="A1138" t="s">
        <v>88</v>
      </c>
      <c r="B1138" t="s">
        <v>227</v>
      </c>
      <c r="C1138" t="s">
        <v>228</v>
      </c>
      <c r="D1138" t="s">
        <v>17</v>
      </c>
      <c r="E1138">
        <v>40</v>
      </c>
      <c r="F1138" t="s">
        <v>42</v>
      </c>
      <c r="G1138" t="s">
        <v>284</v>
      </c>
      <c r="H1138" s="2">
        <v>42938</v>
      </c>
      <c r="I1138" s="3">
        <v>6082.39</v>
      </c>
      <c r="J1138" t="s">
        <v>33</v>
      </c>
      <c r="K1138" t="str">
        <f>PROPER(Table13[[#This Row],[marital]])</f>
        <v>Single</v>
      </c>
      <c r="L1138" t="s">
        <v>29</v>
      </c>
      <c r="M1138" t="str">
        <f>UPPER(Table13[[#This Row],[education]])</f>
        <v>SECONDARY</v>
      </c>
      <c r="N1138" t="s">
        <v>30</v>
      </c>
      <c r="O1138" t="s">
        <v>22</v>
      </c>
      <c r="P1138" t="s">
        <v>24</v>
      </c>
      <c r="Q1138">
        <v>1083</v>
      </c>
      <c r="R1138">
        <v>2</v>
      </c>
      <c r="S1138" t="s">
        <v>24</v>
      </c>
      <c r="T1138" t="s">
        <v>22</v>
      </c>
      <c r="U1138">
        <f>Table13[[#This Row],[campaign]]*Table13[[#This Row],[duration]]</f>
        <v>2166</v>
      </c>
    </row>
    <row r="1139" spans="1:21" x14ac:dyDescent="0.25">
      <c r="A1139" t="s">
        <v>89</v>
      </c>
      <c r="B1139" t="s">
        <v>229</v>
      </c>
      <c r="C1139" t="s">
        <v>230</v>
      </c>
      <c r="D1139" t="s">
        <v>17</v>
      </c>
      <c r="E1139">
        <v>55</v>
      </c>
      <c r="F1139" t="s">
        <v>42</v>
      </c>
      <c r="G1139" t="s">
        <v>28</v>
      </c>
      <c r="H1139" s="2">
        <v>42938</v>
      </c>
      <c r="I1139" s="3">
        <v>81525.31</v>
      </c>
      <c r="J1139" t="s">
        <v>33</v>
      </c>
      <c r="K1139" t="str">
        <f>PROPER(Table13[[#This Row],[marital]])</f>
        <v>Single</v>
      </c>
      <c r="L1139" t="s">
        <v>34</v>
      </c>
      <c r="M1139" t="str">
        <f>UPPER(Table13[[#This Row],[education]])</f>
        <v>TERTIARY</v>
      </c>
      <c r="N1139" t="s">
        <v>22</v>
      </c>
      <c r="O1139" t="s">
        <v>22</v>
      </c>
      <c r="P1139" t="s">
        <v>24</v>
      </c>
      <c r="Q1139">
        <v>757</v>
      </c>
      <c r="R1139">
        <v>2</v>
      </c>
      <c r="S1139" t="s">
        <v>24</v>
      </c>
      <c r="T1139" t="s">
        <v>30</v>
      </c>
      <c r="U1139">
        <f>Table13[[#This Row],[campaign]]*Table13[[#This Row],[duration]]</f>
        <v>1514</v>
      </c>
    </row>
    <row r="1140" spans="1:21" x14ac:dyDescent="0.25">
      <c r="A1140" t="s">
        <v>32</v>
      </c>
      <c r="B1140" t="s">
        <v>131</v>
      </c>
      <c r="C1140" t="s">
        <v>132</v>
      </c>
      <c r="D1140" t="s">
        <v>17</v>
      </c>
      <c r="E1140">
        <v>47</v>
      </c>
      <c r="F1140" t="s">
        <v>36</v>
      </c>
      <c r="G1140" t="s">
        <v>19</v>
      </c>
      <c r="H1140" s="2">
        <v>42938</v>
      </c>
      <c r="I1140" s="3">
        <v>98060.13</v>
      </c>
      <c r="J1140" t="s">
        <v>20</v>
      </c>
      <c r="K1140" t="str">
        <f>PROPER(Table13[[#This Row],[marital]])</f>
        <v>Married</v>
      </c>
      <c r="L1140" t="s">
        <v>21</v>
      </c>
      <c r="M1140" t="str">
        <f>UPPER(Table13[[#This Row],[education]])</f>
        <v>PRIMARY</v>
      </c>
      <c r="N1140" t="s">
        <v>22</v>
      </c>
      <c r="O1140" t="s">
        <v>22</v>
      </c>
      <c r="P1140" t="s">
        <v>24</v>
      </c>
      <c r="Q1140">
        <v>57</v>
      </c>
      <c r="R1140">
        <v>1</v>
      </c>
      <c r="S1140" t="s">
        <v>24</v>
      </c>
      <c r="T1140" t="s">
        <v>22</v>
      </c>
      <c r="U1140">
        <f>Table13[[#This Row],[campaign]]*Table13[[#This Row],[duration]]</f>
        <v>57</v>
      </c>
    </row>
    <row r="1141" spans="1:21" x14ac:dyDescent="0.25">
      <c r="A1141" t="s">
        <v>100</v>
      </c>
      <c r="B1141" t="s">
        <v>251</v>
      </c>
      <c r="C1141" t="s">
        <v>252</v>
      </c>
      <c r="D1141" t="s">
        <v>26</v>
      </c>
      <c r="E1141">
        <v>38</v>
      </c>
      <c r="F1141" t="s">
        <v>36</v>
      </c>
      <c r="G1141" t="s">
        <v>19</v>
      </c>
      <c r="H1141" s="2">
        <v>42938</v>
      </c>
      <c r="I1141" s="3">
        <v>89774.09</v>
      </c>
      <c r="J1141" t="s">
        <v>33</v>
      </c>
      <c r="K1141" t="str">
        <f>PROPER(Table13[[#This Row],[marital]])</f>
        <v>Single</v>
      </c>
      <c r="L1141" t="s">
        <v>29</v>
      </c>
      <c r="M1141" t="str">
        <f>UPPER(Table13[[#This Row],[education]])</f>
        <v>SECONDARY</v>
      </c>
      <c r="N1141" t="s">
        <v>30</v>
      </c>
      <c r="O1141" t="s">
        <v>30</v>
      </c>
      <c r="P1141" t="s">
        <v>23</v>
      </c>
      <c r="Q1141">
        <v>95</v>
      </c>
      <c r="R1141">
        <v>5</v>
      </c>
      <c r="S1141" t="s">
        <v>24</v>
      </c>
      <c r="T1141" t="s">
        <v>22</v>
      </c>
      <c r="U1141">
        <f>Table13[[#This Row],[campaign]]*Table13[[#This Row],[duration]]</f>
        <v>475</v>
      </c>
    </row>
    <row r="1142" spans="1:21" x14ac:dyDescent="0.25">
      <c r="A1142" t="s">
        <v>61</v>
      </c>
      <c r="B1142" t="s">
        <v>175</v>
      </c>
      <c r="C1142" t="s">
        <v>176</v>
      </c>
      <c r="D1142" t="s">
        <v>17</v>
      </c>
      <c r="E1142">
        <v>44</v>
      </c>
      <c r="F1142" t="s">
        <v>36</v>
      </c>
      <c r="G1142" t="s">
        <v>19</v>
      </c>
      <c r="H1142" s="2">
        <v>42938</v>
      </c>
      <c r="I1142" s="3">
        <v>165492.46</v>
      </c>
      <c r="J1142" t="s">
        <v>33</v>
      </c>
      <c r="K1142" t="str">
        <f>PROPER(Table13[[#This Row],[marital]])</f>
        <v>Single</v>
      </c>
      <c r="L1142" t="s">
        <v>34</v>
      </c>
      <c r="M1142" t="str">
        <f>UPPER(Table13[[#This Row],[education]])</f>
        <v>TERTIARY</v>
      </c>
      <c r="N1142" t="s">
        <v>22</v>
      </c>
      <c r="O1142" t="s">
        <v>22</v>
      </c>
      <c r="P1142" t="s">
        <v>23</v>
      </c>
      <c r="Q1142">
        <v>144</v>
      </c>
      <c r="R1142">
        <v>2</v>
      </c>
      <c r="S1142" t="s">
        <v>31</v>
      </c>
      <c r="T1142" t="s">
        <v>22</v>
      </c>
      <c r="U1142">
        <f>Table13[[#This Row],[campaign]]*Table13[[#This Row],[duration]]</f>
        <v>288</v>
      </c>
    </row>
    <row r="1143" spans="1:21" x14ac:dyDescent="0.25">
      <c r="A1143" t="s">
        <v>53</v>
      </c>
      <c r="B1143" t="s">
        <v>161</v>
      </c>
      <c r="C1143" t="s">
        <v>162</v>
      </c>
      <c r="D1143" t="s">
        <v>26</v>
      </c>
      <c r="E1143">
        <v>40</v>
      </c>
      <c r="F1143" t="s">
        <v>36</v>
      </c>
      <c r="G1143" t="s">
        <v>284</v>
      </c>
      <c r="H1143" s="2">
        <v>42938</v>
      </c>
      <c r="I1143" s="3">
        <v>55527.75</v>
      </c>
      <c r="J1143" t="s">
        <v>20</v>
      </c>
      <c r="K1143" t="str">
        <f>PROPER(Table13[[#This Row],[marital]])</f>
        <v>Married</v>
      </c>
      <c r="L1143" t="s">
        <v>29</v>
      </c>
      <c r="M1143" t="str">
        <f>UPPER(Table13[[#This Row],[education]])</f>
        <v>SECONDARY</v>
      </c>
      <c r="N1143" t="s">
        <v>22</v>
      </c>
      <c r="O1143" t="s">
        <v>22</v>
      </c>
      <c r="P1143" t="s">
        <v>23</v>
      </c>
      <c r="Q1143">
        <v>135</v>
      </c>
      <c r="R1143">
        <v>1</v>
      </c>
      <c r="S1143" t="s">
        <v>24</v>
      </c>
      <c r="T1143" t="s">
        <v>22</v>
      </c>
      <c r="U1143">
        <f>Table13[[#This Row],[campaign]]*Table13[[#This Row],[duration]]</f>
        <v>135</v>
      </c>
    </row>
    <row r="1144" spans="1:21" x14ac:dyDescent="0.25">
      <c r="A1144" t="s">
        <v>104</v>
      </c>
      <c r="B1144" t="s">
        <v>259</v>
      </c>
      <c r="C1144" t="s">
        <v>260</v>
      </c>
      <c r="D1144" t="s">
        <v>17</v>
      </c>
      <c r="E1144">
        <v>28</v>
      </c>
      <c r="F1144" t="s">
        <v>36</v>
      </c>
      <c r="G1144" t="s">
        <v>19</v>
      </c>
      <c r="H1144" s="2">
        <v>42938</v>
      </c>
      <c r="I1144" s="3">
        <v>180627.63</v>
      </c>
      <c r="J1144" t="s">
        <v>20</v>
      </c>
      <c r="K1144" t="str">
        <f>PROPER(Table13[[#This Row],[marital]])</f>
        <v>Married</v>
      </c>
      <c r="L1144" t="s">
        <v>29</v>
      </c>
      <c r="M1144" t="str">
        <f>UPPER(Table13[[#This Row],[education]])</f>
        <v>SECONDARY</v>
      </c>
      <c r="N1144" t="s">
        <v>22</v>
      </c>
      <c r="O1144" t="s">
        <v>30</v>
      </c>
      <c r="P1144" t="s">
        <v>23</v>
      </c>
      <c r="Q1144">
        <v>524</v>
      </c>
      <c r="R1144">
        <v>5</v>
      </c>
      <c r="S1144" t="s">
        <v>24</v>
      </c>
      <c r="T1144" t="s">
        <v>22</v>
      </c>
      <c r="U1144">
        <f>Table13[[#This Row],[campaign]]*Table13[[#This Row],[duration]]</f>
        <v>2620</v>
      </c>
    </row>
    <row r="1145" spans="1:21" x14ac:dyDescent="0.25">
      <c r="A1145" t="s">
        <v>97</v>
      </c>
      <c r="B1145" t="s">
        <v>245</v>
      </c>
      <c r="C1145" t="s">
        <v>246</v>
      </c>
      <c r="D1145" t="s">
        <v>26</v>
      </c>
      <c r="E1145">
        <v>36</v>
      </c>
      <c r="F1145" t="s">
        <v>27</v>
      </c>
      <c r="G1145" t="s">
        <v>284</v>
      </c>
      <c r="H1145" s="2">
        <v>42938</v>
      </c>
      <c r="I1145" s="3">
        <v>73572.149999999994</v>
      </c>
      <c r="J1145" t="s">
        <v>20</v>
      </c>
      <c r="K1145" t="str">
        <f>PROPER(Table13[[#This Row],[marital]])</f>
        <v>Married</v>
      </c>
      <c r="L1145" t="s">
        <v>29</v>
      </c>
      <c r="M1145" t="str">
        <f>UPPER(Table13[[#This Row],[education]])</f>
        <v>SECONDARY</v>
      </c>
      <c r="N1145" t="s">
        <v>30</v>
      </c>
      <c r="O1145" t="s">
        <v>22</v>
      </c>
      <c r="P1145" t="s">
        <v>24</v>
      </c>
      <c r="Q1145">
        <v>65</v>
      </c>
      <c r="R1145">
        <v>1</v>
      </c>
      <c r="S1145" t="s">
        <v>24</v>
      </c>
      <c r="T1145" t="s">
        <v>22</v>
      </c>
      <c r="U1145">
        <f>Table13[[#This Row],[campaign]]*Table13[[#This Row],[duration]]</f>
        <v>65</v>
      </c>
    </row>
    <row r="1146" spans="1:21" x14ac:dyDescent="0.25">
      <c r="A1146" t="s">
        <v>38</v>
      </c>
      <c r="B1146" t="s">
        <v>137</v>
      </c>
      <c r="C1146" t="s">
        <v>138</v>
      </c>
      <c r="D1146" t="s">
        <v>17</v>
      </c>
      <c r="E1146">
        <v>26</v>
      </c>
      <c r="F1146" t="s">
        <v>27</v>
      </c>
      <c r="G1146" t="s">
        <v>284</v>
      </c>
      <c r="H1146" s="2">
        <v>42938</v>
      </c>
      <c r="I1146" s="3">
        <v>59057.4</v>
      </c>
      <c r="J1146" t="s">
        <v>20</v>
      </c>
      <c r="K1146" t="str">
        <f>PROPER(Table13[[#This Row],[marital]])</f>
        <v>Married</v>
      </c>
      <c r="L1146" t="s">
        <v>29</v>
      </c>
      <c r="M1146" t="str">
        <f>UPPER(Table13[[#This Row],[education]])</f>
        <v>SECONDARY</v>
      </c>
      <c r="N1146" t="s">
        <v>30</v>
      </c>
      <c r="O1146" t="s">
        <v>22</v>
      </c>
      <c r="P1146" t="s">
        <v>24</v>
      </c>
      <c r="Q1146">
        <v>91</v>
      </c>
      <c r="R1146">
        <v>1</v>
      </c>
      <c r="S1146" t="s">
        <v>40</v>
      </c>
      <c r="T1146" t="s">
        <v>30</v>
      </c>
      <c r="U1146">
        <f>Table13[[#This Row],[campaign]]*Table13[[#This Row],[duration]]</f>
        <v>91</v>
      </c>
    </row>
    <row r="1147" spans="1:21" x14ac:dyDescent="0.25">
      <c r="A1147" t="s">
        <v>41</v>
      </c>
      <c r="B1147" t="s">
        <v>141</v>
      </c>
      <c r="C1147" t="s">
        <v>142</v>
      </c>
      <c r="D1147" t="s">
        <v>26</v>
      </c>
      <c r="E1147">
        <v>35</v>
      </c>
      <c r="F1147" t="s">
        <v>18</v>
      </c>
      <c r="G1147" t="s">
        <v>19</v>
      </c>
      <c r="H1147" s="2">
        <v>42939</v>
      </c>
      <c r="I1147" s="3">
        <v>46853.42</v>
      </c>
      <c r="J1147" t="s">
        <v>20</v>
      </c>
      <c r="K1147" t="str">
        <f>PROPER(Table13[[#This Row],[marital]])</f>
        <v>Married</v>
      </c>
      <c r="L1147" t="s">
        <v>34</v>
      </c>
      <c r="M1147" t="str">
        <f>UPPER(Table13[[#This Row],[education]])</f>
        <v>TERTIARY</v>
      </c>
      <c r="N1147" t="s">
        <v>30</v>
      </c>
      <c r="O1147" t="s">
        <v>22</v>
      </c>
      <c r="P1147" t="s">
        <v>24</v>
      </c>
      <c r="Q1147">
        <v>121</v>
      </c>
      <c r="R1147">
        <v>2</v>
      </c>
      <c r="S1147" t="s">
        <v>24</v>
      </c>
      <c r="T1147" t="s">
        <v>22</v>
      </c>
      <c r="U1147">
        <f>Table13[[#This Row],[campaign]]*Table13[[#This Row],[duration]]</f>
        <v>242</v>
      </c>
    </row>
    <row r="1148" spans="1:21" x14ac:dyDescent="0.25">
      <c r="A1148" t="s">
        <v>57</v>
      </c>
      <c r="B1148" t="s">
        <v>167</v>
      </c>
      <c r="C1148" t="s">
        <v>168</v>
      </c>
      <c r="D1148" t="s">
        <v>17</v>
      </c>
      <c r="E1148">
        <v>44</v>
      </c>
      <c r="F1148" t="s">
        <v>18</v>
      </c>
      <c r="G1148" t="s">
        <v>19</v>
      </c>
      <c r="H1148" s="2">
        <v>42939</v>
      </c>
      <c r="I1148" s="3">
        <v>90903.06</v>
      </c>
      <c r="J1148" t="s">
        <v>20</v>
      </c>
      <c r="K1148" t="str">
        <f>PROPER(Table13[[#This Row],[marital]])</f>
        <v>Married</v>
      </c>
      <c r="L1148" t="s">
        <v>34</v>
      </c>
      <c r="M1148" t="str">
        <f>UPPER(Table13[[#This Row],[education]])</f>
        <v>TERTIARY</v>
      </c>
      <c r="N1148" t="s">
        <v>22</v>
      </c>
      <c r="O1148" t="s">
        <v>30</v>
      </c>
      <c r="P1148" t="s">
        <v>23</v>
      </c>
      <c r="Q1148">
        <v>452</v>
      </c>
      <c r="R1148">
        <v>2</v>
      </c>
      <c r="S1148" t="s">
        <v>24</v>
      </c>
      <c r="T1148" t="s">
        <v>22</v>
      </c>
      <c r="U1148">
        <f>Table13[[#This Row],[campaign]]*Table13[[#This Row],[duration]]</f>
        <v>904</v>
      </c>
    </row>
    <row r="1149" spans="1:21" x14ac:dyDescent="0.25">
      <c r="A1149" t="s">
        <v>84</v>
      </c>
      <c r="B1149" t="s">
        <v>219</v>
      </c>
      <c r="C1149" t="s">
        <v>220</v>
      </c>
      <c r="D1149" t="s">
        <v>17</v>
      </c>
      <c r="E1149">
        <v>46</v>
      </c>
      <c r="F1149" t="s">
        <v>42</v>
      </c>
      <c r="G1149" t="s">
        <v>28</v>
      </c>
      <c r="H1149" s="2">
        <v>42939</v>
      </c>
      <c r="I1149" s="3">
        <v>13674.93</v>
      </c>
      <c r="J1149" t="s">
        <v>20</v>
      </c>
      <c r="K1149" t="str">
        <f>PROPER(Table13[[#This Row],[marital]])</f>
        <v>Married</v>
      </c>
      <c r="L1149" t="s">
        <v>21</v>
      </c>
      <c r="M1149" t="str">
        <f>UPPER(Table13[[#This Row],[education]])</f>
        <v>PRIMARY</v>
      </c>
      <c r="N1149" t="s">
        <v>22</v>
      </c>
      <c r="O1149" t="s">
        <v>22</v>
      </c>
      <c r="P1149" t="s">
        <v>54</v>
      </c>
      <c r="Q1149">
        <v>883</v>
      </c>
      <c r="R1149">
        <v>1</v>
      </c>
      <c r="S1149" t="s">
        <v>31</v>
      </c>
      <c r="T1149" t="s">
        <v>30</v>
      </c>
      <c r="U1149">
        <f>Table13[[#This Row],[campaign]]*Table13[[#This Row],[duration]]</f>
        <v>883</v>
      </c>
    </row>
    <row r="1150" spans="1:21" x14ac:dyDescent="0.25">
      <c r="A1150" t="s">
        <v>39</v>
      </c>
      <c r="B1150" t="s">
        <v>139</v>
      </c>
      <c r="C1150" t="s">
        <v>140</v>
      </c>
      <c r="D1150" t="s">
        <v>26</v>
      </c>
      <c r="E1150">
        <v>49</v>
      </c>
      <c r="F1150" t="s">
        <v>42</v>
      </c>
      <c r="G1150" t="s">
        <v>284</v>
      </c>
      <c r="H1150" s="2">
        <v>42939</v>
      </c>
      <c r="I1150" s="3">
        <v>31480.87</v>
      </c>
      <c r="J1150" t="s">
        <v>50</v>
      </c>
      <c r="K1150" t="str">
        <f>PROPER(Table13[[#This Row],[marital]])</f>
        <v>Divorced</v>
      </c>
      <c r="L1150" t="s">
        <v>34</v>
      </c>
      <c r="M1150" t="str">
        <f>UPPER(Table13[[#This Row],[education]])</f>
        <v>TERTIARY</v>
      </c>
      <c r="N1150" t="s">
        <v>22</v>
      </c>
      <c r="O1150" t="s">
        <v>22</v>
      </c>
      <c r="P1150" t="s">
        <v>23</v>
      </c>
      <c r="Q1150">
        <v>24</v>
      </c>
      <c r="R1150">
        <v>3</v>
      </c>
      <c r="S1150" t="s">
        <v>24</v>
      </c>
      <c r="T1150" t="s">
        <v>22</v>
      </c>
      <c r="U1150">
        <f>Table13[[#This Row],[campaign]]*Table13[[#This Row],[duration]]</f>
        <v>72</v>
      </c>
    </row>
    <row r="1151" spans="1:21" x14ac:dyDescent="0.25">
      <c r="A1151" t="s">
        <v>76</v>
      </c>
      <c r="B1151" t="s">
        <v>203</v>
      </c>
      <c r="C1151" t="s">
        <v>204</v>
      </c>
      <c r="D1151" t="s">
        <v>26</v>
      </c>
      <c r="E1151">
        <v>34</v>
      </c>
      <c r="F1151" t="s">
        <v>36</v>
      </c>
      <c r="G1151" t="s">
        <v>19</v>
      </c>
      <c r="H1151" s="2">
        <v>42939</v>
      </c>
      <c r="I1151" s="3">
        <v>23100.37</v>
      </c>
      <c r="J1151" t="s">
        <v>33</v>
      </c>
      <c r="K1151" t="str">
        <f>PROPER(Table13[[#This Row],[marital]])</f>
        <v>Single</v>
      </c>
      <c r="L1151" t="s">
        <v>29</v>
      </c>
      <c r="M1151" t="str">
        <f>UPPER(Table13[[#This Row],[education]])</f>
        <v>SECONDARY</v>
      </c>
      <c r="N1151" t="s">
        <v>22</v>
      </c>
      <c r="O1151" t="s">
        <v>22</v>
      </c>
      <c r="P1151" t="s">
        <v>54</v>
      </c>
      <c r="Q1151">
        <v>79</v>
      </c>
      <c r="R1151">
        <v>9</v>
      </c>
      <c r="S1151" t="s">
        <v>24</v>
      </c>
      <c r="T1151" t="s">
        <v>22</v>
      </c>
      <c r="U1151">
        <f>Table13[[#This Row],[campaign]]*Table13[[#This Row],[duration]]</f>
        <v>711</v>
      </c>
    </row>
    <row r="1152" spans="1:21" x14ac:dyDescent="0.25">
      <c r="A1152" t="s">
        <v>97</v>
      </c>
      <c r="B1152" t="s">
        <v>245</v>
      </c>
      <c r="C1152" t="s">
        <v>246</v>
      </c>
      <c r="D1152" t="s">
        <v>17</v>
      </c>
      <c r="E1152">
        <v>41</v>
      </c>
      <c r="F1152" t="s">
        <v>36</v>
      </c>
      <c r="G1152" t="s">
        <v>19</v>
      </c>
      <c r="H1152" s="2">
        <v>42939</v>
      </c>
      <c r="I1152" s="3">
        <v>38179.93</v>
      </c>
      <c r="J1152" t="s">
        <v>20</v>
      </c>
      <c r="K1152" t="str">
        <f>PROPER(Table13[[#This Row],[marital]])</f>
        <v>Married</v>
      </c>
      <c r="L1152" t="s">
        <v>34</v>
      </c>
      <c r="M1152" t="str">
        <f>UPPER(Table13[[#This Row],[education]])</f>
        <v>TERTIARY</v>
      </c>
      <c r="N1152" t="s">
        <v>22</v>
      </c>
      <c r="O1152" t="s">
        <v>22</v>
      </c>
      <c r="P1152" t="s">
        <v>23</v>
      </c>
      <c r="Q1152">
        <v>178</v>
      </c>
      <c r="R1152">
        <v>2</v>
      </c>
      <c r="S1152" t="s">
        <v>24</v>
      </c>
      <c r="T1152" t="s">
        <v>22</v>
      </c>
      <c r="U1152">
        <f>Table13[[#This Row],[campaign]]*Table13[[#This Row],[duration]]</f>
        <v>356</v>
      </c>
    </row>
    <row r="1153" spans="1:21" x14ac:dyDescent="0.25">
      <c r="A1153" t="s">
        <v>65</v>
      </c>
      <c r="B1153" t="s">
        <v>183</v>
      </c>
      <c r="C1153" t="s">
        <v>184</v>
      </c>
      <c r="D1153" t="s">
        <v>17</v>
      </c>
      <c r="E1153">
        <v>25</v>
      </c>
      <c r="F1153" t="s">
        <v>27</v>
      </c>
      <c r="G1153" t="s">
        <v>284</v>
      </c>
      <c r="H1153" s="2">
        <v>42939</v>
      </c>
      <c r="I1153" s="3">
        <v>66528.399999999994</v>
      </c>
      <c r="J1153" t="s">
        <v>20</v>
      </c>
      <c r="K1153" t="str">
        <f>PROPER(Table13[[#This Row],[marital]])</f>
        <v>Married</v>
      </c>
      <c r="L1153" t="s">
        <v>21</v>
      </c>
      <c r="M1153" t="str">
        <f>UPPER(Table13[[#This Row],[education]])</f>
        <v>PRIMARY</v>
      </c>
      <c r="N1153" t="s">
        <v>30</v>
      </c>
      <c r="O1153" t="s">
        <v>22</v>
      </c>
      <c r="P1153" t="s">
        <v>23</v>
      </c>
      <c r="Q1153">
        <v>74</v>
      </c>
      <c r="R1153">
        <v>2</v>
      </c>
      <c r="S1153" t="s">
        <v>24</v>
      </c>
      <c r="T1153" t="s">
        <v>22</v>
      </c>
      <c r="U1153">
        <f>Table13[[#This Row],[campaign]]*Table13[[#This Row],[duration]]</f>
        <v>148</v>
      </c>
    </row>
    <row r="1154" spans="1:21" x14ac:dyDescent="0.25">
      <c r="A1154" t="s">
        <v>89</v>
      </c>
      <c r="B1154" t="s">
        <v>229</v>
      </c>
      <c r="C1154" t="s">
        <v>230</v>
      </c>
      <c r="D1154" t="s">
        <v>26</v>
      </c>
      <c r="E1154">
        <v>34</v>
      </c>
      <c r="F1154" t="s">
        <v>18</v>
      </c>
      <c r="G1154" t="s">
        <v>19</v>
      </c>
      <c r="H1154" s="2">
        <v>42940</v>
      </c>
      <c r="I1154" s="3">
        <v>6053.37</v>
      </c>
      <c r="J1154" t="s">
        <v>33</v>
      </c>
      <c r="K1154" t="str">
        <f>PROPER(Table13[[#This Row],[marital]])</f>
        <v>Single</v>
      </c>
      <c r="L1154" t="s">
        <v>29</v>
      </c>
      <c r="M1154" t="str">
        <f>UPPER(Table13[[#This Row],[education]])</f>
        <v>SECONDARY</v>
      </c>
      <c r="N1154" t="s">
        <v>22</v>
      </c>
      <c r="O1154" t="s">
        <v>22</v>
      </c>
      <c r="P1154" t="s">
        <v>23</v>
      </c>
      <c r="Q1154">
        <v>217</v>
      </c>
      <c r="R1154">
        <v>1</v>
      </c>
      <c r="S1154" t="s">
        <v>40</v>
      </c>
      <c r="T1154" t="s">
        <v>22</v>
      </c>
      <c r="U1154">
        <f>Table13[[#This Row],[campaign]]*Table13[[#This Row],[duration]]</f>
        <v>217</v>
      </c>
    </row>
    <row r="1155" spans="1:21" x14ac:dyDescent="0.25">
      <c r="A1155" t="s">
        <v>61</v>
      </c>
      <c r="B1155" t="s">
        <v>175</v>
      </c>
      <c r="C1155" t="s">
        <v>176</v>
      </c>
      <c r="D1155" t="s">
        <v>17</v>
      </c>
      <c r="E1155">
        <v>37</v>
      </c>
      <c r="F1155" t="s">
        <v>18</v>
      </c>
      <c r="G1155" t="s">
        <v>19</v>
      </c>
      <c r="H1155" s="2">
        <v>42940</v>
      </c>
      <c r="I1155" s="3">
        <v>88700.69</v>
      </c>
      <c r="J1155" t="s">
        <v>20</v>
      </c>
      <c r="K1155" t="str">
        <f>PROPER(Table13[[#This Row],[marital]])</f>
        <v>Married</v>
      </c>
      <c r="L1155" t="s">
        <v>21</v>
      </c>
      <c r="M1155" t="str">
        <f>UPPER(Table13[[#This Row],[education]])</f>
        <v>PRIMARY</v>
      </c>
      <c r="N1155" t="s">
        <v>30</v>
      </c>
      <c r="O1155" t="s">
        <v>22</v>
      </c>
      <c r="P1155" t="s">
        <v>23</v>
      </c>
      <c r="Q1155">
        <v>340</v>
      </c>
      <c r="R1155">
        <v>3</v>
      </c>
      <c r="S1155" t="s">
        <v>24</v>
      </c>
      <c r="T1155" t="s">
        <v>22</v>
      </c>
      <c r="U1155">
        <f>Table13[[#This Row],[campaign]]*Table13[[#This Row],[duration]]</f>
        <v>1020</v>
      </c>
    </row>
    <row r="1156" spans="1:21" x14ac:dyDescent="0.25">
      <c r="A1156" t="s">
        <v>84</v>
      </c>
      <c r="B1156" t="s">
        <v>219</v>
      </c>
      <c r="C1156" t="s">
        <v>220</v>
      </c>
      <c r="D1156" t="s">
        <v>17</v>
      </c>
      <c r="E1156">
        <v>51</v>
      </c>
      <c r="F1156" t="s">
        <v>42</v>
      </c>
      <c r="G1156" t="s">
        <v>284</v>
      </c>
      <c r="H1156" s="2">
        <v>42940</v>
      </c>
      <c r="I1156" s="3">
        <v>38764.78</v>
      </c>
      <c r="J1156" t="s">
        <v>33</v>
      </c>
      <c r="K1156" t="str">
        <f>PROPER(Table13[[#This Row],[marital]])</f>
        <v>Single</v>
      </c>
      <c r="L1156" t="s">
        <v>29</v>
      </c>
      <c r="M1156" t="str">
        <f>UPPER(Table13[[#This Row],[education]])</f>
        <v>SECONDARY</v>
      </c>
      <c r="N1156" t="s">
        <v>30</v>
      </c>
      <c r="O1156" t="s">
        <v>22</v>
      </c>
      <c r="P1156" t="s">
        <v>23</v>
      </c>
      <c r="Q1156">
        <v>158</v>
      </c>
      <c r="R1156">
        <v>4</v>
      </c>
      <c r="S1156" t="s">
        <v>24</v>
      </c>
      <c r="T1156" t="s">
        <v>22</v>
      </c>
      <c r="U1156">
        <f>Table13[[#This Row],[campaign]]*Table13[[#This Row],[duration]]</f>
        <v>632</v>
      </c>
    </row>
    <row r="1157" spans="1:21" x14ac:dyDescent="0.25">
      <c r="A1157" t="s">
        <v>88</v>
      </c>
      <c r="B1157" t="s">
        <v>227</v>
      </c>
      <c r="C1157" t="s">
        <v>228</v>
      </c>
      <c r="D1157" t="s">
        <v>26</v>
      </c>
      <c r="E1157">
        <v>35</v>
      </c>
      <c r="F1157" t="s">
        <v>18</v>
      </c>
      <c r="G1157" t="s">
        <v>28</v>
      </c>
      <c r="H1157" s="2">
        <v>42941</v>
      </c>
      <c r="I1157" s="3">
        <v>57383.91</v>
      </c>
      <c r="J1157" t="s">
        <v>20</v>
      </c>
      <c r="K1157" t="str">
        <f>PROPER(Table13[[#This Row],[marital]])</f>
        <v>Married</v>
      </c>
      <c r="L1157" t="s">
        <v>34</v>
      </c>
      <c r="M1157" t="str">
        <f>UPPER(Table13[[#This Row],[education]])</f>
        <v>TERTIARY</v>
      </c>
      <c r="N1157" t="s">
        <v>30</v>
      </c>
      <c r="O1157" t="s">
        <v>30</v>
      </c>
      <c r="P1157" t="s">
        <v>24</v>
      </c>
      <c r="Q1157">
        <v>18</v>
      </c>
      <c r="R1157">
        <v>30</v>
      </c>
      <c r="S1157" t="s">
        <v>24</v>
      </c>
      <c r="T1157" t="s">
        <v>22</v>
      </c>
      <c r="U1157">
        <f>Table13[[#This Row],[campaign]]*Table13[[#This Row],[duration]]</f>
        <v>540</v>
      </c>
    </row>
    <row r="1158" spans="1:21" x14ac:dyDescent="0.25">
      <c r="A1158" t="s">
        <v>52</v>
      </c>
      <c r="B1158" t="s">
        <v>159</v>
      </c>
      <c r="C1158" t="s">
        <v>160</v>
      </c>
      <c r="D1158" t="s">
        <v>17</v>
      </c>
      <c r="E1158">
        <v>32</v>
      </c>
      <c r="F1158" t="s">
        <v>18</v>
      </c>
      <c r="G1158" t="s">
        <v>19</v>
      </c>
      <c r="H1158" s="2">
        <v>42941</v>
      </c>
      <c r="I1158" s="3">
        <v>118811.31</v>
      </c>
      <c r="J1158" t="s">
        <v>20</v>
      </c>
      <c r="K1158" t="str">
        <f>PROPER(Table13[[#This Row],[marital]])</f>
        <v>Married</v>
      </c>
      <c r="L1158" t="s">
        <v>34</v>
      </c>
      <c r="M1158" t="str">
        <f>UPPER(Table13[[#This Row],[education]])</f>
        <v>TERTIARY</v>
      </c>
      <c r="N1158" t="s">
        <v>30</v>
      </c>
      <c r="O1158" t="s">
        <v>22</v>
      </c>
      <c r="P1158" t="s">
        <v>23</v>
      </c>
      <c r="Q1158">
        <v>68</v>
      </c>
      <c r="R1158">
        <v>3</v>
      </c>
      <c r="S1158" t="s">
        <v>24</v>
      </c>
      <c r="T1158" t="s">
        <v>22</v>
      </c>
      <c r="U1158">
        <f>Table13[[#This Row],[campaign]]*Table13[[#This Row],[duration]]</f>
        <v>204</v>
      </c>
    </row>
    <row r="1159" spans="1:21" x14ac:dyDescent="0.25">
      <c r="A1159" t="s">
        <v>56</v>
      </c>
      <c r="B1159" t="s">
        <v>165</v>
      </c>
      <c r="C1159" t="s">
        <v>166</v>
      </c>
      <c r="D1159" t="s">
        <v>17</v>
      </c>
      <c r="E1159">
        <v>41</v>
      </c>
      <c r="F1159" t="s">
        <v>18</v>
      </c>
      <c r="G1159" t="s">
        <v>28</v>
      </c>
      <c r="H1159" s="2">
        <v>42941</v>
      </c>
      <c r="I1159" s="3">
        <v>125822.99</v>
      </c>
      <c r="J1159" t="s">
        <v>20</v>
      </c>
      <c r="K1159" t="str">
        <f>PROPER(Table13[[#This Row],[marital]])</f>
        <v>Married</v>
      </c>
      <c r="L1159" t="s">
        <v>21</v>
      </c>
      <c r="M1159" t="str">
        <f>UPPER(Table13[[#This Row],[education]])</f>
        <v>PRIMARY</v>
      </c>
      <c r="N1159" t="s">
        <v>30</v>
      </c>
      <c r="O1159" t="s">
        <v>30</v>
      </c>
      <c r="P1159" t="s">
        <v>23</v>
      </c>
      <c r="Q1159">
        <v>134</v>
      </c>
      <c r="R1159">
        <v>4</v>
      </c>
      <c r="S1159" t="s">
        <v>24</v>
      </c>
      <c r="T1159" t="s">
        <v>22</v>
      </c>
      <c r="U1159">
        <f>Table13[[#This Row],[campaign]]*Table13[[#This Row],[duration]]</f>
        <v>536</v>
      </c>
    </row>
    <row r="1160" spans="1:21" x14ac:dyDescent="0.25">
      <c r="A1160" t="s">
        <v>68</v>
      </c>
      <c r="B1160" t="s">
        <v>189</v>
      </c>
      <c r="C1160" t="s">
        <v>190</v>
      </c>
      <c r="D1160" t="s">
        <v>17</v>
      </c>
      <c r="E1160">
        <v>19</v>
      </c>
      <c r="F1160" t="s">
        <v>18</v>
      </c>
      <c r="G1160" t="s">
        <v>19</v>
      </c>
      <c r="H1160" s="2">
        <v>42941</v>
      </c>
      <c r="I1160" s="3">
        <v>102954.19</v>
      </c>
      <c r="J1160" t="s">
        <v>20</v>
      </c>
      <c r="K1160" t="str">
        <f>PROPER(Table13[[#This Row],[marital]])</f>
        <v>Married</v>
      </c>
      <c r="L1160" t="s">
        <v>29</v>
      </c>
      <c r="M1160" t="str">
        <f>UPPER(Table13[[#This Row],[education]])</f>
        <v>SECONDARY</v>
      </c>
      <c r="N1160" t="s">
        <v>30</v>
      </c>
      <c r="O1160" t="s">
        <v>22</v>
      </c>
      <c r="P1160" t="s">
        <v>23</v>
      </c>
      <c r="Q1160">
        <v>43</v>
      </c>
      <c r="R1160">
        <v>4</v>
      </c>
      <c r="S1160" t="s">
        <v>24</v>
      </c>
      <c r="T1160" t="s">
        <v>22</v>
      </c>
      <c r="U1160">
        <f>Table13[[#This Row],[campaign]]*Table13[[#This Row],[duration]]</f>
        <v>172</v>
      </c>
    </row>
    <row r="1161" spans="1:21" x14ac:dyDescent="0.25">
      <c r="A1161" t="s">
        <v>32</v>
      </c>
      <c r="B1161" t="s">
        <v>131</v>
      </c>
      <c r="C1161" t="s">
        <v>132</v>
      </c>
      <c r="D1161" t="s">
        <v>26</v>
      </c>
      <c r="E1161">
        <v>49</v>
      </c>
      <c r="F1161" t="s">
        <v>18</v>
      </c>
      <c r="G1161" t="s">
        <v>19</v>
      </c>
      <c r="H1161" s="2">
        <v>42941</v>
      </c>
      <c r="I1161" s="3">
        <v>138717.66</v>
      </c>
      <c r="J1161" t="s">
        <v>33</v>
      </c>
      <c r="K1161" t="str">
        <f>PROPER(Table13[[#This Row],[marital]])</f>
        <v>Single</v>
      </c>
      <c r="L1161" t="s">
        <v>34</v>
      </c>
      <c r="M1161" t="str">
        <f>UPPER(Table13[[#This Row],[education]])</f>
        <v>TERTIARY</v>
      </c>
      <c r="N1161" t="s">
        <v>22</v>
      </c>
      <c r="O1161" t="s">
        <v>22</v>
      </c>
      <c r="P1161" t="s">
        <v>24</v>
      </c>
      <c r="Q1161">
        <v>200</v>
      </c>
      <c r="R1161">
        <v>2</v>
      </c>
      <c r="S1161" t="s">
        <v>24</v>
      </c>
      <c r="T1161" t="s">
        <v>22</v>
      </c>
      <c r="U1161">
        <f>Table13[[#This Row],[campaign]]*Table13[[#This Row],[duration]]</f>
        <v>400</v>
      </c>
    </row>
    <row r="1162" spans="1:21" x14ac:dyDescent="0.25">
      <c r="A1162" t="s">
        <v>88</v>
      </c>
      <c r="B1162" t="s">
        <v>227</v>
      </c>
      <c r="C1162" t="s">
        <v>228</v>
      </c>
      <c r="D1162" t="s">
        <v>26</v>
      </c>
      <c r="E1162">
        <v>30</v>
      </c>
      <c r="F1162" t="s">
        <v>18</v>
      </c>
      <c r="G1162" t="s">
        <v>284</v>
      </c>
      <c r="H1162" s="2">
        <v>42941</v>
      </c>
      <c r="I1162" s="3">
        <v>157753.57</v>
      </c>
      <c r="J1162" t="s">
        <v>50</v>
      </c>
      <c r="K1162" t="str">
        <f>PROPER(Table13[[#This Row],[marital]])</f>
        <v>Divorced</v>
      </c>
      <c r="L1162" t="s">
        <v>24</v>
      </c>
      <c r="M1162" t="str">
        <f>UPPER(Table13[[#This Row],[education]])</f>
        <v>UNKNOWN</v>
      </c>
      <c r="N1162" t="s">
        <v>22</v>
      </c>
      <c r="O1162" t="s">
        <v>22</v>
      </c>
      <c r="P1162" t="s">
        <v>23</v>
      </c>
      <c r="Q1162">
        <v>245</v>
      </c>
      <c r="R1162">
        <v>2</v>
      </c>
      <c r="S1162" t="s">
        <v>24</v>
      </c>
      <c r="T1162" t="s">
        <v>22</v>
      </c>
      <c r="U1162">
        <f>Table13[[#This Row],[campaign]]*Table13[[#This Row],[duration]]</f>
        <v>490</v>
      </c>
    </row>
    <row r="1163" spans="1:21" x14ac:dyDescent="0.25">
      <c r="A1163" t="s">
        <v>37</v>
      </c>
      <c r="B1163" t="s">
        <v>135</v>
      </c>
      <c r="C1163" t="s">
        <v>136</v>
      </c>
      <c r="D1163" t="s">
        <v>17</v>
      </c>
      <c r="E1163">
        <v>49</v>
      </c>
      <c r="F1163" t="s">
        <v>18</v>
      </c>
      <c r="G1163" t="s">
        <v>19</v>
      </c>
      <c r="H1163" s="2">
        <v>42941</v>
      </c>
      <c r="I1163" s="3">
        <v>28197.360000000001</v>
      </c>
      <c r="J1163" t="s">
        <v>50</v>
      </c>
      <c r="K1163" t="str">
        <f>PROPER(Table13[[#This Row],[marital]])</f>
        <v>Divorced</v>
      </c>
      <c r="L1163" t="s">
        <v>29</v>
      </c>
      <c r="M1163" t="str">
        <f>UPPER(Table13[[#This Row],[education]])</f>
        <v>SECONDARY</v>
      </c>
      <c r="N1163" t="s">
        <v>30</v>
      </c>
      <c r="O1163" t="s">
        <v>22</v>
      </c>
      <c r="P1163" t="s">
        <v>24</v>
      </c>
      <c r="Q1163">
        <v>343</v>
      </c>
      <c r="R1163">
        <v>4</v>
      </c>
      <c r="S1163" t="s">
        <v>24</v>
      </c>
      <c r="T1163" t="s">
        <v>22</v>
      </c>
      <c r="U1163">
        <f>Table13[[#This Row],[campaign]]*Table13[[#This Row],[duration]]</f>
        <v>1372</v>
      </c>
    </row>
    <row r="1164" spans="1:21" x14ac:dyDescent="0.25">
      <c r="A1164" t="s">
        <v>105</v>
      </c>
      <c r="B1164" t="s">
        <v>261</v>
      </c>
      <c r="C1164" t="s">
        <v>262</v>
      </c>
      <c r="D1164" t="s">
        <v>17</v>
      </c>
      <c r="E1164">
        <v>24</v>
      </c>
      <c r="F1164" t="s">
        <v>18</v>
      </c>
      <c r="G1164" t="s">
        <v>19</v>
      </c>
      <c r="H1164" s="2">
        <v>42941</v>
      </c>
      <c r="I1164" s="3">
        <v>25561.55</v>
      </c>
      <c r="J1164" t="s">
        <v>50</v>
      </c>
      <c r="K1164" t="str">
        <f>PROPER(Table13[[#This Row],[marital]])</f>
        <v>Divorced</v>
      </c>
      <c r="L1164" t="s">
        <v>34</v>
      </c>
      <c r="M1164" t="str">
        <f>UPPER(Table13[[#This Row],[education]])</f>
        <v>TERTIARY</v>
      </c>
      <c r="N1164" t="s">
        <v>30</v>
      </c>
      <c r="O1164" t="s">
        <v>22</v>
      </c>
      <c r="P1164" t="s">
        <v>24</v>
      </c>
      <c r="Q1164">
        <v>530</v>
      </c>
      <c r="R1164">
        <v>1</v>
      </c>
      <c r="S1164" t="s">
        <v>24</v>
      </c>
      <c r="T1164" t="s">
        <v>22</v>
      </c>
      <c r="U1164">
        <f>Table13[[#This Row],[campaign]]*Table13[[#This Row],[duration]]</f>
        <v>530</v>
      </c>
    </row>
    <row r="1165" spans="1:21" x14ac:dyDescent="0.25">
      <c r="A1165" t="s">
        <v>38</v>
      </c>
      <c r="B1165" t="s">
        <v>137</v>
      </c>
      <c r="C1165" t="s">
        <v>138</v>
      </c>
      <c r="D1165" t="s">
        <v>26</v>
      </c>
      <c r="E1165">
        <v>59</v>
      </c>
      <c r="F1165" t="s">
        <v>42</v>
      </c>
      <c r="G1165" t="s">
        <v>284</v>
      </c>
      <c r="H1165" s="2">
        <v>42941</v>
      </c>
      <c r="I1165" s="3">
        <v>130052.93</v>
      </c>
      <c r="J1165" t="s">
        <v>20</v>
      </c>
      <c r="K1165" t="str">
        <f>PROPER(Table13[[#This Row],[marital]])</f>
        <v>Married</v>
      </c>
      <c r="L1165" t="s">
        <v>29</v>
      </c>
      <c r="M1165" t="str">
        <f>UPPER(Table13[[#This Row],[education]])</f>
        <v>SECONDARY</v>
      </c>
      <c r="N1165" t="s">
        <v>22</v>
      </c>
      <c r="O1165" t="s">
        <v>22</v>
      </c>
      <c r="P1165" t="s">
        <v>23</v>
      </c>
      <c r="Q1165">
        <v>78</v>
      </c>
      <c r="R1165">
        <v>2</v>
      </c>
      <c r="S1165" t="s">
        <v>70</v>
      </c>
      <c r="T1165" t="s">
        <v>22</v>
      </c>
      <c r="U1165">
        <f>Table13[[#This Row],[campaign]]*Table13[[#This Row],[duration]]</f>
        <v>156</v>
      </c>
    </row>
    <row r="1166" spans="1:21" x14ac:dyDescent="0.25">
      <c r="A1166" t="s">
        <v>84</v>
      </c>
      <c r="B1166" t="s">
        <v>219</v>
      </c>
      <c r="C1166" t="s">
        <v>220</v>
      </c>
      <c r="D1166" t="s">
        <v>17</v>
      </c>
      <c r="E1166">
        <v>48</v>
      </c>
      <c r="F1166" t="s">
        <v>42</v>
      </c>
      <c r="G1166" t="s">
        <v>284</v>
      </c>
      <c r="H1166" s="2">
        <v>42941</v>
      </c>
      <c r="I1166" s="3">
        <v>59960.57</v>
      </c>
      <c r="J1166" t="s">
        <v>20</v>
      </c>
      <c r="K1166" t="str">
        <f>PROPER(Table13[[#This Row],[marital]])</f>
        <v>Married</v>
      </c>
      <c r="L1166" t="s">
        <v>29</v>
      </c>
      <c r="M1166" t="str">
        <f>UPPER(Table13[[#This Row],[education]])</f>
        <v>SECONDARY</v>
      </c>
      <c r="N1166" t="s">
        <v>22</v>
      </c>
      <c r="O1166" t="s">
        <v>22</v>
      </c>
      <c r="P1166" t="s">
        <v>24</v>
      </c>
      <c r="Q1166">
        <v>147</v>
      </c>
      <c r="R1166">
        <v>1</v>
      </c>
      <c r="S1166" t="s">
        <v>24</v>
      </c>
      <c r="T1166" t="s">
        <v>22</v>
      </c>
      <c r="U1166">
        <f>Table13[[#This Row],[campaign]]*Table13[[#This Row],[duration]]</f>
        <v>147</v>
      </c>
    </row>
    <row r="1167" spans="1:21" x14ac:dyDescent="0.25">
      <c r="A1167" t="s">
        <v>52</v>
      </c>
      <c r="B1167" t="s">
        <v>159</v>
      </c>
      <c r="C1167" t="s">
        <v>160</v>
      </c>
      <c r="D1167" t="s">
        <v>17</v>
      </c>
      <c r="E1167">
        <v>53</v>
      </c>
      <c r="F1167" t="s">
        <v>42</v>
      </c>
      <c r="G1167" t="s">
        <v>28</v>
      </c>
      <c r="H1167" s="2">
        <v>42941</v>
      </c>
      <c r="I1167" s="3">
        <v>23544.51</v>
      </c>
      <c r="J1167" t="s">
        <v>33</v>
      </c>
      <c r="K1167" t="str">
        <f>PROPER(Table13[[#This Row],[marital]])</f>
        <v>Single</v>
      </c>
      <c r="L1167" t="s">
        <v>34</v>
      </c>
      <c r="M1167" t="str">
        <f>UPPER(Table13[[#This Row],[education]])</f>
        <v>TERTIARY</v>
      </c>
      <c r="N1167" t="s">
        <v>30</v>
      </c>
      <c r="O1167" t="s">
        <v>22</v>
      </c>
      <c r="P1167" t="s">
        <v>23</v>
      </c>
      <c r="Q1167">
        <v>40</v>
      </c>
      <c r="R1167">
        <v>1</v>
      </c>
      <c r="S1167" t="s">
        <v>24</v>
      </c>
      <c r="T1167" t="s">
        <v>22</v>
      </c>
      <c r="U1167">
        <f>Table13[[#This Row],[campaign]]*Table13[[#This Row],[duration]]</f>
        <v>40</v>
      </c>
    </row>
    <row r="1168" spans="1:21" x14ac:dyDescent="0.25">
      <c r="A1168" t="s">
        <v>53</v>
      </c>
      <c r="B1168" t="s">
        <v>161</v>
      </c>
      <c r="C1168" t="s">
        <v>162</v>
      </c>
      <c r="D1168" t="s">
        <v>17</v>
      </c>
      <c r="E1168">
        <v>27</v>
      </c>
      <c r="F1168" t="s">
        <v>27</v>
      </c>
      <c r="G1168" t="s">
        <v>19</v>
      </c>
      <c r="H1168" s="2">
        <v>42941</v>
      </c>
      <c r="I1168" s="3">
        <v>33840.36</v>
      </c>
      <c r="J1168" t="s">
        <v>20</v>
      </c>
      <c r="K1168" t="str">
        <f>PROPER(Table13[[#This Row],[marital]])</f>
        <v>Married</v>
      </c>
      <c r="L1168" t="s">
        <v>29</v>
      </c>
      <c r="M1168" t="str">
        <f>UPPER(Table13[[#This Row],[education]])</f>
        <v>SECONDARY</v>
      </c>
      <c r="N1168" t="s">
        <v>22</v>
      </c>
      <c r="O1168" t="s">
        <v>22</v>
      </c>
      <c r="P1168" t="s">
        <v>23</v>
      </c>
      <c r="Q1168">
        <v>293</v>
      </c>
      <c r="R1168">
        <v>1</v>
      </c>
      <c r="S1168" t="s">
        <v>40</v>
      </c>
      <c r="T1168" t="s">
        <v>30</v>
      </c>
      <c r="U1168">
        <f>Table13[[#This Row],[campaign]]*Table13[[#This Row],[duration]]</f>
        <v>293</v>
      </c>
    </row>
    <row r="1169" spans="1:21" x14ac:dyDescent="0.25">
      <c r="A1169" t="s">
        <v>43</v>
      </c>
      <c r="B1169" t="s">
        <v>143</v>
      </c>
      <c r="C1169" t="s">
        <v>144</v>
      </c>
      <c r="D1169" t="s">
        <v>17</v>
      </c>
      <c r="E1169">
        <v>30</v>
      </c>
      <c r="F1169" t="s">
        <v>18</v>
      </c>
      <c r="G1169" t="s">
        <v>28</v>
      </c>
      <c r="H1169" s="2">
        <v>42942</v>
      </c>
      <c r="I1169" s="3">
        <v>48769.3</v>
      </c>
      <c r="J1169" t="s">
        <v>20</v>
      </c>
      <c r="K1169" t="str">
        <f>PROPER(Table13[[#This Row],[marital]])</f>
        <v>Married</v>
      </c>
      <c r="L1169" t="s">
        <v>29</v>
      </c>
      <c r="M1169" t="str">
        <f>UPPER(Table13[[#This Row],[education]])</f>
        <v>SECONDARY</v>
      </c>
      <c r="N1169" t="s">
        <v>30</v>
      </c>
      <c r="O1169" t="s">
        <v>22</v>
      </c>
      <c r="P1169" t="s">
        <v>23</v>
      </c>
      <c r="Q1169">
        <v>16</v>
      </c>
      <c r="R1169">
        <v>6</v>
      </c>
      <c r="S1169" t="s">
        <v>40</v>
      </c>
      <c r="T1169" t="s">
        <v>22</v>
      </c>
      <c r="U1169">
        <f>Table13[[#This Row],[campaign]]*Table13[[#This Row],[duration]]</f>
        <v>96</v>
      </c>
    </row>
    <row r="1170" spans="1:21" x14ac:dyDescent="0.25">
      <c r="A1170" t="s">
        <v>63</v>
      </c>
      <c r="B1170" t="s">
        <v>179</v>
      </c>
      <c r="C1170" t="s">
        <v>180</v>
      </c>
      <c r="D1170" t="s">
        <v>17</v>
      </c>
      <c r="E1170">
        <v>52</v>
      </c>
      <c r="F1170" t="s">
        <v>18</v>
      </c>
      <c r="G1170" t="s">
        <v>19</v>
      </c>
      <c r="H1170" s="2">
        <v>42942</v>
      </c>
      <c r="I1170" s="3">
        <v>34495.040000000001</v>
      </c>
      <c r="J1170" t="s">
        <v>20</v>
      </c>
      <c r="K1170" t="str">
        <f>PROPER(Table13[[#This Row],[marital]])</f>
        <v>Married</v>
      </c>
      <c r="L1170" t="s">
        <v>34</v>
      </c>
      <c r="M1170" t="str">
        <f>UPPER(Table13[[#This Row],[education]])</f>
        <v>TERTIARY</v>
      </c>
      <c r="N1170" t="s">
        <v>30</v>
      </c>
      <c r="O1170" t="s">
        <v>22</v>
      </c>
      <c r="P1170" t="s">
        <v>24</v>
      </c>
      <c r="Q1170">
        <v>935</v>
      </c>
      <c r="R1170">
        <v>1</v>
      </c>
      <c r="S1170" t="s">
        <v>24</v>
      </c>
      <c r="T1170" t="s">
        <v>22</v>
      </c>
      <c r="U1170">
        <f>Table13[[#This Row],[campaign]]*Table13[[#This Row],[duration]]</f>
        <v>935</v>
      </c>
    </row>
    <row r="1171" spans="1:21" x14ac:dyDescent="0.25">
      <c r="A1171" t="s">
        <v>108</v>
      </c>
      <c r="B1171" t="s">
        <v>267</v>
      </c>
      <c r="C1171" t="s">
        <v>268</v>
      </c>
      <c r="D1171" t="s">
        <v>17</v>
      </c>
      <c r="E1171">
        <v>26</v>
      </c>
      <c r="F1171" t="s">
        <v>18</v>
      </c>
      <c r="G1171" t="s">
        <v>19</v>
      </c>
      <c r="H1171" s="2">
        <v>42942</v>
      </c>
      <c r="I1171" s="3">
        <v>78512.61</v>
      </c>
      <c r="J1171" t="s">
        <v>20</v>
      </c>
      <c r="K1171" t="str">
        <f>PROPER(Table13[[#This Row],[marital]])</f>
        <v>Married</v>
      </c>
      <c r="L1171" t="s">
        <v>21</v>
      </c>
      <c r="M1171" t="str">
        <f>UPPER(Table13[[#This Row],[education]])</f>
        <v>PRIMARY</v>
      </c>
      <c r="N1171" t="s">
        <v>30</v>
      </c>
      <c r="O1171" t="s">
        <v>22</v>
      </c>
      <c r="P1171" t="s">
        <v>24</v>
      </c>
      <c r="Q1171">
        <v>260</v>
      </c>
      <c r="R1171">
        <v>1</v>
      </c>
      <c r="S1171" t="s">
        <v>24</v>
      </c>
      <c r="T1171" t="s">
        <v>22</v>
      </c>
      <c r="U1171">
        <f>Table13[[#This Row],[campaign]]*Table13[[#This Row],[duration]]</f>
        <v>260</v>
      </c>
    </row>
    <row r="1172" spans="1:21" x14ac:dyDescent="0.25">
      <c r="A1172" t="s">
        <v>76</v>
      </c>
      <c r="B1172" t="s">
        <v>203</v>
      </c>
      <c r="C1172" t="s">
        <v>204</v>
      </c>
      <c r="D1172" t="s">
        <v>17</v>
      </c>
      <c r="E1172">
        <v>45</v>
      </c>
      <c r="F1172" t="s">
        <v>18</v>
      </c>
      <c r="G1172" t="s">
        <v>19</v>
      </c>
      <c r="H1172" s="2">
        <v>42942</v>
      </c>
      <c r="I1172" s="3">
        <v>42795.18</v>
      </c>
      <c r="J1172" t="s">
        <v>20</v>
      </c>
      <c r="K1172" t="str">
        <f>PROPER(Table13[[#This Row],[marital]])</f>
        <v>Married</v>
      </c>
      <c r="L1172" t="s">
        <v>29</v>
      </c>
      <c r="M1172" t="str">
        <f>UPPER(Table13[[#This Row],[education]])</f>
        <v>SECONDARY</v>
      </c>
      <c r="N1172" t="s">
        <v>30</v>
      </c>
      <c r="O1172" t="s">
        <v>22</v>
      </c>
      <c r="P1172" t="s">
        <v>24</v>
      </c>
      <c r="Q1172">
        <v>298</v>
      </c>
      <c r="R1172">
        <v>4</v>
      </c>
      <c r="S1172" t="s">
        <v>24</v>
      </c>
      <c r="T1172" t="s">
        <v>22</v>
      </c>
      <c r="U1172">
        <f>Table13[[#This Row],[campaign]]*Table13[[#This Row],[duration]]</f>
        <v>1192</v>
      </c>
    </row>
    <row r="1173" spans="1:21" x14ac:dyDescent="0.25">
      <c r="A1173" t="s">
        <v>106</v>
      </c>
      <c r="B1173" t="s">
        <v>263</v>
      </c>
      <c r="C1173" t="s">
        <v>264</v>
      </c>
      <c r="D1173" t="s">
        <v>17</v>
      </c>
      <c r="E1173">
        <v>55</v>
      </c>
      <c r="F1173" t="s">
        <v>42</v>
      </c>
      <c r="G1173" t="s">
        <v>28</v>
      </c>
      <c r="H1173" s="2">
        <v>42942</v>
      </c>
      <c r="I1173" s="3">
        <v>103505.33</v>
      </c>
      <c r="J1173" t="s">
        <v>50</v>
      </c>
      <c r="K1173" t="str">
        <f>PROPER(Table13[[#This Row],[marital]])</f>
        <v>Divorced</v>
      </c>
      <c r="L1173" t="s">
        <v>29</v>
      </c>
      <c r="M1173" t="str">
        <f>UPPER(Table13[[#This Row],[education]])</f>
        <v>SECONDARY</v>
      </c>
      <c r="N1173" t="s">
        <v>30</v>
      </c>
      <c r="O1173" t="s">
        <v>22</v>
      </c>
      <c r="P1173" t="s">
        <v>54</v>
      </c>
      <c r="Q1173">
        <v>76</v>
      </c>
      <c r="R1173">
        <v>1</v>
      </c>
      <c r="S1173" t="s">
        <v>24</v>
      </c>
      <c r="T1173" t="s">
        <v>22</v>
      </c>
      <c r="U1173">
        <f>Table13[[#This Row],[campaign]]*Table13[[#This Row],[duration]]</f>
        <v>76</v>
      </c>
    </row>
    <row r="1174" spans="1:21" x14ac:dyDescent="0.25">
      <c r="A1174" t="s">
        <v>94</v>
      </c>
      <c r="B1174" t="s">
        <v>239</v>
      </c>
      <c r="C1174" t="s">
        <v>240</v>
      </c>
      <c r="D1174" t="s">
        <v>17</v>
      </c>
      <c r="E1174">
        <v>54</v>
      </c>
      <c r="F1174" t="s">
        <v>42</v>
      </c>
      <c r="G1174" t="s">
        <v>28</v>
      </c>
      <c r="H1174" s="2">
        <v>42942</v>
      </c>
      <c r="I1174" s="3">
        <v>134575.99</v>
      </c>
      <c r="J1174" t="s">
        <v>20</v>
      </c>
      <c r="K1174" t="str">
        <f>PROPER(Table13[[#This Row],[marital]])</f>
        <v>Married</v>
      </c>
      <c r="L1174" t="s">
        <v>34</v>
      </c>
      <c r="M1174" t="str">
        <f>UPPER(Table13[[#This Row],[education]])</f>
        <v>TERTIARY</v>
      </c>
      <c r="N1174" t="s">
        <v>22</v>
      </c>
      <c r="O1174" t="s">
        <v>30</v>
      </c>
      <c r="P1174" t="s">
        <v>23</v>
      </c>
      <c r="Q1174">
        <v>141</v>
      </c>
      <c r="R1174">
        <v>1</v>
      </c>
      <c r="S1174" t="s">
        <v>24</v>
      </c>
      <c r="T1174" t="s">
        <v>22</v>
      </c>
      <c r="U1174">
        <f>Table13[[#This Row],[campaign]]*Table13[[#This Row],[duration]]</f>
        <v>141</v>
      </c>
    </row>
    <row r="1175" spans="1:21" x14ac:dyDescent="0.25">
      <c r="A1175" t="s">
        <v>37</v>
      </c>
      <c r="B1175" t="s">
        <v>135</v>
      </c>
      <c r="C1175" t="s">
        <v>136</v>
      </c>
      <c r="D1175" t="s">
        <v>26</v>
      </c>
      <c r="E1175">
        <v>21</v>
      </c>
      <c r="F1175" t="s">
        <v>27</v>
      </c>
      <c r="G1175" t="s">
        <v>28</v>
      </c>
      <c r="H1175" s="2">
        <v>42942</v>
      </c>
      <c r="I1175" s="3">
        <v>16769.04</v>
      </c>
      <c r="J1175" t="s">
        <v>20</v>
      </c>
      <c r="K1175" t="str">
        <f>PROPER(Table13[[#This Row],[marital]])</f>
        <v>Married</v>
      </c>
      <c r="L1175" t="s">
        <v>29</v>
      </c>
      <c r="M1175" t="str">
        <f>UPPER(Table13[[#This Row],[education]])</f>
        <v>SECONDARY</v>
      </c>
      <c r="N1175" t="s">
        <v>30</v>
      </c>
      <c r="O1175" t="s">
        <v>22</v>
      </c>
      <c r="P1175" t="s">
        <v>24</v>
      </c>
      <c r="Q1175">
        <v>423</v>
      </c>
      <c r="R1175">
        <v>1</v>
      </c>
      <c r="S1175" t="s">
        <v>24</v>
      </c>
      <c r="T1175" t="s">
        <v>22</v>
      </c>
      <c r="U1175">
        <f>Table13[[#This Row],[campaign]]*Table13[[#This Row],[duration]]</f>
        <v>423</v>
      </c>
    </row>
    <row r="1176" spans="1:21" x14ac:dyDescent="0.25">
      <c r="A1176" t="s">
        <v>108</v>
      </c>
      <c r="B1176" t="s">
        <v>267</v>
      </c>
      <c r="C1176" t="s">
        <v>268</v>
      </c>
      <c r="D1176" t="s">
        <v>26</v>
      </c>
      <c r="E1176">
        <v>31</v>
      </c>
      <c r="F1176" t="s">
        <v>18</v>
      </c>
      <c r="G1176" t="s">
        <v>284</v>
      </c>
      <c r="H1176" s="2">
        <v>42943</v>
      </c>
      <c r="I1176" s="3">
        <v>1750.36</v>
      </c>
      <c r="J1176" t="s">
        <v>20</v>
      </c>
      <c r="K1176" t="str">
        <f>PROPER(Table13[[#This Row],[marital]])</f>
        <v>Married</v>
      </c>
      <c r="L1176" t="s">
        <v>21</v>
      </c>
      <c r="M1176" t="str">
        <f>UPPER(Table13[[#This Row],[education]])</f>
        <v>PRIMARY</v>
      </c>
      <c r="N1176" t="s">
        <v>22</v>
      </c>
      <c r="O1176" t="s">
        <v>22</v>
      </c>
      <c r="P1176" t="s">
        <v>23</v>
      </c>
      <c r="Q1176">
        <v>67</v>
      </c>
      <c r="R1176">
        <v>4</v>
      </c>
      <c r="S1176" t="s">
        <v>24</v>
      </c>
      <c r="T1176" t="s">
        <v>22</v>
      </c>
      <c r="U1176">
        <f>Table13[[#This Row],[campaign]]*Table13[[#This Row],[duration]]</f>
        <v>268</v>
      </c>
    </row>
    <row r="1177" spans="1:21" x14ac:dyDescent="0.25">
      <c r="A1177" t="s">
        <v>37</v>
      </c>
      <c r="B1177" t="s">
        <v>135</v>
      </c>
      <c r="C1177" t="s">
        <v>136</v>
      </c>
      <c r="D1177" t="s">
        <v>26</v>
      </c>
      <c r="E1177">
        <v>39</v>
      </c>
      <c r="F1177" t="s">
        <v>18</v>
      </c>
      <c r="G1177" t="s">
        <v>19</v>
      </c>
      <c r="H1177" s="2">
        <v>42943</v>
      </c>
      <c r="I1177" s="3">
        <v>10239.48</v>
      </c>
      <c r="J1177" t="s">
        <v>33</v>
      </c>
      <c r="K1177" t="str">
        <f>PROPER(Table13[[#This Row],[marital]])</f>
        <v>Single</v>
      </c>
      <c r="L1177" t="s">
        <v>29</v>
      </c>
      <c r="M1177" t="str">
        <f>UPPER(Table13[[#This Row],[education]])</f>
        <v>SECONDARY</v>
      </c>
      <c r="N1177" t="s">
        <v>30</v>
      </c>
      <c r="O1177" t="s">
        <v>30</v>
      </c>
      <c r="P1177" t="s">
        <v>24</v>
      </c>
      <c r="Q1177">
        <v>626</v>
      </c>
      <c r="R1177">
        <v>1</v>
      </c>
      <c r="S1177" t="s">
        <v>24</v>
      </c>
      <c r="T1177" t="s">
        <v>22</v>
      </c>
      <c r="U1177">
        <f>Table13[[#This Row],[campaign]]*Table13[[#This Row],[duration]]</f>
        <v>626</v>
      </c>
    </row>
    <row r="1178" spans="1:21" x14ac:dyDescent="0.25">
      <c r="A1178" t="s">
        <v>76</v>
      </c>
      <c r="B1178" t="s">
        <v>203</v>
      </c>
      <c r="C1178" t="s">
        <v>204</v>
      </c>
      <c r="D1178" t="s">
        <v>17</v>
      </c>
      <c r="E1178">
        <v>36</v>
      </c>
      <c r="F1178" t="s">
        <v>18</v>
      </c>
      <c r="G1178" t="s">
        <v>19</v>
      </c>
      <c r="H1178" s="2">
        <v>42943</v>
      </c>
      <c r="I1178" s="3">
        <v>35334.1</v>
      </c>
      <c r="J1178" t="s">
        <v>20</v>
      </c>
      <c r="K1178" t="str">
        <f>PROPER(Table13[[#This Row],[marital]])</f>
        <v>Married</v>
      </c>
      <c r="L1178" t="s">
        <v>29</v>
      </c>
      <c r="M1178" t="str">
        <f>UPPER(Table13[[#This Row],[education]])</f>
        <v>SECONDARY</v>
      </c>
      <c r="N1178" t="s">
        <v>30</v>
      </c>
      <c r="O1178" t="s">
        <v>22</v>
      </c>
      <c r="P1178" t="s">
        <v>24</v>
      </c>
      <c r="Q1178">
        <v>61</v>
      </c>
      <c r="R1178">
        <v>1</v>
      </c>
      <c r="S1178" t="s">
        <v>24</v>
      </c>
      <c r="T1178" t="s">
        <v>22</v>
      </c>
      <c r="U1178">
        <f>Table13[[#This Row],[campaign]]*Table13[[#This Row],[duration]]</f>
        <v>61</v>
      </c>
    </row>
    <row r="1179" spans="1:21" x14ac:dyDescent="0.25">
      <c r="A1179" t="s">
        <v>93</v>
      </c>
      <c r="B1179" t="s">
        <v>237</v>
      </c>
      <c r="C1179" t="s">
        <v>238</v>
      </c>
      <c r="D1179" t="s">
        <v>26</v>
      </c>
      <c r="E1179">
        <v>41</v>
      </c>
      <c r="F1179" t="s">
        <v>18</v>
      </c>
      <c r="G1179" t="s">
        <v>19</v>
      </c>
      <c r="H1179" s="2">
        <v>42943</v>
      </c>
      <c r="I1179" s="3">
        <v>34599.42</v>
      </c>
      <c r="J1179" t="s">
        <v>33</v>
      </c>
      <c r="K1179" t="str">
        <f>PROPER(Table13[[#This Row],[marital]])</f>
        <v>Single</v>
      </c>
      <c r="L1179" t="s">
        <v>34</v>
      </c>
      <c r="M1179" t="str">
        <f>UPPER(Table13[[#This Row],[education]])</f>
        <v>TERTIARY</v>
      </c>
      <c r="N1179" t="s">
        <v>22</v>
      </c>
      <c r="O1179" t="s">
        <v>22</v>
      </c>
      <c r="P1179" t="s">
        <v>23</v>
      </c>
      <c r="Q1179">
        <v>126</v>
      </c>
      <c r="R1179">
        <v>3</v>
      </c>
      <c r="S1179" t="s">
        <v>24</v>
      </c>
      <c r="T1179" t="s">
        <v>22</v>
      </c>
      <c r="U1179">
        <f>Table13[[#This Row],[campaign]]*Table13[[#This Row],[duration]]</f>
        <v>378</v>
      </c>
    </row>
    <row r="1180" spans="1:21" x14ac:dyDescent="0.25">
      <c r="A1180" t="s">
        <v>45</v>
      </c>
      <c r="B1180" t="s">
        <v>147</v>
      </c>
      <c r="C1180" t="s">
        <v>148</v>
      </c>
      <c r="D1180" t="s">
        <v>26</v>
      </c>
      <c r="E1180">
        <v>29</v>
      </c>
      <c r="F1180" t="s">
        <v>18</v>
      </c>
      <c r="G1180" t="s">
        <v>284</v>
      </c>
      <c r="H1180" s="2">
        <v>42943</v>
      </c>
      <c r="I1180" s="3">
        <v>50093.55</v>
      </c>
      <c r="J1180" t="s">
        <v>20</v>
      </c>
      <c r="K1180" t="str">
        <f>PROPER(Table13[[#This Row],[marital]])</f>
        <v>Married</v>
      </c>
      <c r="L1180" t="s">
        <v>29</v>
      </c>
      <c r="M1180" t="str">
        <f>UPPER(Table13[[#This Row],[education]])</f>
        <v>SECONDARY</v>
      </c>
      <c r="N1180" t="s">
        <v>22</v>
      </c>
      <c r="O1180" t="s">
        <v>22</v>
      </c>
      <c r="P1180" t="s">
        <v>54</v>
      </c>
      <c r="Q1180">
        <v>653</v>
      </c>
      <c r="R1180">
        <v>3</v>
      </c>
      <c r="S1180" t="s">
        <v>24</v>
      </c>
      <c r="T1180" t="s">
        <v>22</v>
      </c>
      <c r="U1180">
        <f>Table13[[#This Row],[campaign]]*Table13[[#This Row],[duration]]</f>
        <v>1959</v>
      </c>
    </row>
    <row r="1181" spans="1:21" x14ac:dyDescent="0.25">
      <c r="A1181" t="s">
        <v>35</v>
      </c>
      <c r="B1181" t="s">
        <v>133</v>
      </c>
      <c r="C1181" t="s">
        <v>134</v>
      </c>
      <c r="D1181" t="s">
        <v>17</v>
      </c>
      <c r="E1181">
        <v>48</v>
      </c>
      <c r="F1181" t="s">
        <v>42</v>
      </c>
      <c r="G1181" t="s">
        <v>28</v>
      </c>
      <c r="H1181" s="2">
        <v>42943</v>
      </c>
      <c r="I1181" s="3">
        <v>1801.6</v>
      </c>
      <c r="J1181" t="s">
        <v>20</v>
      </c>
      <c r="K1181" t="str">
        <f>PROPER(Table13[[#This Row],[marital]])</f>
        <v>Married</v>
      </c>
      <c r="L1181" t="s">
        <v>24</v>
      </c>
      <c r="M1181" t="str">
        <f>UPPER(Table13[[#This Row],[education]])</f>
        <v>UNKNOWN</v>
      </c>
      <c r="N1181" t="s">
        <v>30</v>
      </c>
      <c r="O1181" t="s">
        <v>22</v>
      </c>
      <c r="P1181" t="s">
        <v>54</v>
      </c>
      <c r="Q1181">
        <v>7</v>
      </c>
      <c r="R1181">
        <v>7</v>
      </c>
      <c r="S1181" t="s">
        <v>24</v>
      </c>
      <c r="T1181" t="s">
        <v>22</v>
      </c>
      <c r="U1181">
        <f>Table13[[#This Row],[campaign]]*Table13[[#This Row],[duration]]</f>
        <v>49</v>
      </c>
    </row>
    <row r="1182" spans="1:21" x14ac:dyDescent="0.25">
      <c r="A1182" t="s">
        <v>52</v>
      </c>
      <c r="B1182" t="s">
        <v>159</v>
      </c>
      <c r="C1182" t="s">
        <v>160</v>
      </c>
      <c r="D1182" t="s">
        <v>17</v>
      </c>
      <c r="E1182">
        <v>39</v>
      </c>
      <c r="F1182" t="s">
        <v>42</v>
      </c>
      <c r="G1182" t="s">
        <v>28</v>
      </c>
      <c r="H1182" s="2">
        <v>42943</v>
      </c>
      <c r="I1182" s="3">
        <v>1872.43</v>
      </c>
      <c r="J1182" t="s">
        <v>50</v>
      </c>
      <c r="K1182" t="str">
        <f>PROPER(Table13[[#This Row],[marital]])</f>
        <v>Divorced</v>
      </c>
      <c r="L1182" t="s">
        <v>34</v>
      </c>
      <c r="M1182" t="str">
        <f>UPPER(Table13[[#This Row],[education]])</f>
        <v>TERTIARY</v>
      </c>
      <c r="N1182" t="s">
        <v>30</v>
      </c>
      <c r="O1182" t="s">
        <v>22</v>
      </c>
      <c r="P1182" t="s">
        <v>23</v>
      </c>
      <c r="Q1182">
        <v>528</v>
      </c>
      <c r="R1182">
        <v>1</v>
      </c>
      <c r="S1182" t="s">
        <v>24</v>
      </c>
      <c r="T1182" t="s">
        <v>22</v>
      </c>
      <c r="U1182">
        <f>Table13[[#This Row],[campaign]]*Table13[[#This Row],[duration]]</f>
        <v>528</v>
      </c>
    </row>
    <row r="1183" spans="1:21" x14ac:dyDescent="0.25">
      <c r="A1183" t="s">
        <v>61</v>
      </c>
      <c r="B1183" t="s">
        <v>175</v>
      </c>
      <c r="C1183" t="s">
        <v>176</v>
      </c>
      <c r="D1183" t="s">
        <v>17</v>
      </c>
      <c r="E1183">
        <v>32</v>
      </c>
      <c r="F1183" t="s">
        <v>42</v>
      </c>
      <c r="G1183" t="s">
        <v>284</v>
      </c>
      <c r="H1183" s="2">
        <v>42943</v>
      </c>
      <c r="I1183" s="3">
        <v>2031.1</v>
      </c>
      <c r="J1183" t="s">
        <v>20</v>
      </c>
      <c r="K1183" t="str">
        <f>PROPER(Table13[[#This Row],[marital]])</f>
        <v>Married</v>
      </c>
      <c r="L1183" t="s">
        <v>29</v>
      </c>
      <c r="M1183" t="str">
        <f>UPPER(Table13[[#This Row],[education]])</f>
        <v>SECONDARY</v>
      </c>
      <c r="N1183" t="s">
        <v>30</v>
      </c>
      <c r="O1183" t="s">
        <v>22</v>
      </c>
      <c r="P1183" t="s">
        <v>23</v>
      </c>
      <c r="Q1183">
        <v>785</v>
      </c>
      <c r="R1183">
        <v>1</v>
      </c>
      <c r="S1183" t="s">
        <v>24</v>
      </c>
      <c r="T1183" t="s">
        <v>22</v>
      </c>
      <c r="U1183">
        <f>Table13[[#This Row],[campaign]]*Table13[[#This Row],[duration]]</f>
        <v>785</v>
      </c>
    </row>
    <row r="1184" spans="1:21" x14ac:dyDescent="0.25">
      <c r="A1184" t="s">
        <v>95</v>
      </c>
      <c r="B1184" t="s">
        <v>241</v>
      </c>
      <c r="C1184" t="s">
        <v>242</v>
      </c>
      <c r="D1184" t="s">
        <v>26</v>
      </c>
      <c r="E1184">
        <v>49</v>
      </c>
      <c r="F1184" t="s">
        <v>42</v>
      </c>
      <c r="G1184" t="s">
        <v>284</v>
      </c>
      <c r="H1184" s="2">
        <v>42943</v>
      </c>
      <c r="I1184" s="3">
        <v>110564.39</v>
      </c>
      <c r="J1184" t="s">
        <v>20</v>
      </c>
      <c r="K1184" t="str">
        <f>PROPER(Table13[[#This Row],[marital]])</f>
        <v>Married</v>
      </c>
      <c r="L1184" t="s">
        <v>21</v>
      </c>
      <c r="M1184" t="str">
        <f>UPPER(Table13[[#This Row],[education]])</f>
        <v>PRIMARY</v>
      </c>
      <c r="N1184" t="s">
        <v>30</v>
      </c>
      <c r="O1184" t="s">
        <v>22</v>
      </c>
      <c r="P1184" t="s">
        <v>23</v>
      </c>
      <c r="Q1184">
        <v>24</v>
      </c>
      <c r="R1184">
        <v>2</v>
      </c>
      <c r="S1184" t="s">
        <v>40</v>
      </c>
      <c r="T1184" t="s">
        <v>22</v>
      </c>
      <c r="U1184">
        <f>Table13[[#This Row],[campaign]]*Table13[[#This Row],[duration]]</f>
        <v>48</v>
      </c>
    </row>
    <row r="1185" spans="1:21" x14ac:dyDescent="0.25">
      <c r="A1185" t="s">
        <v>41</v>
      </c>
      <c r="B1185" t="s">
        <v>141</v>
      </c>
      <c r="C1185" t="s">
        <v>142</v>
      </c>
      <c r="D1185" t="s">
        <v>17</v>
      </c>
      <c r="E1185">
        <v>55</v>
      </c>
      <c r="F1185" t="s">
        <v>42</v>
      </c>
      <c r="G1185" t="s">
        <v>284</v>
      </c>
      <c r="H1185" s="2">
        <v>42943</v>
      </c>
      <c r="I1185" s="3">
        <v>5069.1499999999996</v>
      </c>
      <c r="J1185" t="s">
        <v>33</v>
      </c>
      <c r="K1185" t="str">
        <f>PROPER(Table13[[#This Row],[marital]])</f>
        <v>Single</v>
      </c>
      <c r="L1185" t="s">
        <v>29</v>
      </c>
      <c r="M1185" t="str">
        <f>UPPER(Table13[[#This Row],[education]])</f>
        <v>SECONDARY</v>
      </c>
      <c r="N1185" t="s">
        <v>22</v>
      </c>
      <c r="O1185" t="s">
        <v>22</v>
      </c>
      <c r="P1185" t="s">
        <v>24</v>
      </c>
      <c r="Q1185">
        <v>82</v>
      </c>
      <c r="R1185">
        <v>1</v>
      </c>
      <c r="S1185" t="s">
        <v>24</v>
      </c>
      <c r="T1185" t="s">
        <v>22</v>
      </c>
      <c r="U1185">
        <f>Table13[[#This Row],[campaign]]*Table13[[#This Row],[duration]]</f>
        <v>82</v>
      </c>
    </row>
    <row r="1186" spans="1:21" x14ac:dyDescent="0.25">
      <c r="A1186" t="s">
        <v>74</v>
      </c>
      <c r="B1186" t="s">
        <v>199</v>
      </c>
      <c r="C1186" t="s">
        <v>200</v>
      </c>
      <c r="D1186" t="s">
        <v>17</v>
      </c>
      <c r="E1186">
        <v>39</v>
      </c>
      <c r="F1186" t="s">
        <v>36</v>
      </c>
      <c r="G1186" t="s">
        <v>19</v>
      </c>
      <c r="H1186" s="2">
        <v>42943</v>
      </c>
      <c r="I1186" s="3">
        <v>64569.46</v>
      </c>
      <c r="J1186" t="s">
        <v>50</v>
      </c>
      <c r="K1186" t="str">
        <f>PROPER(Table13[[#This Row],[marital]])</f>
        <v>Divorced</v>
      </c>
      <c r="L1186" t="s">
        <v>24</v>
      </c>
      <c r="M1186" t="str">
        <f>UPPER(Table13[[#This Row],[education]])</f>
        <v>UNKNOWN</v>
      </c>
      <c r="N1186" t="s">
        <v>30</v>
      </c>
      <c r="O1186" t="s">
        <v>22</v>
      </c>
      <c r="P1186" t="s">
        <v>23</v>
      </c>
      <c r="Q1186">
        <v>27</v>
      </c>
      <c r="R1186">
        <v>5</v>
      </c>
      <c r="S1186" t="s">
        <v>24</v>
      </c>
      <c r="T1186" t="s">
        <v>22</v>
      </c>
      <c r="U1186">
        <f>Table13[[#This Row],[campaign]]*Table13[[#This Row],[duration]]</f>
        <v>135</v>
      </c>
    </row>
    <row r="1187" spans="1:21" x14ac:dyDescent="0.25">
      <c r="A1187" t="s">
        <v>37</v>
      </c>
      <c r="B1187" t="s">
        <v>135</v>
      </c>
      <c r="C1187" t="s">
        <v>136</v>
      </c>
      <c r="D1187" t="s">
        <v>17</v>
      </c>
      <c r="E1187">
        <v>43</v>
      </c>
      <c r="F1187" t="s">
        <v>36</v>
      </c>
      <c r="G1187" t="s">
        <v>19</v>
      </c>
      <c r="H1187" s="2">
        <v>42943</v>
      </c>
      <c r="I1187" s="3">
        <v>172647.75</v>
      </c>
      <c r="J1187" t="s">
        <v>20</v>
      </c>
      <c r="K1187" t="str">
        <f>PROPER(Table13[[#This Row],[marital]])</f>
        <v>Married</v>
      </c>
      <c r="L1187" t="s">
        <v>29</v>
      </c>
      <c r="M1187" t="str">
        <f>UPPER(Table13[[#This Row],[education]])</f>
        <v>SECONDARY</v>
      </c>
      <c r="N1187" t="s">
        <v>30</v>
      </c>
      <c r="O1187" t="s">
        <v>22</v>
      </c>
      <c r="P1187" t="s">
        <v>24</v>
      </c>
      <c r="Q1187">
        <v>143</v>
      </c>
      <c r="R1187">
        <v>1</v>
      </c>
      <c r="S1187" t="s">
        <v>24</v>
      </c>
      <c r="T1187" t="s">
        <v>22</v>
      </c>
      <c r="U1187">
        <f>Table13[[#This Row],[campaign]]*Table13[[#This Row],[duration]]</f>
        <v>143</v>
      </c>
    </row>
    <row r="1188" spans="1:21" x14ac:dyDescent="0.25">
      <c r="A1188" t="s">
        <v>48</v>
      </c>
      <c r="B1188" t="s">
        <v>153</v>
      </c>
      <c r="C1188" t="s">
        <v>154</v>
      </c>
      <c r="D1188" t="s">
        <v>26</v>
      </c>
      <c r="E1188">
        <v>35</v>
      </c>
      <c r="F1188" t="s">
        <v>36</v>
      </c>
      <c r="G1188" t="s">
        <v>19</v>
      </c>
      <c r="H1188" s="2">
        <v>42943</v>
      </c>
      <c r="I1188" s="3">
        <v>65970.37</v>
      </c>
      <c r="J1188" t="s">
        <v>33</v>
      </c>
      <c r="K1188" t="str">
        <f>PROPER(Table13[[#This Row],[marital]])</f>
        <v>Single</v>
      </c>
      <c r="L1188" t="s">
        <v>29</v>
      </c>
      <c r="M1188" t="str">
        <f>UPPER(Table13[[#This Row],[education]])</f>
        <v>SECONDARY</v>
      </c>
      <c r="N1188" t="s">
        <v>30</v>
      </c>
      <c r="O1188" t="s">
        <v>22</v>
      </c>
      <c r="P1188" t="s">
        <v>23</v>
      </c>
      <c r="Q1188">
        <v>1174</v>
      </c>
      <c r="R1188">
        <v>1</v>
      </c>
      <c r="S1188" t="s">
        <v>40</v>
      </c>
      <c r="T1188" t="s">
        <v>30</v>
      </c>
      <c r="U1188">
        <f>Table13[[#This Row],[campaign]]*Table13[[#This Row],[duration]]</f>
        <v>1174</v>
      </c>
    </row>
    <row r="1189" spans="1:21" x14ac:dyDescent="0.25">
      <c r="A1189" t="s">
        <v>37</v>
      </c>
      <c r="B1189" t="s">
        <v>135</v>
      </c>
      <c r="C1189" t="s">
        <v>136</v>
      </c>
      <c r="D1189" t="s">
        <v>26</v>
      </c>
      <c r="E1189">
        <v>52</v>
      </c>
      <c r="F1189" t="s">
        <v>27</v>
      </c>
      <c r="G1189" t="s">
        <v>284</v>
      </c>
      <c r="H1189" s="2">
        <v>42943</v>
      </c>
      <c r="I1189" s="3">
        <v>11587.64</v>
      </c>
      <c r="J1189" t="s">
        <v>50</v>
      </c>
      <c r="K1189" t="str">
        <f>PROPER(Table13[[#This Row],[marital]])</f>
        <v>Divorced</v>
      </c>
      <c r="L1189" t="s">
        <v>24</v>
      </c>
      <c r="M1189" t="str">
        <f>UPPER(Table13[[#This Row],[education]])</f>
        <v>UNKNOWN</v>
      </c>
      <c r="N1189" t="s">
        <v>22</v>
      </c>
      <c r="O1189" t="s">
        <v>22</v>
      </c>
      <c r="P1189" t="s">
        <v>23</v>
      </c>
      <c r="Q1189">
        <v>915</v>
      </c>
      <c r="R1189">
        <v>1</v>
      </c>
      <c r="S1189" t="s">
        <v>24</v>
      </c>
      <c r="T1189" t="s">
        <v>22</v>
      </c>
      <c r="U1189">
        <f>Table13[[#This Row],[campaign]]*Table13[[#This Row],[duration]]</f>
        <v>915</v>
      </c>
    </row>
    <row r="1190" spans="1:21" x14ac:dyDescent="0.25">
      <c r="A1190" t="s">
        <v>35</v>
      </c>
      <c r="B1190" t="s">
        <v>133</v>
      </c>
      <c r="C1190" t="s">
        <v>134</v>
      </c>
      <c r="D1190" t="s">
        <v>17</v>
      </c>
      <c r="E1190">
        <v>29</v>
      </c>
      <c r="F1190" t="s">
        <v>18</v>
      </c>
      <c r="G1190" t="s">
        <v>284</v>
      </c>
      <c r="H1190" s="2">
        <v>42944</v>
      </c>
      <c r="I1190" s="3">
        <v>159433.94</v>
      </c>
      <c r="J1190" t="s">
        <v>20</v>
      </c>
      <c r="K1190" t="str">
        <f>PROPER(Table13[[#This Row],[marital]])</f>
        <v>Married</v>
      </c>
      <c r="L1190" t="s">
        <v>21</v>
      </c>
      <c r="M1190" t="str">
        <f>UPPER(Table13[[#This Row],[education]])</f>
        <v>PRIMARY</v>
      </c>
      <c r="N1190" t="s">
        <v>30</v>
      </c>
      <c r="O1190" t="s">
        <v>22</v>
      </c>
      <c r="P1190" t="s">
        <v>23</v>
      </c>
      <c r="Q1190">
        <v>115</v>
      </c>
      <c r="R1190">
        <v>1</v>
      </c>
      <c r="S1190" t="s">
        <v>24</v>
      </c>
      <c r="T1190" t="s">
        <v>22</v>
      </c>
      <c r="U1190">
        <f>Table13[[#This Row],[campaign]]*Table13[[#This Row],[duration]]</f>
        <v>115</v>
      </c>
    </row>
    <row r="1191" spans="1:21" x14ac:dyDescent="0.25">
      <c r="A1191" t="s">
        <v>81</v>
      </c>
      <c r="B1191" t="s">
        <v>213</v>
      </c>
      <c r="C1191" t="s">
        <v>214</v>
      </c>
      <c r="D1191" t="s">
        <v>26</v>
      </c>
      <c r="E1191">
        <v>30</v>
      </c>
      <c r="F1191" t="s">
        <v>18</v>
      </c>
      <c r="G1191" t="s">
        <v>19</v>
      </c>
      <c r="H1191" s="2">
        <v>42944</v>
      </c>
      <c r="I1191" s="3">
        <v>3680.87</v>
      </c>
      <c r="J1191" t="s">
        <v>50</v>
      </c>
      <c r="K1191" t="str">
        <f>PROPER(Table13[[#This Row],[marital]])</f>
        <v>Divorced</v>
      </c>
      <c r="L1191" t="s">
        <v>29</v>
      </c>
      <c r="M1191" t="str">
        <f>UPPER(Table13[[#This Row],[education]])</f>
        <v>SECONDARY</v>
      </c>
      <c r="N1191" t="s">
        <v>30</v>
      </c>
      <c r="O1191" t="s">
        <v>22</v>
      </c>
      <c r="P1191" t="s">
        <v>24</v>
      </c>
      <c r="Q1191">
        <v>222</v>
      </c>
      <c r="R1191">
        <v>2</v>
      </c>
      <c r="S1191" t="s">
        <v>24</v>
      </c>
      <c r="T1191" t="s">
        <v>22</v>
      </c>
      <c r="U1191">
        <f>Table13[[#This Row],[campaign]]*Table13[[#This Row],[duration]]</f>
        <v>444</v>
      </c>
    </row>
    <row r="1192" spans="1:21" x14ac:dyDescent="0.25">
      <c r="A1192" t="s">
        <v>78</v>
      </c>
      <c r="B1192" t="s">
        <v>207</v>
      </c>
      <c r="C1192" t="s">
        <v>208</v>
      </c>
      <c r="D1192" t="s">
        <v>26</v>
      </c>
      <c r="E1192">
        <v>37</v>
      </c>
      <c r="F1192" t="s">
        <v>18</v>
      </c>
      <c r="G1192" t="s">
        <v>28</v>
      </c>
      <c r="H1192" s="2">
        <v>42944</v>
      </c>
      <c r="I1192" s="3">
        <v>64805.54</v>
      </c>
      <c r="J1192" t="s">
        <v>33</v>
      </c>
      <c r="K1192" t="str">
        <f>PROPER(Table13[[#This Row],[marital]])</f>
        <v>Single</v>
      </c>
      <c r="L1192" t="s">
        <v>29</v>
      </c>
      <c r="M1192" t="str">
        <f>UPPER(Table13[[#This Row],[education]])</f>
        <v>SECONDARY</v>
      </c>
      <c r="N1192" t="s">
        <v>30</v>
      </c>
      <c r="O1192" t="s">
        <v>22</v>
      </c>
      <c r="P1192" t="s">
        <v>24</v>
      </c>
      <c r="Q1192">
        <v>112</v>
      </c>
      <c r="R1192">
        <v>2</v>
      </c>
      <c r="S1192" t="s">
        <v>24</v>
      </c>
      <c r="T1192" t="s">
        <v>22</v>
      </c>
      <c r="U1192">
        <f>Table13[[#This Row],[campaign]]*Table13[[#This Row],[duration]]</f>
        <v>224</v>
      </c>
    </row>
    <row r="1193" spans="1:21" x14ac:dyDescent="0.25">
      <c r="A1193" t="s">
        <v>91</v>
      </c>
      <c r="B1193" t="s">
        <v>233</v>
      </c>
      <c r="C1193" t="s">
        <v>234</v>
      </c>
      <c r="D1193" t="s">
        <v>17</v>
      </c>
      <c r="E1193">
        <v>41</v>
      </c>
      <c r="F1193" t="s">
        <v>18</v>
      </c>
      <c r="G1193" t="s">
        <v>19</v>
      </c>
      <c r="H1193" s="2">
        <v>42944</v>
      </c>
      <c r="I1193" s="3">
        <v>22237.24</v>
      </c>
      <c r="J1193" t="s">
        <v>20</v>
      </c>
      <c r="K1193" t="str">
        <f>PROPER(Table13[[#This Row],[marital]])</f>
        <v>Married</v>
      </c>
      <c r="L1193" t="s">
        <v>21</v>
      </c>
      <c r="M1193" t="str">
        <f>UPPER(Table13[[#This Row],[education]])</f>
        <v>PRIMARY</v>
      </c>
      <c r="N1193" t="s">
        <v>30</v>
      </c>
      <c r="O1193" t="s">
        <v>22</v>
      </c>
      <c r="P1193" t="s">
        <v>24</v>
      </c>
      <c r="Q1193">
        <v>64</v>
      </c>
      <c r="R1193">
        <v>2</v>
      </c>
      <c r="S1193" t="s">
        <v>24</v>
      </c>
      <c r="T1193" t="s">
        <v>22</v>
      </c>
      <c r="U1193">
        <f>Table13[[#This Row],[campaign]]*Table13[[#This Row],[duration]]</f>
        <v>128</v>
      </c>
    </row>
    <row r="1194" spans="1:21" x14ac:dyDescent="0.25">
      <c r="A1194" t="s">
        <v>81</v>
      </c>
      <c r="B1194" t="s">
        <v>213</v>
      </c>
      <c r="C1194" t="s">
        <v>214</v>
      </c>
      <c r="D1194" t="s">
        <v>26</v>
      </c>
      <c r="E1194">
        <v>43</v>
      </c>
      <c r="F1194" t="s">
        <v>18</v>
      </c>
      <c r="G1194" t="s">
        <v>19</v>
      </c>
      <c r="H1194" s="2">
        <v>42944</v>
      </c>
      <c r="I1194" s="3">
        <v>169.7</v>
      </c>
      <c r="J1194" t="s">
        <v>33</v>
      </c>
      <c r="K1194" t="str">
        <f>PROPER(Table13[[#This Row],[marital]])</f>
        <v>Single</v>
      </c>
      <c r="L1194" t="s">
        <v>29</v>
      </c>
      <c r="M1194" t="str">
        <f>UPPER(Table13[[#This Row],[education]])</f>
        <v>SECONDARY</v>
      </c>
      <c r="N1194" t="s">
        <v>30</v>
      </c>
      <c r="O1194" t="s">
        <v>22</v>
      </c>
      <c r="P1194" t="s">
        <v>23</v>
      </c>
      <c r="Q1194">
        <v>937</v>
      </c>
      <c r="R1194">
        <v>3</v>
      </c>
      <c r="S1194" t="s">
        <v>24</v>
      </c>
      <c r="T1194" t="s">
        <v>30</v>
      </c>
      <c r="U1194">
        <f>Table13[[#This Row],[campaign]]*Table13[[#This Row],[duration]]</f>
        <v>2811</v>
      </c>
    </row>
    <row r="1195" spans="1:21" x14ac:dyDescent="0.25">
      <c r="A1195" t="s">
        <v>99</v>
      </c>
      <c r="B1195" t="s">
        <v>249</v>
      </c>
      <c r="C1195" t="s">
        <v>250</v>
      </c>
      <c r="D1195" t="s">
        <v>26</v>
      </c>
      <c r="E1195">
        <v>29</v>
      </c>
      <c r="F1195" t="s">
        <v>18</v>
      </c>
      <c r="G1195" t="s">
        <v>284</v>
      </c>
      <c r="H1195" s="2">
        <v>42944</v>
      </c>
      <c r="I1195" s="3">
        <v>69466.45</v>
      </c>
      <c r="J1195" t="s">
        <v>20</v>
      </c>
      <c r="K1195" t="str">
        <f>PROPER(Table13[[#This Row],[marital]])</f>
        <v>Married</v>
      </c>
      <c r="L1195" t="s">
        <v>29</v>
      </c>
      <c r="M1195" t="str">
        <f>UPPER(Table13[[#This Row],[education]])</f>
        <v>SECONDARY</v>
      </c>
      <c r="N1195" t="s">
        <v>30</v>
      </c>
      <c r="O1195" t="s">
        <v>22</v>
      </c>
      <c r="P1195" t="s">
        <v>23</v>
      </c>
      <c r="Q1195">
        <v>79</v>
      </c>
      <c r="R1195">
        <v>1</v>
      </c>
      <c r="S1195" t="s">
        <v>70</v>
      </c>
      <c r="T1195" t="s">
        <v>22</v>
      </c>
      <c r="U1195">
        <f>Table13[[#This Row],[campaign]]*Table13[[#This Row],[duration]]</f>
        <v>79</v>
      </c>
    </row>
    <row r="1196" spans="1:21" x14ac:dyDescent="0.25">
      <c r="A1196" t="s">
        <v>52</v>
      </c>
      <c r="B1196" t="s">
        <v>159</v>
      </c>
      <c r="C1196" t="s">
        <v>160</v>
      </c>
      <c r="D1196" t="s">
        <v>26</v>
      </c>
      <c r="E1196">
        <v>50</v>
      </c>
      <c r="F1196" t="s">
        <v>42</v>
      </c>
      <c r="G1196" t="s">
        <v>284</v>
      </c>
      <c r="H1196" s="2">
        <v>42944</v>
      </c>
      <c r="I1196" s="3">
        <v>148910.06</v>
      </c>
      <c r="J1196" t="s">
        <v>20</v>
      </c>
      <c r="K1196" t="str">
        <f>PROPER(Table13[[#This Row],[marital]])</f>
        <v>Married</v>
      </c>
      <c r="L1196" t="s">
        <v>29</v>
      </c>
      <c r="M1196" t="str">
        <f>UPPER(Table13[[#This Row],[education]])</f>
        <v>SECONDARY</v>
      </c>
      <c r="N1196" t="s">
        <v>22</v>
      </c>
      <c r="O1196" t="s">
        <v>22</v>
      </c>
      <c r="P1196" t="s">
        <v>54</v>
      </c>
      <c r="Q1196">
        <v>151</v>
      </c>
      <c r="R1196">
        <v>5</v>
      </c>
      <c r="S1196" t="s">
        <v>24</v>
      </c>
      <c r="T1196" t="s">
        <v>22</v>
      </c>
      <c r="U1196">
        <f>Table13[[#This Row],[campaign]]*Table13[[#This Row],[duration]]</f>
        <v>755</v>
      </c>
    </row>
    <row r="1197" spans="1:21" x14ac:dyDescent="0.25">
      <c r="A1197" t="s">
        <v>76</v>
      </c>
      <c r="B1197" t="s">
        <v>203</v>
      </c>
      <c r="C1197" t="s">
        <v>204</v>
      </c>
      <c r="D1197" t="s">
        <v>26</v>
      </c>
      <c r="E1197">
        <v>28</v>
      </c>
      <c r="F1197" t="s">
        <v>36</v>
      </c>
      <c r="G1197" t="s">
        <v>19</v>
      </c>
      <c r="H1197" s="2">
        <v>42944</v>
      </c>
      <c r="I1197" s="3">
        <v>136174.03</v>
      </c>
      <c r="J1197" t="s">
        <v>33</v>
      </c>
      <c r="K1197" t="str">
        <f>PROPER(Table13[[#This Row],[marital]])</f>
        <v>Single</v>
      </c>
      <c r="L1197" t="s">
        <v>34</v>
      </c>
      <c r="M1197" t="str">
        <f>UPPER(Table13[[#This Row],[education]])</f>
        <v>TERTIARY</v>
      </c>
      <c r="N1197" t="s">
        <v>22</v>
      </c>
      <c r="O1197" t="s">
        <v>22</v>
      </c>
      <c r="P1197" t="s">
        <v>23</v>
      </c>
      <c r="Q1197">
        <v>101</v>
      </c>
      <c r="R1197">
        <v>5</v>
      </c>
      <c r="S1197" t="s">
        <v>40</v>
      </c>
      <c r="T1197" t="s">
        <v>22</v>
      </c>
      <c r="U1197">
        <f>Table13[[#This Row],[campaign]]*Table13[[#This Row],[duration]]</f>
        <v>505</v>
      </c>
    </row>
    <row r="1198" spans="1:21" x14ac:dyDescent="0.25">
      <c r="A1198" t="s">
        <v>80</v>
      </c>
      <c r="B1198" t="s">
        <v>211</v>
      </c>
      <c r="C1198" t="s">
        <v>212</v>
      </c>
      <c r="D1198" t="s">
        <v>17</v>
      </c>
      <c r="E1198">
        <v>17</v>
      </c>
      <c r="F1198" t="s">
        <v>27</v>
      </c>
      <c r="G1198" t="s">
        <v>284</v>
      </c>
      <c r="H1198" s="2">
        <v>42944</v>
      </c>
      <c r="I1198" s="3">
        <v>7698.33</v>
      </c>
      <c r="J1198" t="s">
        <v>20</v>
      </c>
      <c r="K1198" t="str">
        <f>PROPER(Table13[[#This Row],[marital]])</f>
        <v>Married</v>
      </c>
      <c r="L1198" t="s">
        <v>34</v>
      </c>
      <c r="M1198" t="str">
        <f>UPPER(Table13[[#This Row],[education]])</f>
        <v>TERTIARY</v>
      </c>
      <c r="N1198" t="s">
        <v>22</v>
      </c>
      <c r="O1198" t="s">
        <v>22</v>
      </c>
      <c r="P1198" t="s">
        <v>23</v>
      </c>
      <c r="Q1198">
        <v>157</v>
      </c>
      <c r="R1198">
        <v>3</v>
      </c>
      <c r="S1198" t="s">
        <v>70</v>
      </c>
      <c r="T1198" t="s">
        <v>30</v>
      </c>
      <c r="U1198">
        <f>Table13[[#This Row],[campaign]]*Table13[[#This Row],[duration]]</f>
        <v>471</v>
      </c>
    </row>
    <row r="1199" spans="1:21" x14ac:dyDescent="0.25">
      <c r="A1199" t="s">
        <v>71</v>
      </c>
      <c r="B1199" t="s">
        <v>193</v>
      </c>
      <c r="C1199" t="s">
        <v>194</v>
      </c>
      <c r="D1199" t="s">
        <v>26</v>
      </c>
      <c r="E1199">
        <v>35</v>
      </c>
      <c r="F1199" t="s">
        <v>18</v>
      </c>
      <c r="G1199" t="s">
        <v>19</v>
      </c>
      <c r="H1199" s="2">
        <v>42945</v>
      </c>
      <c r="I1199" s="3">
        <v>66599.7</v>
      </c>
      <c r="J1199" t="s">
        <v>20</v>
      </c>
      <c r="K1199" t="str">
        <f>PROPER(Table13[[#This Row],[marital]])</f>
        <v>Married</v>
      </c>
      <c r="L1199" t="s">
        <v>29</v>
      </c>
      <c r="M1199" t="str">
        <f>UPPER(Table13[[#This Row],[education]])</f>
        <v>SECONDARY</v>
      </c>
      <c r="N1199" t="s">
        <v>22</v>
      </c>
      <c r="O1199" t="s">
        <v>30</v>
      </c>
      <c r="P1199" t="s">
        <v>23</v>
      </c>
      <c r="Q1199">
        <v>57</v>
      </c>
      <c r="R1199">
        <v>11</v>
      </c>
      <c r="S1199" t="s">
        <v>40</v>
      </c>
      <c r="T1199" t="s">
        <v>22</v>
      </c>
      <c r="U1199">
        <f>Table13[[#This Row],[campaign]]*Table13[[#This Row],[duration]]</f>
        <v>627</v>
      </c>
    </row>
    <row r="1200" spans="1:21" x14ac:dyDescent="0.25">
      <c r="A1200" t="s">
        <v>68</v>
      </c>
      <c r="B1200" t="s">
        <v>189</v>
      </c>
      <c r="C1200" t="s">
        <v>190</v>
      </c>
      <c r="D1200" t="s">
        <v>17</v>
      </c>
      <c r="E1200">
        <v>32</v>
      </c>
      <c r="F1200" t="s">
        <v>18</v>
      </c>
      <c r="G1200" t="s">
        <v>19</v>
      </c>
      <c r="H1200" s="2">
        <v>42945</v>
      </c>
      <c r="I1200" s="3">
        <v>82607.75</v>
      </c>
      <c r="J1200" t="s">
        <v>20</v>
      </c>
      <c r="K1200" t="str">
        <f>PROPER(Table13[[#This Row],[marital]])</f>
        <v>Married</v>
      </c>
      <c r="L1200" t="s">
        <v>29</v>
      </c>
      <c r="M1200" t="str">
        <f>UPPER(Table13[[#This Row],[education]])</f>
        <v>SECONDARY</v>
      </c>
      <c r="N1200" t="s">
        <v>30</v>
      </c>
      <c r="O1200" t="s">
        <v>22</v>
      </c>
      <c r="P1200" t="s">
        <v>24</v>
      </c>
      <c r="Q1200">
        <v>252</v>
      </c>
      <c r="R1200">
        <v>1</v>
      </c>
      <c r="S1200" t="s">
        <v>24</v>
      </c>
      <c r="T1200" t="s">
        <v>22</v>
      </c>
      <c r="U1200">
        <f>Table13[[#This Row],[campaign]]*Table13[[#This Row],[duration]]</f>
        <v>252</v>
      </c>
    </row>
    <row r="1201" spans="1:21" x14ac:dyDescent="0.25">
      <c r="A1201" t="s">
        <v>100</v>
      </c>
      <c r="B1201" t="s">
        <v>251</v>
      </c>
      <c r="C1201" t="s">
        <v>252</v>
      </c>
      <c r="D1201" t="s">
        <v>26</v>
      </c>
      <c r="E1201">
        <v>27</v>
      </c>
      <c r="F1201" t="s">
        <v>18</v>
      </c>
      <c r="G1201" t="s">
        <v>19</v>
      </c>
      <c r="H1201" s="2">
        <v>42945</v>
      </c>
      <c r="I1201" s="3">
        <v>85495.75</v>
      </c>
      <c r="J1201" t="s">
        <v>33</v>
      </c>
      <c r="K1201" t="str">
        <f>PROPER(Table13[[#This Row],[marital]])</f>
        <v>Single</v>
      </c>
      <c r="L1201" t="s">
        <v>29</v>
      </c>
      <c r="M1201" t="str">
        <f>UPPER(Table13[[#This Row],[education]])</f>
        <v>SECONDARY</v>
      </c>
      <c r="N1201" t="s">
        <v>30</v>
      </c>
      <c r="O1201" t="s">
        <v>22</v>
      </c>
      <c r="P1201" t="s">
        <v>24</v>
      </c>
      <c r="Q1201">
        <v>1063</v>
      </c>
      <c r="R1201">
        <v>5</v>
      </c>
      <c r="S1201" t="s">
        <v>24</v>
      </c>
      <c r="T1201" t="s">
        <v>30</v>
      </c>
      <c r="U1201">
        <f>Table13[[#This Row],[campaign]]*Table13[[#This Row],[duration]]</f>
        <v>5315</v>
      </c>
    </row>
    <row r="1202" spans="1:21" x14ac:dyDescent="0.25">
      <c r="A1202" t="s">
        <v>53</v>
      </c>
      <c r="B1202" t="s">
        <v>161</v>
      </c>
      <c r="C1202" t="s">
        <v>162</v>
      </c>
      <c r="D1202" t="s">
        <v>17</v>
      </c>
      <c r="E1202">
        <v>38</v>
      </c>
      <c r="F1202" t="s">
        <v>18</v>
      </c>
      <c r="G1202" t="s">
        <v>19</v>
      </c>
      <c r="H1202" s="2">
        <v>42945</v>
      </c>
      <c r="I1202" s="3">
        <v>23915.58</v>
      </c>
      <c r="J1202" t="s">
        <v>20</v>
      </c>
      <c r="K1202" t="str">
        <f>PROPER(Table13[[#This Row],[marital]])</f>
        <v>Married</v>
      </c>
      <c r="L1202" t="s">
        <v>21</v>
      </c>
      <c r="M1202" t="str">
        <f>UPPER(Table13[[#This Row],[education]])</f>
        <v>PRIMARY</v>
      </c>
      <c r="N1202" t="s">
        <v>22</v>
      </c>
      <c r="O1202" t="s">
        <v>22</v>
      </c>
      <c r="P1202" t="s">
        <v>23</v>
      </c>
      <c r="Q1202">
        <v>41</v>
      </c>
      <c r="R1202">
        <v>2</v>
      </c>
      <c r="S1202" t="s">
        <v>24</v>
      </c>
      <c r="T1202" t="s">
        <v>22</v>
      </c>
      <c r="U1202">
        <f>Table13[[#This Row],[campaign]]*Table13[[#This Row],[duration]]</f>
        <v>82</v>
      </c>
    </row>
    <row r="1203" spans="1:21" x14ac:dyDescent="0.25">
      <c r="A1203" t="s">
        <v>86</v>
      </c>
      <c r="B1203" t="s">
        <v>223</v>
      </c>
      <c r="C1203" t="s">
        <v>224</v>
      </c>
      <c r="D1203" t="s">
        <v>17</v>
      </c>
      <c r="E1203">
        <v>51</v>
      </c>
      <c r="F1203" t="s">
        <v>42</v>
      </c>
      <c r="G1203" t="s">
        <v>28</v>
      </c>
      <c r="H1203" s="2">
        <v>42945</v>
      </c>
      <c r="I1203" s="3">
        <v>6250.21</v>
      </c>
      <c r="J1203" t="s">
        <v>33</v>
      </c>
      <c r="K1203" t="str">
        <f>PROPER(Table13[[#This Row],[marital]])</f>
        <v>Single</v>
      </c>
      <c r="L1203" t="s">
        <v>29</v>
      </c>
      <c r="M1203" t="str">
        <f>UPPER(Table13[[#This Row],[education]])</f>
        <v>SECONDARY</v>
      </c>
      <c r="N1203" t="s">
        <v>30</v>
      </c>
      <c r="O1203" t="s">
        <v>22</v>
      </c>
      <c r="P1203" t="s">
        <v>23</v>
      </c>
      <c r="Q1203">
        <v>758</v>
      </c>
      <c r="R1203">
        <v>2</v>
      </c>
      <c r="S1203" t="s">
        <v>24</v>
      </c>
      <c r="T1203" t="s">
        <v>22</v>
      </c>
      <c r="U1203">
        <f>Table13[[#This Row],[campaign]]*Table13[[#This Row],[duration]]</f>
        <v>1516</v>
      </c>
    </row>
    <row r="1204" spans="1:21" x14ac:dyDescent="0.25">
      <c r="A1204" t="s">
        <v>35</v>
      </c>
      <c r="B1204" t="s">
        <v>133</v>
      </c>
      <c r="C1204" t="s">
        <v>134</v>
      </c>
      <c r="D1204" t="s">
        <v>17</v>
      </c>
      <c r="E1204">
        <v>56</v>
      </c>
      <c r="F1204" t="s">
        <v>42</v>
      </c>
      <c r="G1204" t="s">
        <v>28</v>
      </c>
      <c r="H1204" s="2">
        <v>42945</v>
      </c>
      <c r="I1204" s="3">
        <v>17755.490000000002</v>
      </c>
      <c r="J1204" t="s">
        <v>20</v>
      </c>
      <c r="K1204" t="str">
        <f>PROPER(Table13[[#This Row],[marital]])</f>
        <v>Married</v>
      </c>
      <c r="L1204" t="s">
        <v>29</v>
      </c>
      <c r="M1204" t="str">
        <f>UPPER(Table13[[#This Row],[education]])</f>
        <v>SECONDARY</v>
      </c>
      <c r="N1204" t="s">
        <v>22</v>
      </c>
      <c r="O1204" t="s">
        <v>22</v>
      </c>
      <c r="P1204" t="s">
        <v>54</v>
      </c>
      <c r="Q1204">
        <v>301</v>
      </c>
      <c r="R1204">
        <v>3</v>
      </c>
      <c r="S1204" t="s">
        <v>24</v>
      </c>
      <c r="T1204" t="s">
        <v>30</v>
      </c>
      <c r="U1204">
        <f>Table13[[#This Row],[campaign]]*Table13[[#This Row],[duration]]</f>
        <v>903</v>
      </c>
    </row>
    <row r="1205" spans="1:21" x14ac:dyDescent="0.25">
      <c r="A1205" t="s">
        <v>98</v>
      </c>
      <c r="B1205" t="s">
        <v>247</v>
      </c>
      <c r="C1205" t="s">
        <v>248</v>
      </c>
      <c r="D1205" t="s">
        <v>26</v>
      </c>
      <c r="E1205">
        <v>48</v>
      </c>
      <c r="F1205" t="s">
        <v>42</v>
      </c>
      <c r="G1205" t="s">
        <v>284</v>
      </c>
      <c r="H1205" s="2">
        <v>42945</v>
      </c>
      <c r="I1205" s="3">
        <v>11586.79</v>
      </c>
      <c r="J1205" t="s">
        <v>20</v>
      </c>
      <c r="K1205" t="str">
        <f>PROPER(Table13[[#This Row],[marital]])</f>
        <v>Married</v>
      </c>
      <c r="L1205" t="s">
        <v>34</v>
      </c>
      <c r="M1205" t="str">
        <f>UPPER(Table13[[#This Row],[education]])</f>
        <v>TERTIARY</v>
      </c>
      <c r="N1205" t="s">
        <v>30</v>
      </c>
      <c r="O1205" t="s">
        <v>22</v>
      </c>
      <c r="P1205" t="s">
        <v>23</v>
      </c>
      <c r="Q1205">
        <v>574</v>
      </c>
      <c r="R1205">
        <v>1</v>
      </c>
      <c r="S1205" t="s">
        <v>24</v>
      </c>
      <c r="T1205" t="s">
        <v>22</v>
      </c>
      <c r="U1205">
        <f>Table13[[#This Row],[campaign]]*Table13[[#This Row],[duration]]</f>
        <v>574</v>
      </c>
    </row>
    <row r="1206" spans="1:21" x14ac:dyDescent="0.25">
      <c r="A1206" t="s">
        <v>74</v>
      </c>
      <c r="B1206" t="s">
        <v>199</v>
      </c>
      <c r="C1206" t="s">
        <v>200</v>
      </c>
      <c r="D1206" t="s">
        <v>17</v>
      </c>
      <c r="E1206">
        <v>59</v>
      </c>
      <c r="F1206" t="s">
        <v>42</v>
      </c>
      <c r="G1206" t="s">
        <v>284</v>
      </c>
      <c r="H1206" s="2">
        <v>42945</v>
      </c>
      <c r="I1206" s="3">
        <v>35681.9</v>
      </c>
      <c r="J1206" t="s">
        <v>20</v>
      </c>
      <c r="K1206" t="str">
        <f>PROPER(Table13[[#This Row],[marital]])</f>
        <v>Married</v>
      </c>
      <c r="L1206" t="s">
        <v>21</v>
      </c>
      <c r="M1206" t="str">
        <f>UPPER(Table13[[#This Row],[education]])</f>
        <v>PRIMARY</v>
      </c>
      <c r="N1206" t="s">
        <v>22</v>
      </c>
      <c r="O1206" t="s">
        <v>30</v>
      </c>
      <c r="P1206" t="s">
        <v>54</v>
      </c>
      <c r="Q1206">
        <v>78</v>
      </c>
      <c r="R1206">
        <v>5</v>
      </c>
      <c r="S1206" t="s">
        <v>24</v>
      </c>
      <c r="T1206" t="s">
        <v>22</v>
      </c>
      <c r="U1206">
        <f>Table13[[#This Row],[campaign]]*Table13[[#This Row],[duration]]</f>
        <v>390</v>
      </c>
    </row>
    <row r="1207" spans="1:21" x14ac:dyDescent="0.25">
      <c r="A1207" t="s">
        <v>44</v>
      </c>
      <c r="B1207" t="s">
        <v>145</v>
      </c>
      <c r="C1207" t="s">
        <v>146</v>
      </c>
      <c r="D1207" t="s">
        <v>17</v>
      </c>
      <c r="E1207">
        <v>50</v>
      </c>
      <c r="F1207" t="s">
        <v>42</v>
      </c>
      <c r="G1207" t="s">
        <v>28</v>
      </c>
      <c r="H1207" s="2">
        <v>42945</v>
      </c>
      <c r="I1207" s="3">
        <v>6801.42</v>
      </c>
      <c r="J1207" t="s">
        <v>20</v>
      </c>
      <c r="K1207" t="str">
        <f>PROPER(Table13[[#This Row],[marital]])</f>
        <v>Married</v>
      </c>
      <c r="L1207" t="s">
        <v>29</v>
      </c>
      <c r="M1207" t="str">
        <f>UPPER(Table13[[#This Row],[education]])</f>
        <v>SECONDARY</v>
      </c>
      <c r="N1207" t="s">
        <v>30</v>
      </c>
      <c r="O1207" t="s">
        <v>30</v>
      </c>
      <c r="P1207" t="s">
        <v>24</v>
      </c>
      <c r="Q1207">
        <v>514</v>
      </c>
      <c r="R1207">
        <v>1</v>
      </c>
      <c r="S1207" t="s">
        <v>24</v>
      </c>
      <c r="T1207" t="s">
        <v>22</v>
      </c>
      <c r="U1207">
        <f>Table13[[#This Row],[campaign]]*Table13[[#This Row],[duration]]</f>
        <v>514</v>
      </c>
    </row>
    <row r="1208" spans="1:21" x14ac:dyDescent="0.25">
      <c r="A1208" t="s">
        <v>66</v>
      </c>
      <c r="B1208" t="s">
        <v>185</v>
      </c>
      <c r="C1208" t="s">
        <v>186</v>
      </c>
      <c r="D1208" t="s">
        <v>26</v>
      </c>
      <c r="E1208">
        <v>46</v>
      </c>
      <c r="F1208" t="s">
        <v>36</v>
      </c>
      <c r="G1208" t="s">
        <v>19</v>
      </c>
      <c r="H1208" s="2">
        <v>42945</v>
      </c>
      <c r="I1208" s="3">
        <v>14726.22</v>
      </c>
      <c r="J1208" t="s">
        <v>20</v>
      </c>
      <c r="K1208" t="str">
        <f>PROPER(Table13[[#This Row],[marital]])</f>
        <v>Married</v>
      </c>
      <c r="L1208" t="s">
        <v>24</v>
      </c>
      <c r="M1208" t="str">
        <f>UPPER(Table13[[#This Row],[education]])</f>
        <v>UNKNOWN</v>
      </c>
      <c r="N1208" t="s">
        <v>22</v>
      </c>
      <c r="O1208" t="s">
        <v>22</v>
      </c>
      <c r="P1208" t="s">
        <v>23</v>
      </c>
      <c r="Q1208">
        <v>789</v>
      </c>
      <c r="R1208">
        <v>2</v>
      </c>
      <c r="S1208" t="s">
        <v>24</v>
      </c>
      <c r="T1208" t="s">
        <v>22</v>
      </c>
      <c r="U1208">
        <f>Table13[[#This Row],[campaign]]*Table13[[#This Row],[duration]]</f>
        <v>1578</v>
      </c>
    </row>
    <row r="1209" spans="1:21" x14ac:dyDescent="0.25">
      <c r="A1209" t="s">
        <v>105</v>
      </c>
      <c r="B1209" t="s">
        <v>261</v>
      </c>
      <c r="C1209" t="s">
        <v>262</v>
      </c>
      <c r="D1209" t="s">
        <v>26</v>
      </c>
      <c r="E1209">
        <v>43</v>
      </c>
      <c r="F1209" t="s">
        <v>36</v>
      </c>
      <c r="G1209" t="s">
        <v>19</v>
      </c>
      <c r="H1209" s="2">
        <v>42945</v>
      </c>
      <c r="I1209" s="3">
        <v>81243.360000000001</v>
      </c>
      <c r="J1209" t="s">
        <v>20</v>
      </c>
      <c r="K1209" t="str">
        <f>PROPER(Table13[[#This Row],[marital]])</f>
        <v>Married</v>
      </c>
      <c r="L1209" t="s">
        <v>21</v>
      </c>
      <c r="M1209" t="str">
        <f>UPPER(Table13[[#This Row],[education]])</f>
        <v>PRIMARY</v>
      </c>
      <c r="N1209" t="s">
        <v>22</v>
      </c>
      <c r="O1209" t="s">
        <v>22</v>
      </c>
      <c r="P1209" t="s">
        <v>23</v>
      </c>
      <c r="Q1209">
        <v>146</v>
      </c>
      <c r="R1209">
        <v>3</v>
      </c>
      <c r="S1209" t="s">
        <v>70</v>
      </c>
      <c r="T1209" t="s">
        <v>22</v>
      </c>
      <c r="U1209">
        <f>Table13[[#This Row],[campaign]]*Table13[[#This Row],[duration]]</f>
        <v>438</v>
      </c>
    </row>
    <row r="1210" spans="1:21" x14ac:dyDescent="0.25">
      <c r="A1210" t="s">
        <v>64</v>
      </c>
      <c r="B1210" t="s">
        <v>181</v>
      </c>
      <c r="C1210" t="s">
        <v>182</v>
      </c>
      <c r="D1210" t="s">
        <v>17</v>
      </c>
      <c r="E1210">
        <v>29</v>
      </c>
      <c r="F1210" t="s">
        <v>36</v>
      </c>
      <c r="G1210" t="s">
        <v>28</v>
      </c>
      <c r="H1210" s="2">
        <v>42945</v>
      </c>
      <c r="I1210" s="3">
        <v>48427.75</v>
      </c>
      <c r="J1210" t="s">
        <v>33</v>
      </c>
      <c r="K1210" t="str">
        <f>PROPER(Table13[[#This Row],[marital]])</f>
        <v>Single</v>
      </c>
      <c r="L1210" t="s">
        <v>29</v>
      </c>
      <c r="M1210" t="str">
        <f>UPPER(Table13[[#This Row],[education]])</f>
        <v>SECONDARY</v>
      </c>
      <c r="N1210" t="s">
        <v>30</v>
      </c>
      <c r="O1210" t="s">
        <v>22</v>
      </c>
      <c r="P1210" t="s">
        <v>23</v>
      </c>
      <c r="Q1210">
        <v>272</v>
      </c>
      <c r="R1210">
        <v>2</v>
      </c>
      <c r="S1210" t="s">
        <v>24</v>
      </c>
      <c r="T1210" t="s">
        <v>22</v>
      </c>
      <c r="U1210">
        <f>Table13[[#This Row],[campaign]]*Table13[[#This Row],[duration]]</f>
        <v>544</v>
      </c>
    </row>
    <row r="1211" spans="1:21" x14ac:dyDescent="0.25">
      <c r="A1211" t="s">
        <v>59</v>
      </c>
      <c r="B1211" t="s">
        <v>171</v>
      </c>
      <c r="C1211" t="s">
        <v>172</v>
      </c>
      <c r="D1211" t="s">
        <v>26</v>
      </c>
      <c r="E1211">
        <v>28</v>
      </c>
      <c r="F1211" t="s">
        <v>18</v>
      </c>
      <c r="G1211" t="s">
        <v>284</v>
      </c>
      <c r="H1211" s="2">
        <v>42946</v>
      </c>
      <c r="I1211" s="3">
        <v>15951.27</v>
      </c>
      <c r="J1211" t="s">
        <v>50</v>
      </c>
      <c r="K1211" t="str">
        <f>PROPER(Table13[[#This Row],[marital]])</f>
        <v>Divorced</v>
      </c>
      <c r="L1211" t="s">
        <v>21</v>
      </c>
      <c r="M1211" t="str">
        <f>UPPER(Table13[[#This Row],[education]])</f>
        <v>PRIMARY</v>
      </c>
      <c r="N1211" t="s">
        <v>30</v>
      </c>
      <c r="O1211" t="s">
        <v>22</v>
      </c>
      <c r="P1211" t="s">
        <v>23</v>
      </c>
      <c r="Q1211">
        <v>323</v>
      </c>
      <c r="R1211">
        <v>2</v>
      </c>
      <c r="S1211" t="s">
        <v>31</v>
      </c>
      <c r="T1211" t="s">
        <v>22</v>
      </c>
      <c r="U1211">
        <f>Table13[[#This Row],[campaign]]*Table13[[#This Row],[duration]]</f>
        <v>646</v>
      </c>
    </row>
    <row r="1212" spans="1:21" x14ac:dyDescent="0.25">
      <c r="A1212" t="s">
        <v>100</v>
      </c>
      <c r="B1212" t="s">
        <v>251</v>
      </c>
      <c r="C1212" t="s">
        <v>252</v>
      </c>
      <c r="D1212" t="s">
        <v>17</v>
      </c>
      <c r="E1212">
        <v>36</v>
      </c>
      <c r="F1212" t="s">
        <v>18</v>
      </c>
      <c r="G1212" t="s">
        <v>19</v>
      </c>
      <c r="H1212" s="2">
        <v>42946</v>
      </c>
      <c r="I1212" s="3">
        <v>3558.93</v>
      </c>
      <c r="J1212" t="s">
        <v>20</v>
      </c>
      <c r="K1212" t="str">
        <f>PROPER(Table13[[#This Row],[marital]])</f>
        <v>Married</v>
      </c>
      <c r="L1212" t="s">
        <v>29</v>
      </c>
      <c r="M1212" t="str">
        <f>UPPER(Table13[[#This Row],[education]])</f>
        <v>SECONDARY</v>
      </c>
      <c r="N1212" t="s">
        <v>30</v>
      </c>
      <c r="O1212" t="s">
        <v>22</v>
      </c>
      <c r="P1212" t="s">
        <v>23</v>
      </c>
      <c r="Q1212">
        <v>712</v>
      </c>
      <c r="R1212">
        <v>2</v>
      </c>
      <c r="S1212" t="s">
        <v>24</v>
      </c>
      <c r="T1212" t="s">
        <v>22</v>
      </c>
      <c r="U1212">
        <f>Table13[[#This Row],[campaign]]*Table13[[#This Row],[duration]]</f>
        <v>1424</v>
      </c>
    </row>
    <row r="1213" spans="1:21" x14ac:dyDescent="0.25">
      <c r="A1213" t="s">
        <v>98</v>
      </c>
      <c r="B1213" t="s">
        <v>247</v>
      </c>
      <c r="C1213" t="s">
        <v>248</v>
      </c>
      <c r="D1213" t="s">
        <v>17</v>
      </c>
      <c r="E1213">
        <v>43</v>
      </c>
      <c r="F1213" t="s">
        <v>18</v>
      </c>
      <c r="G1213" t="s">
        <v>19</v>
      </c>
      <c r="H1213" s="2">
        <v>42946</v>
      </c>
      <c r="I1213" s="3">
        <v>23699.3</v>
      </c>
      <c r="J1213" t="s">
        <v>33</v>
      </c>
      <c r="K1213" t="str">
        <f>PROPER(Table13[[#This Row],[marital]])</f>
        <v>Single</v>
      </c>
      <c r="L1213" t="s">
        <v>34</v>
      </c>
      <c r="M1213" t="str">
        <f>UPPER(Table13[[#This Row],[education]])</f>
        <v>TERTIARY</v>
      </c>
      <c r="N1213" t="s">
        <v>30</v>
      </c>
      <c r="O1213" t="s">
        <v>22</v>
      </c>
      <c r="P1213" t="s">
        <v>24</v>
      </c>
      <c r="Q1213">
        <v>860</v>
      </c>
      <c r="R1213">
        <v>2</v>
      </c>
      <c r="S1213" t="s">
        <v>24</v>
      </c>
      <c r="T1213" t="s">
        <v>30</v>
      </c>
      <c r="U1213">
        <f>Table13[[#This Row],[campaign]]*Table13[[#This Row],[duration]]</f>
        <v>1720</v>
      </c>
    </row>
    <row r="1214" spans="1:21" x14ac:dyDescent="0.25">
      <c r="A1214" t="s">
        <v>93</v>
      </c>
      <c r="B1214" t="s">
        <v>237</v>
      </c>
      <c r="C1214" t="s">
        <v>238</v>
      </c>
      <c r="D1214" t="s">
        <v>26</v>
      </c>
      <c r="E1214">
        <v>27</v>
      </c>
      <c r="F1214" t="s">
        <v>18</v>
      </c>
      <c r="G1214" t="s">
        <v>28</v>
      </c>
      <c r="H1214" s="2">
        <v>42946</v>
      </c>
      <c r="I1214" s="3">
        <v>88495.24</v>
      </c>
      <c r="J1214" t="s">
        <v>20</v>
      </c>
      <c r="K1214" t="str">
        <f>PROPER(Table13[[#This Row],[marital]])</f>
        <v>Married</v>
      </c>
      <c r="L1214" t="s">
        <v>29</v>
      </c>
      <c r="M1214" t="str">
        <f>UPPER(Table13[[#This Row],[education]])</f>
        <v>SECONDARY</v>
      </c>
      <c r="N1214" t="s">
        <v>30</v>
      </c>
      <c r="O1214" t="s">
        <v>22</v>
      </c>
      <c r="P1214" t="s">
        <v>23</v>
      </c>
      <c r="Q1214">
        <v>75</v>
      </c>
      <c r="R1214">
        <v>9</v>
      </c>
      <c r="S1214" t="s">
        <v>24</v>
      </c>
      <c r="T1214" t="s">
        <v>22</v>
      </c>
      <c r="U1214">
        <f>Table13[[#This Row],[campaign]]*Table13[[#This Row],[duration]]</f>
        <v>675</v>
      </c>
    </row>
    <row r="1215" spans="1:21" x14ac:dyDescent="0.25">
      <c r="A1215" t="s">
        <v>79</v>
      </c>
      <c r="B1215" t="s">
        <v>209</v>
      </c>
      <c r="C1215" t="s">
        <v>210</v>
      </c>
      <c r="D1215" t="s">
        <v>26</v>
      </c>
      <c r="E1215">
        <v>27</v>
      </c>
      <c r="F1215" t="s">
        <v>18</v>
      </c>
      <c r="G1215" t="s">
        <v>284</v>
      </c>
      <c r="H1215" s="2">
        <v>42946</v>
      </c>
      <c r="I1215" s="3">
        <v>46255.79</v>
      </c>
      <c r="J1215" t="s">
        <v>20</v>
      </c>
      <c r="K1215" t="str">
        <f>PROPER(Table13[[#This Row],[marital]])</f>
        <v>Married</v>
      </c>
      <c r="L1215" t="s">
        <v>29</v>
      </c>
      <c r="M1215" t="str">
        <f>UPPER(Table13[[#This Row],[education]])</f>
        <v>SECONDARY</v>
      </c>
      <c r="N1215" t="s">
        <v>30</v>
      </c>
      <c r="O1215" t="s">
        <v>22</v>
      </c>
      <c r="P1215" t="s">
        <v>24</v>
      </c>
      <c r="Q1215">
        <v>191</v>
      </c>
      <c r="R1215">
        <v>4</v>
      </c>
      <c r="S1215" t="s">
        <v>24</v>
      </c>
      <c r="T1215" t="s">
        <v>22</v>
      </c>
      <c r="U1215">
        <f>Table13[[#This Row],[campaign]]*Table13[[#This Row],[duration]]</f>
        <v>764</v>
      </c>
    </row>
    <row r="1216" spans="1:21" x14ac:dyDescent="0.25">
      <c r="A1216" t="s">
        <v>62</v>
      </c>
      <c r="B1216" t="s">
        <v>177</v>
      </c>
      <c r="C1216" t="s">
        <v>178</v>
      </c>
      <c r="D1216" t="s">
        <v>17</v>
      </c>
      <c r="E1216">
        <v>52</v>
      </c>
      <c r="F1216" t="s">
        <v>42</v>
      </c>
      <c r="G1216" t="s">
        <v>284</v>
      </c>
      <c r="H1216" s="2">
        <v>42946</v>
      </c>
      <c r="I1216" s="3">
        <v>20027.73</v>
      </c>
      <c r="J1216" t="s">
        <v>20</v>
      </c>
      <c r="K1216" t="str">
        <f>PROPER(Table13[[#This Row],[marital]])</f>
        <v>Married</v>
      </c>
      <c r="L1216" t="s">
        <v>34</v>
      </c>
      <c r="M1216" t="str">
        <f>UPPER(Table13[[#This Row],[education]])</f>
        <v>TERTIARY</v>
      </c>
      <c r="N1216" t="s">
        <v>30</v>
      </c>
      <c r="O1216" t="s">
        <v>30</v>
      </c>
      <c r="P1216" t="s">
        <v>23</v>
      </c>
      <c r="Q1216">
        <v>1441</v>
      </c>
      <c r="R1216">
        <v>2</v>
      </c>
      <c r="S1216" t="s">
        <v>24</v>
      </c>
      <c r="T1216" t="s">
        <v>30</v>
      </c>
      <c r="U1216">
        <f>Table13[[#This Row],[campaign]]*Table13[[#This Row],[duration]]</f>
        <v>2882</v>
      </c>
    </row>
    <row r="1217" spans="1:21" x14ac:dyDescent="0.25">
      <c r="A1217" t="s">
        <v>91</v>
      </c>
      <c r="B1217" t="s">
        <v>233</v>
      </c>
      <c r="C1217" t="s">
        <v>234</v>
      </c>
      <c r="D1217" t="s">
        <v>17</v>
      </c>
      <c r="E1217">
        <v>53</v>
      </c>
      <c r="F1217" t="s">
        <v>42</v>
      </c>
      <c r="G1217" t="s">
        <v>284</v>
      </c>
      <c r="H1217" s="2">
        <v>42946</v>
      </c>
      <c r="I1217" s="3">
        <v>38501.760000000002</v>
      </c>
      <c r="J1217" t="s">
        <v>20</v>
      </c>
      <c r="K1217" t="str">
        <f>PROPER(Table13[[#This Row],[marital]])</f>
        <v>Married</v>
      </c>
      <c r="L1217" t="s">
        <v>29</v>
      </c>
      <c r="M1217" t="str">
        <f>UPPER(Table13[[#This Row],[education]])</f>
        <v>SECONDARY</v>
      </c>
      <c r="N1217" t="s">
        <v>22</v>
      </c>
      <c r="O1217" t="s">
        <v>22</v>
      </c>
      <c r="P1217" t="s">
        <v>23</v>
      </c>
      <c r="Q1217">
        <v>428</v>
      </c>
      <c r="R1217">
        <v>2</v>
      </c>
      <c r="S1217" t="s">
        <v>24</v>
      </c>
      <c r="T1217" t="s">
        <v>22</v>
      </c>
      <c r="U1217">
        <f>Table13[[#This Row],[campaign]]*Table13[[#This Row],[duration]]</f>
        <v>856</v>
      </c>
    </row>
    <row r="1218" spans="1:21" x14ac:dyDescent="0.25">
      <c r="A1218" t="s">
        <v>32</v>
      </c>
      <c r="B1218" t="s">
        <v>131</v>
      </c>
      <c r="C1218" t="s">
        <v>132</v>
      </c>
      <c r="D1218" t="s">
        <v>26</v>
      </c>
      <c r="E1218">
        <v>53</v>
      </c>
      <c r="F1218" t="s">
        <v>42</v>
      </c>
      <c r="G1218" t="s">
        <v>284</v>
      </c>
      <c r="H1218" s="2">
        <v>42946</v>
      </c>
      <c r="I1218" s="3">
        <v>77045.929999999993</v>
      </c>
      <c r="J1218" t="s">
        <v>20</v>
      </c>
      <c r="K1218" t="str">
        <f>PROPER(Table13[[#This Row],[marital]])</f>
        <v>Married</v>
      </c>
      <c r="L1218" t="s">
        <v>29</v>
      </c>
      <c r="M1218" t="str">
        <f>UPPER(Table13[[#This Row],[education]])</f>
        <v>SECONDARY</v>
      </c>
      <c r="N1218" t="s">
        <v>30</v>
      </c>
      <c r="O1218" t="s">
        <v>22</v>
      </c>
      <c r="P1218" t="s">
        <v>23</v>
      </c>
      <c r="Q1218">
        <v>104</v>
      </c>
      <c r="R1218">
        <v>1</v>
      </c>
      <c r="S1218" t="s">
        <v>24</v>
      </c>
      <c r="T1218" t="s">
        <v>22</v>
      </c>
      <c r="U1218">
        <f>Table13[[#This Row],[campaign]]*Table13[[#This Row],[duration]]</f>
        <v>104</v>
      </c>
    </row>
    <row r="1219" spans="1:21" x14ac:dyDescent="0.25">
      <c r="A1219" t="s">
        <v>39</v>
      </c>
      <c r="B1219" t="s">
        <v>139</v>
      </c>
      <c r="C1219" t="s">
        <v>140</v>
      </c>
      <c r="D1219" t="s">
        <v>26</v>
      </c>
      <c r="E1219">
        <v>59</v>
      </c>
      <c r="F1219" t="s">
        <v>42</v>
      </c>
      <c r="G1219" t="s">
        <v>284</v>
      </c>
      <c r="H1219" s="2">
        <v>42946</v>
      </c>
      <c r="I1219" s="3">
        <v>82638.31</v>
      </c>
      <c r="J1219" t="s">
        <v>20</v>
      </c>
      <c r="K1219" t="str">
        <f>PROPER(Table13[[#This Row],[marital]])</f>
        <v>Married</v>
      </c>
      <c r="L1219" t="s">
        <v>29</v>
      </c>
      <c r="M1219" t="str">
        <f>UPPER(Table13[[#This Row],[education]])</f>
        <v>SECONDARY</v>
      </c>
      <c r="N1219" t="s">
        <v>30</v>
      </c>
      <c r="O1219" t="s">
        <v>22</v>
      </c>
      <c r="P1219" t="s">
        <v>23</v>
      </c>
      <c r="Q1219">
        <v>127</v>
      </c>
      <c r="R1219">
        <v>1</v>
      </c>
      <c r="S1219" t="s">
        <v>24</v>
      </c>
      <c r="T1219" t="s">
        <v>22</v>
      </c>
      <c r="U1219">
        <f>Table13[[#This Row],[campaign]]*Table13[[#This Row],[duration]]</f>
        <v>127</v>
      </c>
    </row>
    <row r="1220" spans="1:21" x14ac:dyDescent="0.25">
      <c r="A1220" t="s">
        <v>84</v>
      </c>
      <c r="B1220" t="s">
        <v>219</v>
      </c>
      <c r="C1220" t="s">
        <v>220</v>
      </c>
      <c r="D1220" t="s">
        <v>17</v>
      </c>
      <c r="E1220">
        <v>59</v>
      </c>
      <c r="F1220" t="s">
        <v>42</v>
      </c>
      <c r="G1220" t="s">
        <v>28</v>
      </c>
      <c r="H1220" s="2">
        <v>42946</v>
      </c>
      <c r="I1220" s="3">
        <v>29598.54</v>
      </c>
      <c r="J1220" t="s">
        <v>33</v>
      </c>
      <c r="K1220" t="str">
        <f>PROPER(Table13[[#This Row],[marital]])</f>
        <v>Single</v>
      </c>
      <c r="L1220" t="s">
        <v>21</v>
      </c>
      <c r="M1220" t="str">
        <f>UPPER(Table13[[#This Row],[education]])</f>
        <v>PRIMARY</v>
      </c>
      <c r="N1220" t="s">
        <v>30</v>
      </c>
      <c r="O1220" t="s">
        <v>22</v>
      </c>
      <c r="P1220" t="s">
        <v>24</v>
      </c>
      <c r="Q1220">
        <v>1259</v>
      </c>
      <c r="R1220">
        <v>6</v>
      </c>
      <c r="S1220" t="s">
        <v>24</v>
      </c>
      <c r="T1220" t="s">
        <v>30</v>
      </c>
      <c r="U1220">
        <f>Table13[[#This Row],[campaign]]*Table13[[#This Row],[duration]]</f>
        <v>7554</v>
      </c>
    </row>
    <row r="1221" spans="1:21" x14ac:dyDescent="0.25">
      <c r="A1221" t="s">
        <v>89</v>
      </c>
      <c r="B1221" t="s">
        <v>229</v>
      </c>
      <c r="C1221" t="s">
        <v>230</v>
      </c>
      <c r="D1221" t="s">
        <v>26</v>
      </c>
      <c r="E1221">
        <v>37</v>
      </c>
      <c r="F1221" t="s">
        <v>27</v>
      </c>
      <c r="G1221" t="s">
        <v>19</v>
      </c>
      <c r="H1221" s="2">
        <v>42946</v>
      </c>
      <c r="I1221" s="3">
        <v>20800.28</v>
      </c>
      <c r="J1221" t="s">
        <v>20</v>
      </c>
      <c r="K1221" t="str">
        <f>PROPER(Table13[[#This Row],[marital]])</f>
        <v>Married</v>
      </c>
      <c r="L1221" t="s">
        <v>29</v>
      </c>
      <c r="M1221" t="str">
        <f>UPPER(Table13[[#This Row],[education]])</f>
        <v>SECONDARY</v>
      </c>
      <c r="N1221" t="s">
        <v>30</v>
      </c>
      <c r="O1221" t="s">
        <v>30</v>
      </c>
      <c r="P1221" t="s">
        <v>24</v>
      </c>
      <c r="Q1221">
        <v>106</v>
      </c>
      <c r="R1221">
        <v>1</v>
      </c>
      <c r="S1221" t="s">
        <v>24</v>
      </c>
      <c r="T1221" t="s">
        <v>22</v>
      </c>
      <c r="U1221">
        <f>Table13[[#This Row],[campaign]]*Table13[[#This Row],[duration]]</f>
        <v>106</v>
      </c>
    </row>
    <row r="1222" spans="1:21" x14ac:dyDescent="0.25">
      <c r="A1222" t="s">
        <v>102</v>
      </c>
      <c r="B1222" t="s">
        <v>255</v>
      </c>
      <c r="C1222" t="s">
        <v>256</v>
      </c>
      <c r="D1222" t="s">
        <v>26</v>
      </c>
      <c r="E1222">
        <v>30</v>
      </c>
      <c r="F1222" t="s">
        <v>18</v>
      </c>
      <c r="G1222" t="s">
        <v>19</v>
      </c>
      <c r="H1222" s="2">
        <v>42947</v>
      </c>
      <c r="I1222" s="3">
        <v>118049.9</v>
      </c>
      <c r="J1222" t="s">
        <v>20</v>
      </c>
      <c r="K1222" t="str">
        <f>PROPER(Table13[[#This Row],[marital]])</f>
        <v>Married</v>
      </c>
      <c r="L1222" t="s">
        <v>34</v>
      </c>
      <c r="M1222" t="str">
        <f>UPPER(Table13[[#This Row],[education]])</f>
        <v>TERTIARY</v>
      </c>
      <c r="N1222" t="s">
        <v>22</v>
      </c>
      <c r="O1222" t="s">
        <v>22</v>
      </c>
      <c r="P1222" t="s">
        <v>23</v>
      </c>
      <c r="Q1222">
        <v>305</v>
      </c>
      <c r="R1222">
        <v>1</v>
      </c>
      <c r="S1222" t="s">
        <v>31</v>
      </c>
      <c r="T1222" t="s">
        <v>22</v>
      </c>
      <c r="U1222">
        <f>Table13[[#This Row],[campaign]]*Table13[[#This Row],[duration]]</f>
        <v>305</v>
      </c>
    </row>
    <row r="1223" spans="1:21" x14ac:dyDescent="0.25">
      <c r="A1223" t="s">
        <v>67</v>
      </c>
      <c r="B1223" t="s">
        <v>187</v>
      </c>
      <c r="C1223" t="s">
        <v>188</v>
      </c>
      <c r="D1223" t="s">
        <v>26</v>
      </c>
      <c r="E1223">
        <v>37</v>
      </c>
      <c r="F1223" t="s">
        <v>18</v>
      </c>
      <c r="G1223" t="s">
        <v>19</v>
      </c>
      <c r="H1223" s="2">
        <v>42947</v>
      </c>
      <c r="I1223" s="3">
        <v>182458.67</v>
      </c>
      <c r="J1223" t="s">
        <v>20</v>
      </c>
      <c r="K1223" t="str">
        <f>PROPER(Table13[[#This Row],[marital]])</f>
        <v>Married</v>
      </c>
      <c r="L1223" t="s">
        <v>34</v>
      </c>
      <c r="M1223" t="str">
        <f>UPPER(Table13[[#This Row],[education]])</f>
        <v>TERTIARY</v>
      </c>
      <c r="N1223" t="s">
        <v>30</v>
      </c>
      <c r="O1223" t="s">
        <v>22</v>
      </c>
      <c r="P1223" t="s">
        <v>23</v>
      </c>
      <c r="Q1223">
        <v>307</v>
      </c>
      <c r="R1223">
        <v>1</v>
      </c>
      <c r="S1223" t="s">
        <v>24</v>
      </c>
      <c r="T1223" t="s">
        <v>30</v>
      </c>
      <c r="U1223">
        <f>Table13[[#This Row],[campaign]]*Table13[[#This Row],[duration]]</f>
        <v>307</v>
      </c>
    </row>
    <row r="1224" spans="1:21" x14ac:dyDescent="0.25">
      <c r="A1224" t="s">
        <v>68</v>
      </c>
      <c r="B1224" t="s">
        <v>189</v>
      </c>
      <c r="C1224" t="s">
        <v>190</v>
      </c>
      <c r="D1224" t="s">
        <v>17</v>
      </c>
      <c r="E1224">
        <v>30</v>
      </c>
      <c r="F1224" t="s">
        <v>18</v>
      </c>
      <c r="G1224" t="s">
        <v>19</v>
      </c>
      <c r="H1224" s="2">
        <v>42947</v>
      </c>
      <c r="I1224" s="3">
        <v>101993.81</v>
      </c>
      <c r="J1224" t="s">
        <v>20</v>
      </c>
      <c r="K1224" t="str">
        <f>PROPER(Table13[[#This Row],[marital]])</f>
        <v>Married</v>
      </c>
      <c r="L1224" t="s">
        <v>24</v>
      </c>
      <c r="M1224" t="str">
        <f>UPPER(Table13[[#This Row],[education]])</f>
        <v>UNKNOWN</v>
      </c>
      <c r="N1224" t="s">
        <v>22</v>
      </c>
      <c r="O1224" t="s">
        <v>22</v>
      </c>
      <c r="P1224" t="s">
        <v>23</v>
      </c>
      <c r="Q1224">
        <v>396</v>
      </c>
      <c r="R1224">
        <v>3</v>
      </c>
      <c r="S1224" t="s">
        <v>24</v>
      </c>
      <c r="T1224" t="s">
        <v>22</v>
      </c>
      <c r="U1224">
        <f>Table13[[#This Row],[campaign]]*Table13[[#This Row],[duration]]</f>
        <v>1188</v>
      </c>
    </row>
    <row r="1225" spans="1:21" x14ac:dyDescent="0.25">
      <c r="A1225" t="s">
        <v>59</v>
      </c>
      <c r="B1225" t="s">
        <v>171</v>
      </c>
      <c r="C1225" t="s">
        <v>172</v>
      </c>
      <c r="D1225" t="s">
        <v>26</v>
      </c>
      <c r="E1225">
        <v>39</v>
      </c>
      <c r="F1225" t="s">
        <v>18</v>
      </c>
      <c r="G1225" t="s">
        <v>19</v>
      </c>
      <c r="H1225" s="2">
        <v>42947</v>
      </c>
      <c r="I1225" s="3">
        <v>25305.99</v>
      </c>
      <c r="J1225" t="s">
        <v>33</v>
      </c>
      <c r="K1225" t="str">
        <f>PROPER(Table13[[#This Row],[marital]])</f>
        <v>Single</v>
      </c>
      <c r="L1225" t="s">
        <v>34</v>
      </c>
      <c r="M1225" t="str">
        <f>UPPER(Table13[[#This Row],[education]])</f>
        <v>TERTIARY</v>
      </c>
      <c r="N1225" t="s">
        <v>30</v>
      </c>
      <c r="O1225" t="s">
        <v>22</v>
      </c>
      <c r="P1225" t="s">
        <v>23</v>
      </c>
      <c r="Q1225">
        <v>71</v>
      </c>
      <c r="R1225">
        <v>1</v>
      </c>
      <c r="S1225" t="s">
        <v>24</v>
      </c>
      <c r="T1225" t="s">
        <v>22</v>
      </c>
      <c r="U1225">
        <f>Table13[[#This Row],[campaign]]*Table13[[#This Row],[duration]]</f>
        <v>71</v>
      </c>
    </row>
    <row r="1226" spans="1:21" x14ac:dyDescent="0.25">
      <c r="A1226" t="s">
        <v>96</v>
      </c>
      <c r="B1226" t="s">
        <v>243</v>
      </c>
      <c r="C1226" t="s">
        <v>244</v>
      </c>
      <c r="D1226" t="s">
        <v>26</v>
      </c>
      <c r="E1226">
        <v>38</v>
      </c>
      <c r="F1226" t="s">
        <v>42</v>
      </c>
      <c r="G1226" t="s">
        <v>284</v>
      </c>
      <c r="H1226" s="2">
        <v>42947</v>
      </c>
      <c r="I1226" s="3">
        <v>55394.09</v>
      </c>
      <c r="J1226" t="s">
        <v>20</v>
      </c>
      <c r="K1226" t="str">
        <f>PROPER(Table13[[#This Row],[marital]])</f>
        <v>Married</v>
      </c>
      <c r="L1226" t="s">
        <v>29</v>
      </c>
      <c r="M1226" t="str">
        <f>UPPER(Table13[[#This Row],[education]])</f>
        <v>SECONDARY</v>
      </c>
      <c r="N1226" t="s">
        <v>22</v>
      </c>
      <c r="O1226" t="s">
        <v>22</v>
      </c>
      <c r="P1226" t="s">
        <v>23</v>
      </c>
      <c r="Q1226">
        <v>205</v>
      </c>
      <c r="R1226">
        <v>3</v>
      </c>
      <c r="S1226" t="s">
        <v>24</v>
      </c>
      <c r="T1226" t="s">
        <v>22</v>
      </c>
      <c r="U1226">
        <f>Table13[[#This Row],[campaign]]*Table13[[#This Row],[duration]]</f>
        <v>615</v>
      </c>
    </row>
    <row r="1227" spans="1:21" x14ac:dyDescent="0.25">
      <c r="A1227" t="s">
        <v>51</v>
      </c>
      <c r="B1227" t="s">
        <v>157</v>
      </c>
      <c r="C1227" t="s">
        <v>158</v>
      </c>
      <c r="D1227" t="s">
        <v>26</v>
      </c>
      <c r="E1227">
        <v>43</v>
      </c>
      <c r="F1227" t="s">
        <v>42</v>
      </c>
      <c r="G1227" t="s">
        <v>284</v>
      </c>
      <c r="H1227" s="2">
        <v>42947</v>
      </c>
      <c r="I1227" s="3">
        <v>15689.82</v>
      </c>
      <c r="J1227" t="s">
        <v>20</v>
      </c>
      <c r="K1227" t="str">
        <f>PROPER(Table13[[#This Row],[marital]])</f>
        <v>Married</v>
      </c>
      <c r="L1227" t="s">
        <v>29</v>
      </c>
      <c r="M1227" t="str">
        <f>UPPER(Table13[[#This Row],[education]])</f>
        <v>SECONDARY</v>
      </c>
      <c r="N1227" t="s">
        <v>30</v>
      </c>
      <c r="O1227" t="s">
        <v>22</v>
      </c>
      <c r="P1227" t="s">
        <v>24</v>
      </c>
      <c r="Q1227">
        <v>134</v>
      </c>
      <c r="R1227">
        <v>2</v>
      </c>
      <c r="S1227" t="s">
        <v>24</v>
      </c>
      <c r="T1227" t="s">
        <v>22</v>
      </c>
      <c r="U1227">
        <f>Table13[[#This Row],[campaign]]*Table13[[#This Row],[duration]]</f>
        <v>268</v>
      </c>
    </row>
    <row r="1228" spans="1:21" x14ac:dyDescent="0.25">
      <c r="A1228" t="s">
        <v>103</v>
      </c>
      <c r="B1228" t="s">
        <v>257</v>
      </c>
      <c r="C1228" t="s">
        <v>258</v>
      </c>
      <c r="D1228" t="s">
        <v>26</v>
      </c>
      <c r="E1228">
        <v>34</v>
      </c>
      <c r="F1228" t="s">
        <v>36</v>
      </c>
      <c r="G1228" t="s">
        <v>19</v>
      </c>
      <c r="H1228" s="2">
        <v>42947</v>
      </c>
      <c r="I1228" s="3">
        <v>1626.39</v>
      </c>
      <c r="J1228" t="s">
        <v>20</v>
      </c>
      <c r="K1228" t="str">
        <f>PROPER(Table13[[#This Row],[marital]])</f>
        <v>Married</v>
      </c>
      <c r="L1228" t="s">
        <v>29</v>
      </c>
      <c r="M1228" t="str">
        <f>UPPER(Table13[[#This Row],[education]])</f>
        <v>SECONDARY</v>
      </c>
      <c r="N1228" t="s">
        <v>22</v>
      </c>
      <c r="O1228" t="s">
        <v>30</v>
      </c>
      <c r="P1228" t="s">
        <v>23</v>
      </c>
      <c r="Q1228">
        <v>166</v>
      </c>
      <c r="R1228">
        <v>2</v>
      </c>
      <c r="S1228" t="s">
        <v>24</v>
      </c>
      <c r="T1228" t="s">
        <v>30</v>
      </c>
      <c r="U1228">
        <f>Table13[[#This Row],[campaign]]*Table13[[#This Row],[duration]]</f>
        <v>332</v>
      </c>
    </row>
    <row r="1229" spans="1:21" x14ac:dyDescent="0.25">
      <c r="A1229" t="s">
        <v>84</v>
      </c>
      <c r="B1229" t="s">
        <v>219</v>
      </c>
      <c r="C1229" t="s">
        <v>220</v>
      </c>
      <c r="D1229" t="s">
        <v>17</v>
      </c>
      <c r="E1229">
        <v>34</v>
      </c>
      <c r="F1229" t="s">
        <v>36</v>
      </c>
      <c r="G1229" t="s">
        <v>28</v>
      </c>
      <c r="H1229" s="2">
        <v>42947</v>
      </c>
      <c r="I1229" s="3">
        <v>2088.46</v>
      </c>
      <c r="J1229" t="s">
        <v>20</v>
      </c>
      <c r="K1229" t="str">
        <f>PROPER(Table13[[#This Row],[marital]])</f>
        <v>Married</v>
      </c>
      <c r="L1229" t="s">
        <v>29</v>
      </c>
      <c r="M1229" t="str">
        <f>UPPER(Table13[[#This Row],[education]])</f>
        <v>SECONDARY</v>
      </c>
      <c r="N1229" t="s">
        <v>30</v>
      </c>
      <c r="O1229" t="s">
        <v>22</v>
      </c>
      <c r="P1229" t="s">
        <v>23</v>
      </c>
      <c r="Q1229">
        <v>81</v>
      </c>
      <c r="R1229">
        <v>5</v>
      </c>
      <c r="S1229" t="s">
        <v>24</v>
      </c>
      <c r="T1229" t="s">
        <v>22</v>
      </c>
      <c r="U1229">
        <f>Table13[[#This Row],[campaign]]*Table13[[#This Row],[duration]]</f>
        <v>405</v>
      </c>
    </row>
    <row r="1230" spans="1:21" x14ac:dyDescent="0.25">
      <c r="A1230" t="s">
        <v>32</v>
      </c>
      <c r="B1230" t="s">
        <v>131</v>
      </c>
      <c r="C1230" t="s">
        <v>132</v>
      </c>
      <c r="D1230" t="s">
        <v>17</v>
      </c>
      <c r="E1230">
        <v>23</v>
      </c>
      <c r="F1230" t="s">
        <v>27</v>
      </c>
      <c r="G1230" t="s">
        <v>28</v>
      </c>
      <c r="H1230" s="2">
        <v>42947</v>
      </c>
      <c r="I1230" s="3">
        <v>159455.24</v>
      </c>
      <c r="J1230" t="s">
        <v>20</v>
      </c>
      <c r="K1230" t="str">
        <f>PROPER(Table13[[#This Row],[marital]])</f>
        <v>Married</v>
      </c>
      <c r="L1230" t="s">
        <v>34</v>
      </c>
      <c r="M1230" t="str">
        <f>UPPER(Table13[[#This Row],[education]])</f>
        <v>TERTIARY</v>
      </c>
      <c r="N1230" t="s">
        <v>22</v>
      </c>
      <c r="O1230" t="s">
        <v>30</v>
      </c>
      <c r="P1230" t="s">
        <v>23</v>
      </c>
      <c r="Q1230">
        <v>77</v>
      </c>
      <c r="R1230">
        <v>2</v>
      </c>
      <c r="S1230" t="s">
        <v>24</v>
      </c>
      <c r="T1230" t="s">
        <v>22</v>
      </c>
      <c r="U1230">
        <f>Table13[[#This Row],[campaign]]*Table13[[#This Row],[duration]]</f>
        <v>154</v>
      </c>
    </row>
    <row r="1231" spans="1:21" x14ac:dyDescent="0.25">
      <c r="A1231" t="s">
        <v>32</v>
      </c>
      <c r="B1231" t="s">
        <v>131</v>
      </c>
      <c r="C1231" t="s">
        <v>132</v>
      </c>
      <c r="D1231" t="s">
        <v>17</v>
      </c>
      <c r="E1231">
        <v>30</v>
      </c>
      <c r="F1231" t="s">
        <v>27</v>
      </c>
      <c r="G1231" t="s">
        <v>19</v>
      </c>
      <c r="H1231" s="2">
        <v>42947</v>
      </c>
      <c r="I1231" s="3">
        <v>49289.120000000003</v>
      </c>
      <c r="J1231" t="s">
        <v>50</v>
      </c>
      <c r="K1231" t="str">
        <f>PROPER(Table13[[#This Row],[marital]])</f>
        <v>Divorced</v>
      </c>
      <c r="L1231" t="s">
        <v>29</v>
      </c>
      <c r="M1231" t="str">
        <f>UPPER(Table13[[#This Row],[education]])</f>
        <v>SECONDARY</v>
      </c>
      <c r="N1231" t="s">
        <v>22</v>
      </c>
      <c r="O1231" t="s">
        <v>22</v>
      </c>
      <c r="P1231" t="s">
        <v>23</v>
      </c>
      <c r="Q1231">
        <v>80</v>
      </c>
      <c r="R1231">
        <v>2</v>
      </c>
      <c r="S1231" t="s">
        <v>24</v>
      </c>
      <c r="T1231" t="s">
        <v>30</v>
      </c>
      <c r="U1231">
        <f>Table13[[#This Row],[campaign]]*Table13[[#This Row],[duration]]</f>
        <v>160</v>
      </c>
    </row>
    <row r="1232" spans="1:21" x14ac:dyDescent="0.25">
      <c r="A1232" t="s">
        <v>16</v>
      </c>
      <c r="B1232" t="s">
        <v>127</v>
      </c>
      <c r="C1232" t="s">
        <v>128</v>
      </c>
      <c r="D1232" t="s">
        <v>17</v>
      </c>
      <c r="E1232">
        <v>39</v>
      </c>
      <c r="F1232" t="s">
        <v>18</v>
      </c>
      <c r="G1232" t="s">
        <v>28</v>
      </c>
      <c r="H1232" s="2">
        <v>42948</v>
      </c>
      <c r="I1232" s="3">
        <v>132154.07</v>
      </c>
      <c r="J1232" t="s">
        <v>20</v>
      </c>
      <c r="K1232" t="str">
        <f>PROPER(Table13[[#This Row],[marital]])</f>
        <v>Married</v>
      </c>
      <c r="L1232" t="s">
        <v>34</v>
      </c>
      <c r="M1232" t="str">
        <f>UPPER(Table13[[#This Row],[education]])</f>
        <v>TERTIARY</v>
      </c>
      <c r="N1232" t="s">
        <v>30</v>
      </c>
      <c r="O1232" t="s">
        <v>22</v>
      </c>
      <c r="P1232" t="s">
        <v>23</v>
      </c>
      <c r="Q1232">
        <v>537</v>
      </c>
      <c r="R1232">
        <v>5</v>
      </c>
      <c r="S1232" t="s">
        <v>31</v>
      </c>
      <c r="T1232" t="s">
        <v>22</v>
      </c>
      <c r="U1232">
        <f>Table13[[#This Row],[campaign]]*Table13[[#This Row],[duration]]</f>
        <v>2685</v>
      </c>
    </row>
    <row r="1233" spans="1:21" x14ac:dyDescent="0.25">
      <c r="A1233" t="s">
        <v>93</v>
      </c>
      <c r="B1233" t="s">
        <v>237</v>
      </c>
      <c r="C1233" t="s">
        <v>238</v>
      </c>
      <c r="D1233" t="s">
        <v>26</v>
      </c>
      <c r="E1233">
        <v>29</v>
      </c>
      <c r="F1233" t="s">
        <v>18</v>
      </c>
      <c r="G1233" t="s">
        <v>19</v>
      </c>
      <c r="H1233" s="2">
        <v>42948</v>
      </c>
      <c r="I1233" s="3">
        <v>103244.37</v>
      </c>
      <c r="J1233" t="s">
        <v>20</v>
      </c>
      <c r="K1233" t="str">
        <f>PROPER(Table13[[#This Row],[marital]])</f>
        <v>Married</v>
      </c>
      <c r="L1233" t="s">
        <v>21</v>
      </c>
      <c r="M1233" t="str">
        <f>UPPER(Table13[[#This Row],[education]])</f>
        <v>PRIMARY</v>
      </c>
      <c r="N1233" t="s">
        <v>22</v>
      </c>
      <c r="O1233" t="s">
        <v>22</v>
      </c>
      <c r="P1233" t="s">
        <v>23</v>
      </c>
      <c r="Q1233">
        <v>291</v>
      </c>
      <c r="R1233">
        <v>1</v>
      </c>
      <c r="S1233" t="s">
        <v>24</v>
      </c>
      <c r="T1233" t="s">
        <v>22</v>
      </c>
      <c r="U1233">
        <f>Table13[[#This Row],[campaign]]*Table13[[#This Row],[duration]]</f>
        <v>291</v>
      </c>
    </row>
    <row r="1234" spans="1:21" x14ac:dyDescent="0.25">
      <c r="A1234" t="s">
        <v>78</v>
      </c>
      <c r="B1234" t="s">
        <v>207</v>
      </c>
      <c r="C1234" t="s">
        <v>208</v>
      </c>
      <c r="D1234" t="s">
        <v>17</v>
      </c>
      <c r="E1234">
        <v>28</v>
      </c>
      <c r="F1234" t="s">
        <v>18</v>
      </c>
      <c r="G1234" t="s">
        <v>28</v>
      </c>
      <c r="H1234" s="2">
        <v>42948</v>
      </c>
      <c r="I1234" s="3">
        <v>33336.160000000003</v>
      </c>
      <c r="J1234" t="s">
        <v>33</v>
      </c>
      <c r="K1234" t="str">
        <f>PROPER(Table13[[#This Row],[marital]])</f>
        <v>Single</v>
      </c>
      <c r="L1234" t="s">
        <v>34</v>
      </c>
      <c r="M1234" t="str">
        <f>UPPER(Table13[[#This Row],[education]])</f>
        <v>TERTIARY</v>
      </c>
      <c r="N1234" t="s">
        <v>30</v>
      </c>
      <c r="O1234" t="s">
        <v>22</v>
      </c>
      <c r="P1234" t="s">
        <v>23</v>
      </c>
      <c r="Q1234">
        <v>283</v>
      </c>
      <c r="R1234">
        <v>1</v>
      </c>
      <c r="S1234" t="s">
        <v>40</v>
      </c>
      <c r="T1234" t="s">
        <v>22</v>
      </c>
      <c r="U1234">
        <f>Table13[[#This Row],[campaign]]*Table13[[#This Row],[duration]]</f>
        <v>283</v>
      </c>
    </row>
    <row r="1235" spans="1:21" x14ac:dyDescent="0.25">
      <c r="A1235" t="s">
        <v>57</v>
      </c>
      <c r="B1235" t="s">
        <v>167</v>
      </c>
      <c r="C1235" t="s">
        <v>168</v>
      </c>
      <c r="D1235" t="s">
        <v>26</v>
      </c>
      <c r="E1235">
        <v>23</v>
      </c>
      <c r="F1235" t="s">
        <v>18</v>
      </c>
      <c r="G1235" t="s">
        <v>28</v>
      </c>
      <c r="H1235" s="2">
        <v>42948</v>
      </c>
      <c r="I1235" s="3">
        <v>3121.79</v>
      </c>
      <c r="J1235" t="s">
        <v>20</v>
      </c>
      <c r="K1235" t="str">
        <f>PROPER(Table13[[#This Row],[marital]])</f>
        <v>Married</v>
      </c>
      <c r="L1235" t="s">
        <v>29</v>
      </c>
      <c r="M1235" t="str">
        <f>UPPER(Table13[[#This Row],[education]])</f>
        <v>SECONDARY</v>
      </c>
      <c r="N1235" t="s">
        <v>30</v>
      </c>
      <c r="O1235" t="s">
        <v>22</v>
      </c>
      <c r="P1235" t="s">
        <v>24</v>
      </c>
      <c r="Q1235">
        <v>611</v>
      </c>
      <c r="R1235">
        <v>2</v>
      </c>
      <c r="S1235" t="s">
        <v>24</v>
      </c>
      <c r="T1235" t="s">
        <v>22</v>
      </c>
      <c r="U1235">
        <f>Table13[[#This Row],[campaign]]*Table13[[#This Row],[duration]]</f>
        <v>1222</v>
      </c>
    </row>
    <row r="1236" spans="1:21" x14ac:dyDescent="0.25">
      <c r="A1236" t="s">
        <v>74</v>
      </c>
      <c r="B1236" t="s">
        <v>199</v>
      </c>
      <c r="C1236" t="s">
        <v>200</v>
      </c>
      <c r="D1236" t="s">
        <v>17</v>
      </c>
      <c r="E1236">
        <v>46</v>
      </c>
      <c r="F1236" t="s">
        <v>42</v>
      </c>
      <c r="G1236" t="s">
        <v>28</v>
      </c>
      <c r="H1236" s="2">
        <v>42948</v>
      </c>
      <c r="I1236" s="3">
        <v>130136.81</v>
      </c>
      <c r="J1236" t="s">
        <v>20</v>
      </c>
      <c r="K1236" t="str">
        <f>PROPER(Table13[[#This Row],[marital]])</f>
        <v>Married</v>
      </c>
      <c r="L1236" t="s">
        <v>34</v>
      </c>
      <c r="M1236" t="str">
        <f>UPPER(Table13[[#This Row],[education]])</f>
        <v>TERTIARY</v>
      </c>
      <c r="N1236" t="s">
        <v>22</v>
      </c>
      <c r="O1236" t="s">
        <v>22</v>
      </c>
      <c r="P1236" t="s">
        <v>24</v>
      </c>
      <c r="Q1236">
        <v>26</v>
      </c>
      <c r="R1236">
        <v>1</v>
      </c>
      <c r="S1236" t="s">
        <v>24</v>
      </c>
      <c r="T1236" t="s">
        <v>22</v>
      </c>
      <c r="U1236">
        <f>Table13[[#This Row],[campaign]]*Table13[[#This Row],[duration]]</f>
        <v>26</v>
      </c>
    </row>
    <row r="1237" spans="1:21" x14ac:dyDescent="0.25">
      <c r="A1237" t="s">
        <v>74</v>
      </c>
      <c r="B1237" t="s">
        <v>199</v>
      </c>
      <c r="C1237" t="s">
        <v>200</v>
      </c>
      <c r="D1237" t="s">
        <v>17</v>
      </c>
      <c r="E1237">
        <v>44</v>
      </c>
      <c r="F1237" t="s">
        <v>42</v>
      </c>
      <c r="G1237" t="s">
        <v>28</v>
      </c>
      <c r="H1237" s="2">
        <v>42948</v>
      </c>
      <c r="I1237" s="3">
        <v>129330.46</v>
      </c>
      <c r="J1237" t="s">
        <v>33</v>
      </c>
      <c r="K1237" t="str">
        <f>PROPER(Table13[[#This Row],[marital]])</f>
        <v>Single</v>
      </c>
      <c r="L1237" t="s">
        <v>29</v>
      </c>
      <c r="M1237" t="str">
        <f>UPPER(Table13[[#This Row],[education]])</f>
        <v>SECONDARY</v>
      </c>
      <c r="N1237" t="s">
        <v>30</v>
      </c>
      <c r="O1237" t="s">
        <v>22</v>
      </c>
      <c r="P1237" t="s">
        <v>23</v>
      </c>
      <c r="Q1237">
        <v>262</v>
      </c>
      <c r="R1237">
        <v>3</v>
      </c>
      <c r="S1237" t="s">
        <v>24</v>
      </c>
      <c r="T1237" t="s">
        <v>22</v>
      </c>
      <c r="U1237">
        <f>Table13[[#This Row],[campaign]]*Table13[[#This Row],[duration]]</f>
        <v>786</v>
      </c>
    </row>
    <row r="1238" spans="1:21" x14ac:dyDescent="0.25">
      <c r="A1238" t="s">
        <v>66</v>
      </c>
      <c r="B1238" t="s">
        <v>185</v>
      </c>
      <c r="C1238" t="s">
        <v>186</v>
      </c>
      <c r="D1238" t="s">
        <v>17</v>
      </c>
      <c r="E1238">
        <v>46</v>
      </c>
      <c r="F1238" t="s">
        <v>42</v>
      </c>
      <c r="G1238" t="s">
        <v>28</v>
      </c>
      <c r="H1238" s="2">
        <v>42948</v>
      </c>
      <c r="I1238" s="3">
        <v>105403.15</v>
      </c>
      <c r="J1238" t="s">
        <v>20</v>
      </c>
      <c r="K1238" t="str">
        <f>PROPER(Table13[[#This Row],[marital]])</f>
        <v>Married</v>
      </c>
      <c r="L1238" t="s">
        <v>29</v>
      </c>
      <c r="M1238" t="str">
        <f>UPPER(Table13[[#This Row],[education]])</f>
        <v>SECONDARY</v>
      </c>
      <c r="N1238" t="s">
        <v>30</v>
      </c>
      <c r="O1238" t="s">
        <v>22</v>
      </c>
      <c r="P1238" t="s">
        <v>24</v>
      </c>
      <c r="Q1238">
        <v>272</v>
      </c>
      <c r="R1238">
        <v>1</v>
      </c>
      <c r="S1238" t="s">
        <v>24</v>
      </c>
      <c r="T1238" t="s">
        <v>22</v>
      </c>
      <c r="U1238">
        <f>Table13[[#This Row],[campaign]]*Table13[[#This Row],[duration]]</f>
        <v>272</v>
      </c>
    </row>
    <row r="1239" spans="1:21" x14ac:dyDescent="0.25">
      <c r="A1239" t="s">
        <v>84</v>
      </c>
      <c r="B1239" t="s">
        <v>219</v>
      </c>
      <c r="C1239" t="s">
        <v>220</v>
      </c>
      <c r="D1239" t="s">
        <v>17</v>
      </c>
      <c r="E1239">
        <v>60</v>
      </c>
      <c r="F1239" t="s">
        <v>42</v>
      </c>
      <c r="G1239" t="s">
        <v>284</v>
      </c>
      <c r="H1239" s="2">
        <v>42948</v>
      </c>
      <c r="I1239" s="3">
        <v>133092.70000000001</v>
      </c>
      <c r="J1239" t="s">
        <v>33</v>
      </c>
      <c r="K1239" t="str">
        <f>PROPER(Table13[[#This Row],[marital]])</f>
        <v>Single</v>
      </c>
      <c r="L1239" t="s">
        <v>34</v>
      </c>
      <c r="M1239" t="str">
        <f>UPPER(Table13[[#This Row],[education]])</f>
        <v>TERTIARY</v>
      </c>
      <c r="N1239" t="s">
        <v>30</v>
      </c>
      <c r="O1239" t="s">
        <v>22</v>
      </c>
      <c r="P1239" t="s">
        <v>23</v>
      </c>
      <c r="Q1239">
        <v>137</v>
      </c>
      <c r="R1239">
        <v>1</v>
      </c>
      <c r="S1239" t="s">
        <v>31</v>
      </c>
      <c r="T1239" t="s">
        <v>22</v>
      </c>
      <c r="U1239">
        <f>Table13[[#This Row],[campaign]]*Table13[[#This Row],[duration]]</f>
        <v>137</v>
      </c>
    </row>
    <row r="1240" spans="1:21" x14ac:dyDescent="0.25">
      <c r="A1240" t="s">
        <v>37</v>
      </c>
      <c r="B1240" t="s">
        <v>135</v>
      </c>
      <c r="C1240" t="s">
        <v>136</v>
      </c>
      <c r="D1240" t="s">
        <v>17</v>
      </c>
      <c r="E1240">
        <v>46</v>
      </c>
      <c r="F1240" t="s">
        <v>36</v>
      </c>
      <c r="G1240" t="s">
        <v>28</v>
      </c>
      <c r="H1240" s="2">
        <v>42948</v>
      </c>
      <c r="I1240" s="3">
        <v>136142.54</v>
      </c>
      <c r="J1240" t="s">
        <v>20</v>
      </c>
      <c r="K1240" t="str">
        <f>PROPER(Table13[[#This Row],[marital]])</f>
        <v>Married</v>
      </c>
      <c r="L1240" t="s">
        <v>21</v>
      </c>
      <c r="M1240" t="str">
        <f>UPPER(Table13[[#This Row],[education]])</f>
        <v>PRIMARY</v>
      </c>
      <c r="N1240" t="s">
        <v>22</v>
      </c>
      <c r="O1240" t="s">
        <v>22</v>
      </c>
      <c r="P1240" t="s">
        <v>23</v>
      </c>
      <c r="Q1240">
        <v>95</v>
      </c>
      <c r="R1240">
        <v>1</v>
      </c>
      <c r="S1240" t="s">
        <v>24</v>
      </c>
      <c r="T1240" t="s">
        <v>22</v>
      </c>
      <c r="U1240">
        <f>Table13[[#This Row],[campaign]]*Table13[[#This Row],[duration]]</f>
        <v>95</v>
      </c>
    </row>
    <row r="1241" spans="1:21" x14ac:dyDescent="0.25">
      <c r="A1241" t="s">
        <v>80</v>
      </c>
      <c r="B1241" t="s">
        <v>211</v>
      </c>
      <c r="C1241" t="s">
        <v>212</v>
      </c>
      <c r="D1241" t="s">
        <v>26</v>
      </c>
      <c r="E1241">
        <v>29</v>
      </c>
      <c r="F1241" t="s">
        <v>36</v>
      </c>
      <c r="G1241" t="s">
        <v>19</v>
      </c>
      <c r="H1241" s="2">
        <v>42948</v>
      </c>
      <c r="I1241" s="3">
        <v>43812.69</v>
      </c>
      <c r="J1241" t="s">
        <v>20</v>
      </c>
      <c r="K1241" t="str">
        <f>PROPER(Table13[[#This Row],[marital]])</f>
        <v>Married</v>
      </c>
      <c r="L1241" t="s">
        <v>34</v>
      </c>
      <c r="M1241" t="str">
        <f>UPPER(Table13[[#This Row],[education]])</f>
        <v>TERTIARY</v>
      </c>
      <c r="N1241" t="s">
        <v>22</v>
      </c>
      <c r="O1241" t="s">
        <v>22</v>
      </c>
      <c r="P1241" t="s">
        <v>23</v>
      </c>
      <c r="Q1241">
        <v>140</v>
      </c>
      <c r="R1241">
        <v>2</v>
      </c>
      <c r="S1241" t="s">
        <v>24</v>
      </c>
      <c r="T1241" t="s">
        <v>22</v>
      </c>
      <c r="U1241">
        <f>Table13[[#This Row],[campaign]]*Table13[[#This Row],[duration]]</f>
        <v>280</v>
      </c>
    </row>
    <row r="1242" spans="1:21" x14ac:dyDescent="0.25">
      <c r="A1242" t="s">
        <v>46</v>
      </c>
      <c r="B1242" t="s">
        <v>149</v>
      </c>
      <c r="C1242" t="s">
        <v>150</v>
      </c>
      <c r="D1242" t="s">
        <v>17</v>
      </c>
      <c r="E1242">
        <v>41</v>
      </c>
      <c r="F1242" t="s">
        <v>18</v>
      </c>
      <c r="G1242" t="s">
        <v>19</v>
      </c>
      <c r="H1242" s="2">
        <v>42949</v>
      </c>
      <c r="I1242" s="3">
        <v>117963.15</v>
      </c>
      <c r="J1242" t="s">
        <v>33</v>
      </c>
      <c r="K1242" t="str">
        <f>PROPER(Table13[[#This Row],[marital]])</f>
        <v>Single</v>
      </c>
      <c r="L1242" t="s">
        <v>34</v>
      </c>
      <c r="M1242" t="str">
        <f>UPPER(Table13[[#This Row],[education]])</f>
        <v>TERTIARY</v>
      </c>
      <c r="N1242" t="s">
        <v>30</v>
      </c>
      <c r="O1242" t="s">
        <v>22</v>
      </c>
      <c r="P1242" t="s">
        <v>24</v>
      </c>
      <c r="Q1242">
        <v>164</v>
      </c>
      <c r="R1242">
        <v>7</v>
      </c>
      <c r="S1242" t="s">
        <v>24</v>
      </c>
      <c r="T1242" t="s">
        <v>22</v>
      </c>
      <c r="U1242">
        <f>Table13[[#This Row],[campaign]]*Table13[[#This Row],[duration]]</f>
        <v>1148</v>
      </c>
    </row>
    <row r="1243" spans="1:21" x14ac:dyDescent="0.25">
      <c r="A1243" t="s">
        <v>79</v>
      </c>
      <c r="B1243" t="s">
        <v>209</v>
      </c>
      <c r="C1243" t="s">
        <v>210</v>
      </c>
      <c r="D1243" t="s">
        <v>17</v>
      </c>
      <c r="E1243">
        <v>33</v>
      </c>
      <c r="F1243" t="s">
        <v>18</v>
      </c>
      <c r="G1243" t="s">
        <v>19</v>
      </c>
      <c r="H1243" s="2">
        <v>42949</v>
      </c>
      <c r="I1243" s="3">
        <v>72971.520000000004</v>
      </c>
      <c r="J1243" t="s">
        <v>20</v>
      </c>
      <c r="K1243" t="str">
        <f>PROPER(Table13[[#This Row],[marital]])</f>
        <v>Married</v>
      </c>
      <c r="L1243" t="s">
        <v>21</v>
      </c>
      <c r="M1243" t="str">
        <f>UPPER(Table13[[#This Row],[education]])</f>
        <v>PRIMARY</v>
      </c>
      <c r="N1243" t="s">
        <v>30</v>
      </c>
      <c r="O1243" t="s">
        <v>30</v>
      </c>
      <c r="P1243" t="s">
        <v>24</v>
      </c>
      <c r="Q1243">
        <v>219</v>
      </c>
      <c r="R1243">
        <v>1</v>
      </c>
      <c r="S1243" t="s">
        <v>24</v>
      </c>
      <c r="T1243" t="s">
        <v>22</v>
      </c>
      <c r="U1243">
        <f>Table13[[#This Row],[campaign]]*Table13[[#This Row],[duration]]</f>
        <v>219</v>
      </c>
    </row>
    <row r="1244" spans="1:21" x14ac:dyDescent="0.25">
      <c r="A1244" t="s">
        <v>57</v>
      </c>
      <c r="B1244" t="s">
        <v>167</v>
      </c>
      <c r="C1244" t="s">
        <v>168</v>
      </c>
      <c r="D1244" t="s">
        <v>17</v>
      </c>
      <c r="E1244">
        <v>58</v>
      </c>
      <c r="F1244" t="s">
        <v>42</v>
      </c>
      <c r="G1244" t="s">
        <v>284</v>
      </c>
      <c r="H1244" s="2">
        <v>42949</v>
      </c>
      <c r="I1244" s="3">
        <v>28602.28</v>
      </c>
      <c r="J1244" t="s">
        <v>20</v>
      </c>
      <c r="K1244" t="str">
        <f>PROPER(Table13[[#This Row],[marital]])</f>
        <v>Married</v>
      </c>
      <c r="L1244" t="s">
        <v>29</v>
      </c>
      <c r="M1244" t="str">
        <f>UPPER(Table13[[#This Row],[education]])</f>
        <v>SECONDARY</v>
      </c>
      <c r="N1244" t="s">
        <v>30</v>
      </c>
      <c r="O1244" t="s">
        <v>22</v>
      </c>
      <c r="P1244" t="s">
        <v>24</v>
      </c>
      <c r="Q1244">
        <v>224</v>
      </c>
      <c r="R1244">
        <v>2</v>
      </c>
      <c r="S1244" t="s">
        <v>24</v>
      </c>
      <c r="T1244" t="s">
        <v>22</v>
      </c>
      <c r="U1244">
        <f>Table13[[#This Row],[campaign]]*Table13[[#This Row],[duration]]</f>
        <v>448</v>
      </c>
    </row>
    <row r="1245" spans="1:21" x14ac:dyDescent="0.25">
      <c r="A1245" t="s">
        <v>46</v>
      </c>
      <c r="B1245" t="s">
        <v>149</v>
      </c>
      <c r="C1245" t="s">
        <v>150</v>
      </c>
      <c r="D1245" t="s">
        <v>17</v>
      </c>
      <c r="E1245">
        <v>56</v>
      </c>
      <c r="F1245" t="s">
        <v>42</v>
      </c>
      <c r="G1245" t="s">
        <v>284</v>
      </c>
      <c r="H1245" s="2">
        <v>42949</v>
      </c>
      <c r="I1245" s="3">
        <v>89513.66</v>
      </c>
      <c r="J1245" t="s">
        <v>20</v>
      </c>
      <c r="K1245" t="str">
        <f>PROPER(Table13[[#This Row],[marital]])</f>
        <v>Married</v>
      </c>
      <c r="L1245" t="s">
        <v>21</v>
      </c>
      <c r="M1245" t="str">
        <f>UPPER(Table13[[#This Row],[education]])</f>
        <v>PRIMARY</v>
      </c>
      <c r="N1245" t="s">
        <v>30</v>
      </c>
      <c r="O1245" t="s">
        <v>22</v>
      </c>
      <c r="P1245" t="s">
        <v>23</v>
      </c>
      <c r="Q1245">
        <v>63</v>
      </c>
      <c r="R1245">
        <v>2</v>
      </c>
      <c r="S1245" t="s">
        <v>24</v>
      </c>
      <c r="T1245" t="s">
        <v>22</v>
      </c>
      <c r="U1245">
        <f>Table13[[#This Row],[campaign]]*Table13[[#This Row],[duration]]</f>
        <v>126</v>
      </c>
    </row>
    <row r="1246" spans="1:21" x14ac:dyDescent="0.25">
      <c r="A1246" t="s">
        <v>25</v>
      </c>
      <c r="B1246" t="s">
        <v>129</v>
      </c>
      <c r="C1246" t="s">
        <v>130</v>
      </c>
      <c r="D1246" t="s">
        <v>26</v>
      </c>
      <c r="E1246">
        <v>53</v>
      </c>
      <c r="F1246" t="s">
        <v>42</v>
      </c>
      <c r="G1246" t="s">
        <v>19</v>
      </c>
      <c r="H1246" s="2">
        <v>42949</v>
      </c>
      <c r="I1246" s="3">
        <v>29303.31</v>
      </c>
      <c r="J1246" t="s">
        <v>20</v>
      </c>
      <c r="K1246" t="str">
        <f>PROPER(Table13[[#This Row],[marital]])</f>
        <v>Married</v>
      </c>
      <c r="L1246" t="s">
        <v>34</v>
      </c>
      <c r="M1246" t="str">
        <f>UPPER(Table13[[#This Row],[education]])</f>
        <v>TERTIARY</v>
      </c>
      <c r="N1246" t="s">
        <v>22</v>
      </c>
      <c r="O1246" t="s">
        <v>22</v>
      </c>
      <c r="P1246" t="s">
        <v>23</v>
      </c>
      <c r="Q1246">
        <v>24</v>
      </c>
      <c r="R1246">
        <v>13</v>
      </c>
      <c r="S1246" t="s">
        <v>24</v>
      </c>
      <c r="T1246" t="s">
        <v>22</v>
      </c>
      <c r="U1246">
        <f>Table13[[#This Row],[campaign]]*Table13[[#This Row],[duration]]</f>
        <v>312</v>
      </c>
    </row>
    <row r="1247" spans="1:21" x14ac:dyDescent="0.25">
      <c r="A1247" t="s">
        <v>85</v>
      </c>
      <c r="B1247" t="s">
        <v>221</v>
      </c>
      <c r="C1247" t="s">
        <v>222</v>
      </c>
      <c r="D1247" t="s">
        <v>17</v>
      </c>
      <c r="E1247">
        <v>43</v>
      </c>
      <c r="F1247" t="s">
        <v>36</v>
      </c>
      <c r="G1247" t="s">
        <v>19</v>
      </c>
      <c r="H1247" s="2">
        <v>42949</v>
      </c>
      <c r="I1247" s="3">
        <v>70705.33</v>
      </c>
      <c r="J1247" t="s">
        <v>33</v>
      </c>
      <c r="K1247" t="str">
        <f>PROPER(Table13[[#This Row],[marital]])</f>
        <v>Single</v>
      </c>
      <c r="L1247" t="s">
        <v>34</v>
      </c>
      <c r="M1247" t="str">
        <f>UPPER(Table13[[#This Row],[education]])</f>
        <v>TERTIARY</v>
      </c>
      <c r="N1247" t="s">
        <v>22</v>
      </c>
      <c r="O1247" t="s">
        <v>22</v>
      </c>
      <c r="P1247" t="s">
        <v>54</v>
      </c>
      <c r="Q1247">
        <v>147</v>
      </c>
      <c r="R1247">
        <v>4</v>
      </c>
      <c r="S1247" t="s">
        <v>24</v>
      </c>
      <c r="T1247" t="s">
        <v>22</v>
      </c>
      <c r="U1247">
        <f>Table13[[#This Row],[campaign]]*Table13[[#This Row],[duration]]</f>
        <v>588</v>
      </c>
    </row>
    <row r="1248" spans="1:21" x14ac:dyDescent="0.25">
      <c r="A1248" t="s">
        <v>37</v>
      </c>
      <c r="B1248" t="s">
        <v>135</v>
      </c>
      <c r="C1248" t="s">
        <v>136</v>
      </c>
      <c r="D1248" t="s">
        <v>26</v>
      </c>
      <c r="E1248">
        <v>36</v>
      </c>
      <c r="F1248" t="s">
        <v>18</v>
      </c>
      <c r="G1248" t="s">
        <v>284</v>
      </c>
      <c r="H1248" s="2">
        <v>42950</v>
      </c>
      <c r="I1248" s="3">
        <v>84222.81</v>
      </c>
      <c r="J1248" t="s">
        <v>33</v>
      </c>
      <c r="K1248" t="str">
        <f>PROPER(Table13[[#This Row],[marital]])</f>
        <v>Single</v>
      </c>
      <c r="L1248" t="s">
        <v>29</v>
      </c>
      <c r="M1248" t="str">
        <f>UPPER(Table13[[#This Row],[education]])</f>
        <v>SECONDARY</v>
      </c>
      <c r="N1248" t="s">
        <v>22</v>
      </c>
      <c r="O1248" t="s">
        <v>22</v>
      </c>
      <c r="P1248" t="s">
        <v>23</v>
      </c>
      <c r="Q1248">
        <v>84</v>
      </c>
      <c r="R1248">
        <v>3</v>
      </c>
      <c r="S1248" t="s">
        <v>24</v>
      </c>
      <c r="T1248" t="s">
        <v>22</v>
      </c>
      <c r="U1248">
        <f>Table13[[#This Row],[campaign]]*Table13[[#This Row],[duration]]</f>
        <v>252</v>
      </c>
    </row>
    <row r="1249" spans="1:21" x14ac:dyDescent="0.25">
      <c r="A1249" t="s">
        <v>65</v>
      </c>
      <c r="B1249" t="s">
        <v>183</v>
      </c>
      <c r="C1249" t="s">
        <v>184</v>
      </c>
      <c r="D1249" t="s">
        <v>17</v>
      </c>
      <c r="E1249">
        <v>27</v>
      </c>
      <c r="F1249" t="s">
        <v>18</v>
      </c>
      <c r="G1249" t="s">
        <v>19</v>
      </c>
      <c r="H1249" s="2">
        <v>42950</v>
      </c>
      <c r="I1249" s="3">
        <v>60633.73</v>
      </c>
      <c r="J1249" t="s">
        <v>20</v>
      </c>
      <c r="K1249" t="str">
        <f>PROPER(Table13[[#This Row],[marital]])</f>
        <v>Married</v>
      </c>
      <c r="L1249" t="s">
        <v>29</v>
      </c>
      <c r="M1249" t="str">
        <f>UPPER(Table13[[#This Row],[education]])</f>
        <v>SECONDARY</v>
      </c>
      <c r="N1249" t="s">
        <v>30</v>
      </c>
      <c r="O1249" t="s">
        <v>22</v>
      </c>
      <c r="P1249" t="s">
        <v>23</v>
      </c>
      <c r="Q1249">
        <v>175</v>
      </c>
      <c r="R1249">
        <v>1</v>
      </c>
      <c r="S1249" t="s">
        <v>24</v>
      </c>
      <c r="T1249" t="s">
        <v>22</v>
      </c>
      <c r="U1249">
        <f>Table13[[#This Row],[campaign]]*Table13[[#This Row],[duration]]</f>
        <v>175</v>
      </c>
    </row>
    <row r="1250" spans="1:21" x14ac:dyDescent="0.25">
      <c r="A1250" t="s">
        <v>90</v>
      </c>
      <c r="B1250" t="s">
        <v>231</v>
      </c>
      <c r="C1250" t="s">
        <v>232</v>
      </c>
      <c r="D1250" t="s">
        <v>17</v>
      </c>
      <c r="E1250">
        <v>27</v>
      </c>
      <c r="F1250" t="s">
        <v>18</v>
      </c>
      <c r="G1250" t="s">
        <v>28</v>
      </c>
      <c r="H1250" s="2">
        <v>42950</v>
      </c>
      <c r="I1250" s="3">
        <v>59523.51</v>
      </c>
      <c r="J1250" t="s">
        <v>20</v>
      </c>
      <c r="K1250" t="str">
        <f>PROPER(Table13[[#This Row],[marital]])</f>
        <v>Married</v>
      </c>
      <c r="L1250" t="s">
        <v>34</v>
      </c>
      <c r="M1250" t="str">
        <f>UPPER(Table13[[#This Row],[education]])</f>
        <v>TERTIARY</v>
      </c>
      <c r="N1250" t="s">
        <v>30</v>
      </c>
      <c r="O1250" t="s">
        <v>22</v>
      </c>
      <c r="P1250" t="s">
        <v>23</v>
      </c>
      <c r="Q1250">
        <v>12</v>
      </c>
      <c r="R1250">
        <v>21</v>
      </c>
      <c r="S1250" t="s">
        <v>24</v>
      </c>
      <c r="T1250" t="s">
        <v>22</v>
      </c>
      <c r="U1250">
        <f>Table13[[#This Row],[campaign]]*Table13[[#This Row],[duration]]</f>
        <v>252</v>
      </c>
    </row>
    <row r="1251" spans="1:21" x14ac:dyDescent="0.25">
      <c r="A1251" t="s">
        <v>68</v>
      </c>
      <c r="B1251" t="s">
        <v>189</v>
      </c>
      <c r="C1251" t="s">
        <v>190</v>
      </c>
      <c r="D1251" t="s">
        <v>26</v>
      </c>
      <c r="E1251">
        <v>31</v>
      </c>
      <c r="F1251" t="s">
        <v>18</v>
      </c>
      <c r="G1251" t="s">
        <v>19</v>
      </c>
      <c r="H1251" s="2">
        <v>42950</v>
      </c>
      <c r="I1251" s="3">
        <v>126182.48</v>
      </c>
      <c r="J1251" t="s">
        <v>33</v>
      </c>
      <c r="K1251" t="str">
        <f>PROPER(Table13[[#This Row],[marital]])</f>
        <v>Single</v>
      </c>
      <c r="L1251" t="s">
        <v>34</v>
      </c>
      <c r="M1251" t="str">
        <f>UPPER(Table13[[#This Row],[education]])</f>
        <v>TERTIARY</v>
      </c>
      <c r="N1251" t="s">
        <v>22</v>
      </c>
      <c r="O1251" t="s">
        <v>30</v>
      </c>
      <c r="P1251" t="s">
        <v>23</v>
      </c>
      <c r="Q1251">
        <v>40</v>
      </c>
      <c r="R1251">
        <v>15</v>
      </c>
      <c r="S1251" t="s">
        <v>24</v>
      </c>
      <c r="T1251" t="s">
        <v>22</v>
      </c>
      <c r="U1251">
        <f>Table13[[#This Row],[campaign]]*Table13[[#This Row],[duration]]</f>
        <v>600</v>
      </c>
    </row>
    <row r="1252" spans="1:21" x14ac:dyDescent="0.25">
      <c r="A1252" t="s">
        <v>95</v>
      </c>
      <c r="B1252" t="s">
        <v>241</v>
      </c>
      <c r="C1252" t="s">
        <v>242</v>
      </c>
      <c r="D1252" t="s">
        <v>17</v>
      </c>
      <c r="E1252">
        <v>36</v>
      </c>
      <c r="F1252" t="s">
        <v>18</v>
      </c>
      <c r="G1252" t="s">
        <v>19</v>
      </c>
      <c r="H1252" s="2">
        <v>42950</v>
      </c>
      <c r="I1252" s="3">
        <v>97897.85</v>
      </c>
      <c r="J1252" t="s">
        <v>33</v>
      </c>
      <c r="K1252" t="str">
        <f>PROPER(Table13[[#This Row],[marital]])</f>
        <v>Single</v>
      </c>
      <c r="L1252" t="s">
        <v>29</v>
      </c>
      <c r="M1252" t="str">
        <f>UPPER(Table13[[#This Row],[education]])</f>
        <v>SECONDARY</v>
      </c>
      <c r="N1252" t="s">
        <v>22</v>
      </c>
      <c r="O1252" t="s">
        <v>22</v>
      </c>
      <c r="P1252" t="s">
        <v>23</v>
      </c>
      <c r="Q1252">
        <v>217</v>
      </c>
      <c r="R1252">
        <v>1</v>
      </c>
      <c r="S1252" t="s">
        <v>24</v>
      </c>
      <c r="T1252" t="s">
        <v>22</v>
      </c>
      <c r="U1252">
        <f>Table13[[#This Row],[campaign]]*Table13[[#This Row],[duration]]</f>
        <v>217</v>
      </c>
    </row>
    <row r="1253" spans="1:21" x14ac:dyDescent="0.25">
      <c r="A1253" t="s">
        <v>79</v>
      </c>
      <c r="B1253" t="s">
        <v>209</v>
      </c>
      <c r="C1253" t="s">
        <v>210</v>
      </c>
      <c r="D1253" t="s">
        <v>17</v>
      </c>
      <c r="E1253">
        <v>31</v>
      </c>
      <c r="F1253" t="s">
        <v>18</v>
      </c>
      <c r="G1253" t="s">
        <v>19</v>
      </c>
      <c r="H1253" s="2">
        <v>42950</v>
      </c>
      <c r="I1253" s="3">
        <v>51062.46</v>
      </c>
      <c r="J1253" t="s">
        <v>20</v>
      </c>
      <c r="K1253" t="str">
        <f>PROPER(Table13[[#This Row],[marital]])</f>
        <v>Married</v>
      </c>
      <c r="L1253" t="s">
        <v>29</v>
      </c>
      <c r="M1253" t="str">
        <f>UPPER(Table13[[#This Row],[education]])</f>
        <v>SECONDARY</v>
      </c>
      <c r="N1253" t="s">
        <v>30</v>
      </c>
      <c r="O1253" t="s">
        <v>30</v>
      </c>
      <c r="P1253" t="s">
        <v>23</v>
      </c>
      <c r="Q1253">
        <v>235</v>
      </c>
      <c r="R1253">
        <v>11</v>
      </c>
      <c r="S1253" t="s">
        <v>24</v>
      </c>
      <c r="T1253" t="s">
        <v>22</v>
      </c>
      <c r="U1253">
        <f>Table13[[#This Row],[campaign]]*Table13[[#This Row],[duration]]</f>
        <v>2585</v>
      </c>
    </row>
    <row r="1254" spans="1:21" x14ac:dyDescent="0.25">
      <c r="A1254" t="s">
        <v>16</v>
      </c>
      <c r="B1254" t="s">
        <v>127</v>
      </c>
      <c r="C1254" t="s">
        <v>128</v>
      </c>
      <c r="D1254" t="s">
        <v>17</v>
      </c>
      <c r="E1254">
        <v>64</v>
      </c>
      <c r="F1254" t="s">
        <v>42</v>
      </c>
      <c r="G1254" t="s">
        <v>28</v>
      </c>
      <c r="H1254" s="2">
        <v>42950</v>
      </c>
      <c r="I1254" s="3">
        <v>106127.37</v>
      </c>
      <c r="J1254" t="s">
        <v>50</v>
      </c>
      <c r="K1254" t="str">
        <f>PROPER(Table13[[#This Row],[marital]])</f>
        <v>Divorced</v>
      </c>
      <c r="L1254" t="s">
        <v>21</v>
      </c>
      <c r="M1254" t="str">
        <f>UPPER(Table13[[#This Row],[education]])</f>
        <v>PRIMARY</v>
      </c>
      <c r="N1254" t="s">
        <v>22</v>
      </c>
      <c r="O1254" t="s">
        <v>22</v>
      </c>
      <c r="P1254" t="s">
        <v>54</v>
      </c>
      <c r="Q1254">
        <v>41</v>
      </c>
      <c r="R1254">
        <v>2</v>
      </c>
      <c r="S1254" t="s">
        <v>24</v>
      </c>
      <c r="T1254" t="s">
        <v>22</v>
      </c>
      <c r="U1254">
        <f>Table13[[#This Row],[campaign]]*Table13[[#This Row],[duration]]</f>
        <v>82</v>
      </c>
    </row>
    <row r="1255" spans="1:21" x14ac:dyDescent="0.25">
      <c r="A1255" t="s">
        <v>108</v>
      </c>
      <c r="B1255" t="s">
        <v>267</v>
      </c>
      <c r="C1255" t="s">
        <v>268</v>
      </c>
      <c r="D1255" t="s">
        <v>17</v>
      </c>
      <c r="E1255">
        <v>57</v>
      </c>
      <c r="F1255" t="s">
        <v>42</v>
      </c>
      <c r="G1255" t="s">
        <v>28</v>
      </c>
      <c r="H1255" s="2">
        <v>42950</v>
      </c>
      <c r="I1255" s="3">
        <v>39010.1</v>
      </c>
      <c r="J1255" t="s">
        <v>20</v>
      </c>
      <c r="K1255" t="str">
        <f>PROPER(Table13[[#This Row],[marital]])</f>
        <v>Married</v>
      </c>
      <c r="L1255" t="s">
        <v>34</v>
      </c>
      <c r="M1255" t="str">
        <f>UPPER(Table13[[#This Row],[education]])</f>
        <v>TERTIARY</v>
      </c>
      <c r="N1255" t="s">
        <v>22</v>
      </c>
      <c r="O1255" t="s">
        <v>30</v>
      </c>
      <c r="P1255" t="s">
        <v>24</v>
      </c>
      <c r="Q1255">
        <v>75</v>
      </c>
      <c r="R1255">
        <v>1</v>
      </c>
      <c r="S1255" t="s">
        <v>24</v>
      </c>
      <c r="T1255" t="s">
        <v>22</v>
      </c>
      <c r="U1255">
        <f>Table13[[#This Row],[campaign]]*Table13[[#This Row],[duration]]</f>
        <v>75</v>
      </c>
    </row>
    <row r="1256" spans="1:21" x14ac:dyDescent="0.25">
      <c r="A1256" t="s">
        <v>106</v>
      </c>
      <c r="B1256" t="s">
        <v>263</v>
      </c>
      <c r="C1256" t="s">
        <v>264</v>
      </c>
      <c r="D1256" t="s">
        <v>17</v>
      </c>
      <c r="E1256">
        <v>45</v>
      </c>
      <c r="F1256" t="s">
        <v>42</v>
      </c>
      <c r="G1256" t="s">
        <v>28</v>
      </c>
      <c r="H1256" s="2">
        <v>42950</v>
      </c>
      <c r="I1256" s="3">
        <v>61432.21</v>
      </c>
      <c r="J1256" t="s">
        <v>20</v>
      </c>
      <c r="K1256" t="str">
        <f>PROPER(Table13[[#This Row],[marital]])</f>
        <v>Married</v>
      </c>
      <c r="L1256" t="s">
        <v>29</v>
      </c>
      <c r="M1256" t="str">
        <f>UPPER(Table13[[#This Row],[education]])</f>
        <v>SECONDARY</v>
      </c>
      <c r="N1256" t="s">
        <v>30</v>
      </c>
      <c r="O1256" t="s">
        <v>22</v>
      </c>
      <c r="P1256" t="s">
        <v>23</v>
      </c>
      <c r="Q1256">
        <v>192</v>
      </c>
      <c r="R1256">
        <v>4</v>
      </c>
      <c r="S1256" t="s">
        <v>24</v>
      </c>
      <c r="T1256" t="s">
        <v>22</v>
      </c>
      <c r="U1256">
        <f>Table13[[#This Row],[campaign]]*Table13[[#This Row],[duration]]</f>
        <v>768</v>
      </c>
    </row>
    <row r="1257" spans="1:21" x14ac:dyDescent="0.25">
      <c r="A1257" t="s">
        <v>79</v>
      </c>
      <c r="B1257" t="s">
        <v>209</v>
      </c>
      <c r="C1257" t="s">
        <v>210</v>
      </c>
      <c r="D1257" t="s">
        <v>17</v>
      </c>
      <c r="E1257">
        <v>57</v>
      </c>
      <c r="F1257" t="s">
        <v>42</v>
      </c>
      <c r="G1257" t="s">
        <v>28</v>
      </c>
      <c r="H1257" s="2">
        <v>42950</v>
      </c>
      <c r="I1257" s="3">
        <v>211629.12</v>
      </c>
      <c r="J1257" t="s">
        <v>20</v>
      </c>
      <c r="K1257" t="str">
        <f>PROPER(Table13[[#This Row],[marital]])</f>
        <v>Married</v>
      </c>
      <c r="L1257" t="s">
        <v>29</v>
      </c>
      <c r="M1257" t="str">
        <f>UPPER(Table13[[#This Row],[education]])</f>
        <v>SECONDARY</v>
      </c>
      <c r="N1257" t="s">
        <v>22</v>
      </c>
      <c r="O1257" t="s">
        <v>22</v>
      </c>
      <c r="P1257" t="s">
        <v>24</v>
      </c>
      <c r="Q1257">
        <v>796</v>
      </c>
      <c r="R1257">
        <v>1</v>
      </c>
      <c r="S1257" t="s">
        <v>24</v>
      </c>
      <c r="T1257" t="s">
        <v>30</v>
      </c>
      <c r="U1257">
        <f>Table13[[#This Row],[campaign]]*Table13[[#This Row],[duration]]</f>
        <v>796</v>
      </c>
    </row>
    <row r="1258" spans="1:21" x14ac:dyDescent="0.25">
      <c r="A1258" t="s">
        <v>59</v>
      </c>
      <c r="B1258" t="s">
        <v>171</v>
      </c>
      <c r="C1258" t="s">
        <v>172</v>
      </c>
      <c r="D1258" t="s">
        <v>26</v>
      </c>
      <c r="E1258">
        <v>34</v>
      </c>
      <c r="F1258" t="s">
        <v>18</v>
      </c>
      <c r="G1258" t="s">
        <v>284</v>
      </c>
      <c r="H1258" s="2">
        <v>42951</v>
      </c>
      <c r="I1258" s="3">
        <v>34544.160000000003</v>
      </c>
      <c r="J1258" t="s">
        <v>20</v>
      </c>
      <c r="K1258" t="str">
        <f>PROPER(Table13[[#This Row],[marital]])</f>
        <v>Married</v>
      </c>
      <c r="L1258" t="s">
        <v>29</v>
      </c>
      <c r="M1258" t="str">
        <f>UPPER(Table13[[#This Row],[education]])</f>
        <v>SECONDARY</v>
      </c>
      <c r="N1258" t="s">
        <v>30</v>
      </c>
      <c r="O1258" t="s">
        <v>30</v>
      </c>
      <c r="P1258" t="s">
        <v>23</v>
      </c>
      <c r="Q1258">
        <v>614</v>
      </c>
      <c r="R1258">
        <v>2</v>
      </c>
      <c r="S1258" t="s">
        <v>24</v>
      </c>
      <c r="T1258" t="s">
        <v>22</v>
      </c>
      <c r="U1258">
        <f>Table13[[#This Row],[campaign]]*Table13[[#This Row],[duration]]</f>
        <v>1228</v>
      </c>
    </row>
    <row r="1259" spans="1:21" x14ac:dyDescent="0.25">
      <c r="A1259" t="s">
        <v>90</v>
      </c>
      <c r="B1259" t="s">
        <v>231</v>
      </c>
      <c r="C1259" t="s">
        <v>232</v>
      </c>
      <c r="D1259" t="s">
        <v>17</v>
      </c>
      <c r="E1259">
        <v>36</v>
      </c>
      <c r="F1259" t="s">
        <v>18</v>
      </c>
      <c r="G1259" t="s">
        <v>19</v>
      </c>
      <c r="H1259" s="2">
        <v>42951</v>
      </c>
      <c r="I1259" s="3">
        <v>28470.91</v>
      </c>
      <c r="J1259" t="s">
        <v>50</v>
      </c>
      <c r="K1259" t="str">
        <f>PROPER(Table13[[#This Row],[marital]])</f>
        <v>Divorced</v>
      </c>
      <c r="L1259" t="s">
        <v>29</v>
      </c>
      <c r="M1259" t="str">
        <f>UPPER(Table13[[#This Row],[education]])</f>
        <v>SECONDARY</v>
      </c>
      <c r="N1259" t="s">
        <v>22</v>
      </c>
      <c r="O1259" t="s">
        <v>22</v>
      </c>
      <c r="P1259" t="s">
        <v>23</v>
      </c>
      <c r="Q1259">
        <v>1126</v>
      </c>
      <c r="R1259">
        <v>4</v>
      </c>
      <c r="S1259" t="s">
        <v>24</v>
      </c>
      <c r="T1259" t="s">
        <v>30</v>
      </c>
      <c r="U1259">
        <f>Table13[[#This Row],[campaign]]*Table13[[#This Row],[duration]]</f>
        <v>4504</v>
      </c>
    </row>
    <row r="1260" spans="1:21" x14ac:dyDescent="0.25">
      <c r="A1260" t="s">
        <v>79</v>
      </c>
      <c r="B1260" t="s">
        <v>209</v>
      </c>
      <c r="C1260" t="s">
        <v>210</v>
      </c>
      <c r="D1260" t="s">
        <v>26</v>
      </c>
      <c r="E1260">
        <v>38</v>
      </c>
      <c r="F1260" t="s">
        <v>18</v>
      </c>
      <c r="G1260" t="s">
        <v>19</v>
      </c>
      <c r="H1260" s="2">
        <v>42951</v>
      </c>
      <c r="I1260" s="3">
        <v>37604.300000000003</v>
      </c>
      <c r="J1260" t="s">
        <v>20</v>
      </c>
      <c r="K1260" t="str">
        <f>PROPER(Table13[[#This Row],[marital]])</f>
        <v>Married</v>
      </c>
      <c r="L1260" t="s">
        <v>29</v>
      </c>
      <c r="M1260" t="str">
        <f>UPPER(Table13[[#This Row],[education]])</f>
        <v>SECONDARY</v>
      </c>
      <c r="N1260" t="s">
        <v>22</v>
      </c>
      <c r="O1260" t="s">
        <v>22</v>
      </c>
      <c r="P1260" t="s">
        <v>54</v>
      </c>
      <c r="Q1260">
        <v>161</v>
      </c>
      <c r="R1260">
        <v>2</v>
      </c>
      <c r="S1260" t="s">
        <v>24</v>
      </c>
      <c r="T1260" t="s">
        <v>22</v>
      </c>
      <c r="U1260">
        <f>Table13[[#This Row],[campaign]]*Table13[[#This Row],[duration]]</f>
        <v>322</v>
      </c>
    </row>
    <row r="1261" spans="1:21" x14ac:dyDescent="0.25">
      <c r="A1261" t="s">
        <v>67</v>
      </c>
      <c r="B1261" t="s">
        <v>187</v>
      </c>
      <c r="C1261" t="s">
        <v>188</v>
      </c>
      <c r="D1261" t="s">
        <v>26</v>
      </c>
      <c r="E1261">
        <v>28</v>
      </c>
      <c r="F1261" t="s">
        <v>18</v>
      </c>
      <c r="G1261" t="s">
        <v>19</v>
      </c>
      <c r="H1261" s="2">
        <v>42951</v>
      </c>
      <c r="I1261" s="3">
        <v>58089.51</v>
      </c>
      <c r="J1261" t="s">
        <v>33</v>
      </c>
      <c r="K1261" t="str">
        <f>PROPER(Table13[[#This Row],[marital]])</f>
        <v>Single</v>
      </c>
      <c r="L1261" t="s">
        <v>29</v>
      </c>
      <c r="M1261" t="str">
        <f>UPPER(Table13[[#This Row],[education]])</f>
        <v>SECONDARY</v>
      </c>
      <c r="N1261" t="s">
        <v>22</v>
      </c>
      <c r="O1261" t="s">
        <v>22</v>
      </c>
      <c r="P1261" t="s">
        <v>23</v>
      </c>
      <c r="Q1261">
        <v>141</v>
      </c>
      <c r="R1261">
        <v>3</v>
      </c>
      <c r="S1261" t="s">
        <v>24</v>
      </c>
      <c r="T1261" t="s">
        <v>22</v>
      </c>
      <c r="U1261">
        <f>Table13[[#This Row],[campaign]]*Table13[[#This Row],[duration]]</f>
        <v>423</v>
      </c>
    </row>
    <row r="1262" spans="1:21" x14ac:dyDescent="0.25">
      <c r="A1262" t="s">
        <v>80</v>
      </c>
      <c r="B1262" t="s">
        <v>211</v>
      </c>
      <c r="C1262" t="s">
        <v>212</v>
      </c>
      <c r="D1262" t="s">
        <v>17</v>
      </c>
      <c r="E1262">
        <v>27</v>
      </c>
      <c r="F1262" t="s">
        <v>18</v>
      </c>
      <c r="G1262" t="s">
        <v>19</v>
      </c>
      <c r="H1262" s="2">
        <v>42951</v>
      </c>
      <c r="I1262" s="3">
        <v>3736.94</v>
      </c>
      <c r="J1262" t="s">
        <v>20</v>
      </c>
      <c r="K1262" t="str">
        <f>PROPER(Table13[[#This Row],[marital]])</f>
        <v>Married</v>
      </c>
      <c r="L1262" t="s">
        <v>34</v>
      </c>
      <c r="M1262" t="str">
        <f>UPPER(Table13[[#This Row],[education]])</f>
        <v>TERTIARY</v>
      </c>
      <c r="N1262" t="s">
        <v>22</v>
      </c>
      <c r="O1262" t="s">
        <v>30</v>
      </c>
      <c r="P1262" t="s">
        <v>54</v>
      </c>
      <c r="Q1262">
        <v>697</v>
      </c>
      <c r="R1262">
        <v>1</v>
      </c>
      <c r="S1262" t="s">
        <v>24</v>
      </c>
      <c r="T1262" t="s">
        <v>22</v>
      </c>
      <c r="U1262">
        <f>Table13[[#This Row],[campaign]]*Table13[[#This Row],[duration]]</f>
        <v>697</v>
      </c>
    </row>
    <row r="1263" spans="1:21" x14ac:dyDescent="0.25">
      <c r="A1263" t="s">
        <v>59</v>
      </c>
      <c r="B1263" t="s">
        <v>171</v>
      </c>
      <c r="C1263" t="s">
        <v>172</v>
      </c>
      <c r="D1263" t="s">
        <v>26</v>
      </c>
      <c r="E1263">
        <v>26</v>
      </c>
      <c r="F1263" t="s">
        <v>18</v>
      </c>
      <c r="G1263" t="s">
        <v>19</v>
      </c>
      <c r="H1263" s="2">
        <v>42951</v>
      </c>
      <c r="I1263" s="3">
        <v>28492.25</v>
      </c>
      <c r="J1263" t="s">
        <v>33</v>
      </c>
      <c r="K1263" t="str">
        <f>PROPER(Table13[[#This Row],[marital]])</f>
        <v>Single</v>
      </c>
      <c r="L1263" t="s">
        <v>29</v>
      </c>
      <c r="M1263" t="str">
        <f>UPPER(Table13[[#This Row],[education]])</f>
        <v>SECONDARY</v>
      </c>
      <c r="N1263" t="s">
        <v>22</v>
      </c>
      <c r="O1263" t="s">
        <v>22</v>
      </c>
      <c r="P1263" t="s">
        <v>24</v>
      </c>
      <c r="Q1263">
        <v>223</v>
      </c>
      <c r="R1263">
        <v>2</v>
      </c>
      <c r="S1263" t="s">
        <v>24</v>
      </c>
      <c r="T1263" t="s">
        <v>22</v>
      </c>
      <c r="U1263">
        <f>Table13[[#This Row],[campaign]]*Table13[[#This Row],[duration]]</f>
        <v>446</v>
      </c>
    </row>
    <row r="1264" spans="1:21" x14ac:dyDescent="0.25">
      <c r="A1264" t="s">
        <v>82</v>
      </c>
      <c r="B1264" t="s">
        <v>215</v>
      </c>
      <c r="C1264" t="s">
        <v>216</v>
      </c>
      <c r="D1264" t="s">
        <v>17</v>
      </c>
      <c r="E1264">
        <v>43</v>
      </c>
      <c r="F1264" t="s">
        <v>42</v>
      </c>
      <c r="G1264" t="s">
        <v>28</v>
      </c>
      <c r="H1264" s="2">
        <v>42951</v>
      </c>
      <c r="I1264" s="3">
        <v>53013.72</v>
      </c>
      <c r="J1264" t="s">
        <v>33</v>
      </c>
      <c r="K1264" t="str">
        <f>PROPER(Table13[[#This Row],[marital]])</f>
        <v>Single</v>
      </c>
      <c r="L1264" t="s">
        <v>29</v>
      </c>
      <c r="M1264" t="str">
        <f>UPPER(Table13[[#This Row],[education]])</f>
        <v>SECONDARY</v>
      </c>
      <c r="N1264" t="s">
        <v>22</v>
      </c>
      <c r="O1264" t="s">
        <v>22</v>
      </c>
      <c r="P1264" t="s">
        <v>23</v>
      </c>
      <c r="Q1264">
        <v>63</v>
      </c>
      <c r="R1264">
        <v>2</v>
      </c>
      <c r="S1264" t="s">
        <v>24</v>
      </c>
      <c r="T1264" t="s">
        <v>22</v>
      </c>
      <c r="U1264">
        <f>Table13[[#This Row],[campaign]]*Table13[[#This Row],[duration]]</f>
        <v>126</v>
      </c>
    </row>
    <row r="1265" spans="1:21" x14ac:dyDescent="0.25">
      <c r="A1265" t="s">
        <v>79</v>
      </c>
      <c r="B1265" t="s">
        <v>209</v>
      </c>
      <c r="C1265" t="s">
        <v>210</v>
      </c>
      <c r="D1265" t="s">
        <v>17</v>
      </c>
      <c r="E1265">
        <v>44</v>
      </c>
      <c r="F1265" t="s">
        <v>36</v>
      </c>
      <c r="G1265" t="s">
        <v>28</v>
      </c>
      <c r="H1265" s="2">
        <v>42951</v>
      </c>
      <c r="I1265" s="3">
        <v>79589.34</v>
      </c>
      <c r="J1265" t="s">
        <v>33</v>
      </c>
      <c r="K1265" t="str">
        <f>PROPER(Table13[[#This Row],[marital]])</f>
        <v>Single</v>
      </c>
      <c r="L1265" t="s">
        <v>29</v>
      </c>
      <c r="M1265" t="str">
        <f>UPPER(Table13[[#This Row],[education]])</f>
        <v>SECONDARY</v>
      </c>
      <c r="N1265" t="s">
        <v>22</v>
      </c>
      <c r="O1265" t="s">
        <v>22</v>
      </c>
      <c r="P1265" t="s">
        <v>23</v>
      </c>
      <c r="Q1265">
        <v>271</v>
      </c>
      <c r="R1265">
        <v>5</v>
      </c>
      <c r="S1265" t="s">
        <v>24</v>
      </c>
      <c r="T1265" t="s">
        <v>22</v>
      </c>
      <c r="U1265">
        <f>Table13[[#This Row],[campaign]]*Table13[[#This Row],[duration]]</f>
        <v>1355</v>
      </c>
    </row>
    <row r="1266" spans="1:21" x14ac:dyDescent="0.25">
      <c r="A1266" t="s">
        <v>97</v>
      </c>
      <c r="B1266" t="s">
        <v>245</v>
      </c>
      <c r="C1266" t="s">
        <v>246</v>
      </c>
      <c r="D1266" t="s">
        <v>26</v>
      </c>
      <c r="E1266">
        <v>30</v>
      </c>
      <c r="F1266" t="s">
        <v>18</v>
      </c>
      <c r="G1266" t="s">
        <v>28</v>
      </c>
      <c r="H1266" s="2">
        <v>42952</v>
      </c>
      <c r="I1266" s="3">
        <v>141029.19</v>
      </c>
      <c r="J1266" t="s">
        <v>20</v>
      </c>
      <c r="K1266" t="str">
        <f>PROPER(Table13[[#This Row],[marital]])</f>
        <v>Married</v>
      </c>
      <c r="L1266" t="s">
        <v>29</v>
      </c>
      <c r="M1266" t="str">
        <f>UPPER(Table13[[#This Row],[education]])</f>
        <v>SECONDARY</v>
      </c>
      <c r="N1266" t="s">
        <v>30</v>
      </c>
      <c r="O1266" t="s">
        <v>22</v>
      </c>
      <c r="P1266" t="s">
        <v>23</v>
      </c>
      <c r="Q1266">
        <v>144</v>
      </c>
      <c r="R1266">
        <v>5</v>
      </c>
      <c r="S1266" t="s">
        <v>24</v>
      </c>
      <c r="T1266" t="s">
        <v>22</v>
      </c>
      <c r="U1266">
        <f>Table13[[#This Row],[campaign]]*Table13[[#This Row],[duration]]</f>
        <v>720</v>
      </c>
    </row>
    <row r="1267" spans="1:21" x14ac:dyDescent="0.25">
      <c r="A1267" t="s">
        <v>60</v>
      </c>
      <c r="B1267" t="s">
        <v>173</v>
      </c>
      <c r="C1267" t="s">
        <v>174</v>
      </c>
      <c r="D1267" t="s">
        <v>17</v>
      </c>
      <c r="E1267">
        <v>31</v>
      </c>
      <c r="F1267" t="s">
        <v>18</v>
      </c>
      <c r="G1267" t="s">
        <v>19</v>
      </c>
      <c r="H1267" s="2">
        <v>42952</v>
      </c>
      <c r="I1267" s="3">
        <v>13218.21</v>
      </c>
      <c r="J1267" t="s">
        <v>20</v>
      </c>
      <c r="K1267" t="str">
        <f>PROPER(Table13[[#This Row],[marital]])</f>
        <v>Married</v>
      </c>
      <c r="L1267" t="s">
        <v>21</v>
      </c>
      <c r="M1267" t="str">
        <f>UPPER(Table13[[#This Row],[education]])</f>
        <v>PRIMARY</v>
      </c>
      <c r="N1267" t="s">
        <v>30</v>
      </c>
      <c r="O1267" t="s">
        <v>22</v>
      </c>
      <c r="P1267" t="s">
        <v>54</v>
      </c>
      <c r="Q1267">
        <v>171</v>
      </c>
      <c r="R1267">
        <v>1</v>
      </c>
      <c r="S1267" t="s">
        <v>24</v>
      </c>
      <c r="T1267" t="s">
        <v>22</v>
      </c>
      <c r="U1267">
        <f>Table13[[#This Row],[campaign]]*Table13[[#This Row],[duration]]</f>
        <v>171</v>
      </c>
    </row>
    <row r="1268" spans="1:21" x14ac:dyDescent="0.25">
      <c r="A1268" t="s">
        <v>37</v>
      </c>
      <c r="B1268" t="s">
        <v>135</v>
      </c>
      <c r="C1268" t="s">
        <v>136</v>
      </c>
      <c r="D1268" t="s">
        <v>26</v>
      </c>
      <c r="E1268">
        <v>51</v>
      </c>
      <c r="F1268" t="s">
        <v>42</v>
      </c>
      <c r="G1268" t="s">
        <v>284</v>
      </c>
      <c r="H1268" s="2">
        <v>42952</v>
      </c>
      <c r="I1268" s="3">
        <v>44609.99</v>
      </c>
      <c r="J1268" t="s">
        <v>20</v>
      </c>
      <c r="K1268" t="str">
        <f>PROPER(Table13[[#This Row],[marital]])</f>
        <v>Married</v>
      </c>
      <c r="L1268" t="s">
        <v>24</v>
      </c>
      <c r="M1268" t="str">
        <f>UPPER(Table13[[#This Row],[education]])</f>
        <v>UNKNOWN</v>
      </c>
      <c r="N1268" t="s">
        <v>22</v>
      </c>
      <c r="O1268" t="s">
        <v>22</v>
      </c>
      <c r="P1268" t="s">
        <v>54</v>
      </c>
      <c r="Q1268">
        <v>69</v>
      </c>
      <c r="R1268">
        <v>1</v>
      </c>
      <c r="S1268" t="s">
        <v>24</v>
      </c>
      <c r="T1268" t="s">
        <v>22</v>
      </c>
      <c r="U1268">
        <f>Table13[[#This Row],[campaign]]*Table13[[#This Row],[duration]]</f>
        <v>69</v>
      </c>
    </row>
    <row r="1269" spans="1:21" x14ac:dyDescent="0.25">
      <c r="A1269" t="s">
        <v>32</v>
      </c>
      <c r="B1269" t="s">
        <v>131</v>
      </c>
      <c r="C1269" t="s">
        <v>132</v>
      </c>
      <c r="D1269" t="s">
        <v>26</v>
      </c>
      <c r="E1269">
        <v>38</v>
      </c>
      <c r="F1269" t="s">
        <v>42</v>
      </c>
      <c r="G1269" t="s">
        <v>284</v>
      </c>
      <c r="H1269" s="2">
        <v>42952</v>
      </c>
      <c r="I1269" s="3">
        <v>171559.04000000001</v>
      </c>
      <c r="J1269" t="s">
        <v>20</v>
      </c>
      <c r="K1269" t="str">
        <f>PROPER(Table13[[#This Row],[marital]])</f>
        <v>Married</v>
      </c>
      <c r="L1269" t="s">
        <v>29</v>
      </c>
      <c r="M1269" t="str">
        <f>UPPER(Table13[[#This Row],[education]])</f>
        <v>SECONDARY</v>
      </c>
      <c r="N1269" t="s">
        <v>22</v>
      </c>
      <c r="O1269" t="s">
        <v>22</v>
      </c>
      <c r="P1269" t="s">
        <v>23</v>
      </c>
      <c r="Q1269">
        <v>60</v>
      </c>
      <c r="R1269">
        <v>1</v>
      </c>
      <c r="S1269" t="s">
        <v>31</v>
      </c>
      <c r="T1269" t="s">
        <v>22</v>
      </c>
      <c r="U1269">
        <f>Table13[[#This Row],[campaign]]*Table13[[#This Row],[duration]]</f>
        <v>60</v>
      </c>
    </row>
    <row r="1270" spans="1:21" x14ac:dyDescent="0.25">
      <c r="A1270" t="s">
        <v>109</v>
      </c>
      <c r="B1270" t="s">
        <v>269</v>
      </c>
      <c r="C1270" t="s">
        <v>270</v>
      </c>
      <c r="D1270" t="s">
        <v>26</v>
      </c>
      <c r="E1270">
        <v>28</v>
      </c>
      <c r="F1270" t="s">
        <v>27</v>
      </c>
      <c r="G1270" t="s">
        <v>284</v>
      </c>
      <c r="H1270" s="2">
        <v>42952</v>
      </c>
      <c r="I1270" s="3">
        <v>28596.36</v>
      </c>
      <c r="J1270" t="s">
        <v>20</v>
      </c>
      <c r="K1270" t="str">
        <f>PROPER(Table13[[#This Row],[marital]])</f>
        <v>Married</v>
      </c>
      <c r="L1270" t="s">
        <v>34</v>
      </c>
      <c r="M1270" t="str">
        <f>UPPER(Table13[[#This Row],[education]])</f>
        <v>TERTIARY</v>
      </c>
      <c r="N1270" t="s">
        <v>22</v>
      </c>
      <c r="O1270" t="s">
        <v>22</v>
      </c>
      <c r="P1270" t="s">
        <v>23</v>
      </c>
      <c r="Q1270">
        <v>198</v>
      </c>
      <c r="R1270">
        <v>2</v>
      </c>
      <c r="S1270" t="s">
        <v>40</v>
      </c>
      <c r="T1270" t="s">
        <v>22</v>
      </c>
      <c r="U1270">
        <f>Table13[[#This Row],[campaign]]*Table13[[#This Row],[duration]]</f>
        <v>396</v>
      </c>
    </row>
    <row r="1271" spans="1:21" x14ac:dyDescent="0.25">
      <c r="A1271" t="s">
        <v>79</v>
      </c>
      <c r="B1271" t="s">
        <v>209</v>
      </c>
      <c r="C1271" t="s">
        <v>210</v>
      </c>
      <c r="D1271" t="s">
        <v>17</v>
      </c>
      <c r="E1271">
        <v>35</v>
      </c>
      <c r="F1271" t="s">
        <v>27</v>
      </c>
      <c r="G1271" t="s">
        <v>284</v>
      </c>
      <c r="H1271" s="2">
        <v>42952</v>
      </c>
      <c r="I1271" s="3">
        <v>49315.13</v>
      </c>
      <c r="J1271" t="s">
        <v>20</v>
      </c>
      <c r="K1271" t="str">
        <f>PROPER(Table13[[#This Row],[marital]])</f>
        <v>Married</v>
      </c>
      <c r="L1271" t="s">
        <v>29</v>
      </c>
      <c r="M1271" t="str">
        <f>UPPER(Table13[[#This Row],[education]])</f>
        <v>SECONDARY</v>
      </c>
      <c r="N1271" t="s">
        <v>30</v>
      </c>
      <c r="O1271" t="s">
        <v>22</v>
      </c>
      <c r="P1271" t="s">
        <v>23</v>
      </c>
      <c r="Q1271">
        <v>217</v>
      </c>
      <c r="R1271">
        <v>3</v>
      </c>
      <c r="S1271" t="s">
        <v>31</v>
      </c>
      <c r="T1271" t="s">
        <v>22</v>
      </c>
      <c r="U1271">
        <f>Table13[[#This Row],[campaign]]*Table13[[#This Row],[duration]]</f>
        <v>651</v>
      </c>
    </row>
    <row r="1272" spans="1:21" x14ac:dyDescent="0.25">
      <c r="A1272" t="s">
        <v>99</v>
      </c>
      <c r="B1272" t="s">
        <v>249</v>
      </c>
      <c r="C1272" t="s">
        <v>250</v>
      </c>
      <c r="D1272" t="s">
        <v>26</v>
      </c>
      <c r="E1272">
        <v>18</v>
      </c>
      <c r="F1272" t="s">
        <v>27</v>
      </c>
      <c r="G1272" t="s">
        <v>28</v>
      </c>
      <c r="H1272" s="2">
        <v>42952</v>
      </c>
      <c r="I1272" s="3">
        <v>47683</v>
      </c>
      <c r="J1272" t="s">
        <v>20</v>
      </c>
      <c r="K1272" t="str">
        <f>PROPER(Table13[[#This Row],[marital]])</f>
        <v>Married</v>
      </c>
      <c r="L1272" t="s">
        <v>21</v>
      </c>
      <c r="M1272" t="str">
        <f>UPPER(Table13[[#This Row],[education]])</f>
        <v>PRIMARY</v>
      </c>
      <c r="N1272" t="s">
        <v>30</v>
      </c>
      <c r="O1272" t="s">
        <v>30</v>
      </c>
      <c r="P1272" t="s">
        <v>23</v>
      </c>
      <c r="Q1272">
        <v>134</v>
      </c>
      <c r="R1272">
        <v>1</v>
      </c>
      <c r="S1272" t="s">
        <v>24</v>
      </c>
      <c r="T1272" t="s">
        <v>22</v>
      </c>
      <c r="U1272">
        <f>Table13[[#This Row],[campaign]]*Table13[[#This Row],[duration]]</f>
        <v>134</v>
      </c>
    </row>
    <row r="1273" spans="1:21" x14ac:dyDescent="0.25">
      <c r="A1273" t="s">
        <v>88</v>
      </c>
      <c r="B1273" t="s">
        <v>227</v>
      </c>
      <c r="C1273" t="s">
        <v>228</v>
      </c>
      <c r="D1273" t="s">
        <v>17</v>
      </c>
      <c r="E1273">
        <v>23</v>
      </c>
      <c r="F1273" t="s">
        <v>18</v>
      </c>
      <c r="G1273" t="s">
        <v>19</v>
      </c>
      <c r="H1273" s="2">
        <v>42953</v>
      </c>
      <c r="I1273" s="3">
        <v>60043.93</v>
      </c>
      <c r="J1273" t="s">
        <v>20</v>
      </c>
      <c r="K1273" t="str">
        <f>PROPER(Table13[[#This Row],[marital]])</f>
        <v>Married</v>
      </c>
      <c r="L1273" t="s">
        <v>21</v>
      </c>
      <c r="M1273" t="str">
        <f>UPPER(Table13[[#This Row],[education]])</f>
        <v>PRIMARY</v>
      </c>
      <c r="N1273" t="s">
        <v>30</v>
      </c>
      <c r="O1273" t="s">
        <v>30</v>
      </c>
      <c r="P1273" t="s">
        <v>23</v>
      </c>
      <c r="Q1273">
        <v>611</v>
      </c>
      <c r="R1273">
        <v>2</v>
      </c>
      <c r="S1273" t="s">
        <v>40</v>
      </c>
      <c r="T1273" t="s">
        <v>22</v>
      </c>
      <c r="U1273">
        <f>Table13[[#This Row],[campaign]]*Table13[[#This Row],[duration]]</f>
        <v>1222</v>
      </c>
    </row>
    <row r="1274" spans="1:21" x14ac:dyDescent="0.25">
      <c r="A1274" t="s">
        <v>73</v>
      </c>
      <c r="B1274" t="s">
        <v>197</v>
      </c>
      <c r="C1274" t="s">
        <v>198</v>
      </c>
      <c r="D1274" t="s">
        <v>17</v>
      </c>
      <c r="E1274">
        <v>48</v>
      </c>
      <c r="F1274" t="s">
        <v>18</v>
      </c>
      <c r="G1274" t="s">
        <v>284</v>
      </c>
      <c r="H1274" s="2">
        <v>42953</v>
      </c>
      <c r="I1274" s="3">
        <v>7313.79</v>
      </c>
      <c r="J1274" t="s">
        <v>33</v>
      </c>
      <c r="K1274" t="str">
        <f>PROPER(Table13[[#This Row],[marital]])</f>
        <v>Single</v>
      </c>
      <c r="L1274" t="s">
        <v>24</v>
      </c>
      <c r="M1274" t="str">
        <f>UPPER(Table13[[#This Row],[education]])</f>
        <v>UNKNOWN</v>
      </c>
      <c r="N1274" t="s">
        <v>30</v>
      </c>
      <c r="O1274" t="s">
        <v>22</v>
      </c>
      <c r="P1274" t="s">
        <v>24</v>
      </c>
      <c r="Q1274">
        <v>216</v>
      </c>
      <c r="R1274">
        <v>3</v>
      </c>
      <c r="S1274" t="s">
        <v>24</v>
      </c>
      <c r="T1274" t="s">
        <v>22</v>
      </c>
      <c r="U1274">
        <f>Table13[[#This Row],[campaign]]*Table13[[#This Row],[duration]]</f>
        <v>648</v>
      </c>
    </row>
    <row r="1275" spans="1:21" x14ac:dyDescent="0.25">
      <c r="A1275" t="s">
        <v>101</v>
      </c>
      <c r="B1275" t="s">
        <v>253</v>
      </c>
      <c r="C1275" t="s">
        <v>254</v>
      </c>
      <c r="D1275" t="s">
        <v>26</v>
      </c>
      <c r="E1275">
        <v>47</v>
      </c>
      <c r="F1275" t="s">
        <v>18</v>
      </c>
      <c r="G1275" t="s">
        <v>19</v>
      </c>
      <c r="H1275" s="2">
        <v>42953</v>
      </c>
      <c r="I1275" s="3">
        <v>28148.73</v>
      </c>
      <c r="J1275" t="s">
        <v>20</v>
      </c>
      <c r="K1275" t="str">
        <f>PROPER(Table13[[#This Row],[marital]])</f>
        <v>Married</v>
      </c>
      <c r="L1275" t="s">
        <v>29</v>
      </c>
      <c r="M1275" t="str">
        <f>UPPER(Table13[[#This Row],[education]])</f>
        <v>SECONDARY</v>
      </c>
      <c r="N1275" t="s">
        <v>22</v>
      </c>
      <c r="O1275" t="s">
        <v>22</v>
      </c>
      <c r="P1275" t="s">
        <v>23</v>
      </c>
      <c r="Q1275">
        <v>388</v>
      </c>
      <c r="R1275">
        <v>8</v>
      </c>
      <c r="S1275" t="s">
        <v>24</v>
      </c>
      <c r="T1275" t="s">
        <v>22</v>
      </c>
      <c r="U1275">
        <f>Table13[[#This Row],[campaign]]*Table13[[#This Row],[duration]]</f>
        <v>3104</v>
      </c>
    </row>
    <row r="1276" spans="1:21" x14ac:dyDescent="0.25">
      <c r="A1276" t="s">
        <v>100</v>
      </c>
      <c r="B1276" t="s">
        <v>251</v>
      </c>
      <c r="C1276" t="s">
        <v>252</v>
      </c>
      <c r="D1276" t="s">
        <v>17</v>
      </c>
      <c r="E1276">
        <v>27</v>
      </c>
      <c r="F1276" t="s">
        <v>36</v>
      </c>
      <c r="G1276" t="s">
        <v>19</v>
      </c>
      <c r="H1276" s="2">
        <v>42953</v>
      </c>
      <c r="I1276" s="3">
        <v>26179.21</v>
      </c>
      <c r="J1276" t="s">
        <v>50</v>
      </c>
      <c r="K1276" t="str">
        <f>PROPER(Table13[[#This Row],[marital]])</f>
        <v>Divorced</v>
      </c>
      <c r="L1276" t="s">
        <v>29</v>
      </c>
      <c r="M1276" t="str">
        <f>UPPER(Table13[[#This Row],[education]])</f>
        <v>SECONDARY</v>
      </c>
      <c r="N1276" t="s">
        <v>30</v>
      </c>
      <c r="O1276" t="s">
        <v>22</v>
      </c>
      <c r="P1276" t="s">
        <v>24</v>
      </c>
      <c r="Q1276">
        <v>242</v>
      </c>
      <c r="R1276">
        <v>1</v>
      </c>
      <c r="S1276" t="s">
        <v>24</v>
      </c>
      <c r="T1276" t="s">
        <v>22</v>
      </c>
      <c r="U1276">
        <f>Table13[[#This Row],[campaign]]*Table13[[#This Row],[duration]]</f>
        <v>242</v>
      </c>
    </row>
    <row r="1277" spans="1:21" x14ac:dyDescent="0.25">
      <c r="A1277" t="s">
        <v>88</v>
      </c>
      <c r="B1277" t="s">
        <v>227</v>
      </c>
      <c r="C1277" t="s">
        <v>228</v>
      </c>
      <c r="D1277" t="s">
        <v>17</v>
      </c>
      <c r="E1277">
        <v>43</v>
      </c>
      <c r="F1277" t="s">
        <v>36</v>
      </c>
      <c r="G1277" t="s">
        <v>284</v>
      </c>
      <c r="H1277" s="2">
        <v>42953</v>
      </c>
      <c r="I1277" s="3">
        <v>77010.61</v>
      </c>
      <c r="J1277" t="s">
        <v>33</v>
      </c>
      <c r="K1277" t="str">
        <f>PROPER(Table13[[#This Row],[marital]])</f>
        <v>Single</v>
      </c>
      <c r="L1277" t="s">
        <v>29</v>
      </c>
      <c r="M1277" t="str">
        <f>UPPER(Table13[[#This Row],[education]])</f>
        <v>SECONDARY</v>
      </c>
      <c r="N1277" t="s">
        <v>22</v>
      </c>
      <c r="O1277" t="s">
        <v>22</v>
      </c>
      <c r="P1277" t="s">
        <v>23</v>
      </c>
      <c r="Q1277">
        <v>387</v>
      </c>
      <c r="R1277">
        <v>1</v>
      </c>
      <c r="S1277" t="s">
        <v>24</v>
      </c>
      <c r="T1277" t="s">
        <v>22</v>
      </c>
      <c r="U1277">
        <f>Table13[[#This Row],[campaign]]*Table13[[#This Row],[duration]]</f>
        <v>387</v>
      </c>
    </row>
    <row r="1278" spans="1:21" x14ac:dyDescent="0.25">
      <c r="A1278" t="s">
        <v>74</v>
      </c>
      <c r="B1278" t="s">
        <v>199</v>
      </c>
      <c r="C1278" t="s">
        <v>200</v>
      </c>
      <c r="D1278" t="s">
        <v>26</v>
      </c>
      <c r="E1278">
        <v>45</v>
      </c>
      <c r="F1278" t="s">
        <v>36</v>
      </c>
      <c r="G1278" t="s">
        <v>284</v>
      </c>
      <c r="H1278" s="2">
        <v>42953</v>
      </c>
      <c r="I1278" s="3">
        <v>33289.760000000002</v>
      </c>
      <c r="J1278" t="s">
        <v>33</v>
      </c>
      <c r="K1278" t="str">
        <f>PROPER(Table13[[#This Row],[marital]])</f>
        <v>Single</v>
      </c>
      <c r="L1278" t="s">
        <v>29</v>
      </c>
      <c r="M1278" t="str">
        <f>UPPER(Table13[[#This Row],[education]])</f>
        <v>SECONDARY</v>
      </c>
      <c r="N1278" t="s">
        <v>22</v>
      </c>
      <c r="O1278" t="s">
        <v>22</v>
      </c>
      <c r="P1278" t="s">
        <v>23</v>
      </c>
      <c r="Q1278">
        <v>90</v>
      </c>
      <c r="R1278">
        <v>1</v>
      </c>
      <c r="S1278" t="s">
        <v>24</v>
      </c>
      <c r="T1278" t="s">
        <v>22</v>
      </c>
      <c r="U1278">
        <f>Table13[[#This Row],[campaign]]*Table13[[#This Row],[duration]]</f>
        <v>90</v>
      </c>
    </row>
    <row r="1279" spans="1:21" x14ac:dyDescent="0.25">
      <c r="A1279" t="s">
        <v>109</v>
      </c>
      <c r="B1279" t="s">
        <v>269</v>
      </c>
      <c r="C1279" t="s">
        <v>270</v>
      </c>
      <c r="D1279" t="s">
        <v>17</v>
      </c>
      <c r="E1279">
        <v>51</v>
      </c>
      <c r="F1279" t="s">
        <v>18</v>
      </c>
      <c r="G1279" t="s">
        <v>28</v>
      </c>
      <c r="H1279" s="2">
        <v>42954</v>
      </c>
      <c r="I1279" s="3">
        <v>63158.13</v>
      </c>
      <c r="J1279" t="s">
        <v>20</v>
      </c>
      <c r="K1279" t="str">
        <f>PROPER(Table13[[#This Row],[marital]])</f>
        <v>Married</v>
      </c>
      <c r="L1279" t="s">
        <v>21</v>
      </c>
      <c r="M1279" t="str">
        <f>UPPER(Table13[[#This Row],[education]])</f>
        <v>PRIMARY</v>
      </c>
      <c r="N1279" t="s">
        <v>30</v>
      </c>
      <c r="O1279" t="s">
        <v>22</v>
      </c>
      <c r="P1279" t="s">
        <v>23</v>
      </c>
      <c r="Q1279">
        <v>332</v>
      </c>
      <c r="R1279">
        <v>1</v>
      </c>
      <c r="S1279" t="s">
        <v>24</v>
      </c>
      <c r="T1279" t="s">
        <v>22</v>
      </c>
      <c r="U1279">
        <f>Table13[[#This Row],[campaign]]*Table13[[#This Row],[duration]]</f>
        <v>332</v>
      </c>
    </row>
    <row r="1280" spans="1:21" x14ac:dyDescent="0.25">
      <c r="A1280" t="s">
        <v>49</v>
      </c>
      <c r="B1280" t="s">
        <v>155</v>
      </c>
      <c r="C1280" t="s">
        <v>156</v>
      </c>
      <c r="D1280" t="s">
        <v>17</v>
      </c>
      <c r="E1280">
        <v>37</v>
      </c>
      <c r="F1280" t="s">
        <v>18</v>
      </c>
      <c r="G1280" t="s">
        <v>28</v>
      </c>
      <c r="H1280" s="2">
        <v>42954</v>
      </c>
      <c r="I1280" s="3">
        <v>81391.94</v>
      </c>
      <c r="J1280" t="s">
        <v>33</v>
      </c>
      <c r="K1280" t="str">
        <f>PROPER(Table13[[#This Row],[marital]])</f>
        <v>Single</v>
      </c>
      <c r="L1280" t="s">
        <v>29</v>
      </c>
      <c r="M1280" t="str">
        <f>UPPER(Table13[[#This Row],[education]])</f>
        <v>SECONDARY</v>
      </c>
      <c r="N1280" t="s">
        <v>30</v>
      </c>
      <c r="O1280" t="s">
        <v>22</v>
      </c>
      <c r="P1280" t="s">
        <v>24</v>
      </c>
      <c r="Q1280">
        <v>650</v>
      </c>
      <c r="R1280">
        <v>2</v>
      </c>
      <c r="S1280" t="s">
        <v>24</v>
      </c>
      <c r="T1280" t="s">
        <v>22</v>
      </c>
      <c r="U1280">
        <f>Table13[[#This Row],[campaign]]*Table13[[#This Row],[duration]]</f>
        <v>1300</v>
      </c>
    </row>
    <row r="1281" spans="1:21" x14ac:dyDescent="0.25">
      <c r="A1281" t="s">
        <v>85</v>
      </c>
      <c r="B1281" t="s">
        <v>221</v>
      </c>
      <c r="C1281" t="s">
        <v>222</v>
      </c>
      <c r="D1281" t="s">
        <v>17</v>
      </c>
      <c r="E1281">
        <v>39</v>
      </c>
      <c r="F1281" t="s">
        <v>18</v>
      </c>
      <c r="G1281" t="s">
        <v>19</v>
      </c>
      <c r="H1281" s="2">
        <v>42954</v>
      </c>
      <c r="I1281" s="3">
        <v>31647.46</v>
      </c>
      <c r="J1281" t="s">
        <v>50</v>
      </c>
      <c r="K1281" t="str">
        <f>PROPER(Table13[[#This Row],[marital]])</f>
        <v>Divorced</v>
      </c>
      <c r="L1281" t="s">
        <v>34</v>
      </c>
      <c r="M1281" t="str">
        <f>UPPER(Table13[[#This Row],[education]])</f>
        <v>TERTIARY</v>
      </c>
      <c r="N1281" t="s">
        <v>30</v>
      </c>
      <c r="O1281" t="s">
        <v>30</v>
      </c>
      <c r="P1281" t="s">
        <v>54</v>
      </c>
      <c r="Q1281">
        <v>1034</v>
      </c>
      <c r="R1281">
        <v>1</v>
      </c>
      <c r="S1281" t="s">
        <v>24</v>
      </c>
      <c r="T1281" t="s">
        <v>30</v>
      </c>
      <c r="U1281">
        <f>Table13[[#This Row],[campaign]]*Table13[[#This Row],[duration]]</f>
        <v>1034</v>
      </c>
    </row>
    <row r="1282" spans="1:21" x14ac:dyDescent="0.25">
      <c r="A1282" t="s">
        <v>85</v>
      </c>
      <c r="B1282" t="s">
        <v>221</v>
      </c>
      <c r="C1282" t="s">
        <v>222</v>
      </c>
      <c r="D1282" t="s">
        <v>17</v>
      </c>
      <c r="E1282">
        <v>45</v>
      </c>
      <c r="F1282" t="s">
        <v>18</v>
      </c>
      <c r="G1282" t="s">
        <v>19</v>
      </c>
      <c r="H1282" s="2">
        <v>42954</v>
      </c>
      <c r="I1282" s="3">
        <v>26905.27</v>
      </c>
      <c r="J1282" t="s">
        <v>20</v>
      </c>
      <c r="K1282" t="str">
        <f>PROPER(Table13[[#This Row],[marital]])</f>
        <v>Married</v>
      </c>
      <c r="L1282" t="s">
        <v>29</v>
      </c>
      <c r="M1282" t="str">
        <f>UPPER(Table13[[#This Row],[education]])</f>
        <v>SECONDARY</v>
      </c>
      <c r="N1282" t="s">
        <v>30</v>
      </c>
      <c r="O1282" t="s">
        <v>22</v>
      </c>
      <c r="P1282" t="s">
        <v>23</v>
      </c>
      <c r="Q1282">
        <v>182</v>
      </c>
      <c r="R1282">
        <v>2</v>
      </c>
      <c r="S1282" t="s">
        <v>31</v>
      </c>
      <c r="T1282" t="s">
        <v>22</v>
      </c>
      <c r="U1282">
        <f>Table13[[#This Row],[campaign]]*Table13[[#This Row],[duration]]</f>
        <v>364</v>
      </c>
    </row>
    <row r="1283" spans="1:21" x14ac:dyDescent="0.25">
      <c r="A1283" t="s">
        <v>83</v>
      </c>
      <c r="B1283" t="s">
        <v>217</v>
      </c>
      <c r="C1283" t="s">
        <v>218</v>
      </c>
      <c r="D1283" t="s">
        <v>17</v>
      </c>
      <c r="E1283">
        <v>26</v>
      </c>
      <c r="F1283" t="s">
        <v>18</v>
      </c>
      <c r="G1283" t="s">
        <v>19</v>
      </c>
      <c r="H1283" s="2">
        <v>42954</v>
      </c>
      <c r="I1283" s="3">
        <v>12996.39</v>
      </c>
      <c r="J1283" t="s">
        <v>33</v>
      </c>
      <c r="K1283" t="str">
        <f>PROPER(Table13[[#This Row],[marital]])</f>
        <v>Single</v>
      </c>
      <c r="L1283" t="s">
        <v>29</v>
      </c>
      <c r="M1283" t="str">
        <f>UPPER(Table13[[#This Row],[education]])</f>
        <v>SECONDARY</v>
      </c>
      <c r="N1283" t="s">
        <v>22</v>
      </c>
      <c r="O1283" t="s">
        <v>22</v>
      </c>
      <c r="P1283" t="s">
        <v>23</v>
      </c>
      <c r="Q1283">
        <v>156</v>
      </c>
      <c r="R1283">
        <v>1</v>
      </c>
      <c r="S1283" t="s">
        <v>24</v>
      </c>
      <c r="T1283" t="s">
        <v>22</v>
      </c>
      <c r="U1283">
        <f>Table13[[#This Row],[campaign]]*Table13[[#This Row],[duration]]</f>
        <v>156</v>
      </c>
    </row>
    <row r="1284" spans="1:21" x14ac:dyDescent="0.25">
      <c r="A1284" t="s">
        <v>68</v>
      </c>
      <c r="B1284" t="s">
        <v>189</v>
      </c>
      <c r="C1284" t="s">
        <v>190</v>
      </c>
      <c r="D1284" t="s">
        <v>26</v>
      </c>
      <c r="E1284">
        <v>47</v>
      </c>
      <c r="F1284" t="s">
        <v>36</v>
      </c>
      <c r="G1284" t="s">
        <v>19</v>
      </c>
      <c r="H1284" s="2">
        <v>42954</v>
      </c>
      <c r="I1284" s="3">
        <v>64566.42</v>
      </c>
      <c r="J1284" t="s">
        <v>20</v>
      </c>
      <c r="K1284" t="str">
        <f>PROPER(Table13[[#This Row],[marital]])</f>
        <v>Married</v>
      </c>
      <c r="L1284" t="s">
        <v>34</v>
      </c>
      <c r="M1284" t="str">
        <f>UPPER(Table13[[#This Row],[education]])</f>
        <v>TERTIARY</v>
      </c>
      <c r="N1284" t="s">
        <v>30</v>
      </c>
      <c r="O1284" t="s">
        <v>22</v>
      </c>
      <c r="P1284" t="s">
        <v>23</v>
      </c>
      <c r="Q1284">
        <v>171</v>
      </c>
      <c r="R1284">
        <v>3</v>
      </c>
      <c r="S1284" t="s">
        <v>24</v>
      </c>
      <c r="T1284" t="s">
        <v>22</v>
      </c>
      <c r="U1284">
        <f>Table13[[#This Row],[campaign]]*Table13[[#This Row],[duration]]</f>
        <v>513</v>
      </c>
    </row>
    <row r="1285" spans="1:21" x14ac:dyDescent="0.25">
      <c r="A1285" t="s">
        <v>52</v>
      </c>
      <c r="B1285" t="s">
        <v>159</v>
      </c>
      <c r="C1285" t="s">
        <v>160</v>
      </c>
      <c r="D1285" t="s">
        <v>26</v>
      </c>
      <c r="E1285">
        <v>37</v>
      </c>
      <c r="F1285" t="s">
        <v>36</v>
      </c>
      <c r="G1285" t="s">
        <v>19</v>
      </c>
      <c r="H1285" s="2">
        <v>42954</v>
      </c>
      <c r="I1285" s="3">
        <v>80334.720000000001</v>
      </c>
      <c r="J1285" t="s">
        <v>50</v>
      </c>
      <c r="K1285" t="str">
        <f>PROPER(Table13[[#This Row],[marital]])</f>
        <v>Divorced</v>
      </c>
      <c r="L1285" t="s">
        <v>29</v>
      </c>
      <c r="M1285" t="str">
        <f>UPPER(Table13[[#This Row],[education]])</f>
        <v>SECONDARY</v>
      </c>
      <c r="N1285" t="s">
        <v>30</v>
      </c>
      <c r="O1285" t="s">
        <v>22</v>
      </c>
      <c r="P1285" t="s">
        <v>54</v>
      </c>
      <c r="Q1285">
        <v>265</v>
      </c>
      <c r="R1285">
        <v>1</v>
      </c>
      <c r="S1285" t="s">
        <v>40</v>
      </c>
      <c r="T1285" t="s">
        <v>22</v>
      </c>
      <c r="U1285">
        <f>Table13[[#This Row],[campaign]]*Table13[[#This Row],[duration]]</f>
        <v>265</v>
      </c>
    </row>
    <row r="1286" spans="1:21" x14ac:dyDescent="0.25">
      <c r="A1286" t="s">
        <v>52</v>
      </c>
      <c r="B1286" t="s">
        <v>159</v>
      </c>
      <c r="C1286" t="s">
        <v>160</v>
      </c>
      <c r="D1286" t="s">
        <v>17</v>
      </c>
      <c r="E1286">
        <v>30</v>
      </c>
      <c r="F1286" t="s">
        <v>18</v>
      </c>
      <c r="G1286" t="s">
        <v>284</v>
      </c>
      <c r="H1286" s="2">
        <v>42955</v>
      </c>
      <c r="I1286" s="3">
        <v>123940.52</v>
      </c>
      <c r="J1286" t="s">
        <v>50</v>
      </c>
      <c r="K1286" t="str">
        <f>PROPER(Table13[[#This Row],[marital]])</f>
        <v>Divorced</v>
      </c>
      <c r="L1286" t="s">
        <v>29</v>
      </c>
      <c r="M1286" t="str">
        <f>UPPER(Table13[[#This Row],[education]])</f>
        <v>SECONDARY</v>
      </c>
      <c r="N1286" t="s">
        <v>22</v>
      </c>
      <c r="O1286" t="s">
        <v>22</v>
      </c>
      <c r="P1286" t="s">
        <v>23</v>
      </c>
      <c r="Q1286">
        <v>350</v>
      </c>
      <c r="R1286">
        <v>1</v>
      </c>
      <c r="S1286" t="s">
        <v>24</v>
      </c>
      <c r="T1286" t="s">
        <v>22</v>
      </c>
      <c r="U1286">
        <f>Table13[[#This Row],[campaign]]*Table13[[#This Row],[duration]]</f>
        <v>350</v>
      </c>
    </row>
    <row r="1287" spans="1:21" x14ac:dyDescent="0.25">
      <c r="A1287" t="s">
        <v>106</v>
      </c>
      <c r="B1287" t="s">
        <v>263</v>
      </c>
      <c r="C1287" t="s">
        <v>264</v>
      </c>
      <c r="D1287" t="s">
        <v>26</v>
      </c>
      <c r="E1287">
        <v>30</v>
      </c>
      <c r="F1287" t="s">
        <v>18</v>
      </c>
      <c r="G1287" t="s">
        <v>284</v>
      </c>
      <c r="H1287" s="2">
        <v>42955</v>
      </c>
      <c r="I1287" s="3">
        <v>129240.1</v>
      </c>
      <c r="J1287" t="s">
        <v>20</v>
      </c>
      <c r="K1287" t="str">
        <f>PROPER(Table13[[#This Row],[marital]])</f>
        <v>Married</v>
      </c>
      <c r="L1287" t="s">
        <v>29</v>
      </c>
      <c r="M1287" t="str">
        <f>UPPER(Table13[[#This Row],[education]])</f>
        <v>SECONDARY</v>
      </c>
      <c r="N1287" t="s">
        <v>30</v>
      </c>
      <c r="O1287" t="s">
        <v>22</v>
      </c>
      <c r="P1287" t="s">
        <v>23</v>
      </c>
      <c r="Q1287">
        <v>65</v>
      </c>
      <c r="R1287">
        <v>1</v>
      </c>
      <c r="S1287" t="s">
        <v>31</v>
      </c>
      <c r="T1287" t="s">
        <v>22</v>
      </c>
      <c r="U1287">
        <f>Table13[[#This Row],[campaign]]*Table13[[#This Row],[duration]]</f>
        <v>65</v>
      </c>
    </row>
    <row r="1288" spans="1:21" x14ac:dyDescent="0.25">
      <c r="A1288" t="s">
        <v>52</v>
      </c>
      <c r="B1288" t="s">
        <v>159</v>
      </c>
      <c r="C1288" t="s">
        <v>160</v>
      </c>
      <c r="D1288" t="s">
        <v>17</v>
      </c>
      <c r="E1288">
        <v>26</v>
      </c>
      <c r="F1288" t="s">
        <v>18</v>
      </c>
      <c r="G1288" t="s">
        <v>19</v>
      </c>
      <c r="H1288" s="2">
        <v>42955</v>
      </c>
      <c r="I1288" s="3">
        <v>19228.03</v>
      </c>
      <c r="J1288" t="s">
        <v>20</v>
      </c>
      <c r="K1288" t="str">
        <f>PROPER(Table13[[#This Row],[marital]])</f>
        <v>Married</v>
      </c>
      <c r="L1288" t="s">
        <v>29</v>
      </c>
      <c r="M1288" t="str">
        <f>UPPER(Table13[[#This Row],[education]])</f>
        <v>SECONDARY</v>
      </c>
      <c r="N1288" t="s">
        <v>22</v>
      </c>
      <c r="O1288" t="s">
        <v>22</v>
      </c>
      <c r="P1288" t="s">
        <v>23</v>
      </c>
      <c r="Q1288">
        <v>58</v>
      </c>
      <c r="R1288">
        <v>1</v>
      </c>
      <c r="S1288" t="s">
        <v>24</v>
      </c>
      <c r="T1288" t="s">
        <v>22</v>
      </c>
      <c r="U1288">
        <f>Table13[[#This Row],[campaign]]*Table13[[#This Row],[duration]]</f>
        <v>58</v>
      </c>
    </row>
    <row r="1289" spans="1:21" x14ac:dyDescent="0.25">
      <c r="A1289" t="s">
        <v>95</v>
      </c>
      <c r="B1289" t="s">
        <v>241</v>
      </c>
      <c r="C1289" t="s">
        <v>242</v>
      </c>
      <c r="D1289" t="s">
        <v>26</v>
      </c>
      <c r="E1289">
        <v>25</v>
      </c>
      <c r="F1289" t="s">
        <v>18</v>
      </c>
      <c r="G1289" t="s">
        <v>19</v>
      </c>
      <c r="H1289" s="2">
        <v>42955</v>
      </c>
      <c r="I1289" s="3">
        <v>68086</v>
      </c>
      <c r="J1289" t="s">
        <v>33</v>
      </c>
      <c r="K1289" t="str">
        <f>PROPER(Table13[[#This Row],[marital]])</f>
        <v>Single</v>
      </c>
      <c r="L1289" t="s">
        <v>24</v>
      </c>
      <c r="M1289" t="str">
        <f>UPPER(Table13[[#This Row],[education]])</f>
        <v>UNKNOWN</v>
      </c>
      <c r="N1289" t="s">
        <v>22</v>
      </c>
      <c r="O1289" t="s">
        <v>22</v>
      </c>
      <c r="P1289" t="s">
        <v>23</v>
      </c>
      <c r="Q1289">
        <v>69</v>
      </c>
      <c r="R1289">
        <v>3</v>
      </c>
      <c r="S1289" t="s">
        <v>24</v>
      </c>
      <c r="T1289" t="s">
        <v>22</v>
      </c>
      <c r="U1289">
        <f>Table13[[#This Row],[campaign]]*Table13[[#This Row],[duration]]</f>
        <v>207</v>
      </c>
    </row>
    <row r="1290" spans="1:21" x14ac:dyDescent="0.25">
      <c r="A1290" t="s">
        <v>37</v>
      </c>
      <c r="B1290" t="s">
        <v>135</v>
      </c>
      <c r="C1290" t="s">
        <v>136</v>
      </c>
      <c r="D1290" t="s">
        <v>26</v>
      </c>
      <c r="E1290">
        <v>37</v>
      </c>
      <c r="F1290" t="s">
        <v>18</v>
      </c>
      <c r="G1290" t="s">
        <v>19</v>
      </c>
      <c r="H1290" s="2">
        <v>42955</v>
      </c>
      <c r="I1290" s="3">
        <v>11143.37</v>
      </c>
      <c r="J1290" t="s">
        <v>20</v>
      </c>
      <c r="K1290" t="str">
        <f>PROPER(Table13[[#This Row],[marital]])</f>
        <v>Married</v>
      </c>
      <c r="L1290" t="s">
        <v>29</v>
      </c>
      <c r="M1290" t="str">
        <f>UPPER(Table13[[#This Row],[education]])</f>
        <v>SECONDARY</v>
      </c>
      <c r="N1290" t="s">
        <v>30</v>
      </c>
      <c r="O1290" t="s">
        <v>22</v>
      </c>
      <c r="P1290" t="s">
        <v>54</v>
      </c>
      <c r="Q1290">
        <v>154</v>
      </c>
      <c r="R1290">
        <v>2</v>
      </c>
      <c r="S1290" t="s">
        <v>24</v>
      </c>
      <c r="T1290" t="s">
        <v>22</v>
      </c>
      <c r="U1290">
        <f>Table13[[#This Row],[campaign]]*Table13[[#This Row],[duration]]</f>
        <v>308</v>
      </c>
    </row>
    <row r="1291" spans="1:21" x14ac:dyDescent="0.25">
      <c r="A1291" t="s">
        <v>92</v>
      </c>
      <c r="B1291" t="s">
        <v>235</v>
      </c>
      <c r="C1291" t="s">
        <v>236</v>
      </c>
      <c r="D1291" t="s">
        <v>26</v>
      </c>
      <c r="E1291">
        <v>38</v>
      </c>
      <c r="F1291" t="s">
        <v>18</v>
      </c>
      <c r="G1291" t="s">
        <v>284</v>
      </c>
      <c r="H1291" s="2">
        <v>42955</v>
      </c>
      <c r="I1291" s="3">
        <v>119906.96</v>
      </c>
      <c r="J1291" t="s">
        <v>20</v>
      </c>
      <c r="K1291" t="str">
        <f>PROPER(Table13[[#This Row],[marital]])</f>
        <v>Married</v>
      </c>
      <c r="L1291" t="s">
        <v>29</v>
      </c>
      <c r="M1291" t="str">
        <f>UPPER(Table13[[#This Row],[education]])</f>
        <v>SECONDARY</v>
      </c>
      <c r="N1291" t="s">
        <v>22</v>
      </c>
      <c r="O1291" t="s">
        <v>22</v>
      </c>
      <c r="P1291" t="s">
        <v>54</v>
      </c>
      <c r="Q1291">
        <v>36</v>
      </c>
      <c r="R1291">
        <v>4</v>
      </c>
      <c r="S1291" t="s">
        <v>24</v>
      </c>
      <c r="T1291" t="s">
        <v>22</v>
      </c>
      <c r="U1291">
        <f>Table13[[#This Row],[campaign]]*Table13[[#This Row],[duration]]</f>
        <v>144</v>
      </c>
    </row>
    <row r="1292" spans="1:21" x14ac:dyDescent="0.25">
      <c r="A1292" t="s">
        <v>82</v>
      </c>
      <c r="B1292" t="s">
        <v>215</v>
      </c>
      <c r="C1292" t="s">
        <v>216</v>
      </c>
      <c r="D1292" t="s">
        <v>17</v>
      </c>
      <c r="E1292">
        <v>55</v>
      </c>
      <c r="F1292" t="s">
        <v>42</v>
      </c>
      <c r="G1292" t="s">
        <v>28</v>
      </c>
      <c r="H1292" s="2">
        <v>42955</v>
      </c>
      <c r="I1292" s="3">
        <v>16272.01</v>
      </c>
      <c r="J1292" t="s">
        <v>33</v>
      </c>
      <c r="K1292" t="str">
        <f>PROPER(Table13[[#This Row],[marital]])</f>
        <v>Single</v>
      </c>
      <c r="L1292" t="s">
        <v>24</v>
      </c>
      <c r="M1292" t="str">
        <f>UPPER(Table13[[#This Row],[education]])</f>
        <v>UNKNOWN</v>
      </c>
      <c r="N1292" t="s">
        <v>30</v>
      </c>
      <c r="O1292" t="s">
        <v>22</v>
      </c>
      <c r="P1292" t="s">
        <v>23</v>
      </c>
      <c r="Q1292">
        <v>362</v>
      </c>
      <c r="R1292">
        <v>1</v>
      </c>
      <c r="S1292" t="s">
        <v>31</v>
      </c>
      <c r="T1292" t="s">
        <v>22</v>
      </c>
      <c r="U1292">
        <f>Table13[[#This Row],[campaign]]*Table13[[#This Row],[duration]]</f>
        <v>362</v>
      </c>
    </row>
    <row r="1293" spans="1:21" x14ac:dyDescent="0.25">
      <c r="A1293" t="s">
        <v>84</v>
      </c>
      <c r="B1293" t="s">
        <v>219</v>
      </c>
      <c r="C1293" t="s">
        <v>220</v>
      </c>
      <c r="D1293" t="s">
        <v>17</v>
      </c>
      <c r="E1293">
        <v>50</v>
      </c>
      <c r="F1293" t="s">
        <v>42</v>
      </c>
      <c r="G1293" t="s">
        <v>28</v>
      </c>
      <c r="H1293" s="2">
        <v>42955</v>
      </c>
      <c r="I1293" s="3">
        <v>42001.3</v>
      </c>
      <c r="J1293" t="s">
        <v>20</v>
      </c>
      <c r="K1293" t="str">
        <f>PROPER(Table13[[#This Row],[marital]])</f>
        <v>Married</v>
      </c>
      <c r="L1293" t="s">
        <v>29</v>
      </c>
      <c r="M1293" t="str">
        <f>UPPER(Table13[[#This Row],[education]])</f>
        <v>SECONDARY</v>
      </c>
      <c r="N1293" t="s">
        <v>30</v>
      </c>
      <c r="O1293" t="s">
        <v>22</v>
      </c>
      <c r="P1293" t="s">
        <v>23</v>
      </c>
      <c r="Q1293">
        <v>49</v>
      </c>
      <c r="R1293">
        <v>1</v>
      </c>
      <c r="S1293" t="s">
        <v>24</v>
      </c>
      <c r="T1293" t="s">
        <v>22</v>
      </c>
      <c r="U1293">
        <f>Table13[[#This Row],[campaign]]*Table13[[#This Row],[duration]]</f>
        <v>49</v>
      </c>
    </row>
    <row r="1294" spans="1:21" x14ac:dyDescent="0.25">
      <c r="A1294" t="s">
        <v>35</v>
      </c>
      <c r="B1294" t="s">
        <v>133</v>
      </c>
      <c r="C1294" t="s">
        <v>134</v>
      </c>
      <c r="D1294" t="s">
        <v>26</v>
      </c>
      <c r="E1294">
        <v>36</v>
      </c>
      <c r="F1294" t="s">
        <v>27</v>
      </c>
      <c r="G1294" t="s">
        <v>284</v>
      </c>
      <c r="H1294" s="2">
        <v>42955</v>
      </c>
      <c r="I1294" s="3">
        <v>17261.96</v>
      </c>
      <c r="J1294" t="s">
        <v>20</v>
      </c>
      <c r="K1294" t="str">
        <f>PROPER(Table13[[#This Row],[marital]])</f>
        <v>Married</v>
      </c>
      <c r="L1294" t="s">
        <v>29</v>
      </c>
      <c r="M1294" t="str">
        <f>UPPER(Table13[[#This Row],[education]])</f>
        <v>SECONDARY</v>
      </c>
      <c r="N1294" t="s">
        <v>30</v>
      </c>
      <c r="O1294" t="s">
        <v>22</v>
      </c>
      <c r="P1294" t="s">
        <v>23</v>
      </c>
      <c r="Q1294">
        <v>410</v>
      </c>
      <c r="R1294">
        <v>1</v>
      </c>
      <c r="S1294" t="s">
        <v>24</v>
      </c>
      <c r="T1294" t="s">
        <v>22</v>
      </c>
      <c r="U1294">
        <f>Table13[[#This Row],[campaign]]*Table13[[#This Row],[duration]]</f>
        <v>410</v>
      </c>
    </row>
    <row r="1295" spans="1:21" x14ac:dyDescent="0.25">
      <c r="A1295" t="s">
        <v>46</v>
      </c>
      <c r="B1295" t="s">
        <v>149</v>
      </c>
      <c r="C1295" t="s">
        <v>150</v>
      </c>
      <c r="D1295" t="s">
        <v>17</v>
      </c>
      <c r="E1295">
        <v>44</v>
      </c>
      <c r="F1295" t="s">
        <v>18</v>
      </c>
      <c r="G1295" t="s">
        <v>28</v>
      </c>
      <c r="H1295" s="2">
        <v>42956</v>
      </c>
      <c r="I1295" s="3">
        <v>16286.25</v>
      </c>
      <c r="J1295" t="s">
        <v>33</v>
      </c>
      <c r="K1295" t="str">
        <f>PROPER(Table13[[#This Row],[marital]])</f>
        <v>Single</v>
      </c>
      <c r="L1295" t="s">
        <v>34</v>
      </c>
      <c r="M1295" t="str">
        <f>UPPER(Table13[[#This Row],[education]])</f>
        <v>TERTIARY</v>
      </c>
      <c r="N1295" t="s">
        <v>22</v>
      </c>
      <c r="O1295" t="s">
        <v>22</v>
      </c>
      <c r="P1295" t="s">
        <v>23</v>
      </c>
      <c r="Q1295">
        <v>570</v>
      </c>
      <c r="R1295">
        <v>1</v>
      </c>
      <c r="S1295" t="s">
        <v>24</v>
      </c>
      <c r="T1295" t="s">
        <v>22</v>
      </c>
      <c r="U1295">
        <f>Table13[[#This Row],[campaign]]*Table13[[#This Row],[duration]]</f>
        <v>570</v>
      </c>
    </row>
    <row r="1296" spans="1:21" x14ac:dyDescent="0.25">
      <c r="A1296" t="s">
        <v>37</v>
      </c>
      <c r="B1296" t="s">
        <v>135</v>
      </c>
      <c r="C1296" t="s">
        <v>136</v>
      </c>
      <c r="D1296" t="s">
        <v>17</v>
      </c>
      <c r="E1296">
        <v>47</v>
      </c>
      <c r="F1296" t="s">
        <v>18</v>
      </c>
      <c r="G1296" t="s">
        <v>284</v>
      </c>
      <c r="H1296" s="2">
        <v>42956</v>
      </c>
      <c r="I1296" s="3">
        <v>40134.959999999999</v>
      </c>
      <c r="J1296" t="s">
        <v>20</v>
      </c>
      <c r="K1296" t="str">
        <f>PROPER(Table13[[#This Row],[marital]])</f>
        <v>Married</v>
      </c>
      <c r="L1296" t="s">
        <v>29</v>
      </c>
      <c r="M1296" t="str">
        <f>UPPER(Table13[[#This Row],[education]])</f>
        <v>SECONDARY</v>
      </c>
      <c r="N1296" t="s">
        <v>30</v>
      </c>
      <c r="O1296" t="s">
        <v>22</v>
      </c>
      <c r="P1296" t="s">
        <v>24</v>
      </c>
      <c r="Q1296">
        <v>82</v>
      </c>
      <c r="R1296">
        <v>4</v>
      </c>
      <c r="S1296" t="s">
        <v>24</v>
      </c>
      <c r="T1296" t="s">
        <v>22</v>
      </c>
      <c r="U1296">
        <f>Table13[[#This Row],[campaign]]*Table13[[#This Row],[duration]]</f>
        <v>328</v>
      </c>
    </row>
    <row r="1297" spans="1:21" x14ac:dyDescent="0.25">
      <c r="A1297" t="s">
        <v>74</v>
      </c>
      <c r="B1297" t="s">
        <v>199</v>
      </c>
      <c r="C1297" t="s">
        <v>200</v>
      </c>
      <c r="D1297" t="s">
        <v>26</v>
      </c>
      <c r="E1297">
        <v>25</v>
      </c>
      <c r="F1297" t="s">
        <v>18</v>
      </c>
      <c r="G1297" t="s">
        <v>19</v>
      </c>
      <c r="H1297" s="2">
        <v>42956</v>
      </c>
      <c r="I1297" s="3">
        <v>98663.52</v>
      </c>
      <c r="J1297" t="s">
        <v>20</v>
      </c>
      <c r="K1297" t="str">
        <f>PROPER(Table13[[#This Row],[marital]])</f>
        <v>Married</v>
      </c>
      <c r="L1297" t="s">
        <v>34</v>
      </c>
      <c r="M1297" t="str">
        <f>UPPER(Table13[[#This Row],[education]])</f>
        <v>TERTIARY</v>
      </c>
      <c r="N1297" t="s">
        <v>30</v>
      </c>
      <c r="O1297" t="s">
        <v>30</v>
      </c>
      <c r="P1297" t="s">
        <v>23</v>
      </c>
      <c r="Q1297">
        <v>164</v>
      </c>
      <c r="R1297">
        <v>1</v>
      </c>
      <c r="S1297" t="s">
        <v>24</v>
      </c>
      <c r="T1297" t="s">
        <v>22</v>
      </c>
      <c r="U1297">
        <f>Table13[[#This Row],[campaign]]*Table13[[#This Row],[duration]]</f>
        <v>164</v>
      </c>
    </row>
    <row r="1298" spans="1:21" x14ac:dyDescent="0.25">
      <c r="A1298" t="s">
        <v>99</v>
      </c>
      <c r="B1298" t="s">
        <v>249</v>
      </c>
      <c r="C1298" t="s">
        <v>250</v>
      </c>
      <c r="D1298" t="s">
        <v>17</v>
      </c>
      <c r="E1298">
        <v>29</v>
      </c>
      <c r="F1298" t="s">
        <v>18</v>
      </c>
      <c r="G1298" t="s">
        <v>19</v>
      </c>
      <c r="H1298" s="2">
        <v>42956</v>
      </c>
      <c r="I1298" s="3">
        <v>4456.79</v>
      </c>
      <c r="J1298" t="s">
        <v>20</v>
      </c>
      <c r="K1298" t="str">
        <f>PROPER(Table13[[#This Row],[marital]])</f>
        <v>Married</v>
      </c>
      <c r="L1298" t="s">
        <v>21</v>
      </c>
      <c r="M1298" t="str">
        <f>UPPER(Table13[[#This Row],[education]])</f>
        <v>PRIMARY</v>
      </c>
      <c r="N1298" t="s">
        <v>22</v>
      </c>
      <c r="O1298" t="s">
        <v>30</v>
      </c>
      <c r="P1298" t="s">
        <v>24</v>
      </c>
      <c r="Q1298">
        <v>175</v>
      </c>
      <c r="R1298">
        <v>3</v>
      </c>
      <c r="S1298" t="s">
        <v>24</v>
      </c>
      <c r="T1298" t="s">
        <v>22</v>
      </c>
      <c r="U1298">
        <f>Table13[[#This Row],[campaign]]*Table13[[#This Row],[duration]]</f>
        <v>525</v>
      </c>
    </row>
    <row r="1299" spans="1:21" x14ac:dyDescent="0.25">
      <c r="A1299" t="s">
        <v>38</v>
      </c>
      <c r="B1299" t="s">
        <v>137</v>
      </c>
      <c r="C1299" t="s">
        <v>138</v>
      </c>
      <c r="D1299" t="s">
        <v>17</v>
      </c>
      <c r="E1299">
        <v>52</v>
      </c>
      <c r="F1299" t="s">
        <v>42</v>
      </c>
      <c r="G1299" t="s">
        <v>28</v>
      </c>
      <c r="H1299" s="2">
        <v>42956</v>
      </c>
      <c r="I1299" s="3">
        <v>156257.13</v>
      </c>
      <c r="J1299" t="s">
        <v>20</v>
      </c>
      <c r="K1299" t="str">
        <f>PROPER(Table13[[#This Row],[marital]])</f>
        <v>Married</v>
      </c>
      <c r="L1299" t="s">
        <v>34</v>
      </c>
      <c r="M1299" t="str">
        <f>UPPER(Table13[[#This Row],[education]])</f>
        <v>TERTIARY</v>
      </c>
      <c r="N1299" t="s">
        <v>30</v>
      </c>
      <c r="O1299" t="s">
        <v>22</v>
      </c>
      <c r="P1299" t="s">
        <v>23</v>
      </c>
      <c r="Q1299">
        <v>343</v>
      </c>
      <c r="R1299">
        <v>5</v>
      </c>
      <c r="S1299" t="s">
        <v>24</v>
      </c>
      <c r="T1299" t="s">
        <v>22</v>
      </c>
      <c r="U1299">
        <f>Table13[[#This Row],[campaign]]*Table13[[#This Row],[duration]]</f>
        <v>1715</v>
      </c>
    </row>
    <row r="1300" spans="1:21" x14ac:dyDescent="0.25">
      <c r="A1300" t="s">
        <v>88</v>
      </c>
      <c r="B1300" t="s">
        <v>227</v>
      </c>
      <c r="C1300" t="s">
        <v>228</v>
      </c>
      <c r="D1300" t="s">
        <v>17</v>
      </c>
      <c r="E1300">
        <v>58</v>
      </c>
      <c r="F1300" t="s">
        <v>42</v>
      </c>
      <c r="G1300" t="s">
        <v>284</v>
      </c>
      <c r="H1300" s="2">
        <v>42956</v>
      </c>
      <c r="I1300" s="3">
        <v>99812.07</v>
      </c>
      <c r="J1300" t="s">
        <v>20</v>
      </c>
      <c r="K1300" t="str">
        <f>PROPER(Table13[[#This Row],[marital]])</f>
        <v>Married</v>
      </c>
      <c r="L1300" t="s">
        <v>24</v>
      </c>
      <c r="M1300" t="str">
        <f>UPPER(Table13[[#This Row],[education]])</f>
        <v>UNKNOWN</v>
      </c>
      <c r="N1300" t="s">
        <v>22</v>
      </c>
      <c r="O1300" t="s">
        <v>30</v>
      </c>
      <c r="P1300" t="s">
        <v>23</v>
      </c>
      <c r="Q1300">
        <v>74</v>
      </c>
      <c r="R1300">
        <v>1</v>
      </c>
      <c r="S1300" t="s">
        <v>70</v>
      </c>
      <c r="T1300" t="s">
        <v>22</v>
      </c>
      <c r="U1300">
        <f>Table13[[#This Row],[campaign]]*Table13[[#This Row],[duration]]</f>
        <v>74</v>
      </c>
    </row>
    <row r="1301" spans="1:21" x14ac:dyDescent="0.25">
      <c r="A1301" t="s">
        <v>79</v>
      </c>
      <c r="B1301" t="s">
        <v>209</v>
      </c>
      <c r="C1301" t="s">
        <v>210</v>
      </c>
      <c r="D1301" t="s">
        <v>17</v>
      </c>
      <c r="E1301">
        <v>49</v>
      </c>
      <c r="F1301" t="s">
        <v>36</v>
      </c>
      <c r="G1301" t="s">
        <v>19</v>
      </c>
      <c r="H1301" s="2">
        <v>42956</v>
      </c>
      <c r="I1301" s="3">
        <v>49054.49</v>
      </c>
      <c r="J1301" t="s">
        <v>20</v>
      </c>
      <c r="K1301" t="str">
        <f>PROPER(Table13[[#This Row],[marital]])</f>
        <v>Married</v>
      </c>
      <c r="L1301" t="s">
        <v>21</v>
      </c>
      <c r="M1301" t="str">
        <f>UPPER(Table13[[#This Row],[education]])</f>
        <v>PRIMARY</v>
      </c>
      <c r="N1301" t="s">
        <v>30</v>
      </c>
      <c r="O1301" t="s">
        <v>22</v>
      </c>
      <c r="P1301" t="s">
        <v>24</v>
      </c>
      <c r="Q1301">
        <v>302</v>
      </c>
      <c r="R1301">
        <v>8</v>
      </c>
      <c r="S1301" t="s">
        <v>24</v>
      </c>
      <c r="T1301" t="s">
        <v>22</v>
      </c>
      <c r="U1301">
        <f>Table13[[#This Row],[campaign]]*Table13[[#This Row],[duration]]</f>
        <v>2416</v>
      </c>
    </row>
    <row r="1302" spans="1:21" x14ac:dyDescent="0.25">
      <c r="A1302" t="s">
        <v>76</v>
      </c>
      <c r="B1302" t="s">
        <v>203</v>
      </c>
      <c r="C1302" t="s">
        <v>204</v>
      </c>
      <c r="D1302" t="s">
        <v>26</v>
      </c>
      <c r="E1302">
        <v>24</v>
      </c>
      <c r="F1302" t="s">
        <v>18</v>
      </c>
      <c r="G1302" t="s">
        <v>19</v>
      </c>
      <c r="H1302" s="2">
        <v>42957</v>
      </c>
      <c r="I1302" s="3">
        <v>128540.31</v>
      </c>
      <c r="J1302" t="s">
        <v>20</v>
      </c>
      <c r="K1302" t="str">
        <f>PROPER(Table13[[#This Row],[marital]])</f>
        <v>Married</v>
      </c>
      <c r="L1302" t="s">
        <v>29</v>
      </c>
      <c r="M1302" t="str">
        <f>UPPER(Table13[[#This Row],[education]])</f>
        <v>SECONDARY</v>
      </c>
      <c r="N1302" t="s">
        <v>22</v>
      </c>
      <c r="O1302" t="s">
        <v>22</v>
      </c>
      <c r="P1302" t="s">
        <v>23</v>
      </c>
      <c r="Q1302">
        <v>455</v>
      </c>
      <c r="R1302">
        <v>13</v>
      </c>
      <c r="S1302" t="s">
        <v>24</v>
      </c>
      <c r="T1302" t="s">
        <v>22</v>
      </c>
      <c r="U1302">
        <f>Table13[[#This Row],[campaign]]*Table13[[#This Row],[duration]]</f>
        <v>5915</v>
      </c>
    </row>
    <row r="1303" spans="1:21" x14ac:dyDescent="0.25">
      <c r="A1303" t="s">
        <v>79</v>
      </c>
      <c r="B1303" t="s">
        <v>209</v>
      </c>
      <c r="C1303" t="s">
        <v>210</v>
      </c>
      <c r="D1303" t="s">
        <v>26</v>
      </c>
      <c r="E1303">
        <v>39</v>
      </c>
      <c r="F1303" t="s">
        <v>18</v>
      </c>
      <c r="G1303" t="s">
        <v>19</v>
      </c>
      <c r="H1303" s="2">
        <v>42957</v>
      </c>
      <c r="I1303" s="3">
        <v>102527.54</v>
      </c>
      <c r="J1303" t="s">
        <v>50</v>
      </c>
      <c r="K1303" t="str">
        <f>PROPER(Table13[[#This Row],[marital]])</f>
        <v>Divorced</v>
      </c>
      <c r="L1303" t="s">
        <v>24</v>
      </c>
      <c r="M1303" t="str">
        <f>UPPER(Table13[[#This Row],[education]])</f>
        <v>UNKNOWN</v>
      </c>
      <c r="N1303" t="s">
        <v>30</v>
      </c>
      <c r="O1303" t="s">
        <v>22</v>
      </c>
      <c r="P1303" t="s">
        <v>24</v>
      </c>
      <c r="Q1303">
        <v>126</v>
      </c>
      <c r="R1303">
        <v>4</v>
      </c>
      <c r="S1303" t="s">
        <v>24</v>
      </c>
      <c r="T1303" t="s">
        <v>22</v>
      </c>
      <c r="U1303">
        <f>Table13[[#This Row],[campaign]]*Table13[[#This Row],[duration]]</f>
        <v>504</v>
      </c>
    </row>
    <row r="1304" spans="1:21" x14ac:dyDescent="0.25">
      <c r="A1304" t="s">
        <v>109</v>
      </c>
      <c r="B1304" t="s">
        <v>269</v>
      </c>
      <c r="C1304" t="s">
        <v>270</v>
      </c>
      <c r="D1304" t="s">
        <v>26</v>
      </c>
      <c r="E1304">
        <v>40</v>
      </c>
      <c r="F1304" t="s">
        <v>18</v>
      </c>
      <c r="G1304" t="s">
        <v>19</v>
      </c>
      <c r="H1304" s="2">
        <v>42957</v>
      </c>
      <c r="I1304" s="3">
        <v>126929.61</v>
      </c>
      <c r="J1304" t="s">
        <v>50</v>
      </c>
      <c r="K1304" t="str">
        <f>PROPER(Table13[[#This Row],[marital]])</f>
        <v>Divorced</v>
      </c>
      <c r="L1304" t="s">
        <v>29</v>
      </c>
      <c r="M1304" t="str">
        <f>UPPER(Table13[[#This Row],[education]])</f>
        <v>SECONDARY</v>
      </c>
      <c r="N1304" t="s">
        <v>30</v>
      </c>
      <c r="O1304" t="s">
        <v>30</v>
      </c>
      <c r="P1304" t="s">
        <v>23</v>
      </c>
      <c r="Q1304">
        <v>107</v>
      </c>
      <c r="R1304">
        <v>1</v>
      </c>
      <c r="S1304" t="s">
        <v>24</v>
      </c>
      <c r="T1304" t="s">
        <v>22</v>
      </c>
      <c r="U1304">
        <f>Table13[[#This Row],[campaign]]*Table13[[#This Row],[duration]]</f>
        <v>107</v>
      </c>
    </row>
    <row r="1305" spans="1:21" x14ac:dyDescent="0.25">
      <c r="A1305" t="s">
        <v>81</v>
      </c>
      <c r="B1305" t="s">
        <v>213</v>
      </c>
      <c r="C1305" t="s">
        <v>214</v>
      </c>
      <c r="D1305" t="s">
        <v>17</v>
      </c>
      <c r="E1305">
        <v>48</v>
      </c>
      <c r="F1305" t="s">
        <v>42</v>
      </c>
      <c r="G1305" t="s">
        <v>28</v>
      </c>
      <c r="H1305" s="2">
        <v>42957</v>
      </c>
      <c r="I1305" s="3">
        <v>53542.27</v>
      </c>
      <c r="J1305" t="s">
        <v>20</v>
      </c>
      <c r="K1305" t="str">
        <f>PROPER(Table13[[#This Row],[marital]])</f>
        <v>Married</v>
      </c>
      <c r="L1305" t="s">
        <v>21</v>
      </c>
      <c r="M1305" t="str">
        <f>UPPER(Table13[[#This Row],[education]])</f>
        <v>PRIMARY</v>
      </c>
      <c r="N1305" t="s">
        <v>30</v>
      </c>
      <c r="O1305" t="s">
        <v>22</v>
      </c>
      <c r="P1305" t="s">
        <v>24</v>
      </c>
      <c r="Q1305">
        <v>120</v>
      </c>
      <c r="R1305">
        <v>1</v>
      </c>
      <c r="S1305" t="s">
        <v>24</v>
      </c>
      <c r="T1305" t="s">
        <v>22</v>
      </c>
      <c r="U1305">
        <f>Table13[[#This Row],[campaign]]*Table13[[#This Row],[duration]]</f>
        <v>120</v>
      </c>
    </row>
    <row r="1306" spans="1:21" x14ac:dyDescent="0.25">
      <c r="A1306" t="s">
        <v>66</v>
      </c>
      <c r="B1306" t="s">
        <v>185</v>
      </c>
      <c r="C1306" t="s">
        <v>186</v>
      </c>
      <c r="D1306" t="s">
        <v>17</v>
      </c>
      <c r="E1306">
        <v>58</v>
      </c>
      <c r="F1306" t="s">
        <v>42</v>
      </c>
      <c r="G1306" t="s">
        <v>284</v>
      </c>
      <c r="H1306" s="2">
        <v>42957</v>
      </c>
      <c r="I1306" s="3">
        <v>80781.899999999994</v>
      </c>
      <c r="J1306" t="s">
        <v>33</v>
      </c>
      <c r="K1306" t="str">
        <f>PROPER(Table13[[#This Row],[marital]])</f>
        <v>Single</v>
      </c>
      <c r="L1306" t="s">
        <v>29</v>
      </c>
      <c r="M1306" t="str">
        <f>UPPER(Table13[[#This Row],[education]])</f>
        <v>SECONDARY</v>
      </c>
      <c r="N1306" t="s">
        <v>30</v>
      </c>
      <c r="O1306" t="s">
        <v>22</v>
      </c>
      <c r="P1306" t="s">
        <v>24</v>
      </c>
      <c r="Q1306">
        <v>275</v>
      </c>
      <c r="R1306">
        <v>4</v>
      </c>
      <c r="S1306" t="s">
        <v>24</v>
      </c>
      <c r="T1306" t="s">
        <v>22</v>
      </c>
      <c r="U1306">
        <f>Table13[[#This Row],[campaign]]*Table13[[#This Row],[duration]]</f>
        <v>1100</v>
      </c>
    </row>
    <row r="1307" spans="1:21" x14ac:dyDescent="0.25">
      <c r="A1307" t="s">
        <v>52</v>
      </c>
      <c r="B1307" t="s">
        <v>159</v>
      </c>
      <c r="C1307" t="s">
        <v>160</v>
      </c>
      <c r="D1307" t="s">
        <v>17</v>
      </c>
      <c r="E1307">
        <v>52</v>
      </c>
      <c r="F1307" t="s">
        <v>42</v>
      </c>
      <c r="G1307" t="s">
        <v>28</v>
      </c>
      <c r="H1307" s="2">
        <v>42957</v>
      </c>
      <c r="I1307" s="3">
        <v>6956.42</v>
      </c>
      <c r="J1307" t="s">
        <v>20</v>
      </c>
      <c r="K1307" t="str">
        <f>PROPER(Table13[[#This Row],[marital]])</f>
        <v>Married</v>
      </c>
      <c r="L1307" t="s">
        <v>34</v>
      </c>
      <c r="M1307" t="str">
        <f>UPPER(Table13[[#This Row],[education]])</f>
        <v>TERTIARY</v>
      </c>
      <c r="N1307" t="s">
        <v>22</v>
      </c>
      <c r="O1307" t="s">
        <v>22</v>
      </c>
      <c r="P1307" t="s">
        <v>23</v>
      </c>
      <c r="Q1307">
        <v>61</v>
      </c>
      <c r="R1307">
        <v>4</v>
      </c>
      <c r="S1307" t="s">
        <v>24</v>
      </c>
      <c r="T1307" t="s">
        <v>22</v>
      </c>
      <c r="U1307">
        <f>Table13[[#This Row],[campaign]]*Table13[[#This Row],[duration]]</f>
        <v>244</v>
      </c>
    </row>
    <row r="1308" spans="1:21" x14ac:dyDescent="0.25">
      <c r="A1308" t="s">
        <v>52</v>
      </c>
      <c r="B1308" t="s">
        <v>159</v>
      </c>
      <c r="C1308" t="s">
        <v>160</v>
      </c>
      <c r="D1308" t="s">
        <v>17</v>
      </c>
      <c r="E1308">
        <v>60</v>
      </c>
      <c r="F1308" t="s">
        <v>42</v>
      </c>
      <c r="G1308" t="s">
        <v>28</v>
      </c>
      <c r="H1308" s="2">
        <v>42957</v>
      </c>
      <c r="I1308" s="3">
        <v>35454.25</v>
      </c>
      <c r="J1308" t="s">
        <v>20</v>
      </c>
      <c r="K1308" t="str">
        <f>PROPER(Table13[[#This Row],[marital]])</f>
        <v>Married</v>
      </c>
      <c r="L1308" t="s">
        <v>21</v>
      </c>
      <c r="M1308" t="str">
        <f>UPPER(Table13[[#This Row],[education]])</f>
        <v>PRIMARY</v>
      </c>
      <c r="N1308" t="s">
        <v>30</v>
      </c>
      <c r="O1308" t="s">
        <v>22</v>
      </c>
      <c r="P1308" t="s">
        <v>23</v>
      </c>
      <c r="Q1308">
        <v>232</v>
      </c>
      <c r="R1308">
        <v>2</v>
      </c>
      <c r="S1308" t="s">
        <v>40</v>
      </c>
      <c r="T1308" t="s">
        <v>22</v>
      </c>
      <c r="U1308">
        <f>Table13[[#This Row],[campaign]]*Table13[[#This Row],[duration]]</f>
        <v>464</v>
      </c>
    </row>
    <row r="1309" spans="1:21" x14ac:dyDescent="0.25">
      <c r="A1309" t="s">
        <v>55</v>
      </c>
      <c r="B1309" t="s">
        <v>163</v>
      </c>
      <c r="C1309" t="s">
        <v>164</v>
      </c>
      <c r="D1309" t="s">
        <v>17</v>
      </c>
      <c r="E1309">
        <v>56</v>
      </c>
      <c r="F1309" t="s">
        <v>42</v>
      </c>
      <c r="G1309" t="s">
        <v>284</v>
      </c>
      <c r="H1309" s="2">
        <v>42957</v>
      </c>
      <c r="I1309" s="3">
        <v>103017.42</v>
      </c>
      <c r="J1309" t="s">
        <v>20</v>
      </c>
      <c r="K1309" t="str">
        <f>PROPER(Table13[[#This Row],[marital]])</f>
        <v>Married</v>
      </c>
      <c r="L1309" t="s">
        <v>29</v>
      </c>
      <c r="M1309" t="str">
        <f>UPPER(Table13[[#This Row],[education]])</f>
        <v>SECONDARY</v>
      </c>
      <c r="N1309" t="s">
        <v>30</v>
      </c>
      <c r="O1309" t="s">
        <v>22</v>
      </c>
      <c r="P1309" t="s">
        <v>54</v>
      </c>
      <c r="Q1309">
        <v>21</v>
      </c>
      <c r="R1309">
        <v>1</v>
      </c>
      <c r="S1309" t="s">
        <v>24</v>
      </c>
      <c r="T1309" t="s">
        <v>22</v>
      </c>
      <c r="U1309">
        <f>Table13[[#This Row],[campaign]]*Table13[[#This Row],[duration]]</f>
        <v>21</v>
      </c>
    </row>
    <row r="1310" spans="1:21" x14ac:dyDescent="0.25">
      <c r="A1310" t="s">
        <v>52</v>
      </c>
      <c r="B1310" t="s">
        <v>159</v>
      </c>
      <c r="C1310" t="s">
        <v>160</v>
      </c>
      <c r="D1310" t="s">
        <v>26</v>
      </c>
      <c r="E1310">
        <v>38</v>
      </c>
      <c r="F1310" t="s">
        <v>36</v>
      </c>
      <c r="G1310" t="s">
        <v>19</v>
      </c>
      <c r="H1310" s="2">
        <v>42957</v>
      </c>
      <c r="I1310" s="3">
        <v>47176.99</v>
      </c>
      <c r="J1310" t="s">
        <v>20</v>
      </c>
      <c r="K1310" t="str">
        <f>PROPER(Table13[[#This Row],[marital]])</f>
        <v>Married</v>
      </c>
      <c r="L1310" t="s">
        <v>29</v>
      </c>
      <c r="M1310" t="str">
        <f>UPPER(Table13[[#This Row],[education]])</f>
        <v>SECONDARY</v>
      </c>
      <c r="N1310" t="s">
        <v>30</v>
      </c>
      <c r="O1310" t="s">
        <v>22</v>
      </c>
      <c r="P1310" t="s">
        <v>23</v>
      </c>
      <c r="Q1310">
        <v>635</v>
      </c>
      <c r="R1310">
        <v>1</v>
      </c>
      <c r="S1310" t="s">
        <v>24</v>
      </c>
      <c r="T1310" t="s">
        <v>22</v>
      </c>
      <c r="U1310">
        <f>Table13[[#This Row],[campaign]]*Table13[[#This Row],[duration]]</f>
        <v>635</v>
      </c>
    </row>
    <row r="1311" spans="1:21" x14ac:dyDescent="0.25">
      <c r="A1311" t="s">
        <v>80</v>
      </c>
      <c r="B1311" t="s">
        <v>211</v>
      </c>
      <c r="C1311" t="s">
        <v>212</v>
      </c>
      <c r="D1311" t="s">
        <v>26</v>
      </c>
      <c r="E1311">
        <v>34</v>
      </c>
      <c r="F1311" t="s">
        <v>27</v>
      </c>
      <c r="G1311" t="s">
        <v>284</v>
      </c>
      <c r="H1311" s="2">
        <v>42957</v>
      </c>
      <c r="I1311" s="3">
        <v>7389.04</v>
      </c>
      <c r="J1311" t="s">
        <v>20</v>
      </c>
      <c r="K1311" t="str">
        <f>PROPER(Table13[[#This Row],[marital]])</f>
        <v>Married</v>
      </c>
      <c r="L1311" t="s">
        <v>29</v>
      </c>
      <c r="M1311" t="str">
        <f>UPPER(Table13[[#This Row],[education]])</f>
        <v>SECONDARY</v>
      </c>
      <c r="N1311" t="s">
        <v>30</v>
      </c>
      <c r="O1311" t="s">
        <v>30</v>
      </c>
      <c r="P1311" t="s">
        <v>23</v>
      </c>
      <c r="Q1311">
        <v>77</v>
      </c>
      <c r="R1311">
        <v>2</v>
      </c>
      <c r="S1311" t="s">
        <v>24</v>
      </c>
      <c r="T1311" t="s">
        <v>22</v>
      </c>
      <c r="U1311">
        <f>Table13[[#This Row],[campaign]]*Table13[[#This Row],[duration]]</f>
        <v>154</v>
      </c>
    </row>
    <row r="1312" spans="1:21" x14ac:dyDescent="0.25">
      <c r="A1312" t="s">
        <v>62</v>
      </c>
      <c r="B1312" t="s">
        <v>177</v>
      </c>
      <c r="C1312" t="s">
        <v>178</v>
      </c>
      <c r="D1312" t="s">
        <v>17</v>
      </c>
      <c r="E1312">
        <v>43</v>
      </c>
      <c r="F1312" t="s">
        <v>18</v>
      </c>
      <c r="G1312" t="s">
        <v>28</v>
      </c>
      <c r="H1312" s="2">
        <v>42958</v>
      </c>
      <c r="I1312" s="3">
        <v>53892.959999999999</v>
      </c>
      <c r="J1312" t="s">
        <v>20</v>
      </c>
      <c r="K1312" t="str">
        <f>PROPER(Table13[[#This Row],[marital]])</f>
        <v>Married</v>
      </c>
      <c r="L1312" t="s">
        <v>34</v>
      </c>
      <c r="M1312" t="str">
        <f>UPPER(Table13[[#This Row],[education]])</f>
        <v>TERTIARY</v>
      </c>
      <c r="N1312" t="s">
        <v>30</v>
      </c>
      <c r="O1312" t="s">
        <v>22</v>
      </c>
      <c r="P1312" t="s">
        <v>24</v>
      </c>
      <c r="Q1312">
        <v>73</v>
      </c>
      <c r="R1312">
        <v>1</v>
      </c>
      <c r="S1312" t="s">
        <v>24</v>
      </c>
      <c r="T1312" t="s">
        <v>22</v>
      </c>
      <c r="U1312">
        <f>Table13[[#This Row],[campaign]]*Table13[[#This Row],[duration]]</f>
        <v>73</v>
      </c>
    </row>
    <row r="1313" spans="1:21" x14ac:dyDescent="0.25">
      <c r="A1313" t="s">
        <v>59</v>
      </c>
      <c r="B1313" t="s">
        <v>171</v>
      </c>
      <c r="C1313" t="s">
        <v>172</v>
      </c>
      <c r="D1313" t="s">
        <v>26</v>
      </c>
      <c r="E1313">
        <v>54</v>
      </c>
      <c r="F1313" t="s">
        <v>42</v>
      </c>
      <c r="G1313" t="s">
        <v>284</v>
      </c>
      <c r="H1313" s="2">
        <v>42958</v>
      </c>
      <c r="I1313" s="3">
        <v>120321.37</v>
      </c>
      <c r="J1313" t="s">
        <v>20</v>
      </c>
      <c r="K1313" t="str">
        <f>PROPER(Table13[[#This Row],[marital]])</f>
        <v>Married</v>
      </c>
      <c r="L1313" t="s">
        <v>29</v>
      </c>
      <c r="M1313" t="str">
        <f>UPPER(Table13[[#This Row],[education]])</f>
        <v>SECONDARY</v>
      </c>
      <c r="N1313" t="s">
        <v>30</v>
      </c>
      <c r="O1313" t="s">
        <v>22</v>
      </c>
      <c r="P1313" t="s">
        <v>23</v>
      </c>
      <c r="Q1313">
        <v>430</v>
      </c>
      <c r="R1313">
        <v>2</v>
      </c>
      <c r="S1313" t="s">
        <v>24</v>
      </c>
      <c r="T1313" t="s">
        <v>22</v>
      </c>
      <c r="U1313">
        <f>Table13[[#This Row],[campaign]]*Table13[[#This Row],[duration]]</f>
        <v>860</v>
      </c>
    </row>
    <row r="1314" spans="1:21" x14ac:dyDescent="0.25">
      <c r="A1314" t="s">
        <v>41</v>
      </c>
      <c r="B1314" t="s">
        <v>141</v>
      </c>
      <c r="C1314" t="s">
        <v>142</v>
      </c>
      <c r="D1314" t="s">
        <v>17</v>
      </c>
      <c r="E1314">
        <v>64</v>
      </c>
      <c r="F1314" t="s">
        <v>42</v>
      </c>
      <c r="G1314" t="s">
        <v>284</v>
      </c>
      <c r="H1314" s="2">
        <v>42958</v>
      </c>
      <c r="I1314" s="3">
        <v>21256.09</v>
      </c>
      <c r="J1314" t="s">
        <v>33</v>
      </c>
      <c r="K1314" t="str">
        <f>PROPER(Table13[[#This Row],[marital]])</f>
        <v>Single</v>
      </c>
      <c r="L1314" t="s">
        <v>34</v>
      </c>
      <c r="M1314" t="str">
        <f>UPPER(Table13[[#This Row],[education]])</f>
        <v>TERTIARY</v>
      </c>
      <c r="N1314" t="s">
        <v>22</v>
      </c>
      <c r="O1314" t="s">
        <v>22</v>
      </c>
      <c r="P1314" t="s">
        <v>23</v>
      </c>
      <c r="Q1314">
        <v>64</v>
      </c>
      <c r="R1314">
        <v>2</v>
      </c>
      <c r="S1314" t="s">
        <v>24</v>
      </c>
      <c r="T1314" t="s">
        <v>22</v>
      </c>
      <c r="U1314">
        <f>Table13[[#This Row],[campaign]]*Table13[[#This Row],[duration]]</f>
        <v>128</v>
      </c>
    </row>
    <row r="1315" spans="1:21" x14ac:dyDescent="0.25">
      <c r="A1315" t="s">
        <v>95</v>
      </c>
      <c r="B1315" t="s">
        <v>241</v>
      </c>
      <c r="C1315" t="s">
        <v>242</v>
      </c>
      <c r="D1315" t="s">
        <v>17</v>
      </c>
      <c r="E1315">
        <v>42</v>
      </c>
      <c r="F1315" t="s">
        <v>36</v>
      </c>
      <c r="G1315" t="s">
        <v>28</v>
      </c>
      <c r="H1315" s="2">
        <v>42958</v>
      </c>
      <c r="I1315" s="3">
        <v>29063.81</v>
      </c>
      <c r="J1315" t="s">
        <v>33</v>
      </c>
      <c r="K1315" t="str">
        <f>PROPER(Table13[[#This Row],[marital]])</f>
        <v>Single</v>
      </c>
      <c r="L1315" t="s">
        <v>29</v>
      </c>
      <c r="M1315" t="str">
        <f>UPPER(Table13[[#This Row],[education]])</f>
        <v>SECONDARY</v>
      </c>
      <c r="N1315" t="s">
        <v>30</v>
      </c>
      <c r="O1315" t="s">
        <v>22</v>
      </c>
      <c r="P1315" t="s">
        <v>24</v>
      </c>
      <c r="Q1315">
        <v>217</v>
      </c>
      <c r="R1315">
        <v>5</v>
      </c>
      <c r="S1315" t="s">
        <v>24</v>
      </c>
      <c r="T1315" t="s">
        <v>22</v>
      </c>
      <c r="U1315">
        <f>Table13[[#This Row],[campaign]]*Table13[[#This Row],[duration]]</f>
        <v>1085</v>
      </c>
    </row>
    <row r="1316" spans="1:21" x14ac:dyDescent="0.25">
      <c r="A1316" t="s">
        <v>80</v>
      </c>
      <c r="B1316" t="s">
        <v>211</v>
      </c>
      <c r="C1316" t="s">
        <v>212</v>
      </c>
      <c r="D1316" t="s">
        <v>17</v>
      </c>
      <c r="E1316">
        <v>37</v>
      </c>
      <c r="F1316" t="s">
        <v>36</v>
      </c>
      <c r="G1316" t="s">
        <v>28</v>
      </c>
      <c r="H1316" s="2">
        <v>42958</v>
      </c>
      <c r="I1316" s="3">
        <v>141263.67000000001</v>
      </c>
      <c r="J1316" t="s">
        <v>33</v>
      </c>
      <c r="K1316" t="str">
        <f>PROPER(Table13[[#This Row],[marital]])</f>
        <v>Single</v>
      </c>
      <c r="L1316" t="s">
        <v>34</v>
      </c>
      <c r="M1316" t="str">
        <f>UPPER(Table13[[#This Row],[education]])</f>
        <v>TERTIARY</v>
      </c>
      <c r="N1316" t="s">
        <v>30</v>
      </c>
      <c r="O1316" t="s">
        <v>22</v>
      </c>
      <c r="P1316" t="s">
        <v>23</v>
      </c>
      <c r="Q1316">
        <v>77</v>
      </c>
      <c r="R1316">
        <v>1</v>
      </c>
      <c r="S1316" t="s">
        <v>24</v>
      </c>
      <c r="T1316" t="s">
        <v>22</v>
      </c>
      <c r="U1316">
        <f>Table13[[#This Row],[campaign]]*Table13[[#This Row],[duration]]</f>
        <v>77</v>
      </c>
    </row>
    <row r="1317" spans="1:21" x14ac:dyDescent="0.25">
      <c r="A1317" t="s">
        <v>80</v>
      </c>
      <c r="B1317" t="s">
        <v>211</v>
      </c>
      <c r="C1317" t="s">
        <v>212</v>
      </c>
      <c r="D1317" t="s">
        <v>17</v>
      </c>
      <c r="E1317">
        <v>21</v>
      </c>
      <c r="F1317" t="s">
        <v>36</v>
      </c>
      <c r="G1317" t="s">
        <v>19</v>
      </c>
      <c r="H1317" s="2">
        <v>42958</v>
      </c>
      <c r="I1317" s="3">
        <v>45434.9</v>
      </c>
      <c r="J1317" t="s">
        <v>20</v>
      </c>
      <c r="K1317" t="str">
        <f>PROPER(Table13[[#This Row],[marital]])</f>
        <v>Married</v>
      </c>
      <c r="L1317" t="s">
        <v>29</v>
      </c>
      <c r="M1317" t="str">
        <f>UPPER(Table13[[#This Row],[education]])</f>
        <v>SECONDARY</v>
      </c>
      <c r="N1317" t="s">
        <v>30</v>
      </c>
      <c r="O1317" t="s">
        <v>22</v>
      </c>
      <c r="P1317" t="s">
        <v>24</v>
      </c>
      <c r="Q1317">
        <v>16</v>
      </c>
      <c r="R1317">
        <v>11</v>
      </c>
      <c r="S1317" t="s">
        <v>24</v>
      </c>
      <c r="T1317" t="s">
        <v>22</v>
      </c>
      <c r="U1317">
        <f>Table13[[#This Row],[campaign]]*Table13[[#This Row],[duration]]</f>
        <v>176</v>
      </c>
    </row>
    <row r="1318" spans="1:21" x14ac:dyDescent="0.25">
      <c r="A1318" t="s">
        <v>57</v>
      </c>
      <c r="B1318" t="s">
        <v>167</v>
      </c>
      <c r="C1318" t="s">
        <v>168</v>
      </c>
      <c r="D1318" t="s">
        <v>17</v>
      </c>
      <c r="E1318">
        <v>28</v>
      </c>
      <c r="F1318" t="s">
        <v>36</v>
      </c>
      <c r="G1318" t="s">
        <v>19</v>
      </c>
      <c r="H1318" s="2">
        <v>42958</v>
      </c>
      <c r="I1318" s="3">
        <v>47807.4</v>
      </c>
      <c r="J1318" t="s">
        <v>20</v>
      </c>
      <c r="K1318" t="str">
        <f>PROPER(Table13[[#This Row],[marital]])</f>
        <v>Married</v>
      </c>
      <c r="L1318" t="s">
        <v>24</v>
      </c>
      <c r="M1318" t="str">
        <f>UPPER(Table13[[#This Row],[education]])</f>
        <v>UNKNOWN</v>
      </c>
      <c r="N1318" t="s">
        <v>22</v>
      </c>
      <c r="O1318" t="s">
        <v>22</v>
      </c>
      <c r="P1318" t="s">
        <v>23</v>
      </c>
      <c r="Q1318">
        <v>753</v>
      </c>
      <c r="R1318">
        <v>2</v>
      </c>
      <c r="S1318" t="s">
        <v>24</v>
      </c>
      <c r="T1318" t="s">
        <v>22</v>
      </c>
      <c r="U1318">
        <f>Table13[[#This Row],[campaign]]*Table13[[#This Row],[duration]]</f>
        <v>1506</v>
      </c>
    </row>
    <row r="1319" spans="1:21" x14ac:dyDescent="0.25">
      <c r="A1319" t="s">
        <v>55</v>
      </c>
      <c r="B1319" t="s">
        <v>163</v>
      </c>
      <c r="C1319" t="s">
        <v>164</v>
      </c>
      <c r="D1319" t="s">
        <v>17</v>
      </c>
      <c r="E1319">
        <v>32</v>
      </c>
      <c r="F1319" t="s">
        <v>18</v>
      </c>
      <c r="G1319" t="s">
        <v>19</v>
      </c>
      <c r="H1319" s="2">
        <v>42959</v>
      </c>
      <c r="I1319" s="3">
        <v>48273.3</v>
      </c>
      <c r="J1319" t="s">
        <v>20</v>
      </c>
      <c r="K1319" t="str">
        <f>PROPER(Table13[[#This Row],[marital]])</f>
        <v>Married</v>
      </c>
      <c r="L1319" t="s">
        <v>29</v>
      </c>
      <c r="M1319" t="str">
        <f>UPPER(Table13[[#This Row],[education]])</f>
        <v>SECONDARY</v>
      </c>
      <c r="N1319" t="s">
        <v>22</v>
      </c>
      <c r="O1319" t="s">
        <v>22</v>
      </c>
      <c r="P1319" t="s">
        <v>23</v>
      </c>
      <c r="Q1319">
        <v>125</v>
      </c>
      <c r="R1319">
        <v>2</v>
      </c>
      <c r="S1319" t="s">
        <v>31</v>
      </c>
      <c r="T1319" t="s">
        <v>22</v>
      </c>
      <c r="U1319">
        <f>Table13[[#This Row],[campaign]]*Table13[[#This Row],[duration]]</f>
        <v>250</v>
      </c>
    </row>
    <row r="1320" spans="1:21" x14ac:dyDescent="0.25">
      <c r="A1320" t="s">
        <v>96</v>
      </c>
      <c r="B1320" t="s">
        <v>243</v>
      </c>
      <c r="C1320" t="s">
        <v>244</v>
      </c>
      <c r="D1320" t="s">
        <v>26</v>
      </c>
      <c r="E1320">
        <v>47</v>
      </c>
      <c r="F1320" t="s">
        <v>18</v>
      </c>
      <c r="G1320" t="s">
        <v>19</v>
      </c>
      <c r="H1320" s="2">
        <v>42959</v>
      </c>
      <c r="I1320" s="3">
        <v>128688.58</v>
      </c>
      <c r="J1320" t="s">
        <v>20</v>
      </c>
      <c r="K1320" t="str">
        <f>PROPER(Table13[[#This Row],[marital]])</f>
        <v>Married</v>
      </c>
      <c r="L1320" t="s">
        <v>29</v>
      </c>
      <c r="M1320" t="str">
        <f>UPPER(Table13[[#This Row],[education]])</f>
        <v>SECONDARY</v>
      </c>
      <c r="N1320" t="s">
        <v>30</v>
      </c>
      <c r="O1320" t="s">
        <v>22</v>
      </c>
      <c r="P1320" t="s">
        <v>23</v>
      </c>
      <c r="Q1320">
        <v>185</v>
      </c>
      <c r="R1320">
        <v>1</v>
      </c>
      <c r="S1320" t="s">
        <v>24</v>
      </c>
      <c r="T1320" t="s">
        <v>22</v>
      </c>
      <c r="U1320">
        <f>Table13[[#This Row],[campaign]]*Table13[[#This Row],[duration]]</f>
        <v>185</v>
      </c>
    </row>
    <row r="1321" spans="1:21" x14ac:dyDescent="0.25">
      <c r="A1321" t="s">
        <v>98</v>
      </c>
      <c r="B1321" t="s">
        <v>247</v>
      </c>
      <c r="C1321" t="s">
        <v>248</v>
      </c>
      <c r="D1321" t="s">
        <v>17</v>
      </c>
      <c r="E1321">
        <v>51</v>
      </c>
      <c r="F1321" t="s">
        <v>42</v>
      </c>
      <c r="G1321" t="s">
        <v>28</v>
      </c>
      <c r="H1321" s="2">
        <v>42959</v>
      </c>
      <c r="I1321" s="3">
        <v>54785.4</v>
      </c>
      <c r="J1321" t="s">
        <v>33</v>
      </c>
      <c r="K1321" t="str">
        <f>PROPER(Table13[[#This Row],[marital]])</f>
        <v>Single</v>
      </c>
      <c r="L1321" t="s">
        <v>34</v>
      </c>
      <c r="M1321" t="str">
        <f>UPPER(Table13[[#This Row],[education]])</f>
        <v>TERTIARY</v>
      </c>
      <c r="N1321" t="s">
        <v>30</v>
      </c>
      <c r="O1321" t="s">
        <v>22</v>
      </c>
      <c r="P1321" t="s">
        <v>23</v>
      </c>
      <c r="Q1321">
        <v>145</v>
      </c>
      <c r="R1321">
        <v>2</v>
      </c>
      <c r="S1321" t="s">
        <v>24</v>
      </c>
      <c r="T1321" t="s">
        <v>22</v>
      </c>
      <c r="U1321">
        <f>Table13[[#This Row],[campaign]]*Table13[[#This Row],[duration]]</f>
        <v>290</v>
      </c>
    </row>
    <row r="1322" spans="1:21" x14ac:dyDescent="0.25">
      <c r="A1322" t="s">
        <v>105</v>
      </c>
      <c r="B1322" t="s">
        <v>261</v>
      </c>
      <c r="C1322" t="s">
        <v>262</v>
      </c>
      <c r="D1322" t="s">
        <v>26</v>
      </c>
      <c r="E1322">
        <v>39</v>
      </c>
      <c r="F1322" t="s">
        <v>27</v>
      </c>
      <c r="G1322" t="s">
        <v>28</v>
      </c>
      <c r="H1322" s="2">
        <v>42959</v>
      </c>
      <c r="I1322" s="3">
        <v>31748.81</v>
      </c>
      <c r="J1322" t="s">
        <v>20</v>
      </c>
      <c r="K1322" t="str">
        <f>PROPER(Table13[[#This Row],[marital]])</f>
        <v>Married</v>
      </c>
      <c r="L1322" t="s">
        <v>34</v>
      </c>
      <c r="M1322" t="str">
        <f>UPPER(Table13[[#This Row],[education]])</f>
        <v>TERTIARY</v>
      </c>
      <c r="N1322" t="s">
        <v>30</v>
      </c>
      <c r="O1322" t="s">
        <v>22</v>
      </c>
      <c r="P1322" t="s">
        <v>23</v>
      </c>
      <c r="Q1322">
        <v>160</v>
      </c>
      <c r="R1322">
        <v>1</v>
      </c>
      <c r="S1322" t="s">
        <v>24</v>
      </c>
      <c r="T1322" t="s">
        <v>22</v>
      </c>
      <c r="U1322">
        <f>Table13[[#This Row],[campaign]]*Table13[[#This Row],[duration]]</f>
        <v>160</v>
      </c>
    </row>
    <row r="1323" spans="1:21" x14ac:dyDescent="0.25">
      <c r="A1323" t="s">
        <v>62</v>
      </c>
      <c r="B1323" t="s">
        <v>177</v>
      </c>
      <c r="C1323" t="s">
        <v>178</v>
      </c>
      <c r="D1323" t="s">
        <v>17</v>
      </c>
      <c r="E1323">
        <v>40</v>
      </c>
      <c r="F1323" t="s">
        <v>18</v>
      </c>
      <c r="G1323" t="s">
        <v>19</v>
      </c>
      <c r="H1323" s="2">
        <v>42960</v>
      </c>
      <c r="I1323" s="3">
        <v>73129.990000000005</v>
      </c>
      <c r="J1323" t="s">
        <v>20</v>
      </c>
      <c r="K1323" t="str">
        <f>PROPER(Table13[[#This Row],[marital]])</f>
        <v>Married</v>
      </c>
      <c r="L1323" t="s">
        <v>29</v>
      </c>
      <c r="M1323" t="str">
        <f>UPPER(Table13[[#This Row],[education]])</f>
        <v>SECONDARY</v>
      </c>
      <c r="N1323" t="s">
        <v>30</v>
      </c>
      <c r="O1323" t="s">
        <v>30</v>
      </c>
      <c r="P1323" t="s">
        <v>23</v>
      </c>
      <c r="Q1323">
        <v>486</v>
      </c>
      <c r="R1323">
        <v>2</v>
      </c>
      <c r="S1323" t="s">
        <v>31</v>
      </c>
      <c r="T1323" t="s">
        <v>22</v>
      </c>
      <c r="U1323">
        <f>Table13[[#This Row],[campaign]]*Table13[[#This Row],[duration]]</f>
        <v>972</v>
      </c>
    </row>
    <row r="1324" spans="1:21" x14ac:dyDescent="0.25">
      <c r="A1324" t="s">
        <v>106</v>
      </c>
      <c r="B1324" t="s">
        <v>263</v>
      </c>
      <c r="C1324" t="s">
        <v>264</v>
      </c>
      <c r="D1324" t="s">
        <v>26</v>
      </c>
      <c r="E1324">
        <v>39</v>
      </c>
      <c r="F1324" t="s">
        <v>18</v>
      </c>
      <c r="G1324" t="s">
        <v>284</v>
      </c>
      <c r="H1324" s="2">
        <v>42960</v>
      </c>
      <c r="I1324" s="3">
        <v>32576.31</v>
      </c>
      <c r="J1324" t="s">
        <v>20</v>
      </c>
      <c r="K1324" t="str">
        <f>PROPER(Table13[[#This Row],[marital]])</f>
        <v>Married</v>
      </c>
      <c r="L1324" t="s">
        <v>21</v>
      </c>
      <c r="M1324" t="str">
        <f>UPPER(Table13[[#This Row],[education]])</f>
        <v>PRIMARY</v>
      </c>
      <c r="N1324" t="s">
        <v>30</v>
      </c>
      <c r="O1324" t="s">
        <v>22</v>
      </c>
      <c r="P1324" t="s">
        <v>23</v>
      </c>
      <c r="Q1324">
        <v>321</v>
      </c>
      <c r="R1324">
        <v>1</v>
      </c>
      <c r="S1324" t="s">
        <v>24</v>
      </c>
      <c r="T1324" t="s">
        <v>22</v>
      </c>
      <c r="U1324">
        <f>Table13[[#This Row],[campaign]]*Table13[[#This Row],[duration]]</f>
        <v>321</v>
      </c>
    </row>
    <row r="1325" spans="1:21" x14ac:dyDescent="0.25">
      <c r="A1325" t="s">
        <v>84</v>
      </c>
      <c r="B1325" t="s">
        <v>219</v>
      </c>
      <c r="C1325" t="s">
        <v>220</v>
      </c>
      <c r="D1325" t="s">
        <v>17</v>
      </c>
      <c r="E1325">
        <v>42</v>
      </c>
      <c r="F1325" t="s">
        <v>18</v>
      </c>
      <c r="G1325" t="s">
        <v>19</v>
      </c>
      <c r="H1325" s="2">
        <v>42960</v>
      </c>
      <c r="I1325" s="3">
        <v>143414.06</v>
      </c>
      <c r="J1325" t="s">
        <v>50</v>
      </c>
      <c r="K1325" t="str">
        <f>PROPER(Table13[[#This Row],[marital]])</f>
        <v>Divorced</v>
      </c>
      <c r="L1325" t="s">
        <v>29</v>
      </c>
      <c r="M1325" t="str">
        <f>UPPER(Table13[[#This Row],[education]])</f>
        <v>SECONDARY</v>
      </c>
      <c r="N1325" t="s">
        <v>30</v>
      </c>
      <c r="O1325" t="s">
        <v>22</v>
      </c>
      <c r="P1325" t="s">
        <v>24</v>
      </c>
      <c r="Q1325">
        <v>203</v>
      </c>
      <c r="R1325">
        <v>4</v>
      </c>
      <c r="S1325" t="s">
        <v>24</v>
      </c>
      <c r="T1325" t="s">
        <v>22</v>
      </c>
      <c r="U1325">
        <f>Table13[[#This Row],[campaign]]*Table13[[#This Row],[duration]]</f>
        <v>812</v>
      </c>
    </row>
    <row r="1326" spans="1:21" x14ac:dyDescent="0.25">
      <c r="A1326" t="s">
        <v>102</v>
      </c>
      <c r="B1326" t="s">
        <v>255</v>
      </c>
      <c r="C1326" t="s">
        <v>256</v>
      </c>
      <c r="D1326" t="s">
        <v>26</v>
      </c>
      <c r="E1326">
        <v>37</v>
      </c>
      <c r="F1326" t="s">
        <v>18</v>
      </c>
      <c r="G1326" t="s">
        <v>284</v>
      </c>
      <c r="H1326" s="2">
        <v>42960</v>
      </c>
      <c r="I1326" s="3">
        <v>134187.60999999999</v>
      </c>
      <c r="J1326" t="s">
        <v>20</v>
      </c>
      <c r="K1326" t="str">
        <f>PROPER(Table13[[#This Row],[marital]])</f>
        <v>Married</v>
      </c>
      <c r="L1326" t="s">
        <v>24</v>
      </c>
      <c r="M1326" t="str">
        <f>UPPER(Table13[[#This Row],[education]])</f>
        <v>UNKNOWN</v>
      </c>
      <c r="N1326" t="s">
        <v>22</v>
      </c>
      <c r="O1326" t="s">
        <v>22</v>
      </c>
      <c r="P1326" t="s">
        <v>23</v>
      </c>
      <c r="Q1326">
        <v>646</v>
      </c>
      <c r="R1326">
        <v>3</v>
      </c>
      <c r="S1326" t="s">
        <v>70</v>
      </c>
      <c r="T1326" t="s">
        <v>22</v>
      </c>
      <c r="U1326">
        <f>Table13[[#This Row],[campaign]]*Table13[[#This Row],[duration]]</f>
        <v>1938</v>
      </c>
    </row>
    <row r="1327" spans="1:21" x14ac:dyDescent="0.25">
      <c r="A1327" t="s">
        <v>107</v>
      </c>
      <c r="B1327" t="s">
        <v>265</v>
      </c>
      <c r="C1327" t="s">
        <v>266</v>
      </c>
      <c r="D1327" t="s">
        <v>26</v>
      </c>
      <c r="E1327">
        <v>27</v>
      </c>
      <c r="F1327" t="s">
        <v>18</v>
      </c>
      <c r="G1327" t="s">
        <v>284</v>
      </c>
      <c r="H1327" s="2">
        <v>42960</v>
      </c>
      <c r="I1327" s="3">
        <v>51011.48</v>
      </c>
      <c r="J1327" t="s">
        <v>33</v>
      </c>
      <c r="K1327" t="str">
        <f>PROPER(Table13[[#This Row],[marital]])</f>
        <v>Single</v>
      </c>
      <c r="L1327" t="s">
        <v>34</v>
      </c>
      <c r="M1327" t="str">
        <f>UPPER(Table13[[#This Row],[education]])</f>
        <v>TERTIARY</v>
      </c>
      <c r="N1327" t="s">
        <v>30</v>
      </c>
      <c r="O1327" t="s">
        <v>22</v>
      </c>
      <c r="P1327" t="s">
        <v>23</v>
      </c>
      <c r="Q1327">
        <v>97</v>
      </c>
      <c r="R1327">
        <v>3</v>
      </c>
      <c r="S1327" t="s">
        <v>24</v>
      </c>
      <c r="T1327" t="s">
        <v>30</v>
      </c>
      <c r="U1327">
        <f>Table13[[#This Row],[campaign]]*Table13[[#This Row],[duration]]</f>
        <v>291</v>
      </c>
    </row>
    <row r="1328" spans="1:21" x14ac:dyDescent="0.25">
      <c r="A1328" t="s">
        <v>85</v>
      </c>
      <c r="B1328" t="s">
        <v>221</v>
      </c>
      <c r="C1328" t="s">
        <v>222</v>
      </c>
      <c r="D1328" t="s">
        <v>26</v>
      </c>
      <c r="E1328">
        <v>39</v>
      </c>
      <c r="F1328" t="s">
        <v>18</v>
      </c>
      <c r="G1328" t="s">
        <v>19</v>
      </c>
      <c r="H1328" s="2">
        <v>42960</v>
      </c>
      <c r="I1328" s="3">
        <v>66097.39</v>
      </c>
      <c r="J1328" t="s">
        <v>50</v>
      </c>
      <c r="K1328" t="str">
        <f>PROPER(Table13[[#This Row],[marital]])</f>
        <v>Divorced</v>
      </c>
      <c r="L1328" t="s">
        <v>34</v>
      </c>
      <c r="M1328" t="str">
        <f>UPPER(Table13[[#This Row],[education]])</f>
        <v>TERTIARY</v>
      </c>
      <c r="N1328" t="s">
        <v>22</v>
      </c>
      <c r="O1328" t="s">
        <v>30</v>
      </c>
      <c r="P1328" t="s">
        <v>23</v>
      </c>
      <c r="Q1328">
        <v>82</v>
      </c>
      <c r="R1328">
        <v>2</v>
      </c>
      <c r="S1328" t="s">
        <v>24</v>
      </c>
      <c r="T1328" t="s">
        <v>22</v>
      </c>
      <c r="U1328">
        <f>Table13[[#This Row],[campaign]]*Table13[[#This Row],[duration]]</f>
        <v>164</v>
      </c>
    </row>
    <row r="1329" spans="1:21" x14ac:dyDescent="0.25">
      <c r="A1329" t="s">
        <v>89</v>
      </c>
      <c r="B1329" t="s">
        <v>229</v>
      </c>
      <c r="C1329" t="s">
        <v>230</v>
      </c>
      <c r="D1329" t="s">
        <v>26</v>
      </c>
      <c r="E1329">
        <v>64</v>
      </c>
      <c r="F1329" t="s">
        <v>42</v>
      </c>
      <c r="G1329" t="s">
        <v>284</v>
      </c>
      <c r="H1329" s="2">
        <v>42960</v>
      </c>
      <c r="I1329" s="3">
        <v>35106.519999999997</v>
      </c>
      <c r="J1329" t="s">
        <v>20</v>
      </c>
      <c r="K1329" t="str">
        <f>PROPER(Table13[[#This Row],[marital]])</f>
        <v>Married</v>
      </c>
      <c r="L1329" t="s">
        <v>21</v>
      </c>
      <c r="M1329" t="str">
        <f>UPPER(Table13[[#This Row],[education]])</f>
        <v>PRIMARY</v>
      </c>
      <c r="N1329" t="s">
        <v>30</v>
      </c>
      <c r="O1329" t="s">
        <v>22</v>
      </c>
      <c r="P1329" t="s">
        <v>24</v>
      </c>
      <c r="Q1329">
        <v>326</v>
      </c>
      <c r="R1329">
        <v>4</v>
      </c>
      <c r="S1329" t="s">
        <v>24</v>
      </c>
      <c r="T1329" t="s">
        <v>22</v>
      </c>
      <c r="U1329">
        <f>Table13[[#This Row],[campaign]]*Table13[[#This Row],[duration]]</f>
        <v>1304</v>
      </c>
    </row>
    <row r="1330" spans="1:21" x14ac:dyDescent="0.25">
      <c r="A1330" t="s">
        <v>85</v>
      </c>
      <c r="B1330" t="s">
        <v>221</v>
      </c>
      <c r="C1330" t="s">
        <v>222</v>
      </c>
      <c r="D1330" t="s">
        <v>17</v>
      </c>
      <c r="E1330">
        <v>44</v>
      </c>
      <c r="F1330" t="s">
        <v>42</v>
      </c>
      <c r="G1330" t="s">
        <v>19</v>
      </c>
      <c r="H1330" s="2">
        <v>42960</v>
      </c>
      <c r="I1330" s="3">
        <v>6628.4</v>
      </c>
      <c r="J1330" t="s">
        <v>33</v>
      </c>
      <c r="K1330" t="str">
        <f>PROPER(Table13[[#This Row],[marital]])</f>
        <v>Single</v>
      </c>
      <c r="L1330" t="s">
        <v>29</v>
      </c>
      <c r="M1330" t="str">
        <f>UPPER(Table13[[#This Row],[education]])</f>
        <v>SECONDARY</v>
      </c>
      <c r="N1330" t="s">
        <v>22</v>
      </c>
      <c r="O1330" t="s">
        <v>22</v>
      </c>
      <c r="P1330" t="s">
        <v>23</v>
      </c>
      <c r="Q1330">
        <v>414</v>
      </c>
      <c r="R1330">
        <v>3</v>
      </c>
      <c r="S1330" t="s">
        <v>24</v>
      </c>
      <c r="T1330" t="s">
        <v>22</v>
      </c>
      <c r="U1330">
        <f>Table13[[#This Row],[campaign]]*Table13[[#This Row],[duration]]</f>
        <v>1242</v>
      </c>
    </row>
    <row r="1331" spans="1:21" x14ac:dyDescent="0.25">
      <c r="A1331" t="s">
        <v>106</v>
      </c>
      <c r="B1331" t="s">
        <v>263</v>
      </c>
      <c r="C1331" t="s">
        <v>264</v>
      </c>
      <c r="D1331" t="s">
        <v>26</v>
      </c>
      <c r="E1331">
        <v>26</v>
      </c>
      <c r="F1331" t="s">
        <v>42</v>
      </c>
      <c r="G1331" t="s">
        <v>28</v>
      </c>
      <c r="H1331" s="2">
        <v>42960</v>
      </c>
      <c r="I1331" s="3">
        <v>114497.31</v>
      </c>
      <c r="J1331" t="s">
        <v>20</v>
      </c>
      <c r="K1331" t="str">
        <f>PROPER(Table13[[#This Row],[marital]])</f>
        <v>Married</v>
      </c>
      <c r="L1331" t="s">
        <v>21</v>
      </c>
      <c r="M1331" t="str">
        <f>UPPER(Table13[[#This Row],[education]])</f>
        <v>PRIMARY</v>
      </c>
      <c r="N1331" t="s">
        <v>30</v>
      </c>
      <c r="O1331" t="s">
        <v>22</v>
      </c>
      <c r="P1331" t="s">
        <v>23</v>
      </c>
      <c r="Q1331">
        <v>285</v>
      </c>
      <c r="R1331">
        <v>5</v>
      </c>
      <c r="S1331" t="s">
        <v>24</v>
      </c>
      <c r="T1331" t="s">
        <v>22</v>
      </c>
      <c r="U1331">
        <f>Table13[[#This Row],[campaign]]*Table13[[#This Row],[duration]]</f>
        <v>1425</v>
      </c>
    </row>
    <row r="1332" spans="1:21" x14ac:dyDescent="0.25">
      <c r="A1332" t="s">
        <v>80</v>
      </c>
      <c r="B1332" t="s">
        <v>211</v>
      </c>
      <c r="C1332" t="s">
        <v>212</v>
      </c>
      <c r="D1332" t="s">
        <v>17</v>
      </c>
      <c r="E1332">
        <v>61</v>
      </c>
      <c r="F1332" t="s">
        <v>42</v>
      </c>
      <c r="G1332" t="s">
        <v>284</v>
      </c>
      <c r="H1332" s="2">
        <v>42960</v>
      </c>
      <c r="I1332" s="3">
        <v>7350.94</v>
      </c>
      <c r="J1332" t="s">
        <v>50</v>
      </c>
      <c r="K1332" t="str">
        <f>PROPER(Table13[[#This Row],[marital]])</f>
        <v>Divorced</v>
      </c>
      <c r="L1332" t="s">
        <v>34</v>
      </c>
      <c r="M1332" t="str">
        <f>UPPER(Table13[[#This Row],[education]])</f>
        <v>TERTIARY</v>
      </c>
      <c r="N1332" t="s">
        <v>22</v>
      </c>
      <c r="O1332" t="s">
        <v>22</v>
      </c>
      <c r="P1332" t="s">
        <v>23</v>
      </c>
      <c r="Q1332">
        <v>716</v>
      </c>
      <c r="R1332">
        <v>3</v>
      </c>
      <c r="S1332" t="s">
        <v>24</v>
      </c>
      <c r="T1332" t="s">
        <v>30</v>
      </c>
      <c r="U1332">
        <f>Table13[[#This Row],[campaign]]*Table13[[#This Row],[duration]]</f>
        <v>2148</v>
      </c>
    </row>
    <row r="1333" spans="1:21" x14ac:dyDescent="0.25">
      <c r="A1333" t="s">
        <v>93</v>
      </c>
      <c r="B1333" t="s">
        <v>237</v>
      </c>
      <c r="C1333" t="s">
        <v>238</v>
      </c>
      <c r="D1333" t="s">
        <v>17</v>
      </c>
      <c r="E1333">
        <v>55</v>
      </c>
      <c r="F1333" t="s">
        <v>42</v>
      </c>
      <c r="G1333" t="s">
        <v>28</v>
      </c>
      <c r="H1333" s="2">
        <v>42960</v>
      </c>
      <c r="I1333" s="3">
        <v>23606.12</v>
      </c>
      <c r="J1333" t="s">
        <v>50</v>
      </c>
      <c r="K1333" t="str">
        <f>PROPER(Table13[[#This Row],[marital]])</f>
        <v>Divorced</v>
      </c>
      <c r="L1333" t="s">
        <v>34</v>
      </c>
      <c r="M1333" t="str">
        <f>UPPER(Table13[[#This Row],[education]])</f>
        <v>TERTIARY</v>
      </c>
      <c r="N1333" t="s">
        <v>30</v>
      </c>
      <c r="O1333" t="s">
        <v>30</v>
      </c>
      <c r="P1333" t="s">
        <v>24</v>
      </c>
      <c r="Q1333">
        <v>449</v>
      </c>
      <c r="R1333">
        <v>4</v>
      </c>
      <c r="S1333" t="s">
        <v>24</v>
      </c>
      <c r="T1333" t="s">
        <v>22</v>
      </c>
      <c r="U1333">
        <f>Table13[[#This Row],[campaign]]*Table13[[#This Row],[duration]]</f>
        <v>1796</v>
      </c>
    </row>
    <row r="1334" spans="1:21" x14ac:dyDescent="0.25">
      <c r="A1334" t="s">
        <v>102</v>
      </c>
      <c r="B1334" t="s">
        <v>255</v>
      </c>
      <c r="C1334" t="s">
        <v>256</v>
      </c>
      <c r="D1334" t="s">
        <v>17</v>
      </c>
      <c r="E1334">
        <v>29</v>
      </c>
      <c r="F1334" t="s">
        <v>36</v>
      </c>
      <c r="G1334" t="s">
        <v>284</v>
      </c>
      <c r="H1334" s="2">
        <v>42960</v>
      </c>
      <c r="I1334" s="3">
        <v>131109.88</v>
      </c>
      <c r="J1334" t="s">
        <v>20</v>
      </c>
      <c r="K1334" t="str">
        <f>PROPER(Table13[[#This Row],[marital]])</f>
        <v>Married</v>
      </c>
      <c r="L1334" t="s">
        <v>21</v>
      </c>
      <c r="M1334" t="str">
        <f>UPPER(Table13[[#This Row],[education]])</f>
        <v>PRIMARY</v>
      </c>
      <c r="N1334" t="s">
        <v>30</v>
      </c>
      <c r="O1334" t="s">
        <v>22</v>
      </c>
      <c r="P1334" t="s">
        <v>24</v>
      </c>
      <c r="Q1334">
        <v>16</v>
      </c>
      <c r="R1334">
        <v>3</v>
      </c>
      <c r="S1334" t="s">
        <v>24</v>
      </c>
      <c r="T1334" t="s">
        <v>22</v>
      </c>
      <c r="U1334">
        <f>Table13[[#This Row],[campaign]]*Table13[[#This Row],[duration]]</f>
        <v>48</v>
      </c>
    </row>
    <row r="1335" spans="1:21" x14ac:dyDescent="0.25">
      <c r="A1335" t="s">
        <v>98</v>
      </c>
      <c r="B1335" t="s">
        <v>247</v>
      </c>
      <c r="C1335" t="s">
        <v>248</v>
      </c>
      <c r="D1335" t="s">
        <v>26</v>
      </c>
      <c r="E1335">
        <v>32</v>
      </c>
      <c r="F1335" t="s">
        <v>18</v>
      </c>
      <c r="G1335" t="s">
        <v>284</v>
      </c>
      <c r="H1335" s="2">
        <v>42961</v>
      </c>
      <c r="I1335" s="3">
        <v>106452.78</v>
      </c>
      <c r="J1335" t="s">
        <v>33</v>
      </c>
      <c r="K1335" t="str">
        <f>PROPER(Table13[[#This Row],[marital]])</f>
        <v>Single</v>
      </c>
      <c r="L1335" t="s">
        <v>29</v>
      </c>
      <c r="M1335" t="str">
        <f>UPPER(Table13[[#This Row],[education]])</f>
        <v>SECONDARY</v>
      </c>
      <c r="N1335" t="s">
        <v>30</v>
      </c>
      <c r="O1335" t="s">
        <v>22</v>
      </c>
      <c r="P1335" t="s">
        <v>24</v>
      </c>
      <c r="Q1335">
        <v>65</v>
      </c>
      <c r="R1335">
        <v>1</v>
      </c>
      <c r="S1335" t="s">
        <v>24</v>
      </c>
      <c r="T1335" t="s">
        <v>22</v>
      </c>
      <c r="U1335">
        <f>Table13[[#This Row],[campaign]]*Table13[[#This Row],[duration]]</f>
        <v>65</v>
      </c>
    </row>
    <row r="1336" spans="1:21" x14ac:dyDescent="0.25">
      <c r="A1336" t="s">
        <v>92</v>
      </c>
      <c r="B1336" t="s">
        <v>235</v>
      </c>
      <c r="C1336" t="s">
        <v>236</v>
      </c>
      <c r="D1336" t="s">
        <v>26</v>
      </c>
      <c r="E1336">
        <v>28</v>
      </c>
      <c r="F1336" t="s">
        <v>18</v>
      </c>
      <c r="G1336" t="s">
        <v>19</v>
      </c>
      <c r="H1336" s="2">
        <v>42961</v>
      </c>
      <c r="I1336" s="3">
        <v>22067.599999999999</v>
      </c>
      <c r="J1336" t="s">
        <v>20</v>
      </c>
      <c r="K1336" t="str">
        <f>PROPER(Table13[[#This Row],[marital]])</f>
        <v>Married</v>
      </c>
      <c r="L1336" t="s">
        <v>21</v>
      </c>
      <c r="M1336" t="str">
        <f>UPPER(Table13[[#This Row],[education]])</f>
        <v>PRIMARY</v>
      </c>
      <c r="N1336" t="s">
        <v>30</v>
      </c>
      <c r="O1336" t="s">
        <v>22</v>
      </c>
      <c r="P1336" t="s">
        <v>23</v>
      </c>
      <c r="Q1336">
        <v>256</v>
      </c>
      <c r="R1336">
        <v>6</v>
      </c>
      <c r="S1336" t="s">
        <v>24</v>
      </c>
      <c r="T1336" t="s">
        <v>22</v>
      </c>
      <c r="U1336">
        <f>Table13[[#This Row],[campaign]]*Table13[[#This Row],[duration]]</f>
        <v>1536</v>
      </c>
    </row>
    <row r="1337" spans="1:21" x14ac:dyDescent="0.25">
      <c r="A1337" t="s">
        <v>74</v>
      </c>
      <c r="B1337" t="s">
        <v>199</v>
      </c>
      <c r="C1337" t="s">
        <v>200</v>
      </c>
      <c r="D1337" t="s">
        <v>26</v>
      </c>
      <c r="E1337">
        <v>41</v>
      </c>
      <c r="F1337" t="s">
        <v>18</v>
      </c>
      <c r="G1337" t="s">
        <v>28</v>
      </c>
      <c r="H1337" s="2">
        <v>42961</v>
      </c>
      <c r="I1337" s="3">
        <v>19369.03</v>
      </c>
      <c r="J1337" t="s">
        <v>20</v>
      </c>
      <c r="K1337" t="str">
        <f>PROPER(Table13[[#This Row],[marital]])</f>
        <v>Married</v>
      </c>
      <c r="L1337" t="s">
        <v>29</v>
      </c>
      <c r="M1337" t="str">
        <f>UPPER(Table13[[#This Row],[education]])</f>
        <v>SECONDARY</v>
      </c>
      <c r="N1337" t="s">
        <v>30</v>
      </c>
      <c r="O1337" t="s">
        <v>22</v>
      </c>
      <c r="P1337" t="s">
        <v>23</v>
      </c>
      <c r="Q1337">
        <v>61</v>
      </c>
      <c r="R1337">
        <v>4</v>
      </c>
      <c r="S1337" t="s">
        <v>24</v>
      </c>
      <c r="T1337" t="s">
        <v>22</v>
      </c>
      <c r="U1337">
        <f>Table13[[#This Row],[campaign]]*Table13[[#This Row],[duration]]</f>
        <v>244</v>
      </c>
    </row>
    <row r="1338" spans="1:21" x14ac:dyDescent="0.25">
      <c r="A1338" t="s">
        <v>95</v>
      </c>
      <c r="B1338" t="s">
        <v>241</v>
      </c>
      <c r="C1338" t="s">
        <v>242</v>
      </c>
      <c r="D1338" t="s">
        <v>17</v>
      </c>
      <c r="E1338">
        <v>29</v>
      </c>
      <c r="F1338" t="s">
        <v>18</v>
      </c>
      <c r="G1338" t="s">
        <v>19</v>
      </c>
      <c r="H1338" s="2">
        <v>42961</v>
      </c>
      <c r="I1338" s="3">
        <v>46334.04</v>
      </c>
      <c r="J1338" t="s">
        <v>20</v>
      </c>
      <c r="K1338" t="str">
        <f>PROPER(Table13[[#This Row],[marital]])</f>
        <v>Married</v>
      </c>
      <c r="L1338" t="s">
        <v>21</v>
      </c>
      <c r="M1338" t="str">
        <f>UPPER(Table13[[#This Row],[education]])</f>
        <v>PRIMARY</v>
      </c>
      <c r="N1338" t="s">
        <v>30</v>
      </c>
      <c r="O1338" t="s">
        <v>22</v>
      </c>
      <c r="P1338" t="s">
        <v>23</v>
      </c>
      <c r="Q1338">
        <v>367</v>
      </c>
      <c r="R1338">
        <v>2</v>
      </c>
      <c r="S1338" t="s">
        <v>24</v>
      </c>
      <c r="T1338" t="s">
        <v>22</v>
      </c>
      <c r="U1338">
        <f>Table13[[#This Row],[campaign]]*Table13[[#This Row],[duration]]</f>
        <v>734</v>
      </c>
    </row>
    <row r="1339" spans="1:21" x14ac:dyDescent="0.25">
      <c r="A1339" t="s">
        <v>74</v>
      </c>
      <c r="B1339" t="s">
        <v>199</v>
      </c>
      <c r="C1339" t="s">
        <v>200</v>
      </c>
      <c r="D1339" t="s">
        <v>17</v>
      </c>
      <c r="E1339">
        <v>51</v>
      </c>
      <c r="F1339" t="s">
        <v>42</v>
      </c>
      <c r="G1339" t="s">
        <v>284</v>
      </c>
      <c r="H1339" s="2">
        <v>42961</v>
      </c>
      <c r="I1339" s="3">
        <v>16625.060000000001</v>
      </c>
      <c r="J1339" t="s">
        <v>20</v>
      </c>
      <c r="K1339" t="str">
        <f>PROPER(Table13[[#This Row],[marital]])</f>
        <v>Married</v>
      </c>
      <c r="L1339" t="s">
        <v>29</v>
      </c>
      <c r="M1339" t="str">
        <f>UPPER(Table13[[#This Row],[education]])</f>
        <v>SECONDARY</v>
      </c>
      <c r="N1339" t="s">
        <v>30</v>
      </c>
      <c r="O1339" t="s">
        <v>22</v>
      </c>
      <c r="P1339" t="s">
        <v>54</v>
      </c>
      <c r="Q1339">
        <v>9</v>
      </c>
      <c r="R1339">
        <v>5</v>
      </c>
      <c r="S1339" t="s">
        <v>40</v>
      </c>
      <c r="T1339" t="s">
        <v>22</v>
      </c>
      <c r="U1339">
        <f>Table13[[#This Row],[campaign]]*Table13[[#This Row],[duration]]</f>
        <v>45</v>
      </c>
    </row>
    <row r="1340" spans="1:21" x14ac:dyDescent="0.25">
      <c r="A1340" t="s">
        <v>74</v>
      </c>
      <c r="B1340" t="s">
        <v>199</v>
      </c>
      <c r="C1340" t="s">
        <v>200</v>
      </c>
      <c r="D1340" t="s">
        <v>17</v>
      </c>
      <c r="E1340">
        <v>55</v>
      </c>
      <c r="F1340" t="s">
        <v>42</v>
      </c>
      <c r="G1340" t="s">
        <v>28</v>
      </c>
      <c r="H1340" s="2">
        <v>42961</v>
      </c>
      <c r="I1340" s="3">
        <v>26994.97</v>
      </c>
      <c r="J1340" t="s">
        <v>33</v>
      </c>
      <c r="K1340" t="str">
        <f>PROPER(Table13[[#This Row],[marital]])</f>
        <v>Single</v>
      </c>
      <c r="L1340" t="s">
        <v>21</v>
      </c>
      <c r="M1340" t="str">
        <f>UPPER(Table13[[#This Row],[education]])</f>
        <v>PRIMARY</v>
      </c>
      <c r="N1340" t="s">
        <v>22</v>
      </c>
      <c r="O1340" t="s">
        <v>30</v>
      </c>
      <c r="P1340" t="s">
        <v>23</v>
      </c>
      <c r="Q1340">
        <v>395</v>
      </c>
      <c r="R1340">
        <v>4</v>
      </c>
      <c r="S1340" t="s">
        <v>24</v>
      </c>
      <c r="T1340" t="s">
        <v>22</v>
      </c>
      <c r="U1340">
        <f>Table13[[#This Row],[campaign]]*Table13[[#This Row],[duration]]</f>
        <v>1580</v>
      </c>
    </row>
    <row r="1341" spans="1:21" x14ac:dyDescent="0.25">
      <c r="A1341" t="s">
        <v>85</v>
      </c>
      <c r="B1341" t="s">
        <v>221</v>
      </c>
      <c r="C1341" t="s">
        <v>222</v>
      </c>
      <c r="D1341" t="s">
        <v>17</v>
      </c>
      <c r="E1341">
        <v>51</v>
      </c>
      <c r="F1341" t="s">
        <v>42</v>
      </c>
      <c r="G1341" t="s">
        <v>284</v>
      </c>
      <c r="H1341" s="2">
        <v>42961</v>
      </c>
      <c r="I1341" s="3">
        <v>1311.63</v>
      </c>
      <c r="J1341" t="s">
        <v>20</v>
      </c>
      <c r="K1341" t="str">
        <f>PROPER(Table13[[#This Row],[marital]])</f>
        <v>Married</v>
      </c>
      <c r="L1341" t="s">
        <v>21</v>
      </c>
      <c r="M1341" t="str">
        <f>UPPER(Table13[[#This Row],[education]])</f>
        <v>PRIMARY</v>
      </c>
      <c r="N1341" t="s">
        <v>22</v>
      </c>
      <c r="O1341" t="s">
        <v>30</v>
      </c>
      <c r="P1341" t="s">
        <v>23</v>
      </c>
      <c r="Q1341">
        <v>125</v>
      </c>
      <c r="R1341">
        <v>2</v>
      </c>
      <c r="S1341" t="s">
        <v>24</v>
      </c>
      <c r="T1341" t="s">
        <v>22</v>
      </c>
      <c r="U1341">
        <f>Table13[[#This Row],[campaign]]*Table13[[#This Row],[duration]]</f>
        <v>250</v>
      </c>
    </row>
    <row r="1342" spans="1:21" x14ac:dyDescent="0.25">
      <c r="A1342" t="s">
        <v>61</v>
      </c>
      <c r="B1342" t="s">
        <v>175</v>
      </c>
      <c r="C1342" t="s">
        <v>176</v>
      </c>
      <c r="D1342" t="s">
        <v>17</v>
      </c>
      <c r="E1342">
        <v>51</v>
      </c>
      <c r="F1342" t="s">
        <v>42</v>
      </c>
      <c r="G1342" t="s">
        <v>284</v>
      </c>
      <c r="H1342" s="2">
        <v>42961</v>
      </c>
      <c r="I1342" s="3">
        <v>2615.4499999999998</v>
      </c>
      <c r="J1342" t="s">
        <v>20</v>
      </c>
      <c r="K1342" t="str">
        <f>PROPER(Table13[[#This Row],[marital]])</f>
        <v>Married</v>
      </c>
      <c r="L1342" t="s">
        <v>29</v>
      </c>
      <c r="M1342" t="str">
        <f>UPPER(Table13[[#This Row],[education]])</f>
        <v>SECONDARY</v>
      </c>
      <c r="N1342" t="s">
        <v>22</v>
      </c>
      <c r="O1342" t="s">
        <v>22</v>
      </c>
      <c r="P1342" t="s">
        <v>24</v>
      </c>
      <c r="Q1342">
        <v>580</v>
      </c>
      <c r="R1342">
        <v>3</v>
      </c>
      <c r="S1342" t="s">
        <v>24</v>
      </c>
      <c r="T1342" t="s">
        <v>22</v>
      </c>
      <c r="U1342">
        <f>Table13[[#This Row],[campaign]]*Table13[[#This Row],[duration]]</f>
        <v>1740</v>
      </c>
    </row>
    <row r="1343" spans="1:21" x14ac:dyDescent="0.25">
      <c r="A1343" t="s">
        <v>61</v>
      </c>
      <c r="B1343" t="s">
        <v>175</v>
      </c>
      <c r="C1343" t="s">
        <v>176</v>
      </c>
      <c r="D1343" t="s">
        <v>26</v>
      </c>
      <c r="E1343">
        <v>37</v>
      </c>
      <c r="F1343" t="s">
        <v>36</v>
      </c>
      <c r="G1343" t="s">
        <v>19</v>
      </c>
      <c r="H1343" s="2">
        <v>42961</v>
      </c>
      <c r="I1343" s="3">
        <v>11911.7</v>
      </c>
      <c r="J1343" t="s">
        <v>20</v>
      </c>
      <c r="K1343" t="str">
        <f>PROPER(Table13[[#This Row],[marital]])</f>
        <v>Married</v>
      </c>
      <c r="L1343" t="s">
        <v>29</v>
      </c>
      <c r="M1343" t="str">
        <f>UPPER(Table13[[#This Row],[education]])</f>
        <v>SECONDARY</v>
      </c>
      <c r="N1343" t="s">
        <v>30</v>
      </c>
      <c r="O1343" t="s">
        <v>22</v>
      </c>
      <c r="P1343" t="s">
        <v>23</v>
      </c>
      <c r="Q1343">
        <v>15</v>
      </c>
      <c r="R1343">
        <v>1</v>
      </c>
      <c r="S1343" t="s">
        <v>31</v>
      </c>
      <c r="T1343" t="s">
        <v>22</v>
      </c>
      <c r="U1343">
        <f>Table13[[#This Row],[campaign]]*Table13[[#This Row],[duration]]</f>
        <v>15</v>
      </c>
    </row>
    <row r="1344" spans="1:21" x14ac:dyDescent="0.25">
      <c r="A1344" t="s">
        <v>58</v>
      </c>
      <c r="B1344" t="s">
        <v>169</v>
      </c>
      <c r="C1344" t="s">
        <v>170</v>
      </c>
      <c r="D1344" t="s">
        <v>17</v>
      </c>
      <c r="E1344">
        <v>45</v>
      </c>
      <c r="F1344" t="s">
        <v>36</v>
      </c>
      <c r="G1344" t="s">
        <v>19</v>
      </c>
      <c r="H1344" s="2">
        <v>42961</v>
      </c>
      <c r="I1344" s="3">
        <v>26916.99</v>
      </c>
      <c r="J1344" t="s">
        <v>20</v>
      </c>
      <c r="K1344" t="str">
        <f>PROPER(Table13[[#This Row],[marital]])</f>
        <v>Married</v>
      </c>
      <c r="L1344" t="s">
        <v>29</v>
      </c>
      <c r="M1344" t="str">
        <f>UPPER(Table13[[#This Row],[education]])</f>
        <v>SECONDARY</v>
      </c>
      <c r="N1344" t="s">
        <v>30</v>
      </c>
      <c r="O1344" t="s">
        <v>22</v>
      </c>
      <c r="P1344" t="s">
        <v>24</v>
      </c>
      <c r="Q1344">
        <v>119</v>
      </c>
      <c r="R1344">
        <v>2</v>
      </c>
      <c r="S1344" t="s">
        <v>24</v>
      </c>
      <c r="T1344" t="s">
        <v>22</v>
      </c>
      <c r="U1344">
        <f>Table13[[#This Row],[campaign]]*Table13[[#This Row],[duration]]</f>
        <v>238</v>
      </c>
    </row>
    <row r="1345" spans="1:21" x14ac:dyDescent="0.25">
      <c r="A1345" t="s">
        <v>47</v>
      </c>
      <c r="B1345" t="s">
        <v>151</v>
      </c>
      <c r="C1345" t="s">
        <v>152</v>
      </c>
      <c r="D1345" t="s">
        <v>26</v>
      </c>
      <c r="E1345">
        <v>36</v>
      </c>
      <c r="F1345" t="s">
        <v>36</v>
      </c>
      <c r="G1345" t="s">
        <v>284</v>
      </c>
      <c r="H1345" s="2">
        <v>42961</v>
      </c>
      <c r="I1345" s="3">
        <v>14446.15</v>
      </c>
      <c r="J1345" t="s">
        <v>20</v>
      </c>
      <c r="K1345" t="str">
        <f>PROPER(Table13[[#This Row],[marital]])</f>
        <v>Married</v>
      </c>
      <c r="L1345" t="s">
        <v>29</v>
      </c>
      <c r="M1345" t="str">
        <f>UPPER(Table13[[#This Row],[education]])</f>
        <v>SECONDARY</v>
      </c>
      <c r="N1345" t="s">
        <v>30</v>
      </c>
      <c r="O1345" t="s">
        <v>30</v>
      </c>
      <c r="P1345" t="s">
        <v>23</v>
      </c>
      <c r="Q1345">
        <v>224</v>
      </c>
      <c r="R1345">
        <v>2</v>
      </c>
      <c r="S1345" t="s">
        <v>31</v>
      </c>
      <c r="T1345" t="s">
        <v>22</v>
      </c>
      <c r="U1345">
        <f>Table13[[#This Row],[campaign]]*Table13[[#This Row],[duration]]</f>
        <v>448</v>
      </c>
    </row>
    <row r="1346" spans="1:21" x14ac:dyDescent="0.25">
      <c r="A1346" t="s">
        <v>68</v>
      </c>
      <c r="B1346" t="s">
        <v>189</v>
      </c>
      <c r="C1346" t="s">
        <v>190</v>
      </c>
      <c r="D1346" t="s">
        <v>26</v>
      </c>
      <c r="E1346">
        <v>28</v>
      </c>
      <c r="F1346" t="s">
        <v>27</v>
      </c>
      <c r="G1346" t="s">
        <v>284</v>
      </c>
      <c r="H1346" s="2">
        <v>42961</v>
      </c>
      <c r="I1346" s="3">
        <v>59944.67</v>
      </c>
      <c r="J1346" t="s">
        <v>20</v>
      </c>
      <c r="K1346" t="str">
        <f>PROPER(Table13[[#This Row],[marital]])</f>
        <v>Married</v>
      </c>
      <c r="L1346" t="s">
        <v>29</v>
      </c>
      <c r="M1346" t="str">
        <f>UPPER(Table13[[#This Row],[education]])</f>
        <v>SECONDARY</v>
      </c>
      <c r="N1346" t="s">
        <v>30</v>
      </c>
      <c r="O1346" t="s">
        <v>22</v>
      </c>
      <c r="P1346" t="s">
        <v>24</v>
      </c>
      <c r="Q1346">
        <v>285</v>
      </c>
      <c r="R1346">
        <v>1</v>
      </c>
      <c r="S1346" t="s">
        <v>24</v>
      </c>
      <c r="T1346" t="s">
        <v>22</v>
      </c>
      <c r="U1346">
        <f>Table13[[#This Row],[campaign]]*Table13[[#This Row],[duration]]</f>
        <v>285</v>
      </c>
    </row>
    <row r="1347" spans="1:21" x14ac:dyDescent="0.25">
      <c r="A1347" t="s">
        <v>79</v>
      </c>
      <c r="B1347" t="s">
        <v>209</v>
      </c>
      <c r="C1347" t="s">
        <v>210</v>
      </c>
      <c r="D1347" t="s">
        <v>26</v>
      </c>
      <c r="E1347">
        <v>28</v>
      </c>
      <c r="F1347" t="s">
        <v>18</v>
      </c>
      <c r="G1347" t="s">
        <v>19</v>
      </c>
      <c r="H1347" s="2">
        <v>42962</v>
      </c>
      <c r="I1347" s="3">
        <v>26215.7</v>
      </c>
      <c r="J1347" t="s">
        <v>50</v>
      </c>
      <c r="K1347" t="str">
        <f>PROPER(Table13[[#This Row],[marital]])</f>
        <v>Divorced</v>
      </c>
      <c r="L1347" t="s">
        <v>34</v>
      </c>
      <c r="M1347" t="str">
        <f>UPPER(Table13[[#This Row],[education]])</f>
        <v>TERTIARY</v>
      </c>
      <c r="N1347" t="s">
        <v>30</v>
      </c>
      <c r="O1347" t="s">
        <v>22</v>
      </c>
      <c r="P1347" t="s">
        <v>24</v>
      </c>
      <c r="Q1347">
        <v>399</v>
      </c>
      <c r="R1347">
        <v>4</v>
      </c>
      <c r="S1347" t="s">
        <v>24</v>
      </c>
      <c r="T1347" t="s">
        <v>22</v>
      </c>
      <c r="U1347">
        <f>Table13[[#This Row],[campaign]]*Table13[[#This Row],[duration]]</f>
        <v>1596</v>
      </c>
    </row>
    <row r="1348" spans="1:21" x14ac:dyDescent="0.25">
      <c r="A1348" t="s">
        <v>82</v>
      </c>
      <c r="B1348" t="s">
        <v>215</v>
      </c>
      <c r="C1348" t="s">
        <v>216</v>
      </c>
      <c r="D1348" t="s">
        <v>26</v>
      </c>
      <c r="E1348">
        <v>28</v>
      </c>
      <c r="F1348" t="s">
        <v>18</v>
      </c>
      <c r="G1348" t="s">
        <v>19</v>
      </c>
      <c r="H1348" s="2">
        <v>42962</v>
      </c>
      <c r="I1348" s="3">
        <v>12231</v>
      </c>
      <c r="J1348" t="s">
        <v>20</v>
      </c>
      <c r="K1348" t="str">
        <f>PROPER(Table13[[#This Row],[marital]])</f>
        <v>Married</v>
      </c>
      <c r="L1348" t="s">
        <v>29</v>
      </c>
      <c r="M1348" t="str">
        <f>UPPER(Table13[[#This Row],[education]])</f>
        <v>SECONDARY</v>
      </c>
      <c r="N1348" t="s">
        <v>22</v>
      </c>
      <c r="O1348" t="s">
        <v>22</v>
      </c>
      <c r="P1348" t="s">
        <v>23</v>
      </c>
      <c r="Q1348">
        <v>88</v>
      </c>
      <c r="R1348">
        <v>3</v>
      </c>
      <c r="S1348" t="s">
        <v>24</v>
      </c>
      <c r="T1348" t="s">
        <v>22</v>
      </c>
      <c r="U1348">
        <f>Table13[[#This Row],[campaign]]*Table13[[#This Row],[duration]]</f>
        <v>264</v>
      </c>
    </row>
    <row r="1349" spans="1:21" x14ac:dyDescent="0.25">
      <c r="A1349" t="s">
        <v>68</v>
      </c>
      <c r="B1349" t="s">
        <v>189</v>
      </c>
      <c r="C1349" t="s">
        <v>190</v>
      </c>
      <c r="D1349" t="s">
        <v>17</v>
      </c>
      <c r="E1349">
        <v>34</v>
      </c>
      <c r="F1349" t="s">
        <v>18</v>
      </c>
      <c r="G1349" t="s">
        <v>19</v>
      </c>
      <c r="H1349" s="2">
        <v>42962</v>
      </c>
      <c r="I1349" s="3">
        <v>28436.959999999999</v>
      </c>
      <c r="J1349" t="s">
        <v>20</v>
      </c>
      <c r="K1349" t="str">
        <f>PROPER(Table13[[#This Row],[marital]])</f>
        <v>Married</v>
      </c>
      <c r="L1349" t="s">
        <v>29</v>
      </c>
      <c r="M1349" t="str">
        <f>UPPER(Table13[[#This Row],[education]])</f>
        <v>SECONDARY</v>
      </c>
      <c r="N1349" t="s">
        <v>30</v>
      </c>
      <c r="O1349" t="s">
        <v>22</v>
      </c>
      <c r="P1349" t="s">
        <v>23</v>
      </c>
      <c r="Q1349">
        <v>185</v>
      </c>
      <c r="R1349">
        <v>4</v>
      </c>
      <c r="S1349" t="s">
        <v>24</v>
      </c>
      <c r="T1349" t="s">
        <v>22</v>
      </c>
      <c r="U1349">
        <f>Table13[[#This Row],[campaign]]*Table13[[#This Row],[duration]]</f>
        <v>740</v>
      </c>
    </row>
    <row r="1350" spans="1:21" x14ac:dyDescent="0.25">
      <c r="A1350" t="s">
        <v>91</v>
      </c>
      <c r="B1350" t="s">
        <v>233</v>
      </c>
      <c r="C1350" t="s">
        <v>234</v>
      </c>
      <c r="D1350" t="s">
        <v>26</v>
      </c>
      <c r="E1350">
        <v>34</v>
      </c>
      <c r="F1350" t="s">
        <v>18</v>
      </c>
      <c r="G1350" t="s">
        <v>19</v>
      </c>
      <c r="H1350" s="2">
        <v>42962</v>
      </c>
      <c r="I1350" s="3">
        <v>196214.81</v>
      </c>
      <c r="J1350" t="s">
        <v>50</v>
      </c>
      <c r="K1350" t="str">
        <f>PROPER(Table13[[#This Row],[marital]])</f>
        <v>Divorced</v>
      </c>
      <c r="L1350" t="s">
        <v>29</v>
      </c>
      <c r="M1350" t="str">
        <f>UPPER(Table13[[#This Row],[education]])</f>
        <v>SECONDARY</v>
      </c>
      <c r="N1350" t="s">
        <v>22</v>
      </c>
      <c r="O1350" t="s">
        <v>22</v>
      </c>
      <c r="P1350" t="s">
        <v>23</v>
      </c>
      <c r="Q1350">
        <v>97</v>
      </c>
      <c r="R1350">
        <v>1</v>
      </c>
      <c r="S1350" t="s">
        <v>31</v>
      </c>
      <c r="T1350" t="s">
        <v>22</v>
      </c>
      <c r="U1350">
        <f>Table13[[#This Row],[campaign]]*Table13[[#This Row],[duration]]</f>
        <v>97</v>
      </c>
    </row>
    <row r="1351" spans="1:21" x14ac:dyDescent="0.25">
      <c r="A1351" t="s">
        <v>62</v>
      </c>
      <c r="B1351" t="s">
        <v>177</v>
      </c>
      <c r="C1351" t="s">
        <v>178</v>
      </c>
      <c r="D1351" t="s">
        <v>17</v>
      </c>
      <c r="E1351">
        <v>23</v>
      </c>
      <c r="F1351" t="s">
        <v>18</v>
      </c>
      <c r="G1351" t="s">
        <v>284</v>
      </c>
      <c r="H1351" s="2">
        <v>42962</v>
      </c>
      <c r="I1351" s="3">
        <v>7845.12</v>
      </c>
      <c r="J1351" t="s">
        <v>20</v>
      </c>
      <c r="K1351" t="str">
        <f>PROPER(Table13[[#This Row],[marital]])</f>
        <v>Married</v>
      </c>
      <c r="L1351" t="s">
        <v>29</v>
      </c>
      <c r="M1351" t="str">
        <f>UPPER(Table13[[#This Row],[education]])</f>
        <v>SECONDARY</v>
      </c>
      <c r="N1351" t="s">
        <v>30</v>
      </c>
      <c r="O1351" t="s">
        <v>22</v>
      </c>
      <c r="P1351" t="s">
        <v>23</v>
      </c>
      <c r="Q1351">
        <v>72</v>
      </c>
      <c r="R1351">
        <v>2</v>
      </c>
      <c r="S1351" t="s">
        <v>31</v>
      </c>
      <c r="T1351" t="s">
        <v>22</v>
      </c>
      <c r="U1351">
        <f>Table13[[#This Row],[campaign]]*Table13[[#This Row],[duration]]</f>
        <v>144</v>
      </c>
    </row>
    <row r="1352" spans="1:21" x14ac:dyDescent="0.25">
      <c r="A1352" t="s">
        <v>74</v>
      </c>
      <c r="B1352" t="s">
        <v>199</v>
      </c>
      <c r="C1352" t="s">
        <v>200</v>
      </c>
      <c r="D1352" t="s">
        <v>26</v>
      </c>
      <c r="E1352">
        <v>26</v>
      </c>
      <c r="F1352" t="s">
        <v>18</v>
      </c>
      <c r="G1352" t="s">
        <v>19</v>
      </c>
      <c r="H1352" s="2">
        <v>42963</v>
      </c>
      <c r="I1352" s="3">
        <v>8247.58</v>
      </c>
      <c r="J1352" t="s">
        <v>20</v>
      </c>
      <c r="K1352" t="str">
        <f>PROPER(Table13[[#This Row],[marital]])</f>
        <v>Married</v>
      </c>
      <c r="L1352" t="s">
        <v>29</v>
      </c>
      <c r="M1352" t="str">
        <f>UPPER(Table13[[#This Row],[education]])</f>
        <v>SECONDARY</v>
      </c>
      <c r="N1352" t="s">
        <v>22</v>
      </c>
      <c r="O1352" t="s">
        <v>22</v>
      </c>
      <c r="P1352" t="s">
        <v>23</v>
      </c>
      <c r="Q1352">
        <v>109</v>
      </c>
      <c r="R1352">
        <v>1</v>
      </c>
      <c r="S1352" t="s">
        <v>31</v>
      </c>
      <c r="T1352" t="s">
        <v>22</v>
      </c>
      <c r="U1352">
        <f>Table13[[#This Row],[campaign]]*Table13[[#This Row],[duration]]</f>
        <v>109</v>
      </c>
    </row>
    <row r="1353" spans="1:21" x14ac:dyDescent="0.25">
      <c r="A1353" t="s">
        <v>68</v>
      </c>
      <c r="B1353" t="s">
        <v>189</v>
      </c>
      <c r="C1353" t="s">
        <v>190</v>
      </c>
      <c r="D1353" t="s">
        <v>17</v>
      </c>
      <c r="E1353">
        <v>63</v>
      </c>
      <c r="F1353" t="s">
        <v>42</v>
      </c>
      <c r="G1353" t="s">
        <v>284</v>
      </c>
      <c r="H1353" s="2">
        <v>42963</v>
      </c>
      <c r="I1353" s="3">
        <v>12523.58</v>
      </c>
      <c r="J1353" t="s">
        <v>20</v>
      </c>
      <c r="K1353" t="str">
        <f>PROPER(Table13[[#This Row],[marital]])</f>
        <v>Married</v>
      </c>
      <c r="L1353" t="s">
        <v>21</v>
      </c>
      <c r="M1353" t="str">
        <f>UPPER(Table13[[#This Row],[education]])</f>
        <v>PRIMARY</v>
      </c>
      <c r="N1353" t="s">
        <v>30</v>
      </c>
      <c r="O1353" t="s">
        <v>22</v>
      </c>
      <c r="P1353" t="s">
        <v>24</v>
      </c>
      <c r="Q1353">
        <v>208</v>
      </c>
      <c r="R1353">
        <v>3</v>
      </c>
      <c r="S1353" t="s">
        <v>24</v>
      </c>
      <c r="T1353" t="s">
        <v>22</v>
      </c>
      <c r="U1353">
        <f>Table13[[#This Row],[campaign]]*Table13[[#This Row],[duration]]</f>
        <v>624</v>
      </c>
    </row>
    <row r="1354" spans="1:21" x14ac:dyDescent="0.25">
      <c r="A1354" t="s">
        <v>76</v>
      </c>
      <c r="B1354" t="s">
        <v>203</v>
      </c>
      <c r="C1354" t="s">
        <v>204</v>
      </c>
      <c r="D1354" t="s">
        <v>26</v>
      </c>
      <c r="E1354">
        <v>57</v>
      </c>
      <c r="F1354" t="s">
        <v>42</v>
      </c>
      <c r="G1354" t="s">
        <v>19</v>
      </c>
      <c r="H1354" s="2">
        <v>42963</v>
      </c>
      <c r="I1354" s="3">
        <v>52160.52</v>
      </c>
      <c r="J1354" t="s">
        <v>33</v>
      </c>
      <c r="K1354" t="str">
        <f>PROPER(Table13[[#This Row],[marital]])</f>
        <v>Single</v>
      </c>
      <c r="L1354" t="s">
        <v>34</v>
      </c>
      <c r="M1354" t="str">
        <f>UPPER(Table13[[#This Row],[education]])</f>
        <v>TERTIARY</v>
      </c>
      <c r="N1354" t="s">
        <v>22</v>
      </c>
      <c r="O1354" t="s">
        <v>22</v>
      </c>
      <c r="P1354" t="s">
        <v>24</v>
      </c>
      <c r="Q1354">
        <v>1029</v>
      </c>
      <c r="R1354">
        <v>1</v>
      </c>
      <c r="S1354" t="s">
        <v>24</v>
      </c>
      <c r="T1354" t="s">
        <v>30</v>
      </c>
      <c r="U1354">
        <f>Table13[[#This Row],[campaign]]*Table13[[#This Row],[duration]]</f>
        <v>1029</v>
      </c>
    </row>
    <row r="1355" spans="1:21" x14ac:dyDescent="0.25">
      <c r="A1355" t="s">
        <v>105</v>
      </c>
      <c r="B1355" t="s">
        <v>261</v>
      </c>
      <c r="C1355" t="s">
        <v>262</v>
      </c>
      <c r="D1355" t="s">
        <v>17</v>
      </c>
      <c r="E1355">
        <v>64</v>
      </c>
      <c r="F1355" t="s">
        <v>42</v>
      </c>
      <c r="G1355" t="s">
        <v>28</v>
      </c>
      <c r="H1355" s="2">
        <v>42963</v>
      </c>
      <c r="I1355" s="3">
        <v>70319.520000000004</v>
      </c>
      <c r="J1355" t="s">
        <v>33</v>
      </c>
      <c r="K1355" t="str">
        <f>PROPER(Table13[[#This Row],[marital]])</f>
        <v>Single</v>
      </c>
      <c r="L1355" t="s">
        <v>29</v>
      </c>
      <c r="M1355" t="str">
        <f>UPPER(Table13[[#This Row],[education]])</f>
        <v>SECONDARY</v>
      </c>
      <c r="N1355" t="s">
        <v>30</v>
      </c>
      <c r="O1355" t="s">
        <v>30</v>
      </c>
      <c r="P1355" t="s">
        <v>23</v>
      </c>
      <c r="Q1355">
        <v>273</v>
      </c>
      <c r="R1355">
        <v>1</v>
      </c>
      <c r="S1355" t="s">
        <v>24</v>
      </c>
      <c r="T1355" t="s">
        <v>22</v>
      </c>
      <c r="U1355">
        <f>Table13[[#This Row],[campaign]]*Table13[[#This Row],[duration]]</f>
        <v>273</v>
      </c>
    </row>
    <row r="1356" spans="1:21" x14ac:dyDescent="0.25">
      <c r="A1356" t="s">
        <v>16</v>
      </c>
      <c r="B1356" t="s">
        <v>127</v>
      </c>
      <c r="C1356" t="s">
        <v>128</v>
      </c>
      <c r="D1356" t="s">
        <v>17</v>
      </c>
      <c r="E1356">
        <v>41</v>
      </c>
      <c r="F1356" t="s">
        <v>36</v>
      </c>
      <c r="G1356" t="s">
        <v>19</v>
      </c>
      <c r="H1356" s="2">
        <v>42963</v>
      </c>
      <c r="I1356" s="3">
        <v>167526.51999999999</v>
      </c>
      <c r="J1356" t="s">
        <v>33</v>
      </c>
      <c r="K1356" t="str">
        <f>PROPER(Table13[[#This Row],[marital]])</f>
        <v>Single</v>
      </c>
      <c r="L1356" t="s">
        <v>29</v>
      </c>
      <c r="M1356" t="str">
        <f>UPPER(Table13[[#This Row],[education]])</f>
        <v>SECONDARY</v>
      </c>
      <c r="N1356" t="s">
        <v>22</v>
      </c>
      <c r="O1356" t="s">
        <v>22</v>
      </c>
      <c r="P1356" t="s">
        <v>23</v>
      </c>
      <c r="Q1356">
        <v>590</v>
      </c>
      <c r="R1356">
        <v>2</v>
      </c>
      <c r="S1356" t="s">
        <v>24</v>
      </c>
      <c r="T1356" t="s">
        <v>22</v>
      </c>
      <c r="U1356">
        <f>Table13[[#This Row],[campaign]]*Table13[[#This Row],[duration]]</f>
        <v>1180</v>
      </c>
    </row>
    <row r="1357" spans="1:21" x14ac:dyDescent="0.25">
      <c r="A1357" t="s">
        <v>74</v>
      </c>
      <c r="B1357" t="s">
        <v>199</v>
      </c>
      <c r="C1357" t="s">
        <v>200</v>
      </c>
      <c r="D1357" t="s">
        <v>17</v>
      </c>
      <c r="E1357">
        <v>40</v>
      </c>
      <c r="F1357" t="s">
        <v>18</v>
      </c>
      <c r="G1357" t="s">
        <v>19</v>
      </c>
      <c r="H1357" s="2">
        <v>42964</v>
      </c>
      <c r="I1357" s="3">
        <v>91878.42</v>
      </c>
      <c r="J1357" t="s">
        <v>20</v>
      </c>
      <c r="K1357" t="str">
        <f>PROPER(Table13[[#This Row],[marital]])</f>
        <v>Married</v>
      </c>
      <c r="L1357" t="s">
        <v>29</v>
      </c>
      <c r="M1357" t="str">
        <f>UPPER(Table13[[#This Row],[education]])</f>
        <v>SECONDARY</v>
      </c>
      <c r="N1357" t="s">
        <v>30</v>
      </c>
      <c r="O1357" t="s">
        <v>22</v>
      </c>
      <c r="P1357" t="s">
        <v>23</v>
      </c>
      <c r="Q1357">
        <v>107</v>
      </c>
      <c r="R1357">
        <v>2</v>
      </c>
      <c r="S1357" t="s">
        <v>24</v>
      </c>
      <c r="T1357" t="s">
        <v>22</v>
      </c>
      <c r="U1357">
        <f>Table13[[#This Row],[campaign]]*Table13[[#This Row],[duration]]</f>
        <v>214</v>
      </c>
    </row>
    <row r="1358" spans="1:21" x14ac:dyDescent="0.25">
      <c r="A1358" t="s">
        <v>92</v>
      </c>
      <c r="B1358" t="s">
        <v>235</v>
      </c>
      <c r="C1358" t="s">
        <v>236</v>
      </c>
      <c r="D1358" t="s">
        <v>26</v>
      </c>
      <c r="E1358">
        <v>41</v>
      </c>
      <c r="F1358" t="s">
        <v>18</v>
      </c>
      <c r="G1358" t="s">
        <v>284</v>
      </c>
      <c r="H1358" s="2">
        <v>42964</v>
      </c>
      <c r="I1358" s="3">
        <v>28759.16</v>
      </c>
      <c r="J1358" t="s">
        <v>50</v>
      </c>
      <c r="K1358" t="str">
        <f>PROPER(Table13[[#This Row],[marital]])</f>
        <v>Divorced</v>
      </c>
      <c r="L1358" t="s">
        <v>29</v>
      </c>
      <c r="M1358" t="str">
        <f>UPPER(Table13[[#This Row],[education]])</f>
        <v>SECONDARY</v>
      </c>
      <c r="N1358" t="s">
        <v>30</v>
      </c>
      <c r="O1358" t="s">
        <v>22</v>
      </c>
      <c r="P1358" t="s">
        <v>24</v>
      </c>
      <c r="Q1358">
        <v>88</v>
      </c>
      <c r="R1358">
        <v>2</v>
      </c>
      <c r="S1358" t="s">
        <v>24</v>
      </c>
      <c r="T1358" t="s">
        <v>22</v>
      </c>
      <c r="U1358">
        <f>Table13[[#This Row],[campaign]]*Table13[[#This Row],[duration]]</f>
        <v>176</v>
      </c>
    </row>
    <row r="1359" spans="1:21" x14ac:dyDescent="0.25">
      <c r="A1359" t="s">
        <v>83</v>
      </c>
      <c r="B1359" t="s">
        <v>217</v>
      </c>
      <c r="C1359" t="s">
        <v>218</v>
      </c>
      <c r="D1359" t="s">
        <v>17</v>
      </c>
      <c r="E1359">
        <v>24</v>
      </c>
      <c r="F1359" t="s">
        <v>18</v>
      </c>
      <c r="G1359" t="s">
        <v>28</v>
      </c>
      <c r="H1359" s="2">
        <v>42964</v>
      </c>
      <c r="I1359" s="3">
        <v>28772.240000000002</v>
      </c>
      <c r="J1359" t="s">
        <v>33</v>
      </c>
      <c r="K1359" t="str">
        <f>PROPER(Table13[[#This Row],[marital]])</f>
        <v>Single</v>
      </c>
      <c r="L1359" t="s">
        <v>34</v>
      </c>
      <c r="M1359" t="str">
        <f>UPPER(Table13[[#This Row],[education]])</f>
        <v>TERTIARY</v>
      </c>
      <c r="N1359" t="s">
        <v>30</v>
      </c>
      <c r="O1359" t="s">
        <v>22</v>
      </c>
      <c r="P1359" t="s">
        <v>23</v>
      </c>
      <c r="Q1359">
        <v>222</v>
      </c>
      <c r="R1359">
        <v>1</v>
      </c>
      <c r="S1359" t="s">
        <v>24</v>
      </c>
      <c r="T1359" t="s">
        <v>22</v>
      </c>
      <c r="U1359">
        <f>Table13[[#This Row],[campaign]]*Table13[[#This Row],[duration]]</f>
        <v>222</v>
      </c>
    </row>
    <row r="1360" spans="1:21" x14ac:dyDescent="0.25">
      <c r="A1360" t="s">
        <v>68</v>
      </c>
      <c r="B1360" t="s">
        <v>189</v>
      </c>
      <c r="C1360" t="s">
        <v>190</v>
      </c>
      <c r="D1360" t="s">
        <v>17</v>
      </c>
      <c r="E1360">
        <v>41</v>
      </c>
      <c r="F1360" t="s">
        <v>42</v>
      </c>
      <c r="G1360" t="s">
        <v>284</v>
      </c>
      <c r="H1360" s="2">
        <v>42964</v>
      </c>
      <c r="I1360" s="3">
        <v>85849.73</v>
      </c>
      <c r="J1360" t="s">
        <v>20</v>
      </c>
      <c r="K1360" t="str">
        <f>PROPER(Table13[[#This Row],[marital]])</f>
        <v>Married</v>
      </c>
      <c r="L1360" t="s">
        <v>34</v>
      </c>
      <c r="M1360" t="str">
        <f>UPPER(Table13[[#This Row],[education]])</f>
        <v>TERTIARY</v>
      </c>
      <c r="N1360" t="s">
        <v>30</v>
      </c>
      <c r="O1360" t="s">
        <v>22</v>
      </c>
      <c r="P1360" t="s">
        <v>23</v>
      </c>
      <c r="Q1360">
        <v>127</v>
      </c>
      <c r="R1360">
        <v>1</v>
      </c>
      <c r="S1360" t="s">
        <v>24</v>
      </c>
      <c r="T1360" t="s">
        <v>22</v>
      </c>
      <c r="U1360">
        <f>Table13[[#This Row],[campaign]]*Table13[[#This Row],[duration]]</f>
        <v>127</v>
      </c>
    </row>
    <row r="1361" spans="1:21" x14ac:dyDescent="0.25">
      <c r="A1361" t="s">
        <v>43</v>
      </c>
      <c r="B1361" t="s">
        <v>143</v>
      </c>
      <c r="C1361" t="s">
        <v>144</v>
      </c>
      <c r="D1361" t="s">
        <v>17</v>
      </c>
      <c r="E1361">
        <v>55</v>
      </c>
      <c r="F1361" t="s">
        <v>42</v>
      </c>
      <c r="G1361" t="s">
        <v>28</v>
      </c>
      <c r="H1361" s="2">
        <v>42964</v>
      </c>
      <c r="I1361" s="3">
        <v>66400.67</v>
      </c>
      <c r="J1361" t="s">
        <v>20</v>
      </c>
      <c r="K1361" t="str">
        <f>PROPER(Table13[[#This Row],[marital]])</f>
        <v>Married</v>
      </c>
      <c r="L1361" t="s">
        <v>34</v>
      </c>
      <c r="M1361" t="str">
        <f>UPPER(Table13[[#This Row],[education]])</f>
        <v>TERTIARY</v>
      </c>
      <c r="N1361" t="s">
        <v>22</v>
      </c>
      <c r="O1361" t="s">
        <v>22</v>
      </c>
      <c r="P1361" t="s">
        <v>54</v>
      </c>
      <c r="Q1361">
        <v>38</v>
      </c>
      <c r="R1361">
        <v>1</v>
      </c>
      <c r="S1361" t="s">
        <v>24</v>
      </c>
      <c r="T1361" t="s">
        <v>22</v>
      </c>
      <c r="U1361">
        <f>Table13[[#This Row],[campaign]]*Table13[[#This Row],[duration]]</f>
        <v>38</v>
      </c>
    </row>
    <row r="1362" spans="1:21" x14ac:dyDescent="0.25">
      <c r="A1362" t="s">
        <v>64</v>
      </c>
      <c r="B1362" t="s">
        <v>181</v>
      </c>
      <c r="C1362" t="s">
        <v>182</v>
      </c>
      <c r="D1362" t="s">
        <v>17</v>
      </c>
      <c r="E1362">
        <v>34</v>
      </c>
      <c r="F1362" t="s">
        <v>42</v>
      </c>
      <c r="G1362" t="s">
        <v>284</v>
      </c>
      <c r="H1362" s="2">
        <v>42964</v>
      </c>
      <c r="I1362" s="3">
        <v>31542.6</v>
      </c>
      <c r="J1362" t="s">
        <v>33</v>
      </c>
      <c r="K1362" t="str">
        <f>PROPER(Table13[[#This Row],[marital]])</f>
        <v>Single</v>
      </c>
      <c r="L1362" t="s">
        <v>29</v>
      </c>
      <c r="M1362" t="str">
        <f>UPPER(Table13[[#This Row],[education]])</f>
        <v>SECONDARY</v>
      </c>
      <c r="N1362" t="s">
        <v>22</v>
      </c>
      <c r="O1362" t="s">
        <v>22</v>
      </c>
      <c r="P1362" t="s">
        <v>23</v>
      </c>
      <c r="Q1362">
        <v>380</v>
      </c>
      <c r="R1362">
        <v>3</v>
      </c>
      <c r="S1362" t="s">
        <v>24</v>
      </c>
      <c r="T1362" t="s">
        <v>22</v>
      </c>
      <c r="U1362">
        <f>Table13[[#This Row],[campaign]]*Table13[[#This Row],[duration]]</f>
        <v>1140</v>
      </c>
    </row>
    <row r="1363" spans="1:21" x14ac:dyDescent="0.25">
      <c r="A1363" t="s">
        <v>32</v>
      </c>
      <c r="B1363" t="s">
        <v>131</v>
      </c>
      <c r="C1363" t="s">
        <v>132</v>
      </c>
      <c r="D1363" t="s">
        <v>26</v>
      </c>
      <c r="E1363">
        <v>21</v>
      </c>
      <c r="F1363" t="s">
        <v>36</v>
      </c>
      <c r="G1363" t="s">
        <v>19</v>
      </c>
      <c r="H1363" s="2">
        <v>42964</v>
      </c>
      <c r="I1363" s="3">
        <v>68505.42</v>
      </c>
      <c r="J1363" t="s">
        <v>50</v>
      </c>
      <c r="K1363" t="str">
        <f>PROPER(Table13[[#This Row],[marital]])</f>
        <v>Divorced</v>
      </c>
      <c r="L1363" t="s">
        <v>29</v>
      </c>
      <c r="M1363" t="str">
        <f>UPPER(Table13[[#This Row],[education]])</f>
        <v>SECONDARY</v>
      </c>
      <c r="N1363" t="s">
        <v>30</v>
      </c>
      <c r="O1363" t="s">
        <v>22</v>
      </c>
      <c r="P1363" t="s">
        <v>23</v>
      </c>
      <c r="Q1363">
        <v>244</v>
      </c>
      <c r="R1363">
        <v>3</v>
      </c>
      <c r="S1363" t="s">
        <v>31</v>
      </c>
      <c r="T1363" t="s">
        <v>22</v>
      </c>
      <c r="U1363">
        <f>Table13[[#This Row],[campaign]]*Table13[[#This Row],[duration]]</f>
        <v>732</v>
      </c>
    </row>
    <row r="1364" spans="1:21" x14ac:dyDescent="0.25">
      <c r="A1364" t="s">
        <v>69</v>
      </c>
      <c r="B1364" t="s">
        <v>191</v>
      </c>
      <c r="C1364" t="s">
        <v>192</v>
      </c>
      <c r="D1364" t="s">
        <v>26</v>
      </c>
      <c r="E1364">
        <v>18</v>
      </c>
      <c r="F1364" t="s">
        <v>18</v>
      </c>
      <c r="G1364" t="s">
        <v>19</v>
      </c>
      <c r="H1364" s="2">
        <v>42965</v>
      </c>
      <c r="I1364" s="3">
        <v>54784.85</v>
      </c>
      <c r="J1364" t="s">
        <v>20</v>
      </c>
      <c r="K1364" t="str">
        <f>PROPER(Table13[[#This Row],[marital]])</f>
        <v>Married</v>
      </c>
      <c r="L1364" t="s">
        <v>21</v>
      </c>
      <c r="M1364" t="str">
        <f>UPPER(Table13[[#This Row],[education]])</f>
        <v>PRIMARY</v>
      </c>
      <c r="N1364" t="s">
        <v>22</v>
      </c>
      <c r="O1364" t="s">
        <v>22</v>
      </c>
      <c r="P1364" t="s">
        <v>23</v>
      </c>
      <c r="Q1364">
        <v>388</v>
      </c>
      <c r="R1364">
        <v>3</v>
      </c>
      <c r="S1364" t="s">
        <v>70</v>
      </c>
      <c r="T1364" t="s">
        <v>30</v>
      </c>
      <c r="U1364">
        <f>Table13[[#This Row],[campaign]]*Table13[[#This Row],[duration]]</f>
        <v>1164</v>
      </c>
    </row>
    <row r="1365" spans="1:21" x14ac:dyDescent="0.25">
      <c r="A1365" t="s">
        <v>102</v>
      </c>
      <c r="B1365" t="s">
        <v>255</v>
      </c>
      <c r="C1365" t="s">
        <v>256</v>
      </c>
      <c r="D1365" t="s">
        <v>17</v>
      </c>
      <c r="E1365">
        <v>40</v>
      </c>
      <c r="F1365" t="s">
        <v>18</v>
      </c>
      <c r="G1365" t="s">
        <v>19</v>
      </c>
      <c r="H1365" s="2">
        <v>42965</v>
      </c>
      <c r="I1365" s="3">
        <v>31201.91</v>
      </c>
      <c r="J1365" t="s">
        <v>20</v>
      </c>
      <c r="K1365" t="str">
        <f>PROPER(Table13[[#This Row],[marital]])</f>
        <v>Married</v>
      </c>
      <c r="L1365" t="s">
        <v>21</v>
      </c>
      <c r="M1365" t="str">
        <f>UPPER(Table13[[#This Row],[education]])</f>
        <v>PRIMARY</v>
      </c>
      <c r="N1365" t="s">
        <v>30</v>
      </c>
      <c r="O1365" t="s">
        <v>22</v>
      </c>
      <c r="P1365" t="s">
        <v>24</v>
      </c>
      <c r="Q1365">
        <v>22</v>
      </c>
      <c r="R1365">
        <v>3</v>
      </c>
      <c r="S1365" t="s">
        <v>24</v>
      </c>
      <c r="T1365" t="s">
        <v>22</v>
      </c>
      <c r="U1365">
        <f>Table13[[#This Row],[campaign]]*Table13[[#This Row],[duration]]</f>
        <v>66</v>
      </c>
    </row>
    <row r="1366" spans="1:21" x14ac:dyDescent="0.25">
      <c r="A1366" t="s">
        <v>37</v>
      </c>
      <c r="B1366" t="s">
        <v>135</v>
      </c>
      <c r="C1366" t="s">
        <v>136</v>
      </c>
      <c r="D1366" t="s">
        <v>17</v>
      </c>
      <c r="E1366">
        <v>38</v>
      </c>
      <c r="F1366" t="s">
        <v>18</v>
      </c>
      <c r="G1366" t="s">
        <v>19</v>
      </c>
      <c r="H1366" s="2">
        <v>42965</v>
      </c>
      <c r="I1366" s="3">
        <v>77760.600000000006</v>
      </c>
      <c r="J1366" t="s">
        <v>33</v>
      </c>
      <c r="K1366" t="str">
        <f>PROPER(Table13[[#This Row],[marital]])</f>
        <v>Single</v>
      </c>
      <c r="L1366" t="s">
        <v>29</v>
      </c>
      <c r="M1366" t="str">
        <f>UPPER(Table13[[#This Row],[education]])</f>
        <v>SECONDARY</v>
      </c>
      <c r="N1366" t="s">
        <v>22</v>
      </c>
      <c r="O1366" t="s">
        <v>22</v>
      </c>
      <c r="P1366" t="s">
        <v>23</v>
      </c>
      <c r="Q1366">
        <v>289</v>
      </c>
      <c r="R1366">
        <v>2</v>
      </c>
      <c r="S1366" t="s">
        <v>24</v>
      </c>
      <c r="T1366" t="s">
        <v>22</v>
      </c>
      <c r="U1366">
        <f>Table13[[#This Row],[campaign]]*Table13[[#This Row],[duration]]</f>
        <v>578</v>
      </c>
    </row>
    <row r="1367" spans="1:21" x14ac:dyDescent="0.25">
      <c r="A1367" t="s">
        <v>25</v>
      </c>
      <c r="B1367" t="s">
        <v>129</v>
      </c>
      <c r="C1367" t="s">
        <v>130</v>
      </c>
      <c r="D1367" t="s">
        <v>17</v>
      </c>
      <c r="E1367">
        <v>30</v>
      </c>
      <c r="F1367" t="s">
        <v>18</v>
      </c>
      <c r="G1367" t="s">
        <v>19</v>
      </c>
      <c r="H1367" s="2">
        <v>42965</v>
      </c>
      <c r="I1367" s="3">
        <v>48357.25</v>
      </c>
      <c r="J1367" t="s">
        <v>20</v>
      </c>
      <c r="K1367" t="str">
        <f>PROPER(Table13[[#This Row],[marital]])</f>
        <v>Married</v>
      </c>
      <c r="L1367" t="s">
        <v>34</v>
      </c>
      <c r="M1367" t="str">
        <f>UPPER(Table13[[#This Row],[education]])</f>
        <v>TERTIARY</v>
      </c>
      <c r="N1367" t="s">
        <v>30</v>
      </c>
      <c r="O1367" t="s">
        <v>22</v>
      </c>
      <c r="P1367" t="s">
        <v>23</v>
      </c>
      <c r="Q1367">
        <v>221</v>
      </c>
      <c r="R1367">
        <v>8</v>
      </c>
      <c r="S1367" t="s">
        <v>24</v>
      </c>
      <c r="T1367" t="s">
        <v>22</v>
      </c>
      <c r="U1367">
        <f>Table13[[#This Row],[campaign]]*Table13[[#This Row],[duration]]</f>
        <v>1768</v>
      </c>
    </row>
    <row r="1368" spans="1:21" x14ac:dyDescent="0.25">
      <c r="A1368" t="s">
        <v>55</v>
      </c>
      <c r="B1368" t="s">
        <v>163</v>
      </c>
      <c r="C1368" t="s">
        <v>164</v>
      </c>
      <c r="D1368" t="s">
        <v>26</v>
      </c>
      <c r="E1368">
        <v>39</v>
      </c>
      <c r="F1368" t="s">
        <v>18</v>
      </c>
      <c r="G1368" t="s">
        <v>19</v>
      </c>
      <c r="H1368" s="2">
        <v>42965</v>
      </c>
      <c r="I1368" s="3">
        <v>10304.040000000001</v>
      </c>
      <c r="J1368" t="s">
        <v>20</v>
      </c>
      <c r="K1368" t="str">
        <f>PROPER(Table13[[#This Row],[marital]])</f>
        <v>Married</v>
      </c>
      <c r="L1368" t="s">
        <v>34</v>
      </c>
      <c r="M1368" t="str">
        <f>UPPER(Table13[[#This Row],[education]])</f>
        <v>TERTIARY</v>
      </c>
      <c r="N1368" t="s">
        <v>30</v>
      </c>
      <c r="O1368" t="s">
        <v>30</v>
      </c>
      <c r="P1368" t="s">
        <v>23</v>
      </c>
      <c r="Q1368">
        <v>129</v>
      </c>
      <c r="R1368">
        <v>2</v>
      </c>
      <c r="S1368" t="s">
        <v>24</v>
      </c>
      <c r="T1368" t="s">
        <v>22</v>
      </c>
      <c r="U1368">
        <f>Table13[[#This Row],[campaign]]*Table13[[#This Row],[duration]]</f>
        <v>258</v>
      </c>
    </row>
    <row r="1369" spans="1:21" x14ac:dyDescent="0.25">
      <c r="A1369" t="s">
        <v>84</v>
      </c>
      <c r="B1369" t="s">
        <v>219</v>
      </c>
      <c r="C1369" t="s">
        <v>220</v>
      </c>
      <c r="D1369" t="s">
        <v>26</v>
      </c>
      <c r="E1369">
        <v>33</v>
      </c>
      <c r="F1369" t="s">
        <v>18</v>
      </c>
      <c r="G1369" t="s">
        <v>28</v>
      </c>
      <c r="H1369" s="2">
        <v>42965</v>
      </c>
      <c r="I1369" s="3">
        <v>28978.12</v>
      </c>
      <c r="J1369" t="s">
        <v>20</v>
      </c>
      <c r="K1369" t="str">
        <f>PROPER(Table13[[#This Row],[marital]])</f>
        <v>Married</v>
      </c>
      <c r="L1369" t="s">
        <v>21</v>
      </c>
      <c r="M1369" t="str">
        <f>UPPER(Table13[[#This Row],[education]])</f>
        <v>PRIMARY</v>
      </c>
      <c r="N1369" t="s">
        <v>30</v>
      </c>
      <c r="O1369" t="s">
        <v>22</v>
      </c>
      <c r="P1369" t="s">
        <v>23</v>
      </c>
      <c r="Q1369">
        <v>147</v>
      </c>
      <c r="R1369">
        <v>2</v>
      </c>
      <c r="S1369" t="s">
        <v>40</v>
      </c>
      <c r="T1369" t="s">
        <v>22</v>
      </c>
      <c r="U1369">
        <f>Table13[[#This Row],[campaign]]*Table13[[#This Row],[duration]]</f>
        <v>294</v>
      </c>
    </row>
    <row r="1370" spans="1:21" x14ac:dyDescent="0.25">
      <c r="A1370" t="s">
        <v>68</v>
      </c>
      <c r="B1370" t="s">
        <v>189</v>
      </c>
      <c r="C1370" t="s">
        <v>190</v>
      </c>
      <c r="D1370" t="s">
        <v>17</v>
      </c>
      <c r="E1370">
        <v>40</v>
      </c>
      <c r="F1370" t="s">
        <v>18</v>
      </c>
      <c r="G1370" t="s">
        <v>19</v>
      </c>
      <c r="H1370" s="2">
        <v>42965</v>
      </c>
      <c r="I1370" s="3">
        <v>120413.99</v>
      </c>
      <c r="J1370" t="s">
        <v>33</v>
      </c>
      <c r="K1370" t="str">
        <f>PROPER(Table13[[#This Row],[marital]])</f>
        <v>Single</v>
      </c>
      <c r="L1370" t="s">
        <v>29</v>
      </c>
      <c r="M1370" t="str">
        <f>UPPER(Table13[[#This Row],[education]])</f>
        <v>SECONDARY</v>
      </c>
      <c r="N1370" t="s">
        <v>30</v>
      </c>
      <c r="O1370" t="s">
        <v>22</v>
      </c>
      <c r="P1370" t="s">
        <v>24</v>
      </c>
      <c r="Q1370">
        <v>299</v>
      </c>
      <c r="R1370">
        <v>1</v>
      </c>
      <c r="S1370" t="s">
        <v>24</v>
      </c>
      <c r="T1370" t="s">
        <v>22</v>
      </c>
      <c r="U1370">
        <f>Table13[[#This Row],[campaign]]*Table13[[#This Row],[duration]]</f>
        <v>299</v>
      </c>
    </row>
    <row r="1371" spans="1:21" x14ac:dyDescent="0.25">
      <c r="A1371" t="s">
        <v>47</v>
      </c>
      <c r="B1371" t="s">
        <v>151</v>
      </c>
      <c r="C1371" t="s">
        <v>152</v>
      </c>
      <c r="D1371" t="s">
        <v>17</v>
      </c>
      <c r="E1371">
        <v>46</v>
      </c>
      <c r="F1371" t="s">
        <v>42</v>
      </c>
      <c r="G1371" t="s">
        <v>28</v>
      </c>
      <c r="H1371" s="2">
        <v>42965</v>
      </c>
      <c r="I1371" s="3">
        <v>73083.820000000007</v>
      </c>
      <c r="J1371" t="s">
        <v>33</v>
      </c>
      <c r="K1371" t="str">
        <f>PROPER(Table13[[#This Row],[marital]])</f>
        <v>Single</v>
      </c>
      <c r="L1371" t="s">
        <v>29</v>
      </c>
      <c r="M1371" t="str">
        <f>UPPER(Table13[[#This Row],[education]])</f>
        <v>SECONDARY</v>
      </c>
      <c r="N1371" t="s">
        <v>30</v>
      </c>
      <c r="O1371" t="s">
        <v>22</v>
      </c>
      <c r="P1371" t="s">
        <v>23</v>
      </c>
      <c r="Q1371">
        <v>247</v>
      </c>
      <c r="R1371">
        <v>1</v>
      </c>
      <c r="S1371" t="s">
        <v>24</v>
      </c>
      <c r="T1371" t="s">
        <v>22</v>
      </c>
      <c r="U1371">
        <f>Table13[[#This Row],[campaign]]*Table13[[#This Row],[duration]]</f>
        <v>247</v>
      </c>
    </row>
    <row r="1372" spans="1:21" x14ac:dyDescent="0.25">
      <c r="A1372" t="s">
        <v>67</v>
      </c>
      <c r="B1372" t="s">
        <v>187</v>
      </c>
      <c r="C1372" t="s">
        <v>188</v>
      </c>
      <c r="D1372" t="s">
        <v>26</v>
      </c>
      <c r="E1372">
        <v>56</v>
      </c>
      <c r="F1372" t="s">
        <v>42</v>
      </c>
      <c r="G1372" t="s">
        <v>284</v>
      </c>
      <c r="H1372" s="2">
        <v>42965</v>
      </c>
      <c r="I1372" s="3">
        <v>37987.78</v>
      </c>
      <c r="J1372" t="s">
        <v>20</v>
      </c>
      <c r="K1372" t="str">
        <f>PROPER(Table13[[#This Row],[marital]])</f>
        <v>Married</v>
      </c>
      <c r="L1372" t="s">
        <v>21</v>
      </c>
      <c r="M1372" t="str">
        <f>UPPER(Table13[[#This Row],[education]])</f>
        <v>PRIMARY</v>
      </c>
      <c r="N1372" t="s">
        <v>30</v>
      </c>
      <c r="O1372" t="s">
        <v>22</v>
      </c>
      <c r="P1372" t="s">
        <v>24</v>
      </c>
      <c r="Q1372">
        <v>166</v>
      </c>
      <c r="R1372">
        <v>2</v>
      </c>
      <c r="S1372" t="s">
        <v>24</v>
      </c>
      <c r="T1372" t="s">
        <v>22</v>
      </c>
      <c r="U1372">
        <f>Table13[[#This Row],[campaign]]*Table13[[#This Row],[duration]]</f>
        <v>332</v>
      </c>
    </row>
    <row r="1373" spans="1:21" x14ac:dyDescent="0.25">
      <c r="A1373" t="s">
        <v>39</v>
      </c>
      <c r="B1373" t="s">
        <v>139</v>
      </c>
      <c r="C1373" t="s">
        <v>140</v>
      </c>
      <c r="D1373" t="s">
        <v>17</v>
      </c>
      <c r="E1373">
        <v>33</v>
      </c>
      <c r="F1373" t="s">
        <v>42</v>
      </c>
      <c r="G1373" t="s">
        <v>284</v>
      </c>
      <c r="H1373" s="2">
        <v>42965</v>
      </c>
      <c r="I1373" s="3">
        <v>97921.93</v>
      </c>
      <c r="J1373" t="s">
        <v>50</v>
      </c>
      <c r="K1373" t="str">
        <f>PROPER(Table13[[#This Row],[marital]])</f>
        <v>Divorced</v>
      </c>
      <c r="L1373" t="s">
        <v>21</v>
      </c>
      <c r="M1373" t="str">
        <f>UPPER(Table13[[#This Row],[education]])</f>
        <v>PRIMARY</v>
      </c>
      <c r="N1373" t="s">
        <v>30</v>
      </c>
      <c r="O1373" t="s">
        <v>22</v>
      </c>
      <c r="P1373" t="s">
        <v>24</v>
      </c>
      <c r="Q1373">
        <v>755</v>
      </c>
      <c r="R1373">
        <v>1</v>
      </c>
      <c r="S1373" t="s">
        <v>24</v>
      </c>
      <c r="T1373" t="s">
        <v>30</v>
      </c>
      <c r="U1373">
        <f>Table13[[#This Row],[campaign]]*Table13[[#This Row],[duration]]</f>
        <v>755</v>
      </c>
    </row>
    <row r="1374" spans="1:21" x14ac:dyDescent="0.25">
      <c r="A1374" t="s">
        <v>101</v>
      </c>
      <c r="B1374" t="s">
        <v>253</v>
      </c>
      <c r="C1374" t="s">
        <v>254</v>
      </c>
      <c r="D1374" t="s">
        <v>17</v>
      </c>
      <c r="E1374">
        <v>35</v>
      </c>
      <c r="F1374" t="s">
        <v>27</v>
      </c>
      <c r="G1374" t="s">
        <v>19</v>
      </c>
      <c r="H1374" s="2">
        <v>42965</v>
      </c>
      <c r="I1374" s="3">
        <v>14126.25</v>
      </c>
      <c r="J1374" t="s">
        <v>20</v>
      </c>
      <c r="K1374" t="str">
        <f>PROPER(Table13[[#This Row],[marital]])</f>
        <v>Married</v>
      </c>
      <c r="L1374" t="s">
        <v>29</v>
      </c>
      <c r="M1374" t="str">
        <f>UPPER(Table13[[#This Row],[education]])</f>
        <v>SECONDARY</v>
      </c>
      <c r="N1374" t="s">
        <v>30</v>
      </c>
      <c r="O1374" t="s">
        <v>22</v>
      </c>
      <c r="P1374" t="s">
        <v>24</v>
      </c>
      <c r="Q1374">
        <v>619</v>
      </c>
      <c r="R1374">
        <v>1</v>
      </c>
      <c r="S1374" t="s">
        <v>24</v>
      </c>
      <c r="T1374" t="s">
        <v>22</v>
      </c>
      <c r="U1374">
        <f>Table13[[#This Row],[campaign]]*Table13[[#This Row],[duration]]</f>
        <v>619</v>
      </c>
    </row>
    <row r="1375" spans="1:21" x14ac:dyDescent="0.25">
      <c r="A1375" t="s">
        <v>35</v>
      </c>
      <c r="B1375" t="s">
        <v>133</v>
      </c>
      <c r="C1375" t="s">
        <v>134</v>
      </c>
      <c r="D1375" t="s">
        <v>26</v>
      </c>
      <c r="E1375">
        <v>56</v>
      </c>
      <c r="F1375" t="s">
        <v>18</v>
      </c>
      <c r="G1375" t="s">
        <v>19</v>
      </c>
      <c r="H1375" s="2">
        <v>42966</v>
      </c>
      <c r="I1375" s="3">
        <v>1486.6</v>
      </c>
      <c r="J1375" t="s">
        <v>20</v>
      </c>
      <c r="K1375" t="str">
        <f>PROPER(Table13[[#This Row],[marital]])</f>
        <v>Married</v>
      </c>
      <c r="L1375" t="s">
        <v>34</v>
      </c>
      <c r="M1375" t="str">
        <f>UPPER(Table13[[#This Row],[education]])</f>
        <v>TERTIARY</v>
      </c>
      <c r="N1375" t="s">
        <v>30</v>
      </c>
      <c r="O1375" t="s">
        <v>22</v>
      </c>
      <c r="P1375" t="s">
        <v>23</v>
      </c>
      <c r="Q1375">
        <v>159</v>
      </c>
      <c r="R1375">
        <v>2</v>
      </c>
      <c r="S1375" t="s">
        <v>31</v>
      </c>
      <c r="T1375" t="s">
        <v>22</v>
      </c>
      <c r="U1375">
        <f>Table13[[#This Row],[campaign]]*Table13[[#This Row],[duration]]</f>
        <v>318</v>
      </c>
    </row>
    <row r="1376" spans="1:21" x14ac:dyDescent="0.25">
      <c r="A1376" t="s">
        <v>95</v>
      </c>
      <c r="B1376" t="s">
        <v>241</v>
      </c>
      <c r="C1376" t="s">
        <v>242</v>
      </c>
      <c r="D1376" t="s">
        <v>17</v>
      </c>
      <c r="E1376">
        <v>62</v>
      </c>
      <c r="F1376" t="s">
        <v>42</v>
      </c>
      <c r="G1376" t="s">
        <v>28</v>
      </c>
      <c r="H1376" s="2">
        <v>42966</v>
      </c>
      <c r="I1376" s="3">
        <v>27889.58</v>
      </c>
      <c r="J1376" t="s">
        <v>20</v>
      </c>
      <c r="K1376" t="str">
        <f>PROPER(Table13[[#This Row],[marital]])</f>
        <v>Married</v>
      </c>
      <c r="L1376" t="s">
        <v>29</v>
      </c>
      <c r="M1376" t="str">
        <f>UPPER(Table13[[#This Row],[education]])</f>
        <v>SECONDARY</v>
      </c>
      <c r="N1376" t="s">
        <v>30</v>
      </c>
      <c r="O1376" t="s">
        <v>30</v>
      </c>
      <c r="P1376" t="s">
        <v>24</v>
      </c>
      <c r="Q1376">
        <v>29</v>
      </c>
      <c r="R1376">
        <v>3</v>
      </c>
      <c r="S1376" t="s">
        <v>24</v>
      </c>
      <c r="T1376" t="s">
        <v>22</v>
      </c>
      <c r="U1376">
        <f>Table13[[#This Row],[campaign]]*Table13[[#This Row],[duration]]</f>
        <v>87</v>
      </c>
    </row>
    <row r="1377" spans="1:21" x14ac:dyDescent="0.25">
      <c r="A1377" t="s">
        <v>84</v>
      </c>
      <c r="B1377" t="s">
        <v>219</v>
      </c>
      <c r="C1377" t="s">
        <v>220</v>
      </c>
      <c r="D1377" t="s">
        <v>26</v>
      </c>
      <c r="E1377">
        <v>47</v>
      </c>
      <c r="F1377" t="s">
        <v>42</v>
      </c>
      <c r="G1377" t="s">
        <v>284</v>
      </c>
      <c r="H1377" s="2">
        <v>42966</v>
      </c>
      <c r="I1377" s="3">
        <v>72041.240000000005</v>
      </c>
      <c r="J1377" t="s">
        <v>20</v>
      </c>
      <c r="K1377" t="str">
        <f>PROPER(Table13[[#This Row],[marital]])</f>
        <v>Married</v>
      </c>
      <c r="L1377" t="s">
        <v>29</v>
      </c>
      <c r="M1377" t="str">
        <f>UPPER(Table13[[#This Row],[education]])</f>
        <v>SECONDARY</v>
      </c>
      <c r="N1377" t="s">
        <v>30</v>
      </c>
      <c r="O1377" t="s">
        <v>22</v>
      </c>
      <c r="P1377" t="s">
        <v>24</v>
      </c>
      <c r="Q1377">
        <v>606</v>
      </c>
      <c r="R1377">
        <v>2</v>
      </c>
      <c r="S1377" t="s">
        <v>24</v>
      </c>
      <c r="T1377" t="s">
        <v>22</v>
      </c>
      <c r="U1377">
        <f>Table13[[#This Row],[campaign]]*Table13[[#This Row],[duration]]</f>
        <v>1212</v>
      </c>
    </row>
    <row r="1378" spans="1:21" x14ac:dyDescent="0.25">
      <c r="A1378" t="s">
        <v>73</v>
      </c>
      <c r="B1378" t="s">
        <v>197</v>
      </c>
      <c r="C1378" t="s">
        <v>198</v>
      </c>
      <c r="D1378" t="s">
        <v>26</v>
      </c>
      <c r="E1378">
        <v>17</v>
      </c>
      <c r="F1378" t="s">
        <v>27</v>
      </c>
      <c r="G1378" t="s">
        <v>28</v>
      </c>
      <c r="H1378" s="2">
        <v>42966</v>
      </c>
      <c r="I1378" s="3">
        <v>145685.60999999999</v>
      </c>
      <c r="J1378" t="s">
        <v>33</v>
      </c>
      <c r="K1378" t="str">
        <f>PROPER(Table13[[#This Row],[marital]])</f>
        <v>Single</v>
      </c>
      <c r="L1378" t="s">
        <v>29</v>
      </c>
      <c r="M1378" t="str">
        <f>UPPER(Table13[[#This Row],[education]])</f>
        <v>SECONDARY</v>
      </c>
      <c r="N1378" t="s">
        <v>30</v>
      </c>
      <c r="O1378" t="s">
        <v>22</v>
      </c>
      <c r="P1378" t="s">
        <v>24</v>
      </c>
      <c r="Q1378">
        <v>231</v>
      </c>
      <c r="R1378">
        <v>2</v>
      </c>
      <c r="S1378" t="s">
        <v>24</v>
      </c>
      <c r="T1378" t="s">
        <v>22</v>
      </c>
      <c r="U1378">
        <f>Table13[[#This Row],[campaign]]*Table13[[#This Row],[duration]]</f>
        <v>462</v>
      </c>
    </row>
    <row r="1379" spans="1:21" x14ac:dyDescent="0.25">
      <c r="A1379" t="s">
        <v>103</v>
      </c>
      <c r="B1379" t="s">
        <v>257</v>
      </c>
      <c r="C1379" t="s">
        <v>258</v>
      </c>
      <c r="D1379" t="s">
        <v>26</v>
      </c>
      <c r="E1379">
        <v>45</v>
      </c>
      <c r="F1379" t="s">
        <v>18</v>
      </c>
      <c r="G1379" t="s">
        <v>19</v>
      </c>
      <c r="H1379" s="2">
        <v>42967</v>
      </c>
      <c r="I1379" s="3">
        <v>30190.31</v>
      </c>
      <c r="J1379" t="s">
        <v>20</v>
      </c>
      <c r="K1379" t="str">
        <f>PROPER(Table13[[#This Row],[marital]])</f>
        <v>Married</v>
      </c>
      <c r="L1379" t="s">
        <v>21</v>
      </c>
      <c r="M1379" t="str">
        <f>UPPER(Table13[[#This Row],[education]])</f>
        <v>PRIMARY</v>
      </c>
      <c r="N1379" t="s">
        <v>30</v>
      </c>
      <c r="O1379" t="s">
        <v>22</v>
      </c>
      <c r="P1379" t="s">
        <v>24</v>
      </c>
      <c r="Q1379">
        <v>163</v>
      </c>
      <c r="R1379">
        <v>1</v>
      </c>
      <c r="S1379" t="s">
        <v>24</v>
      </c>
      <c r="T1379" t="s">
        <v>22</v>
      </c>
      <c r="U1379">
        <f>Table13[[#This Row],[campaign]]*Table13[[#This Row],[duration]]</f>
        <v>163</v>
      </c>
    </row>
    <row r="1380" spans="1:21" x14ac:dyDescent="0.25">
      <c r="A1380" t="s">
        <v>101</v>
      </c>
      <c r="B1380" t="s">
        <v>253</v>
      </c>
      <c r="C1380" t="s">
        <v>254</v>
      </c>
      <c r="D1380" t="s">
        <v>17</v>
      </c>
      <c r="E1380">
        <v>39</v>
      </c>
      <c r="F1380" t="s">
        <v>18</v>
      </c>
      <c r="G1380" t="s">
        <v>19</v>
      </c>
      <c r="H1380" s="2">
        <v>42967</v>
      </c>
      <c r="I1380" s="3">
        <v>15205.28</v>
      </c>
      <c r="J1380" t="s">
        <v>33</v>
      </c>
      <c r="K1380" t="str">
        <f>PROPER(Table13[[#This Row],[marital]])</f>
        <v>Single</v>
      </c>
      <c r="L1380" t="s">
        <v>24</v>
      </c>
      <c r="M1380" t="str">
        <f>UPPER(Table13[[#This Row],[education]])</f>
        <v>UNKNOWN</v>
      </c>
      <c r="N1380" t="s">
        <v>22</v>
      </c>
      <c r="O1380" t="s">
        <v>22</v>
      </c>
      <c r="P1380" t="s">
        <v>23</v>
      </c>
      <c r="Q1380">
        <v>385</v>
      </c>
      <c r="R1380">
        <v>2</v>
      </c>
      <c r="S1380" t="s">
        <v>24</v>
      </c>
      <c r="T1380" t="s">
        <v>30</v>
      </c>
      <c r="U1380">
        <f>Table13[[#This Row],[campaign]]*Table13[[#This Row],[duration]]</f>
        <v>770</v>
      </c>
    </row>
    <row r="1381" spans="1:21" x14ac:dyDescent="0.25">
      <c r="A1381" t="s">
        <v>104</v>
      </c>
      <c r="B1381" t="s">
        <v>259</v>
      </c>
      <c r="C1381" t="s">
        <v>260</v>
      </c>
      <c r="D1381" t="s">
        <v>26</v>
      </c>
      <c r="E1381">
        <v>42</v>
      </c>
      <c r="F1381" t="s">
        <v>18</v>
      </c>
      <c r="G1381" t="s">
        <v>284</v>
      </c>
      <c r="H1381" s="2">
        <v>42967</v>
      </c>
      <c r="I1381" s="3">
        <v>29400.69</v>
      </c>
      <c r="J1381" t="s">
        <v>33</v>
      </c>
      <c r="K1381" t="str">
        <f>PROPER(Table13[[#This Row],[marital]])</f>
        <v>Single</v>
      </c>
      <c r="L1381" t="s">
        <v>34</v>
      </c>
      <c r="M1381" t="str">
        <f>UPPER(Table13[[#This Row],[education]])</f>
        <v>TERTIARY</v>
      </c>
      <c r="N1381" t="s">
        <v>22</v>
      </c>
      <c r="O1381" t="s">
        <v>30</v>
      </c>
      <c r="P1381" t="s">
        <v>23</v>
      </c>
      <c r="Q1381">
        <v>348</v>
      </c>
      <c r="R1381">
        <v>1</v>
      </c>
      <c r="S1381" t="s">
        <v>24</v>
      </c>
      <c r="T1381" t="s">
        <v>22</v>
      </c>
      <c r="U1381">
        <f>Table13[[#This Row],[campaign]]*Table13[[#This Row],[duration]]</f>
        <v>348</v>
      </c>
    </row>
    <row r="1382" spans="1:21" x14ac:dyDescent="0.25">
      <c r="A1382" t="s">
        <v>95</v>
      </c>
      <c r="B1382" t="s">
        <v>241</v>
      </c>
      <c r="C1382" t="s">
        <v>242</v>
      </c>
      <c r="D1382" t="s">
        <v>26</v>
      </c>
      <c r="E1382">
        <v>27</v>
      </c>
      <c r="F1382" t="s">
        <v>18</v>
      </c>
      <c r="G1382" t="s">
        <v>28</v>
      </c>
      <c r="H1382" s="2">
        <v>42967</v>
      </c>
      <c r="I1382" s="3">
        <v>48227.22</v>
      </c>
      <c r="J1382" t="s">
        <v>20</v>
      </c>
      <c r="K1382" t="str">
        <f>PROPER(Table13[[#This Row],[marital]])</f>
        <v>Married</v>
      </c>
      <c r="L1382" t="s">
        <v>21</v>
      </c>
      <c r="M1382" t="str">
        <f>UPPER(Table13[[#This Row],[education]])</f>
        <v>PRIMARY</v>
      </c>
      <c r="N1382" t="s">
        <v>30</v>
      </c>
      <c r="O1382" t="s">
        <v>22</v>
      </c>
      <c r="P1382" t="s">
        <v>24</v>
      </c>
      <c r="Q1382">
        <v>30</v>
      </c>
      <c r="R1382">
        <v>1</v>
      </c>
      <c r="S1382" t="s">
        <v>24</v>
      </c>
      <c r="T1382" t="s">
        <v>22</v>
      </c>
      <c r="U1382">
        <f>Table13[[#This Row],[campaign]]*Table13[[#This Row],[duration]]</f>
        <v>30</v>
      </c>
    </row>
    <row r="1383" spans="1:21" x14ac:dyDescent="0.25">
      <c r="A1383" t="s">
        <v>41</v>
      </c>
      <c r="B1383" t="s">
        <v>141</v>
      </c>
      <c r="C1383" t="s">
        <v>142</v>
      </c>
      <c r="D1383" t="s">
        <v>26</v>
      </c>
      <c r="E1383">
        <v>56</v>
      </c>
      <c r="F1383" t="s">
        <v>42</v>
      </c>
      <c r="G1383" t="s">
        <v>284</v>
      </c>
      <c r="H1383" s="2">
        <v>42967</v>
      </c>
      <c r="I1383" s="3">
        <v>172524.12</v>
      </c>
      <c r="J1383" t="s">
        <v>20</v>
      </c>
      <c r="K1383" t="str">
        <f>PROPER(Table13[[#This Row],[marital]])</f>
        <v>Married</v>
      </c>
      <c r="L1383" t="s">
        <v>29</v>
      </c>
      <c r="M1383" t="str">
        <f>UPPER(Table13[[#This Row],[education]])</f>
        <v>SECONDARY</v>
      </c>
      <c r="N1383" t="s">
        <v>30</v>
      </c>
      <c r="O1383" t="s">
        <v>22</v>
      </c>
      <c r="P1383" t="s">
        <v>23</v>
      </c>
      <c r="Q1383">
        <v>249</v>
      </c>
      <c r="R1383">
        <v>2</v>
      </c>
      <c r="S1383" t="s">
        <v>31</v>
      </c>
      <c r="T1383" t="s">
        <v>22</v>
      </c>
      <c r="U1383">
        <f>Table13[[#This Row],[campaign]]*Table13[[#This Row],[duration]]</f>
        <v>498</v>
      </c>
    </row>
    <row r="1384" spans="1:21" x14ac:dyDescent="0.25">
      <c r="A1384" t="s">
        <v>72</v>
      </c>
      <c r="B1384" t="s">
        <v>195</v>
      </c>
      <c r="C1384" t="s">
        <v>196</v>
      </c>
      <c r="D1384" t="s">
        <v>26</v>
      </c>
      <c r="E1384">
        <v>47</v>
      </c>
      <c r="F1384" t="s">
        <v>42</v>
      </c>
      <c r="G1384" t="s">
        <v>284</v>
      </c>
      <c r="H1384" s="2">
        <v>42967</v>
      </c>
      <c r="I1384" s="3">
        <v>15925.78</v>
      </c>
      <c r="J1384" t="s">
        <v>20</v>
      </c>
      <c r="K1384" t="str">
        <f>PROPER(Table13[[#This Row],[marital]])</f>
        <v>Married</v>
      </c>
      <c r="L1384" t="s">
        <v>34</v>
      </c>
      <c r="M1384" t="str">
        <f>UPPER(Table13[[#This Row],[education]])</f>
        <v>TERTIARY</v>
      </c>
      <c r="N1384" t="s">
        <v>22</v>
      </c>
      <c r="O1384" t="s">
        <v>22</v>
      </c>
      <c r="P1384" t="s">
        <v>23</v>
      </c>
      <c r="Q1384">
        <v>119</v>
      </c>
      <c r="R1384">
        <v>2</v>
      </c>
      <c r="S1384" t="s">
        <v>24</v>
      </c>
      <c r="T1384" t="s">
        <v>22</v>
      </c>
      <c r="U1384">
        <f>Table13[[#This Row],[campaign]]*Table13[[#This Row],[duration]]</f>
        <v>238</v>
      </c>
    </row>
    <row r="1385" spans="1:21" x14ac:dyDescent="0.25">
      <c r="A1385" t="s">
        <v>48</v>
      </c>
      <c r="B1385" t="s">
        <v>153</v>
      </c>
      <c r="C1385" t="s">
        <v>154</v>
      </c>
      <c r="D1385" t="s">
        <v>17</v>
      </c>
      <c r="E1385">
        <v>61</v>
      </c>
      <c r="F1385" t="s">
        <v>42</v>
      </c>
      <c r="G1385" t="s">
        <v>28</v>
      </c>
      <c r="H1385" s="2">
        <v>42967</v>
      </c>
      <c r="I1385" s="3">
        <v>171429.37</v>
      </c>
      <c r="J1385" t="s">
        <v>20</v>
      </c>
      <c r="K1385" t="str">
        <f>PROPER(Table13[[#This Row],[marital]])</f>
        <v>Married</v>
      </c>
      <c r="L1385" t="s">
        <v>29</v>
      </c>
      <c r="M1385" t="str">
        <f>UPPER(Table13[[#This Row],[education]])</f>
        <v>SECONDARY</v>
      </c>
      <c r="N1385" t="s">
        <v>30</v>
      </c>
      <c r="O1385" t="s">
        <v>22</v>
      </c>
      <c r="P1385" t="s">
        <v>23</v>
      </c>
      <c r="Q1385">
        <v>177</v>
      </c>
      <c r="R1385">
        <v>1</v>
      </c>
      <c r="S1385" t="s">
        <v>24</v>
      </c>
      <c r="T1385" t="s">
        <v>22</v>
      </c>
      <c r="U1385">
        <f>Table13[[#This Row],[campaign]]*Table13[[#This Row],[duration]]</f>
        <v>177</v>
      </c>
    </row>
    <row r="1386" spans="1:21" x14ac:dyDescent="0.25">
      <c r="A1386" t="s">
        <v>52</v>
      </c>
      <c r="B1386" t="s">
        <v>159</v>
      </c>
      <c r="C1386" t="s">
        <v>160</v>
      </c>
      <c r="D1386" t="s">
        <v>17</v>
      </c>
      <c r="E1386">
        <v>29</v>
      </c>
      <c r="F1386" t="s">
        <v>36</v>
      </c>
      <c r="G1386" t="s">
        <v>19</v>
      </c>
      <c r="H1386" s="2">
        <v>42967</v>
      </c>
      <c r="I1386" s="3">
        <v>45604.57</v>
      </c>
      <c r="J1386" t="s">
        <v>33</v>
      </c>
      <c r="K1386" t="str">
        <f>PROPER(Table13[[#This Row],[marital]])</f>
        <v>Single</v>
      </c>
      <c r="L1386" t="s">
        <v>29</v>
      </c>
      <c r="M1386" t="str">
        <f>UPPER(Table13[[#This Row],[education]])</f>
        <v>SECONDARY</v>
      </c>
      <c r="N1386" t="s">
        <v>22</v>
      </c>
      <c r="O1386" t="s">
        <v>22</v>
      </c>
      <c r="P1386" t="s">
        <v>23</v>
      </c>
      <c r="Q1386">
        <v>594</v>
      </c>
      <c r="R1386">
        <v>4</v>
      </c>
      <c r="S1386" t="s">
        <v>24</v>
      </c>
      <c r="T1386" t="s">
        <v>30</v>
      </c>
      <c r="U1386">
        <f>Table13[[#This Row],[campaign]]*Table13[[#This Row],[duration]]</f>
        <v>2376</v>
      </c>
    </row>
    <row r="1387" spans="1:21" x14ac:dyDescent="0.25">
      <c r="A1387" t="s">
        <v>37</v>
      </c>
      <c r="B1387" t="s">
        <v>135</v>
      </c>
      <c r="C1387" t="s">
        <v>136</v>
      </c>
      <c r="D1387" t="s">
        <v>26</v>
      </c>
      <c r="E1387">
        <v>24</v>
      </c>
      <c r="F1387" t="s">
        <v>27</v>
      </c>
      <c r="G1387" t="s">
        <v>284</v>
      </c>
      <c r="H1387" s="2">
        <v>42967</v>
      </c>
      <c r="I1387" s="3">
        <v>3904.75</v>
      </c>
      <c r="J1387" t="s">
        <v>33</v>
      </c>
      <c r="K1387" t="str">
        <f>PROPER(Table13[[#This Row],[marital]])</f>
        <v>Single</v>
      </c>
      <c r="L1387" t="s">
        <v>34</v>
      </c>
      <c r="M1387" t="str">
        <f>UPPER(Table13[[#This Row],[education]])</f>
        <v>TERTIARY</v>
      </c>
      <c r="N1387" t="s">
        <v>22</v>
      </c>
      <c r="O1387" t="s">
        <v>22</v>
      </c>
      <c r="P1387" t="s">
        <v>23</v>
      </c>
      <c r="Q1387">
        <v>123</v>
      </c>
      <c r="R1387">
        <v>1</v>
      </c>
      <c r="S1387" t="s">
        <v>24</v>
      </c>
      <c r="T1387" t="s">
        <v>22</v>
      </c>
      <c r="U1387">
        <f>Table13[[#This Row],[campaign]]*Table13[[#This Row],[duration]]</f>
        <v>123</v>
      </c>
    </row>
    <row r="1388" spans="1:21" x14ac:dyDescent="0.25">
      <c r="A1388" t="s">
        <v>64</v>
      </c>
      <c r="B1388" t="s">
        <v>181</v>
      </c>
      <c r="C1388" t="s">
        <v>182</v>
      </c>
      <c r="D1388" t="s">
        <v>26</v>
      </c>
      <c r="E1388">
        <v>30</v>
      </c>
      <c r="F1388" t="s">
        <v>18</v>
      </c>
      <c r="G1388" t="s">
        <v>19</v>
      </c>
      <c r="H1388" s="2">
        <v>42968</v>
      </c>
      <c r="I1388" s="3">
        <v>81713.64</v>
      </c>
      <c r="J1388" t="s">
        <v>33</v>
      </c>
      <c r="K1388" t="str">
        <f>PROPER(Table13[[#This Row],[marital]])</f>
        <v>Single</v>
      </c>
      <c r="L1388" t="s">
        <v>21</v>
      </c>
      <c r="M1388" t="str">
        <f>UPPER(Table13[[#This Row],[education]])</f>
        <v>PRIMARY</v>
      </c>
      <c r="N1388" t="s">
        <v>30</v>
      </c>
      <c r="O1388" t="s">
        <v>30</v>
      </c>
      <c r="P1388" t="s">
        <v>23</v>
      </c>
      <c r="Q1388">
        <v>172</v>
      </c>
      <c r="R1388">
        <v>4</v>
      </c>
      <c r="S1388" t="s">
        <v>24</v>
      </c>
      <c r="T1388" t="s">
        <v>22</v>
      </c>
      <c r="U1388">
        <f>Table13[[#This Row],[campaign]]*Table13[[#This Row],[duration]]</f>
        <v>688</v>
      </c>
    </row>
    <row r="1389" spans="1:21" x14ac:dyDescent="0.25">
      <c r="A1389" t="s">
        <v>73</v>
      </c>
      <c r="B1389" t="s">
        <v>197</v>
      </c>
      <c r="C1389" t="s">
        <v>198</v>
      </c>
      <c r="D1389" t="s">
        <v>17</v>
      </c>
      <c r="E1389">
        <v>44</v>
      </c>
      <c r="F1389" t="s">
        <v>18</v>
      </c>
      <c r="G1389" t="s">
        <v>19</v>
      </c>
      <c r="H1389" s="2">
        <v>42968</v>
      </c>
      <c r="I1389" s="3">
        <v>41302.449999999997</v>
      </c>
      <c r="J1389" t="s">
        <v>33</v>
      </c>
      <c r="K1389" t="str">
        <f>PROPER(Table13[[#This Row],[marital]])</f>
        <v>Single</v>
      </c>
      <c r="L1389" t="s">
        <v>21</v>
      </c>
      <c r="M1389" t="str">
        <f>UPPER(Table13[[#This Row],[education]])</f>
        <v>PRIMARY</v>
      </c>
      <c r="N1389" t="s">
        <v>30</v>
      </c>
      <c r="O1389" t="s">
        <v>30</v>
      </c>
      <c r="P1389" t="s">
        <v>23</v>
      </c>
      <c r="Q1389">
        <v>178</v>
      </c>
      <c r="R1389">
        <v>1</v>
      </c>
      <c r="S1389" t="s">
        <v>24</v>
      </c>
      <c r="T1389" t="s">
        <v>22</v>
      </c>
      <c r="U1389">
        <f>Table13[[#This Row],[campaign]]*Table13[[#This Row],[duration]]</f>
        <v>178</v>
      </c>
    </row>
    <row r="1390" spans="1:21" x14ac:dyDescent="0.25">
      <c r="A1390" t="s">
        <v>94</v>
      </c>
      <c r="B1390" t="s">
        <v>239</v>
      </c>
      <c r="C1390" t="s">
        <v>240</v>
      </c>
      <c r="D1390" t="s">
        <v>17</v>
      </c>
      <c r="E1390">
        <v>36</v>
      </c>
      <c r="F1390" t="s">
        <v>18</v>
      </c>
      <c r="G1390" t="s">
        <v>284</v>
      </c>
      <c r="H1390" s="2">
        <v>42968</v>
      </c>
      <c r="I1390" s="3">
        <v>110485.87</v>
      </c>
      <c r="J1390" t="s">
        <v>20</v>
      </c>
      <c r="K1390" t="str">
        <f>PROPER(Table13[[#This Row],[marital]])</f>
        <v>Married</v>
      </c>
      <c r="L1390" t="s">
        <v>29</v>
      </c>
      <c r="M1390" t="str">
        <f>UPPER(Table13[[#This Row],[education]])</f>
        <v>SECONDARY</v>
      </c>
      <c r="N1390" t="s">
        <v>30</v>
      </c>
      <c r="O1390" t="s">
        <v>30</v>
      </c>
      <c r="P1390" t="s">
        <v>23</v>
      </c>
      <c r="Q1390">
        <v>230</v>
      </c>
      <c r="R1390">
        <v>1</v>
      </c>
      <c r="S1390" t="s">
        <v>24</v>
      </c>
      <c r="T1390" t="s">
        <v>22</v>
      </c>
      <c r="U1390">
        <f>Table13[[#This Row],[campaign]]*Table13[[#This Row],[duration]]</f>
        <v>230</v>
      </c>
    </row>
    <row r="1391" spans="1:21" x14ac:dyDescent="0.25">
      <c r="A1391" t="s">
        <v>52</v>
      </c>
      <c r="B1391" t="s">
        <v>159</v>
      </c>
      <c r="C1391" t="s">
        <v>160</v>
      </c>
      <c r="D1391" t="s">
        <v>26</v>
      </c>
      <c r="E1391">
        <v>34</v>
      </c>
      <c r="F1391" t="s">
        <v>18</v>
      </c>
      <c r="G1391" t="s">
        <v>19</v>
      </c>
      <c r="H1391" s="2">
        <v>42968</v>
      </c>
      <c r="I1391" s="3">
        <v>37054.6</v>
      </c>
      <c r="J1391" t="s">
        <v>20</v>
      </c>
      <c r="K1391" t="str">
        <f>PROPER(Table13[[#This Row],[marital]])</f>
        <v>Married</v>
      </c>
      <c r="L1391" t="s">
        <v>29</v>
      </c>
      <c r="M1391" t="str">
        <f>UPPER(Table13[[#This Row],[education]])</f>
        <v>SECONDARY</v>
      </c>
      <c r="N1391" t="s">
        <v>30</v>
      </c>
      <c r="O1391" t="s">
        <v>22</v>
      </c>
      <c r="P1391" t="s">
        <v>24</v>
      </c>
      <c r="Q1391">
        <v>89</v>
      </c>
      <c r="R1391">
        <v>3</v>
      </c>
      <c r="S1391" t="s">
        <v>24</v>
      </c>
      <c r="T1391" t="s">
        <v>22</v>
      </c>
      <c r="U1391">
        <f>Table13[[#This Row],[campaign]]*Table13[[#This Row],[duration]]</f>
        <v>267</v>
      </c>
    </row>
    <row r="1392" spans="1:21" x14ac:dyDescent="0.25">
      <c r="A1392" t="s">
        <v>86</v>
      </c>
      <c r="B1392" t="s">
        <v>223</v>
      </c>
      <c r="C1392" t="s">
        <v>224</v>
      </c>
      <c r="D1392" t="s">
        <v>17</v>
      </c>
      <c r="E1392">
        <v>31</v>
      </c>
      <c r="F1392" t="s">
        <v>18</v>
      </c>
      <c r="G1392" t="s">
        <v>19</v>
      </c>
      <c r="H1392" s="2">
        <v>42968</v>
      </c>
      <c r="I1392" s="3">
        <v>135462.43</v>
      </c>
      <c r="J1392" t="s">
        <v>50</v>
      </c>
      <c r="K1392" t="str">
        <f>PROPER(Table13[[#This Row],[marital]])</f>
        <v>Divorced</v>
      </c>
      <c r="L1392" t="s">
        <v>29</v>
      </c>
      <c r="M1392" t="str">
        <f>UPPER(Table13[[#This Row],[education]])</f>
        <v>SECONDARY</v>
      </c>
      <c r="N1392" t="s">
        <v>30</v>
      </c>
      <c r="O1392" t="s">
        <v>22</v>
      </c>
      <c r="P1392" t="s">
        <v>24</v>
      </c>
      <c r="Q1392">
        <v>118</v>
      </c>
      <c r="R1392">
        <v>4</v>
      </c>
      <c r="S1392" t="s">
        <v>24</v>
      </c>
      <c r="T1392" t="s">
        <v>22</v>
      </c>
      <c r="U1392">
        <f>Table13[[#This Row],[campaign]]*Table13[[#This Row],[duration]]</f>
        <v>472</v>
      </c>
    </row>
    <row r="1393" spans="1:21" x14ac:dyDescent="0.25">
      <c r="A1393" t="s">
        <v>83</v>
      </c>
      <c r="B1393" t="s">
        <v>217</v>
      </c>
      <c r="C1393" t="s">
        <v>218</v>
      </c>
      <c r="D1393" t="s">
        <v>26</v>
      </c>
      <c r="E1393">
        <v>32</v>
      </c>
      <c r="F1393" t="s">
        <v>18</v>
      </c>
      <c r="G1393" t="s">
        <v>19</v>
      </c>
      <c r="H1393" s="2">
        <v>42968</v>
      </c>
      <c r="I1393" s="3">
        <v>129686.24</v>
      </c>
      <c r="J1393" t="s">
        <v>20</v>
      </c>
      <c r="K1393" t="str">
        <f>PROPER(Table13[[#This Row],[marital]])</f>
        <v>Married</v>
      </c>
      <c r="L1393" t="s">
        <v>29</v>
      </c>
      <c r="M1393" t="str">
        <f>UPPER(Table13[[#This Row],[education]])</f>
        <v>SECONDARY</v>
      </c>
      <c r="N1393" t="s">
        <v>30</v>
      </c>
      <c r="O1393" t="s">
        <v>22</v>
      </c>
      <c r="P1393" t="s">
        <v>23</v>
      </c>
      <c r="Q1393">
        <v>143</v>
      </c>
      <c r="R1393">
        <v>2</v>
      </c>
      <c r="S1393" t="s">
        <v>24</v>
      </c>
      <c r="T1393" t="s">
        <v>22</v>
      </c>
      <c r="U1393">
        <f>Table13[[#This Row],[campaign]]*Table13[[#This Row],[duration]]</f>
        <v>286</v>
      </c>
    </row>
    <row r="1394" spans="1:21" x14ac:dyDescent="0.25">
      <c r="A1394" t="s">
        <v>102</v>
      </c>
      <c r="B1394" t="s">
        <v>255</v>
      </c>
      <c r="C1394" t="s">
        <v>256</v>
      </c>
      <c r="D1394" t="s">
        <v>17</v>
      </c>
      <c r="E1394">
        <v>58</v>
      </c>
      <c r="F1394" t="s">
        <v>42</v>
      </c>
      <c r="G1394" t="s">
        <v>28</v>
      </c>
      <c r="H1394" s="2">
        <v>42968</v>
      </c>
      <c r="I1394" s="3">
        <v>153061.39000000001</v>
      </c>
      <c r="J1394" t="s">
        <v>50</v>
      </c>
      <c r="K1394" t="str">
        <f>PROPER(Table13[[#This Row],[marital]])</f>
        <v>Divorced</v>
      </c>
      <c r="L1394" t="s">
        <v>21</v>
      </c>
      <c r="M1394" t="str">
        <f>UPPER(Table13[[#This Row],[education]])</f>
        <v>PRIMARY</v>
      </c>
      <c r="N1394" t="s">
        <v>22</v>
      </c>
      <c r="O1394" t="s">
        <v>30</v>
      </c>
      <c r="P1394" t="s">
        <v>24</v>
      </c>
      <c r="Q1394">
        <v>220</v>
      </c>
      <c r="R1394">
        <v>2</v>
      </c>
      <c r="S1394" t="s">
        <v>24</v>
      </c>
      <c r="T1394" t="s">
        <v>22</v>
      </c>
      <c r="U1394">
        <f>Table13[[#This Row],[campaign]]*Table13[[#This Row],[duration]]</f>
        <v>440</v>
      </c>
    </row>
    <row r="1395" spans="1:21" x14ac:dyDescent="0.25">
      <c r="A1395" t="s">
        <v>98</v>
      </c>
      <c r="B1395" t="s">
        <v>247</v>
      </c>
      <c r="C1395" t="s">
        <v>248</v>
      </c>
      <c r="D1395" t="s">
        <v>26</v>
      </c>
      <c r="E1395">
        <v>38</v>
      </c>
      <c r="F1395" t="s">
        <v>36</v>
      </c>
      <c r="G1395" t="s">
        <v>19</v>
      </c>
      <c r="H1395" s="2">
        <v>42968</v>
      </c>
      <c r="I1395" s="3">
        <v>10668.4</v>
      </c>
      <c r="J1395" t="s">
        <v>20</v>
      </c>
      <c r="K1395" t="str">
        <f>PROPER(Table13[[#This Row],[marital]])</f>
        <v>Married</v>
      </c>
      <c r="L1395" t="s">
        <v>29</v>
      </c>
      <c r="M1395" t="str">
        <f>UPPER(Table13[[#This Row],[education]])</f>
        <v>SECONDARY</v>
      </c>
      <c r="N1395" t="s">
        <v>22</v>
      </c>
      <c r="O1395" t="s">
        <v>22</v>
      </c>
      <c r="P1395" t="s">
        <v>23</v>
      </c>
      <c r="Q1395">
        <v>574</v>
      </c>
      <c r="R1395">
        <v>1</v>
      </c>
      <c r="S1395" t="s">
        <v>70</v>
      </c>
      <c r="T1395" t="s">
        <v>30</v>
      </c>
      <c r="U1395">
        <f>Table13[[#This Row],[campaign]]*Table13[[#This Row],[duration]]</f>
        <v>574</v>
      </c>
    </row>
    <row r="1396" spans="1:21" x14ac:dyDescent="0.25">
      <c r="A1396" t="s">
        <v>59</v>
      </c>
      <c r="B1396" t="s">
        <v>171</v>
      </c>
      <c r="C1396" t="s">
        <v>172</v>
      </c>
      <c r="D1396" t="s">
        <v>26</v>
      </c>
      <c r="E1396">
        <v>33</v>
      </c>
      <c r="F1396" t="s">
        <v>36</v>
      </c>
      <c r="G1396" t="s">
        <v>284</v>
      </c>
      <c r="H1396" s="2">
        <v>42968</v>
      </c>
      <c r="I1396" s="3">
        <v>111310.43</v>
      </c>
      <c r="J1396" t="s">
        <v>33</v>
      </c>
      <c r="K1396" t="str">
        <f>PROPER(Table13[[#This Row],[marital]])</f>
        <v>Single</v>
      </c>
      <c r="L1396" t="s">
        <v>34</v>
      </c>
      <c r="M1396" t="str">
        <f>UPPER(Table13[[#This Row],[education]])</f>
        <v>TERTIARY</v>
      </c>
      <c r="N1396" t="s">
        <v>22</v>
      </c>
      <c r="O1396" t="s">
        <v>22</v>
      </c>
      <c r="P1396" t="s">
        <v>23</v>
      </c>
      <c r="Q1396">
        <v>258</v>
      </c>
      <c r="R1396">
        <v>1</v>
      </c>
      <c r="S1396" t="s">
        <v>31</v>
      </c>
      <c r="T1396" t="s">
        <v>30</v>
      </c>
      <c r="U1396">
        <f>Table13[[#This Row],[campaign]]*Table13[[#This Row],[duration]]</f>
        <v>258</v>
      </c>
    </row>
    <row r="1397" spans="1:21" x14ac:dyDescent="0.25">
      <c r="A1397" t="s">
        <v>51</v>
      </c>
      <c r="B1397" t="s">
        <v>157</v>
      </c>
      <c r="C1397" t="s">
        <v>158</v>
      </c>
      <c r="D1397" t="s">
        <v>17</v>
      </c>
      <c r="E1397">
        <v>37</v>
      </c>
      <c r="F1397" t="s">
        <v>36</v>
      </c>
      <c r="G1397" t="s">
        <v>28</v>
      </c>
      <c r="H1397" s="2">
        <v>42968</v>
      </c>
      <c r="I1397" s="3">
        <v>54822.19</v>
      </c>
      <c r="J1397" t="s">
        <v>20</v>
      </c>
      <c r="K1397" t="str">
        <f>PROPER(Table13[[#This Row],[marital]])</f>
        <v>Married</v>
      </c>
      <c r="L1397" t="s">
        <v>24</v>
      </c>
      <c r="M1397" t="str">
        <f>UPPER(Table13[[#This Row],[education]])</f>
        <v>UNKNOWN</v>
      </c>
      <c r="N1397" t="s">
        <v>30</v>
      </c>
      <c r="O1397" t="s">
        <v>22</v>
      </c>
      <c r="P1397" t="s">
        <v>23</v>
      </c>
      <c r="Q1397">
        <v>41</v>
      </c>
      <c r="R1397">
        <v>2</v>
      </c>
      <c r="S1397" t="s">
        <v>24</v>
      </c>
      <c r="T1397" t="s">
        <v>22</v>
      </c>
      <c r="U1397">
        <f>Table13[[#This Row],[campaign]]*Table13[[#This Row],[duration]]</f>
        <v>82</v>
      </c>
    </row>
    <row r="1398" spans="1:21" x14ac:dyDescent="0.25">
      <c r="A1398" t="s">
        <v>108</v>
      </c>
      <c r="B1398" t="s">
        <v>267</v>
      </c>
      <c r="C1398" t="s">
        <v>268</v>
      </c>
      <c r="D1398" t="s">
        <v>26</v>
      </c>
      <c r="E1398">
        <v>52</v>
      </c>
      <c r="F1398" t="s">
        <v>18</v>
      </c>
      <c r="G1398" t="s">
        <v>28</v>
      </c>
      <c r="H1398" s="2">
        <v>42969</v>
      </c>
      <c r="I1398" s="3">
        <v>40758.720000000001</v>
      </c>
      <c r="J1398" t="s">
        <v>33</v>
      </c>
      <c r="K1398" t="str">
        <f>PROPER(Table13[[#This Row],[marital]])</f>
        <v>Single</v>
      </c>
      <c r="L1398" t="s">
        <v>29</v>
      </c>
      <c r="M1398" t="str">
        <f>UPPER(Table13[[#This Row],[education]])</f>
        <v>SECONDARY</v>
      </c>
      <c r="N1398" t="s">
        <v>22</v>
      </c>
      <c r="O1398" t="s">
        <v>22</v>
      </c>
      <c r="P1398" t="s">
        <v>54</v>
      </c>
      <c r="Q1398">
        <v>95</v>
      </c>
      <c r="R1398">
        <v>1</v>
      </c>
      <c r="S1398" t="s">
        <v>24</v>
      </c>
      <c r="T1398" t="s">
        <v>22</v>
      </c>
      <c r="U1398">
        <f>Table13[[#This Row],[campaign]]*Table13[[#This Row],[duration]]</f>
        <v>95</v>
      </c>
    </row>
    <row r="1399" spans="1:21" x14ac:dyDescent="0.25">
      <c r="A1399" t="s">
        <v>69</v>
      </c>
      <c r="B1399" t="s">
        <v>191</v>
      </c>
      <c r="C1399" t="s">
        <v>192</v>
      </c>
      <c r="D1399" t="s">
        <v>17</v>
      </c>
      <c r="E1399">
        <v>29</v>
      </c>
      <c r="F1399" t="s">
        <v>18</v>
      </c>
      <c r="G1399" t="s">
        <v>28</v>
      </c>
      <c r="H1399" s="2">
        <v>42969</v>
      </c>
      <c r="I1399" s="3">
        <v>95300.22</v>
      </c>
      <c r="J1399" t="s">
        <v>50</v>
      </c>
      <c r="K1399" t="str">
        <f>PROPER(Table13[[#This Row],[marital]])</f>
        <v>Divorced</v>
      </c>
      <c r="L1399" t="s">
        <v>29</v>
      </c>
      <c r="M1399" t="str">
        <f>UPPER(Table13[[#This Row],[education]])</f>
        <v>SECONDARY</v>
      </c>
      <c r="N1399" t="s">
        <v>30</v>
      </c>
      <c r="O1399" t="s">
        <v>22</v>
      </c>
      <c r="P1399" t="s">
        <v>24</v>
      </c>
      <c r="Q1399">
        <v>78</v>
      </c>
      <c r="R1399">
        <v>2</v>
      </c>
      <c r="S1399" t="s">
        <v>24</v>
      </c>
      <c r="T1399" t="s">
        <v>22</v>
      </c>
      <c r="U1399">
        <f>Table13[[#This Row],[campaign]]*Table13[[#This Row],[duration]]</f>
        <v>156</v>
      </c>
    </row>
    <row r="1400" spans="1:21" x14ac:dyDescent="0.25">
      <c r="A1400" t="s">
        <v>99</v>
      </c>
      <c r="B1400" t="s">
        <v>249</v>
      </c>
      <c r="C1400" t="s">
        <v>250</v>
      </c>
      <c r="D1400" t="s">
        <v>26</v>
      </c>
      <c r="E1400">
        <v>28</v>
      </c>
      <c r="F1400" t="s">
        <v>18</v>
      </c>
      <c r="G1400" t="s">
        <v>19</v>
      </c>
      <c r="H1400" s="2">
        <v>42969</v>
      </c>
      <c r="I1400" s="3">
        <v>32596.79</v>
      </c>
      <c r="J1400" t="s">
        <v>50</v>
      </c>
      <c r="K1400" t="str">
        <f>PROPER(Table13[[#This Row],[marital]])</f>
        <v>Divorced</v>
      </c>
      <c r="L1400" t="s">
        <v>29</v>
      </c>
      <c r="M1400" t="str">
        <f>UPPER(Table13[[#This Row],[education]])</f>
        <v>SECONDARY</v>
      </c>
      <c r="N1400" t="s">
        <v>30</v>
      </c>
      <c r="O1400" t="s">
        <v>22</v>
      </c>
      <c r="P1400" t="s">
        <v>23</v>
      </c>
      <c r="Q1400">
        <v>134</v>
      </c>
      <c r="R1400">
        <v>1</v>
      </c>
      <c r="S1400" t="s">
        <v>31</v>
      </c>
      <c r="T1400" t="s">
        <v>22</v>
      </c>
      <c r="U1400">
        <f>Table13[[#This Row],[campaign]]*Table13[[#This Row],[duration]]</f>
        <v>134</v>
      </c>
    </row>
    <row r="1401" spans="1:21" x14ac:dyDescent="0.25">
      <c r="A1401" t="s">
        <v>73</v>
      </c>
      <c r="B1401" t="s">
        <v>197</v>
      </c>
      <c r="C1401" t="s">
        <v>198</v>
      </c>
      <c r="D1401" t="s">
        <v>26</v>
      </c>
      <c r="E1401">
        <v>41</v>
      </c>
      <c r="F1401" t="s">
        <v>18</v>
      </c>
      <c r="G1401" t="s">
        <v>19</v>
      </c>
      <c r="H1401" s="2">
        <v>42969</v>
      </c>
      <c r="I1401" s="3">
        <v>11339.55</v>
      </c>
      <c r="J1401" t="s">
        <v>33</v>
      </c>
      <c r="K1401" t="str">
        <f>PROPER(Table13[[#This Row],[marital]])</f>
        <v>Single</v>
      </c>
      <c r="L1401" t="s">
        <v>29</v>
      </c>
      <c r="M1401" t="str">
        <f>UPPER(Table13[[#This Row],[education]])</f>
        <v>SECONDARY</v>
      </c>
      <c r="N1401" t="s">
        <v>30</v>
      </c>
      <c r="O1401" t="s">
        <v>22</v>
      </c>
      <c r="P1401" t="s">
        <v>23</v>
      </c>
      <c r="Q1401">
        <v>1275</v>
      </c>
      <c r="R1401">
        <v>1</v>
      </c>
      <c r="S1401" t="s">
        <v>24</v>
      </c>
      <c r="T1401" t="s">
        <v>30</v>
      </c>
      <c r="U1401">
        <f>Table13[[#This Row],[campaign]]*Table13[[#This Row],[duration]]</f>
        <v>1275</v>
      </c>
    </row>
    <row r="1402" spans="1:21" x14ac:dyDescent="0.25">
      <c r="A1402" t="s">
        <v>73</v>
      </c>
      <c r="B1402" t="s">
        <v>197</v>
      </c>
      <c r="C1402" t="s">
        <v>198</v>
      </c>
      <c r="D1402" t="s">
        <v>17</v>
      </c>
      <c r="E1402">
        <v>51</v>
      </c>
      <c r="F1402" t="s">
        <v>42</v>
      </c>
      <c r="G1402" t="s">
        <v>284</v>
      </c>
      <c r="H1402" s="2">
        <v>42969</v>
      </c>
      <c r="I1402" s="3">
        <v>31313.55</v>
      </c>
      <c r="J1402" t="s">
        <v>20</v>
      </c>
      <c r="K1402" t="str">
        <f>PROPER(Table13[[#This Row],[marital]])</f>
        <v>Married</v>
      </c>
      <c r="L1402" t="s">
        <v>29</v>
      </c>
      <c r="M1402" t="str">
        <f>UPPER(Table13[[#This Row],[education]])</f>
        <v>SECONDARY</v>
      </c>
      <c r="N1402" t="s">
        <v>22</v>
      </c>
      <c r="O1402" t="s">
        <v>30</v>
      </c>
      <c r="P1402" t="s">
        <v>24</v>
      </c>
      <c r="Q1402">
        <v>66</v>
      </c>
      <c r="R1402">
        <v>1</v>
      </c>
      <c r="S1402" t="s">
        <v>40</v>
      </c>
      <c r="T1402" t="s">
        <v>22</v>
      </c>
      <c r="U1402">
        <f>Table13[[#This Row],[campaign]]*Table13[[#This Row],[duration]]</f>
        <v>66</v>
      </c>
    </row>
    <row r="1403" spans="1:21" x14ac:dyDescent="0.25">
      <c r="A1403" t="s">
        <v>92</v>
      </c>
      <c r="B1403" t="s">
        <v>235</v>
      </c>
      <c r="C1403" t="s">
        <v>236</v>
      </c>
      <c r="D1403" t="s">
        <v>17</v>
      </c>
      <c r="E1403">
        <v>50</v>
      </c>
      <c r="F1403" t="s">
        <v>42</v>
      </c>
      <c r="G1403" t="s">
        <v>19</v>
      </c>
      <c r="H1403" s="2">
        <v>42969</v>
      </c>
      <c r="I1403" s="3">
        <v>97660.76</v>
      </c>
      <c r="J1403" t="s">
        <v>20</v>
      </c>
      <c r="K1403" t="str">
        <f>PROPER(Table13[[#This Row],[marital]])</f>
        <v>Married</v>
      </c>
      <c r="L1403" t="s">
        <v>29</v>
      </c>
      <c r="M1403" t="str">
        <f>UPPER(Table13[[#This Row],[education]])</f>
        <v>SECONDARY</v>
      </c>
      <c r="N1403" t="s">
        <v>30</v>
      </c>
      <c r="O1403" t="s">
        <v>22</v>
      </c>
      <c r="P1403" t="s">
        <v>23</v>
      </c>
      <c r="Q1403">
        <v>229</v>
      </c>
      <c r="R1403">
        <v>2</v>
      </c>
      <c r="S1403" t="s">
        <v>24</v>
      </c>
      <c r="T1403" t="s">
        <v>30</v>
      </c>
      <c r="U1403">
        <f>Table13[[#This Row],[campaign]]*Table13[[#This Row],[duration]]</f>
        <v>458</v>
      </c>
    </row>
    <row r="1404" spans="1:21" x14ac:dyDescent="0.25">
      <c r="A1404" t="s">
        <v>109</v>
      </c>
      <c r="B1404" t="s">
        <v>269</v>
      </c>
      <c r="C1404" t="s">
        <v>270</v>
      </c>
      <c r="D1404" t="s">
        <v>17</v>
      </c>
      <c r="E1404">
        <v>34</v>
      </c>
      <c r="F1404" t="s">
        <v>18</v>
      </c>
      <c r="G1404" t="s">
        <v>28</v>
      </c>
      <c r="H1404" s="2">
        <v>42970</v>
      </c>
      <c r="I1404" s="3">
        <v>31627.15</v>
      </c>
      <c r="J1404" t="s">
        <v>33</v>
      </c>
      <c r="K1404" t="str">
        <f>PROPER(Table13[[#This Row],[marital]])</f>
        <v>Single</v>
      </c>
      <c r="L1404" t="s">
        <v>29</v>
      </c>
      <c r="M1404" t="str">
        <f>UPPER(Table13[[#This Row],[education]])</f>
        <v>SECONDARY</v>
      </c>
      <c r="N1404" t="s">
        <v>30</v>
      </c>
      <c r="O1404" t="s">
        <v>22</v>
      </c>
      <c r="P1404" t="s">
        <v>23</v>
      </c>
      <c r="Q1404">
        <v>471</v>
      </c>
      <c r="R1404">
        <v>3</v>
      </c>
      <c r="S1404" t="s">
        <v>24</v>
      </c>
      <c r="T1404" t="s">
        <v>22</v>
      </c>
      <c r="U1404">
        <f>Table13[[#This Row],[campaign]]*Table13[[#This Row],[duration]]</f>
        <v>1413</v>
      </c>
    </row>
    <row r="1405" spans="1:21" x14ac:dyDescent="0.25">
      <c r="A1405" t="s">
        <v>53</v>
      </c>
      <c r="B1405" t="s">
        <v>161</v>
      </c>
      <c r="C1405" t="s">
        <v>162</v>
      </c>
      <c r="D1405" t="s">
        <v>26</v>
      </c>
      <c r="E1405">
        <v>38</v>
      </c>
      <c r="F1405" t="s">
        <v>18</v>
      </c>
      <c r="G1405" t="s">
        <v>19</v>
      </c>
      <c r="H1405" s="2">
        <v>42970</v>
      </c>
      <c r="I1405" s="3">
        <v>74037.37</v>
      </c>
      <c r="J1405" t="s">
        <v>20</v>
      </c>
      <c r="K1405" t="str">
        <f>PROPER(Table13[[#This Row],[marital]])</f>
        <v>Married</v>
      </c>
      <c r="L1405" t="s">
        <v>29</v>
      </c>
      <c r="M1405" t="str">
        <f>UPPER(Table13[[#This Row],[education]])</f>
        <v>SECONDARY</v>
      </c>
      <c r="N1405" t="s">
        <v>22</v>
      </c>
      <c r="O1405" t="s">
        <v>30</v>
      </c>
      <c r="P1405" t="s">
        <v>23</v>
      </c>
      <c r="Q1405">
        <v>90</v>
      </c>
      <c r="R1405">
        <v>2</v>
      </c>
      <c r="S1405" t="s">
        <v>31</v>
      </c>
      <c r="T1405" t="s">
        <v>22</v>
      </c>
      <c r="U1405">
        <f>Table13[[#This Row],[campaign]]*Table13[[#This Row],[duration]]</f>
        <v>180</v>
      </c>
    </row>
    <row r="1406" spans="1:21" x14ac:dyDescent="0.25">
      <c r="A1406" t="s">
        <v>37</v>
      </c>
      <c r="B1406" t="s">
        <v>135</v>
      </c>
      <c r="C1406" t="s">
        <v>136</v>
      </c>
      <c r="D1406" t="s">
        <v>17</v>
      </c>
      <c r="E1406">
        <v>26</v>
      </c>
      <c r="F1406" t="s">
        <v>18</v>
      </c>
      <c r="G1406" t="s">
        <v>19</v>
      </c>
      <c r="H1406" s="2">
        <v>42970</v>
      </c>
      <c r="I1406" s="3">
        <v>11469.12</v>
      </c>
      <c r="J1406" t="s">
        <v>20</v>
      </c>
      <c r="K1406" t="str">
        <f>PROPER(Table13[[#This Row],[marital]])</f>
        <v>Married</v>
      </c>
      <c r="L1406" t="s">
        <v>21</v>
      </c>
      <c r="M1406" t="str">
        <f>UPPER(Table13[[#This Row],[education]])</f>
        <v>PRIMARY</v>
      </c>
      <c r="N1406" t="s">
        <v>22</v>
      </c>
      <c r="O1406" t="s">
        <v>22</v>
      </c>
      <c r="P1406" t="s">
        <v>24</v>
      </c>
      <c r="Q1406">
        <v>12</v>
      </c>
      <c r="R1406">
        <v>5</v>
      </c>
      <c r="S1406" t="s">
        <v>24</v>
      </c>
      <c r="T1406" t="s">
        <v>22</v>
      </c>
      <c r="U1406">
        <f>Table13[[#This Row],[campaign]]*Table13[[#This Row],[duration]]</f>
        <v>60</v>
      </c>
    </row>
    <row r="1407" spans="1:21" x14ac:dyDescent="0.25">
      <c r="A1407" t="s">
        <v>106</v>
      </c>
      <c r="B1407" t="s">
        <v>263</v>
      </c>
      <c r="C1407" t="s">
        <v>264</v>
      </c>
      <c r="D1407" t="s">
        <v>26</v>
      </c>
      <c r="E1407">
        <v>41</v>
      </c>
      <c r="F1407" t="s">
        <v>18</v>
      </c>
      <c r="G1407" t="s">
        <v>19</v>
      </c>
      <c r="H1407" s="2">
        <v>42970</v>
      </c>
      <c r="I1407" s="3">
        <v>29910.37</v>
      </c>
      <c r="J1407" t="s">
        <v>33</v>
      </c>
      <c r="K1407" t="str">
        <f>PROPER(Table13[[#This Row],[marital]])</f>
        <v>Single</v>
      </c>
      <c r="L1407" t="s">
        <v>34</v>
      </c>
      <c r="M1407" t="str">
        <f>UPPER(Table13[[#This Row],[education]])</f>
        <v>TERTIARY</v>
      </c>
      <c r="N1407" t="s">
        <v>22</v>
      </c>
      <c r="O1407" t="s">
        <v>30</v>
      </c>
      <c r="P1407" t="s">
        <v>23</v>
      </c>
      <c r="Q1407">
        <v>67</v>
      </c>
      <c r="R1407">
        <v>1</v>
      </c>
      <c r="S1407" t="s">
        <v>24</v>
      </c>
      <c r="T1407" t="s">
        <v>22</v>
      </c>
      <c r="U1407">
        <f>Table13[[#This Row],[campaign]]*Table13[[#This Row],[duration]]</f>
        <v>67</v>
      </c>
    </row>
    <row r="1408" spans="1:21" x14ac:dyDescent="0.25">
      <c r="A1408" t="s">
        <v>105</v>
      </c>
      <c r="B1408" t="s">
        <v>261</v>
      </c>
      <c r="C1408" t="s">
        <v>262</v>
      </c>
      <c r="D1408" t="s">
        <v>26</v>
      </c>
      <c r="E1408">
        <v>30</v>
      </c>
      <c r="F1408" t="s">
        <v>18</v>
      </c>
      <c r="G1408" t="s">
        <v>28</v>
      </c>
      <c r="H1408" s="2">
        <v>42970</v>
      </c>
      <c r="I1408" s="3">
        <v>169450.88</v>
      </c>
      <c r="J1408" t="s">
        <v>20</v>
      </c>
      <c r="K1408" t="str">
        <f>PROPER(Table13[[#This Row],[marital]])</f>
        <v>Married</v>
      </c>
      <c r="L1408" t="s">
        <v>21</v>
      </c>
      <c r="M1408" t="str">
        <f>UPPER(Table13[[#This Row],[education]])</f>
        <v>PRIMARY</v>
      </c>
      <c r="N1408" t="s">
        <v>22</v>
      </c>
      <c r="O1408" t="s">
        <v>22</v>
      </c>
      <c r="P1408" t="s">
        <v>24</v>
      </c>
      <c r="Q1408">
        <v>165</v>
      </c>
      <c r="R1408">
        <v>7</v>
      </c>
      <c r="S1408" t="s">
        <v>24</v>
      </c>
      <c r="T1408" t="s">
        <v>22</v>
      </c>
      <c r="U1408">
        <f>Table13[[#This Row],[campaign]]*Table13[[#This Row],[duration]]</f>
        <v>1155</v>
      </c>
    </row>
    <row r="1409" spans="1:21" x14ac:dyDescent="0.25">
      <c r="A1409" t="s">
        <v>104</v>
      </c>
      <c r="B1409" t="s">
        <v>259</v>
      </c>
      <c r="C1409" t="s">
        <v>260</v>
      </c>
      <c r="D1409" t="s">
        <v>17</v>
      </c>
      <c r="E1409">
        <v>34</v>
      </c>
      <c r="F1409" t="s">
        <v>18</v>
      </c>
      <c r="G1409" t="s">
        <v>28</v>
      </c>
      <c r="H1409" s="2">
        <v>42970</v>
      </c>
      <c r="I1409" s="3">
        <v>116926.94</v>
      </c>
      <c r="J1409" t="s">
        <v>33</v>
      </c>
      <c r="K1409" t="str">
        <f>PROPER(Table13[[#This Row],[marital]])</f>
        <v>Single</v>
      </c>
      <c r="L1409" t="s">
        <v>29</v>
      </c>
      <c r="M1409" t="str">
        <f>UPPER(Table13[[#This Row],[education]])</f>
        <v>SECONDARY</v>
      </c>
      <c r="N1409" t="s">
        <v>30</v>
      </c>
      <c r="O1409" t="s">
        <v>22</v>
      </c>
      <c r="P1409" t="s">
        <v>24</v>
      </c>
      <c r="Q1409">
        <v>84</v>
      </c>
      <c r="R1409">
        <v>3</v>
      </c>
      <c r="S1409" t="s">
        <v>24</v>
      </c>
      <c r="T1409" t="s">
        <v>22</v>
      </c>
      <c r="U1409">
        <f>Table13[[#This Row],[campaign]]*Table13[[#This Row],[duration]]</f>
        <v>252</v>
      </c>
    </row>
    <row r="1410" spans="1:21" x14ac:dyDescent="0.25">
      <c r="A1410" t="s">
        <v>71</v>
      </c>
      <c r="B1410" t="s">
        <v>193</v>
      </c>
      <c r="C1410" t="s">
        <v>194</v>
      </c>
      <c r="D1410" t="s">
        <v>17</v>
      </c>
      <c r="E1410">
        <v>29</v>
      </c>
      <c r="F1410" t="s">
        <v>18</v>
      </c>
      <c r="G1410" t="s">
        <v>19</v>
      </c>
      <c r="H1410" s="2">
        <v>42970</v>
      </c>
      <c r="I1410" s="3">
        <v>73021.06</v>
      </c>
      <c r="J1410" t="s">
        <v>20</v>
      </c>
      <c r="K1410" t="str">
        <f>PROPER(Table13[[#This Row],[marital]])</f>
        <v>Married</v>
      </c>
      <c r="L1410" t="s">
        <v>29</v>
      </c>
      <c r="M1410" t="str">
        <f>UPPER(Table13[[#This Row],[education]])</f>
        <v>SECONDARY</v>
      </c>
      <c r="N1410" t="s">
        <v>22</v>
      </c>
      <c r="O1410" t="s">
        <v>22</v>
      </c>
      <c r="P1410" t="s">
        <v>23</v>
      </c>
      <c r="Q1410">
        <v>393</v>
      </c>
      <c r="R1410">
        <v>4</v>
      </c>
      <c r="S1410" t="s">
        <v>24</v>
      </c>
      <c r="T1410" t="s">
        <v>22</v>
      </c>
      <c r="U1410">
        <f>Table13[[#This Row],[campaign]]*Table13[[#This Row],[duration]]</f>
        <v>1572</v>
      </c>
    </row>
    <row r="1411" spans="1:21" x14ac:dyDescent="0.25">
      <c r="A1411" t="s">
        <v>35</v>
      </c>
      <c r="B1411" t="s">
        <v>133</v>
      </c>
      <c r="C1411" t="s">
        <v>134</v>
      </c>
      <c r="D1411" t="s">
        <v>26</v>
      </c>
      <c r="E1411">
        <v>28</v>
      </c>
      <c r="F1411" t="s">
        <v>18</v>
      </c>
      <c r="G1411" t="s">
        <v>19</v>
      </c>
      <c r="H1411" s="2">
        <v>42970</v>
      </c>
      <c r="I1411" s="3">
        <v>18036.04</v>
      </c>
      <c r="J1411" t="s">
        <v>20</v>
      </c>
      <c r="K1411" t="str">
        <f>PROPER(Table13[[#This Row],[marital]])</f>
        <v>Married</v>
      </c>
      <c r="L1411" t="s">
        <v>29</v>
      </c>
      <c r="M1411" t="str">
        <f>UPPER(Table13[[#This Row],[education]])</f>
        <v>SECONDARY</v>
      </c>
      <c r="N1411" t="s">
        <v>30</v>
      </c>
      <c r="O1411" t="s">
        <v>22</v>
      </c>
      <c r="P1411" t="s">
        <v>23</v>
      </c>
      <c r="Q1411">
        <v>808</v>
      </c>
      <c r="R1411">
        <v>1</v>
      </c>
      <c r="S1411" t="s">
        <v>24</v>
      </c>
      <c r="T1411" t="s">
        <v>22</v>
      </c>
      <c r="U1411">
        <f>Table13[[#This Row],[campaign]]*Table13[[#This Row],[duration]]</f>
        <v>808</v>
      </c>
    </row>
    <row r="1412" spans="1:21" x14ac:dyDescent="0.25">
      <c r="A1412" t="s">
        <v>49</v>
      </c>
      <c r="B1412" t="s">
        <v>155</v>
      </c>
      <c r="C1412" t="s">
        <v>156</v>
      </c>
      <c r="D1412" t="s">
        <v>17</v>
      </c>
      <c r="E1412">
        <v>36</v>
      </c>
      <c r="F1412" t="s">
        <v>18</v>
      </c>
      <c r="G1412" t="s">
        <v>28</v>
      </c>
      <c r="H1412" s="2">
        <v>42970</v>
      </c>
      <c r="I1412" s="3">
        <v>5508.48</v>
      </c>
      <c r="J1412" t="s">
        <v>20</v>
      </c>
      <c r="K1412" t="str">
        <f>PROPER(Table13[[#This Row],[marital]])</f>
        <v>Married</v>
      </c>
      <c r="L1412" t="s">
        <v>21</v>
      </c>
      <c r="M1412" t="str">
        <f>UPPER(Table13[[#This Row],[education]])</f>
        <v>PRIMARY</v>
      </c>
      <c r="N1412" t="s">
        <v>30</v>
      </c>
      <c r="O1412" t="s">
        <v>22</v>
      </c>
      <c r="P1412" t="s">
        <v>24</v>
      </c>
      <c r="Q1412">
        <v>923</v>
      </c>
      <c r="R1412">
        <v>3</v>
      </c>
      <c r="S1412" t="s">
        <v>24</v>
      </c>
      <c r="T1412" t="s">
        <v>22</v>
      </c>
      <c r="U1412">
        <f>Table13[[#This Row],[campaign]]*Table13[[#This Row],[duration]]</f>
        <v>2769</v>
      </c>
    </row>
    <row r="1413" spans="1:21" x14ac:dyDescent="0.25">
      <c r="A1413" t="s">
        <v>75</v>
      </c>
      <c r="B1413" t="s">
        <v>201</v>
      </c>
      <c r="C1413" t="s">
        <v>202</v>
      </c>
      <c r="D1413" t="s">
        <v>26</v>
      </c>
      <c r="E1413">
        <v>29</v>
      </c>
      <c r="F1413" t="s">
        <v>18</v>
      </c>
      <c r="G1413" t="s">
        <v>19</v>
      </c>
      <c r="H1413" s="2">
        <v>42970</v>
      </c>
      <c r="I1413" s="3">
        <v>66186</v>
      </c>
      <c r="J1413" t="s">
        <v>20</v>
      </c>
      <c r="K1413" t="str">
        <f>PROPER(Table13[[#This Row],[marital]])</f>
        <v>Married</v>
      </c>
      <c r="L1413" t="s">
        <v>34</v>
      </c>
      <c r="M1413" t="str">
        <f>UPPER(Table13[[#This Row],[education]])</f>
        <v>TERTIARY</v>
      </c>
      <c r="N1413" t="s">
        <v>22</v>
      </c>
      <c r="O1413" t="s">
        <v>22</v>
      </c>
      <c r="P1413" t="s">
        <v>23</v>
      </c>
      <c r="Q1413">
        <v>78</v>
      </c>
      <c r="R1413">
        <v>3</v>
      </c>
      <c r="S1413" t="s">
        <v>24</v>
      </c>
      <c r="T1413" t="s">
        <v>30</v>
      </c>
      <c r="U1413">
        <f>Table13[[#This Row],[campaign]]*Table13[[#This Row],[duration]]</f>
        <v>234</v>
      </c>
    </row>
    <row r="1414" spans="1:21" x14ac:dyDescent="0.25">
      <c r="A1414" t="s">
        <v>39</v>
      </c>
      <c r="B1414" t="s">
        <v>139</v>
      </c>
      <c r="C1414" t="s">
        <v>140</v>
      </c>
      <c r="D1414" t="s">
        <v>17</v>
      </c>
      <c r="E1414">
        <v>30</v>
      </c>
      <c r="F1414" t="s">
        <v>18</v>
      </c>
      <c r="G1414" t="s">
        <v>284</v>
      </c>
      <c r="H1414" s="2">
        <v>42970</v>
      </c>
      <c r="I1414" s="3">
        <v>18874.900000000001</v>
      </c>
      <c r="J1414" t="s">
        <v>33</v>
      </c>
      <c r="K1414" t="str">
        <f>PROPER(Table13[[#This Row],[marital]])</f>
        <v>Single</v>
      </c>
      <c r="L1414" t="s">
        <v>29</v>
      </c>
      <c r="M1414" t="str">
        <f>UPPER(Table13[[#This Row],[education]])</f>
        <v>SECONDARY</v>
      </c>
      <c r="N1414" t="s">
        <v>30</v>
      </c>
      <c r="O1414" t="s">
        <v>22</v>
      </c>
      <c r="P1414" t="s">
        <v>23</v>
      </c>
      <c r="Q1414">
        <v>317</v>
      </c>
      <c r="R1414">
        <v>1</v>
      </c>
      <c r="S1414" t="s">
        <v>31</v>
      </c>
      <c r="T1414" t="s">
        <v>30</v>
      </c>
      <c r="U1414">
        <f>Table13[[#This Row],[campaign]]*Table13[[#This Row],[duration]]</f>
        <v>317</v>
      </c>
    </row>
    <row r="1415" spans="1:21" x14ac:dyDescent="0.25">
      <c r="A1415" t="s">
        <v>60</v>
      </c>
      <c r="B1415" t="s">
        <v>173</v>
      </c>
      <c r="C1415" t="s">
        <v>174</v>
      </c>
      <c r="D1415" t="s">
        <v>17</v>
      </c>
      <c r="E1415">
        <v>47</v>
      </c>
      <c r="F1415" t="s">
        <v>18</v>
      </c>
      <c r="G1415" t="s">
        <v>19</v>
      </c>
      <c r="H1415" s="2">
        <v>42970</v>
      </c>
      <c r="I1415" s="3">
        <v>172718.9</v>
      </c>
      <c r="J1415" t="s">
        <v>20</v>
      </c>
      <c r="K1415" t="str">
        <f>PROPER(Table13[[#This Row],[marital]])</f>
        <v>Married</v>
      </c>
      <c r="L1415" t="s">
        <v>29</v>
      </c>
      <c r="M1415" t="str">
        <f>UPPER(Table13[[#This Row],[education]])</f>
        <v>SECONDARY</v>
      </c>
      <c r="N1415" t="s">
        <v>22</v>
      </c>
      <c r="O1415" t="s">
        <v>22</v>
      </c>
      <c r="P1415" t="s">
        <v>23</v>
      </c>
      <c r="Q1415">
        <v>88</v>
      </c>
      <c r="R1415">
        <v>4</v>
      </c>
      <c r="S1415" t="s">
        <v>24</v>
      </c>
      <c r="T1415" t="s">
        <v>22</v>
      </c>
      <c r="U1415">
        <f>Table13[[#This Row],[campaign]]*Table13[[#This Row],[duration]]</f>
        <v>352</v>
      </c>
    </row>
    <row r="1416" spans="1:21" x14ac:dyDescent="0.25">
      <c r="A1416" t="s">
        <v>37</v>
      </c>
      <c r="B1416" t="s">
        <v>135</v>
      </c>
      <c r="C1416" t="s">
        <v>136</v>
      </c>
      <c r="D1416" t="s">
        <v>26</v>
      </c>
      <c r="E1416">
        <v>60</v>
      </c>
      <c r="F1416" t="s">
        <v>42</v>
      </c>
      <c r="G1416" t="s">
        <v>284</v>
      </c>
      <c r="H1416" s="2">
        <v>42970</v>
      </c>
      <c r="I1416" s="3">
        <v>3770.16</v>
      </c>
      <c r="J1416" t="s">
        <v>20</v>
      </c>
      <c r="K1416" t="str">
        <f>PROPER(Table13[[#This Row],[marital]])</f>
        <v>Married</v>
      </c>
      <c r="L1416" t="s">
        <v>21</v>
      </c>
      <c r="M1416" t="str">
        <f>UPPER(Table13[[#This Row],[education]])</f>
        <v>PRIMARY</v>
      </c>
      <c r="N1416" t="s">
        <v>30</v>
      </c>
      <c r="O1416" t="s">
        <v>22</v>
      </c>
      <c r="P1416" t="s">
        <v>24</v>
      </c>
      <c r="Q1416">
        <v>413</v>
      </c>
      <c r="R1416">
        <v>2</v>
      </c>
      <c r="S1416" t="s">
        <v>24</v>
      </c>
      <c r="T1416" t="s">
        <v>22</v>
      </c>
      <c r="U1416">
        <f>Table13[[#This Row],[campaign]]*Table13[[#This Row],[duration]]</f>
        <v>826</v>
      </c>
    </row>
    <row r="1417" spans="1:21" x14ac:dyDescent="0.25">
      <c r="A1417" t="s">
        <v>94</v>
      </c>
      <c r="B1417" t="s">
        <v>239</v>
      </c>
      <c r="C1417" t="s">
        <v>240</v>
      </c>
      <c r="D1417" t="s">
        <v>17</v>
      </c>
      <c r="E1417">
        <v>46</v>
      </c>
      <c r="F1417" t="s">
        <v>42</v>
      </c>
      <c r="G1417" t="s">
        <v>284</v>
      </c>
      <c r="H1417" s="2">
        <v>42970</v>
      </c>
      <c r="I1417" s="3">
        <v>50617.97</v>
      </c>
      <c r="J1417" t="s">
        <v>20</v>
      </c>
      <c r="K1417" t="str">
        <f>PROPER(Table13[[#This Row],[marital]])</f>
        <v>Married</v>
      </c>
      <c r="L1417" t="s">
        <v>34</v>
      </c>
      <c r="M1417" t="str">
        <f>UPPER(Table13[[#This Row],[education]])</f>
        <v>TERTIARY</v>
      </c>
      <c r="N1417" t="s">
        <v>30</v>
      </c>
      <c r="O1417" t="s">
        <v>22</v>
      </c>
      <c r="P1417" t="s">
        <v>23</v>
      </c>
      <c r="Q1417">
        <v>139</v>
      </c>
      <c r="R1417">
        <v>1</v>
      </c>
      <c r="S1417" t="s">
        <v>24</v>
      </c>
      <c r="T1417" t="s">
        <v>22</v>
      </c>
      <c r="U1417">
        <f>Table13[[#This Row],[campaign]]*Table13[[#This Row],[duration]]</f>
        <v>139</v>
      </c>
    </row>
    <row r="1418" spans="1:21" x14ac:dyDescent="0.25">
      <c r="A1418" t="s">
        <v>49</v>
      </c>
      <c r="B1418" t="s">
        <v>155</v>
      </c>
      <c r="C1418" t="s">
        <v>156</v>
      </c>
      <c r="D1418" t="s">
        <v>26</v>
      </c>
      <c r="E1418">
        <v>59</v>
      </c>
      <c r="F1418" t="s">
        <v>42</v>
      </c>
      <c r="G1418" t="s">
        <v>284</v>
      </c>
      <c r="H1418" s="2">
        <v>42970</v>
      </c>
      <c r="I1418" s="3">
        <v>20459.669999999998</v>
      </c>
      <c r="J1418" t="s">
        <v>20</v>
      </c>
      <c r="K1418" t="str">
        <f>PROPER(Table13[[#This Row],[marital]])</f>
        <v>Married</v>
      </c>
      <c r="L1418" t="s">
        <v>29</v>
      </c>
      <c r="M1418" t="str">
        <f>UPPER(Table13[[#This Row],[education]])</f>
        <v>SECONDARY</v>
      </c>
      <c r="N1418" t="s">
        <v>30</v>
      </c>
      <c r="O1418" t="s">
        <v>22</v>
      </c>
      <c r="P1418" t="s">
        <v>23</v>
      </c>
      <c r="Q1418">
        <v>12</v>
      </c>
      <c r="R1418">
        <v>6</v>
      </c>
      <c r="S1418" t="s">
        <v>24</v>
      </c>
      <c r="T1418" t="s">
        <v>22</v>
      </c>
      <c r="U1418">
        <f>Table13[[#This Row],[campaign]]*Table13[[#This Row],[duration]]</f>
        <v>72</v>
      </c>
    </row>
    <row r="1419" spans="1:21" x14ac:dyDescent="0.25">
      <c r="A1419" t="s">
        <v>35</v>
      </c>
      <c r="B1419" t="s">
        <v>133</v>
      </c>
      <c r="C1419" t="s">
        <v>134</v>
      </c>
      <c r="D1419" t="s">
        <v>17</v>
      </c>
      <c r="E1419">
        <v>43</v>
      </c>
      <c r="F1419" t="s">
        <v>42</v>
      </c>
      <c r="G1419" t="s">
        <v>28</v>
      </c>
      <c r="H1419" s="2">
        <v>42970</v>
      </c>
      <c r="I1419" s="3">
        <v>119684.94</v>
      </c>
      <c r="J1419" t="s">
        <v>33</v>
      </c>
      <c r="K1419" t="str">
        <f>PROPER(Table13[[#This Row],[marital]])</f>
        <v>Single</v>
      </c>
      <c r="L1419" t="s">
        <v>29</v>
      </c>
      <c r="M1419" t="str">
        <f>UPPER(Table13[[#This Row],[education]])</f>
        <v>SECONDARY</v>
      </c>
      <c r="N1419" t="s">
        <v>30</v>
      </c>
      <c r="O1419" t="s">
        <v>22</v>
      </c>
      <c r="P1419" t="s">
        <v>23</v>
      </c>
      <c r="Q1419">
        <v>221</v>
      </c>
      <c r="R1419">
        <v>1</v>
      </c>
      <c r="S1419" t="s">
        <v>70</v>
      </c>
      <c r="T1419" t="s">
        <v>30</v>
      </c>
      <c r="U1419">
        <f>Table13[[#This Row],[campaign]]*Table13[[#This Row],[duration]]</f>
        <v>221</v>
      </c>
    </row>
    <row r="1420" spans="1:21" x14ac:dyDescent="0.25">
      <c r="A1420" t="s">
        <v>65</v>
      </c>
      <c r="B1420" t="s">
        <v>183</v>
      </c>
      <c r="C1420" t="s">
        <v>184</v>
      </c>
      <c r="D1420" t="s">
        <v>17</v>
      </c>
      <c r="E1420">
        <v>53</v>
      </c>
      <c r="F1420" t="s">
        <v>42</v>
      </c>
      <c r="G1420" t="s">
        <v>28</v>
      </c>
      <c r="H1420" s="2">
        <v>42970</v>
      </c>
      <c r="I1420" s="3">
        <v>67138.960000000006</v>
      </c>
      <c r="J1420" t="s">
        <v>20</v>
      </c>
      <c r="K1420" t="str">
        <f>PROPER(Table13[[#This Row],[marital]])</f>
        <v>Married</v>
      </c>
      <c r="L1420" t="s">
        <v>29</v>
      </c>
      <c r="M1420" t="str">
        <f>UPPER(Table13[[#This Row],[education]])</f>
        <v>SECONDARY</v>
      </c>
      <c r="N1420" t="s">
        <v>22</v>
      </c>
      <c r="O1420" t="s">
        <v>22</v>
      </c>
      <c r="P1420" t="s">
        <v>24</v>
      </c>
      <c r="Q1420">
        <v>38</v>
      </c>
      <c r="R1420">
        <v>1</v>
      </c>
      <c r="S1420" t="s">
        <v>24</v>
      </c>
      <c r="T1420" t="s">
        <v>22</v>
      </c>
      <c r="U1420">
        <f>Table13[[#This Row],[campaign]]*Table13[[#This Row],[duration]]</f>
        <v>38</v>
      </c>
    </row>
    <row r="1421" spans="1:21" x14ac:dyDescent="0.25">
      <c r="A1421" t="s">
        <v>85</v>
      </c>
      <c r="B1421" t="s">
        <v>221</v>
      </c>
      <c r="C1421" t="s">
        <v>222</v>
      </c>
      <c r="D1421" t="s">
        <v>26</v>
      </c>
      <c r="E1421">
        <v>33</v>
      </c>
      <c r="F1421" t="s">
        <v>36</v>
      </c>
      <c r="G1421" t="s">
        <v>19</v>
      </c>
      <c r="H1421" s="2">
        <v>42970</v>
      </c>
      <c r="I1421" s="3">
        <v>84386.06</v>
      </c>
      <c r="J1421" t="s">
        <v>20</v>
      </c>
      <c r="K1421" t="str">
        <f>PROPER(Table13[[#This Row],[marital]])</f>
        <v>Married</v>
      </c>
      <c r="L1421" t="s">
        <v>34</v>
      </c>
      <c r="M1421" t="str">
        <f>UPPER(Table13[[#This Row],[education]])</f>
        <v>TERTIARY</v>
      </c>
      <c r="N1421" t="s">
        <v>30</v>
      </c>
      <c r="O1421" t="s">
        <v>22</v>
      </c>
      <c r="P1421" t="s">
        <v>23</v>
      </c>
      <c r="Q1421">
        <v>151</v>
      </c>
      <c r="R1421">
        <v>7</v>
      </c>
      <c r="S1421" t="s">
        <v>24</v>
      </c>
      <c r="T1421" t="s">
        <v>22</v>
      </c>
      <c r="U1421">
        <f>Table13[[#This Row],[campaign]]*Table13[[#This Row],[duration]]</f>
        <v>1057</v>
      </c>
    </row>
    <row r="1422" spans="1:21" x14ac:dyDescent="0.25">
      <c r="A1422" t="s">
        <v>48</v>
      </c>
      <c r="B1422" t="s">
        <v>153</v>
      </c>
      <c r="C1422" t="s">
        <v>154</v>
      </c>
      <c r="D1422" t="s">
        <v>17</v>
      </c>
      <c r="E1422">
        <v>18</v>
      </c>
      <c r="F1422" t="s">
        <v>36</v>
      </c>
      <c r="G1422" t="s">
        <v>19</v>
      </c>
      <c r="H1422" s="2">
        <v>42970</v>
      </c>
      <c r="I1422" s="3">
        <v>65342.96</v>
      </c>
      <c r="J1422" t="s">
        <v>20</v>
      </c>
      <c r="K1422" t="str">
        <f>PROPER(Table13[[#This Row],[marital]])</f>
        <v>Married</v>
      </c>
      <c r="L1422" t="s">
        <v>21</v>
      </c>
      <c r="M1422" t="str">
        <f>UPPER(Table13[[#This Row],[education]])</f>
        <v>PRIMARY</v>
      </c>
      <c r="N1422" t="s">
        <v>22</v>
      </c>
      <c r="O1422" t="s">
        <v>22</v>
      </c>
      <c r="P1422" t="s">
        <v>23</v>
      </c>
      <c r="Q1422">
        <v>124</v>
      </c>
      <c r="R1422">
        <v>1</v>
      </c>
      <c r="S1422" t="s">
        <v>24</v>
      </c>
      <c r="T1422" t="s">
        <v>22</v>
      </c>
      <c r="U1422">
        <f>Table13[[#This Row],[campaign]]*Table13[[#This Row],[duration]]</f>
        <v>124</v>
      </c>
    </row>
    <row r="1423" spans="1:21" x14ac:dyDescent="0.25">
      <c r="A1423" t="s">
        <v>74</v>
      </c>
      <c r="B1423" t="s">
        <v>199</v>
      </c>
      <c r="C1423" t="s">
        <v>200</v>
      </c>
      <c r="D1423" t="s">
        <v>26</v>
      </c>
      <c r="E1423">
        <v>19</v>
      </c>
      <c r="F1423" t="s">
        <v>36</v>
      </c>
      <c r="G1423" t="s">
        <v>19</v>
      </c>
      <c r="H1423" s="2">
        <v>42970</v>
      </c>
      <c r="I1423" s="3">
        <v>22801.84</v>
      </c>
      <c r="J1423" t="s">
        <v>20</v>
      </c>
      <c r="K1423" t="str">
        <f>PROPER(Table13[[#This Row],[marital]])</f>
        <v>Married</v>
      </c>
      <c r="L1423" t="s">
        <v>29</v>
      </c>
      <c r="M1423" t="str">
        <f>UPPER(Table13[[#This Row],[education]])</f>
        <v>SECONDARY</v>
      </c>
      <c r="N1423" t="s">
        <v>22</v>
      </c>
      <c r="O1423" t="s">
        <v>30</v>
      </c>
      <c r="P1423" t="s">
        <v>23</v>
      </c>
      <c r="Q1423">
        <v>200</v>
      </c>
      <c r="R1423">
        <v>1</v>
      </c>
      <c r="S1423" t="s">
        <v>24</v>
      </c>
      <c r="T1423" t="s">
        <v>22</v>
      </c>
      <c r="U1423">
        <f>Table13[[#This Row],[campaign]]*Table13[[#This Row],[duration]]</f>
        <v>200</v>
      </c>
    </row>
    <row r="1424" spans="1:21" x14ac:dyDescent="0.25">
      <c r="A1424" t="s">
        <v>64</v>
      </c>
      <c r="B1424" t="s">
        <v>181</v>
      </c>
      <c r="C1424" t="s">
        <v>182</v>
      </c>
      <c r="D1424" t="s">
        <v>17</v>
      </c>
      <c r="E1424">
        <v>37</v>
      </c>
      <c r="F1424" t="s">
        <v>36</v>
      </c>
      <c r="G1424" t="s">
        <v>19</v>
      </c>
      <c r="H1424" s="2">
        <v>42970</v>
      </c>
      <c r="I1424" s="3">
        <v>51996.55</v>
      </c>
      <c r="J1424" t="s">
        <v>20</v>
      </c>
      <c r="K1424" t="str">
        <f>PROPER(Table13[[#This Row],[marital]])</f>
        <v>Married</v>
      </c>
      <c r="L1424" t="s">
        <v>21</v>
      </c>
      <c r="M1424" t="str">
        <f>UPPER(Table13[[#This Row],[education]])</f>
        <v>PRIMARY</v>
      </c>
      <c r="N1424" t="s">
        <v>22</v>
      </c>
      <c r="O1424" t="s">
        <v>30</v>
      </c>
      <c r="P1424" t="s">
        <v>23</v>
      </c>
      <c r="Q1424">
        <v>261</v>
      </c>
      <c r="R1424">
        <v>12</v>
      </c>
      <c r="S1424" t="s">
        <v>24</v>
      </c>
      <c r="T1424" t="s">
        <v>22</v>
      </c>
      <c r="U1424">
        <f>Table13[[#This Row],[campaign]]*Table13[[#This Row],[duration]]</f>
        <v>3132</v>
      </c>
    </row>
    <row r="1425" spans="1:21" x14ac:dyDescent="0.25">
      <c r="A1425" t="s">
        <v>59</v>
      </c>
      <c r="B1425" t="s">
        <v>171</v>
      </c>
      <c r="C1425" t="s">
        <v>172</v>
      </c>
      <c r="D1425" t="s">
        <v>26</v>
      </c>
      <c r="E1425">
        <v>41</v>
      </c>
      <c r="F1425" t="s">
        <v>36</v>
      </c>
      <c r="G1425" t="s">
        <v>19</v>
      </c>
      <c r="H1425" s="2">
        <v>42970</v>
      </c>
      <c r="I1425" s="3">
        <v>17913.54</v>
      </c>
      <c r="J1425" t="s">
        <v>20</v>
      </c>
      <c r="K1425" t="str">
        <f>PROPER(Table13[[#This Row],[marital]])</f>
        <v>Married</v>
      </c>
      <c r="L1425" t="s">
        <v>29</v>
      </c>
      <c r="M1425" t="str">
        <f>UPPER(Table13[[#This Row],[education]])</f>
        <v>SECONDARY</v>
      </c>
      <c r="N1425" t="s">
        <v>30</v>
      </c>
      <c r="O1425" t="s">
        <v>22</v>
      </c>
      <c r="P1425" t="s">
        <v>23</v>
      </c>
      <c r="Q1425">
        <v>223</v>
      </c>
      <c r="R1425">
        <v>1</v>
      </c>
      <c r="S1425" t="s">
        <v>31</v>
      </c>
      <c r="T1425" t="s">
        <v>30</v>
      </c>
      <c r="U1425">
        <f>Table13[[#This Row],[campaign]]*Table13[[#This Row],[duration]]</f>
        <v>223</v>
      </c>
    </row>
    <row r="1426" spans="1:21" x14ac:dyDescent="0.25">
      <c r="A1426" t="s">
        <v>105</v>
      </c>
      <c r="B1426" t="s">
        <v>261</v>
      </c>
      <c r="C1426" t="s">
        <v>262</v>
      </c>
      <c r="D1426" t="s">
        <v>26</v>
      </c>
      <c r="E1426">
        <v>48</v>
      </c>
      <c r="F1426" t="s">
        <v>36</v>
      </c>
      <c r="G1426" t="s">
        <v>19</v>
      </c>
      <c r="H1426" s="2">
        <v>42970</v>
      </c>
      <c r="I1426" s="3">
        <v>55144.18</v>
      </c>
      <c r="J1426" t="s">
        <v>33</v>
      </c>
      <c r="K1426" t="str">
        <f>PROPER(Table13[[#This Row],[marital]])</f>
        <v>Single</v>
      </c>
      <c r="L1426" t="s">
        <v>34</v>
      </c>
      <c r="M1426" t="str">
        <f>UPPER(Table13[[#This Row],[education]])</f>
        <v>TERTIARY</v>
      </c>
      <c r="N1426" t="s">
        <v>30</v>
      </c>
      <c r="O1426" t="s">
        <v>22</v>
      </c>
      <c r="P1426" t="s">
        <v>23</v>
      </c>
      <c r="Q1426">
        <v>38</v>
      </c>
      <c r="R1426">
        <v>1</v>
      </c>
      <c r="S1426" t="s">
        <v>40</v>
      </c>
      <c r="T1426" t="s">
        <v>22</v>
      </c>
      <c r="U1426">
        <f>Table13[[#This Row],[campaign]]*Table13[[#This Row],[duration]]</f>
        <v>38</v>
      </c>
    </row>
    <row r="1427" spans="1:21" x14ac:dyDescent="0.25">
      <c r="A1427" t="s">
        <v>94</v>
      </c>
      <c r="B1427" t="s">
        <v>239</v>
      </c>
      <c r="C1427" t="s">
        <v>240</v>
      </c>
      <c r="D1427" t="s">
        <v>26</v>
      </c>
      <c r="E1427">
        <v>26</v>
      </c>
      <c r="F1427" t="s">
        <v>27</v>
      </c>
      <c r="G1427" t="s">
        <v>28</v>
      </c>
      <c r="H1427" s="2">
        <v>42970</v>
      </c>
      <c r="I1427" s="3">
        <v>98504.55</v>
      </c>
      <c r="J1427" t="s">
        <v>50</v>
      </c>
      <c r="K1427" t="str">
        <f>PROPER(Table13[[#This Row],[marital]])</f>
        <v>Divorced</v>
      </c>
      <c r="L1427" t="s">
        <v>29</v>
      </c>
      <c r="M1427" t="str">
        <f>UPPER(Table13[[#This Row],[education]])</f>
        <v>SECONDARY</v>
      </c>
      <c r="N1427" t="s">
        <v>30</v>
      </c>
      <c r="O1427" t="s">
        <v>22</v>
      </c>
      <c r="P1427" t="s">
        <v>24</v>
      </c>
      <c r="Q1427">
        <v>84</v>
      </c>
      <c r="R1427">
        <v>1</v>
      </c>
      <c r="S1427" t="s">
        <v>24</v>
      </c>
      <c r="T1427" t="s">
        <v>22</v>
      </c>
      <c r="U1427">
        <f>Table13[[#This Row],[campaign]]*Table13[[#This Row],[duration]]</f>
        <v>84</v>
      </c>
    </row>
    <row r="1428" spans="1:21" x14ac:dyDescent="0.25">
      <c r="A1428" t="s">
        <v>90</v>
      </c>
      <c r="B1428" t="s">
        <v>231</v>
      </c>
      <c r="C1428" t="s">
        <v>232</v>
      </c>
      <c r="D1428" t="s">
        <v>26</v>
      </c>
      <c r="E1428">
        <v>30</v>
      </c>
      <c r="F1428" t="s">
        <v>27</v>
      </c>
      <c r="G1428" t="s">
        <v>284</v>
      </c>
      <c r="H1428" s="2">
        <v>42970</v>
      </c>
      <c r="I1428" s="3">
        <v>77597.13</v>
      </c>
      <c r="J1428" t="s">
        <v>20</v>
      </c>
      <c r="K1428" t="str">
        <f>PROPER(Table13[[#This Row],[marital]])</f>
        <v>Married</v>
      </c>
      <c r="L1428" t="s">
        <v>34</v>
      </c>
      <c r="M1428" t="str">
        <f>UPPER(Table13[[#This Row],[education]])</f>
        <v>TERTIARY</v>
      </c>
      <c r="N1428" t="s">
        <v>22</v>
      </c>
      <c r="O1428" t="s">
        <v>22</v>
      </c>
      <c r="P1428" t="s">
        <v>23</v>
      </c>
      <c r="Q1428">
        <v>602</v>
      </c>
      <c r="R1428">
        <v>9</v>
      </c>
      <c r="S1428" t="s">
        <v>24</v>
      </c>
      <c r="T1428" t="s">
        <v>22</v>
      </c>
      <c r="U1428">
        <f>Table13[[#This Row],[campaign]]*Table13[[#This Row],[duration]]</f>
        <v>5418</v>
      </c>
    </row>
    <row r="1429" spans="1:21" x14ac:dyDescent="0.25">
      <c r="A1429" t="s">
        <v>94</v>
      </c>
      <c r="B1429" t="s">
        <v>239</v>
      </c>
      <c r="C1429" t="s">
        <v>240</v>
      </c>
      <c r="D1429" t="s">
        <v>17</v>
      </c>
      <c r="E1429">
        <v>20</v>
      </c>
      <c r="F1429" t="s">
        <v>18</v>
      </c>
      <c r="G1429" t="s">
        <v>19</v>
      </c>
      <c r="H1429" s="2">
        <v>42971</v>
      </c>
      <c r="I1429" s="3">
        <v>146656.93</v>
      </c>
      <c r="J1429" t="s">
        <v>20</v>
      </c>
      <c r="K1429" t="str">
        <f>PROPER(Table13[[#This Row],[marital]])</f>
        <v>Married</v>
      </c>
      <c r="L1429" t="s">
        <v>34</v>
      </c>
      <c r="M1429" t="str">
        <f>UPPER(Table13[[#This Row],[education]])</f>
        <v>TERTIARY</v>
      </c>
      <c r="N1429" t="s">
        <v>30</v>
      </c>
      <c r="O1429" t="s">
        <v>22</v>
      </c>
      <c r="P1429" t="s">
        <v>23</v>
      </c>
      <c r="Q1429">
        <v>107</v>
      </c>
      <c r="R1429">
        <v>4</v>
      </c>
      <c r="S1429" t="s">
        <v>24</v>
      </c>
      <c r="T1429" t="s">
        <v>22</v>
      </c>
      <c r="U1429">
        <f>Table13[[#This Row],[campaign]]*Table13[[#This Row],[duration]]</f>
        <v>428</v>
      </c>
    </row>
    <row r="1430" spans="1:21" x14ac:dyDescent="0.25">
      <c r="A1430" t="s">
        <v>76</v>
      </c>
      <c r="B1430" t="s">
        <v>203</v>
      </c>
      <c r="C1430" t="s">
        <v>204</v>
      </c>
      <c r="D1430" t="s">
        <v>17</v>
      </c>
      <c r="E1430">
        <v>38</v>
      </c>
      <c r="F1430" t="s">
        <v>18</v>
      </c>
      <c r="G1430" t="s">
        <v>19</v>
      </c>
      <c r="H1430" s="2">
        <v>42971</v>
      </c>
      <c r="I1430" s="3">
        <v>73390.94</v>
      </c>
      <c r="J1430" t="s">
        <v>20</v>
      </c>
      <c r="K1430" t="str">
        <f>PROPER(Table13[[#This Row],[marital]])</f>
        <v>Married</v>
      </c>
      <c r="L1430" t="s">
        <v>21</v>
      </c>
      <c r="M1430" t="str">
        <f>UPPER(Table13[[#This Row],[education]])</f>
        <v>PRIMARY</v>
      </c>
      <c r="N1430" t="s">
        <v>22</v>
      </c>
      <c r="O1430" t="s">
        <v>22</v>
      </c>
      <c r="P1430" t="s">
        <v>23</v>
      </c>
      <c r="Q1430">
        <v>128</v>
      </c>
      <c r="R1430">
        <v>6</v>
      </c>
      <c r="S1430" t="s">
        <v>24</v>
      </c>
      <c r="T1430" t="s">
        <v>22</v>
      </c>
      <c r="U1430">
        <f>Table13[[#This Row],[campaign]]*Table13[[#This Row],[duration]]</f>
        <v>768</v>
      </c>
    </row>
    <row r="1431" spans="1:21" x14ac:dyDescent="0.25">
      <c r="A1431" t="s">
        <v>104</v>
      </c>
      <c r="B1431" t="s">
        <v>259</v>
      </c>
      <c r="C1431" t="s">
        <v>260</v>
      </c>
      <c r="D1431" t="s">
        <v>26</v>
      </c>
      <c r="E1431">
        <v>36</v>
      </c>
      <c r="F1431" t="s">
        <v>18</v>
      </c>
      <c r="G1431" t="s">
        <v>284</v>
      </c>
      <c r="H1431" s="2">
        <v>42971</v>
      </c>
      <c r="I1431" s="3">
        <v>13590.93</v>
      </c>
      <c r="J1431" t="s">
        <v>33</v>
      </c>
      <c r="K1431" t="str">
        <f>PROPER(Table13[[#This Row],[marital]])</f>
        <v>Single</v>
      </c>
      <c r="L1431" t="s">
        <v>34</v>
      </c>
      <c r="M1431" t="str">
        <f>UPPER(Table13[[#This Row],[education]])</f>
        <v>TERTIARY</v>
      </c>
      <c r="N1431" t="s">
        <v>30</v>
      </c>
      <c r="O1431" t="s">
        <v>22</v>
      </c>
      <c r="P1431" t="s">
        <v>24</v>
      </c>
      <c r="Q1431">
        <v>360</v>
      </c>
      <c r="R1431">
        <v>5</v>
      </c>
      <c r="S1431" t="s">
        <v>24</v>
      </c>
      <c r="T1431" t="s">
        <v>22</v>
      </c>
      <c r="U1431">
        <f>Table13[[#This Row],[campaign]]*Table13[[#This Row],[duration]]</f>
        <v>1800</v>
      </c>
    </row>
    <row r="1432" spans="1:21" x14ac:dyDescent="0.25">
      <c r="A1432" t="s">
        <v>81</v>
      </c>
      <c r="B1432" t="s">
        <v>213</v>
      </c>
      <c r="C1432" t="s">
        <v>214</v>
      </c>
      <c r="D1432" t="s">
        <v>17</v>
      </c>
      <c r="E1432">
        <v>50</v>
      </c>
      <c r="F1432" t="s">
        <v>42</v>
      </c>
      <c r="G1432" t="s">
        <v>28</v>
      </c>
      <c r="H1432" s="2">
        <v>42971</v>
      </c>
      <c r="I1432" s="3">
        <v>18819.97</v>
      </c>
      <c r="J1432" t="s">
        <v>20</v>
      </c>
      <c r="K1432" t="str">
        <f>PROPER(Table13[[#This Row],[marital]])</f>
        <v>Married</v>
      </c>
      <c r="L1432" t="s">
        <v>29</v>
      </c>
      <c r="M1432" t="str">
        <f>UPPER(Table13[[#This Row],[education]])</f>
        <v>SECONDARY</v>
      </c>
      <c r="N1432" t="s">
        <v>30</v>
      </c>
      <c r="O1432" t="s">
        <v>30</v>
      </c>
      <c r="P1432" t="s">
        <v>24</v>
      </c>
      <c r="Q1432">
        <v>128</v>
      </c>
      <c r="R1432">
        <v>3</v>
      </c>
      <c r="S1432" t="s">
        <v>24</v>
      </c>
      <c r="T1432" t="s">
        <v>22</v>
      </c>
      <c r="U1432">
        <f>Table13[[#This Row],[campaign]]*Table13[[#This Row],[duration]]</f>
        <v>384</v>
      </c>
    </row>
    <row r="1433" spans="1:21" x14ac:dyDescent="0.25">
      <c r="A1433" t="s">
        <v>74</v>
      </c>
      <c r="B1433" t="s">
        <v>199</v>
      </c>
      <c r="C1433" t="s">
        <v>200</v>
      </c>
      <c r="D1433" t="s">
        <v>17</v>
      </c>
      <c r="E1433">
        <v>54</v>
      </c>
      <c r="F1433" t="s">
        <v>42</v>
      </c>
      <c r="G1433" t="s">
        <v>284</v>
      </c>
      <c r="H1433" s="2">
        <v>42971</v>
      </c>
      <c r="I1433" s="3">
        <v>65957.16</v>
      </c>
      <c r="J1433" t="s">
        <v>33</v>
      </c>
      <c r="K1433" t="str">
        <f>PROPER(Table13[[#This Row],[marital]])</f>
        <v>Single</v>
      </c>
      <c r="L1433" t="s">
        <v>34</v>
      </c>
      <c r="M1433" t="str">
        <f>UPPER(Table13[[#This Row],[education]])</f>
        <v>TERTIARY</v>
      </c>
      <c r="N1433" t="s">
        <v>22</v>
      </c>
      <c r="O1433" t="s">
        <v>22</v>
      </c>
      <c r="P1433" t="s">
        <v>23</v>
      </c>
      <c r="Q1433">
        <v>310</v>
      </c>
      <c r="R1433">
        <v>2</v>
      </c>
      <c r="S1433" t="s">
        <v>40</v>
      </c>
      <c r="T1433" t="s">
        <v>22</v>
      </c>
      <c r="U1433">
        <f>Table13[[#This Row],[campaign]]*Table13[[#This Row],[duration]]</f>
        <v>620</v>
      </c>
    </row>
    <row r="1434" spans="1:21" x14ac:dyDescent="0.25">
      <c r="A1434" t="s">
        <v>58</v>
      </c>
      <c r="B1434" t="s">
        <v>169</v>
      </c>
      <c r="C1434" t="s">
        <v>170</v>
      </c>
      <c r="D1434" t="s">
        <v>17</v>
      </c>
      <c r="E1434">
        <v>57</v>
      </c>
      <c r="F1434" t="s">
        <v>42</v>
      </c>
      <c r="G1434" t="s">
        <v>28</v>
      </c>
      <c r="H1434" s="2">
        <v>42971</v>
      </c>
      <c r="I1434" s="3">
        <v>114258.7</v>
      </c>
      <c r="J1434" t="s">
        <v>20</v>
      </c>
      <c r="K1434" t="str">
        <f>PROPER(Table13[[#This Row],[marital]])</f>
        <v>Married</v>
      </c>
      <c r="L1434" t="s">
        <v>29</v>
      </c>
      <c r="M1434" t="str">
        <f>UPPER(Table13[[#This Row],[education]])</f>
        <v>SECONDARY</v>
      </c>
      <c r="N1434" t="s">
        <v>22</v>
      </c>
      <c r="O1434" t="s">
        <v>22</v>
      </c>
      <c r="P1434" t="s">
        <v>23</v>
      </c>
      <c r="Q1434">
        <v>819</v>
      </c>
      <c r="R1434">
        <v>10</v>
      </c>
      <c r="S1434" t="s">
        <v>24</v>
      </c>
      <c r="T1434" t="s">
        <v>30</v>
      </c>
      <c r="U1434">
        <f>Table13[[#This Row],[campaign]]*Table13[[#This Row],[duration]]</f>
        <v>8190</v>
      </c>
    </row>
    <row r="1435" spans="1:21" x14ac:dyDescent="0.25">
      <c r="A1435" t="s">
        <v>74</v>
      </c>
      <c r="B1435" t="s">
        <v>199</v>
      </c>
      <c r="C1435" t="s">
        <v>200</v>
      </c>
      <c r="D1435" t="s">
        <v>17</v>
      </c>
      <c r="E1435">
        <v>52</v>
      </c>
      <c r="F1435" t="s">
        <v>42</v>
      </c>
      <c r="G1435" t="s">
        <v>284</v>
      </c>
      <c r="H1435" s="2">
        <v>42971</v>
      </c>
      <c r="I1435" s="3">
        <v>56442.33</v>
      </c>
      <c r="J1435" t="s">
        <v>33</v>
      </c>
      <c r="K1435" t="str">
        <f>PROPER(Table13[[#This Row],[marital]])</f>
        <v>Single</v>
      </c>
      <c r="L1435" t="s">
        <v>29</v>
      </c>
      <c r="M1435" t="str">
        <f>UPPER(Table13[[#This Row],[education]])</f>
        <v>SECONDARY</v>
      </c>
      <c r="N1435" t="s">
        <v>22</v>
      </c>
      <c r="O1435" t="s">
        <v>22</v>
      </c>
      <c r="P1435" t="s">
        <v>23</v>
      </c>
      <c r="Q1435">
        <v>202</v>
      </c>
      <c r="R1435">
        <v>1</v>
      </c>
      <c r="S1435" t="s">
        <v>31</v>
      </c>
      <c r="T1435" t="s">
        <v>22</v>
      </c>
      <c r="U1435">
        <f>Table13[[#This Row],[campaign]]*Table13[[#This Row],[duration]]</f>
        <v>202</v>
      </c>
    </row>
    <row r="1436" spans="1:21" x14ac:dyDescent="0.25">
      <c r="A1436" t="s">
        <v>103</v>
      </c>
      <c r="B1436" t="s">
        <v>257</v>
      </c>
      <c r="C1436" t="s">
        <v>258</v>
      </c>
      <c r="D1436" t="s">
        <v>26</v>
      </c>
      <c r="E1436">
        <v>57</v>
      </c>
      <c r="F1436" t="s">
        <v>42</v>
      </c>
      <c r="G1436" t="s">
        <v>28</v>
      </c>
      <c r="H1436" s="2">
        <v>42971</v>
      </c>
      <c r="I1436" s="3">
        <v>47497.73</v>
      </c>
      <c r="J1436" t="s">
        <v>33</v>
      </c>
      <c r="K1436" t="str">
        <f>PROPER(Table13[[#This Row],[marital]])</f>
        <v>Single</v>
      </c>
      <c r="L1436" t="s">
        <v>29</v>
      </c>
      <c r="M1436" t="str">
        <f>UPPER(Table13[[#This Row],[education]])</f>
        <v>SECONDARY</v>
      </c>
      <c r="N1436" t="s">
        <v>22</v>
      </c>
      <c r="O1436" t="s">
        <v>22</v>
      </c>
      <c r="P1436" t="s">
        <v>24</v>
      </c>
      <c r="Q1436">
        <v>144</v>
      </c>
      <c r="R1436">
        <v>2</v>
      </c>
      <c r="S1436" t="s">
        <v>24</v>
      </c>
      <c r="T1436" t="s">
        <v>22</v>
      </c>
      <c r="U1436">
        <f>Table13[[#This Row],[campaign]]*Table13[[#This Row],[duration]]</f>
        <v>288</v>
      </c>
    </row>
    <row r="1437" spans="1:21" x14ac:dyDescent="0.25">
      <c r="A1437" t="s">
        <v>83</v>
      </c>
      <c r="B1437" t="s">
        <v>217</v>
      </c>
      <c r="C1437" t="s">
        <v>218</v>
      </c>
      <c r="D1437" t="s">
        <v>26</v>
      </c>
      <c r="E1437">
        <v>29</v>
      </c>
      <c r="F1437" t="s">
        <v>27</v>
      </c>
      <c r="G1437" t="s">
        <v>284</v>
      </c>
      <c r="H1437" s="2">
        <v>42971</v>
      </c>
      <c r="I1437" s="3">
        <v>48444.4</v>
      </c>
      <c r="J1437" t="s">
        <v>33</v>
      </c>
      <c r="K1437" t="str">
        <f>PROPER(Table13[[#This Row],[marital]])</f>
        <v>Single</v>
      </c>
      <c r="L1437" t="s">
        <v>34</v>
      </c>
      <c r="M1437" t="str">
        <f>UPPER(Table13[[#This Row],[education]])</f>
        <v>TERTIARY</v>
      </c>
      <c r="N1437" t="s">
        <v>30</v>
      </c>
      <c r="O1437" t="s">
        <v>22</v>
      </c>
      <c r="P1437" t="s">
        <v>23</v>
      </c>
      <c r="Q1437">
        <v>415</v>
      </c>
      <c r="R1437">
        <v>4</v>
      </c>
      <c r="S1437" t="s">
        <v>31</v>
      </c>
      <c r="T1437" t="s">
        <v>30</v>
      </c>
      <c r="U1437">
        <f>Table13[[#This Row],[campaign]]*Table13[[#This Row],[duration]]</f>
        <v>1660</v>
      </c>
    </row>
    <row r="1438" spans="1:21" x14ac:dyDescent="0.25">
      <c r="A1438" t="s">
        <v>80</v>
      </c>
      <c r="B1438" t="s">
        <v>211</v>
      </c>
      <c r="C1438" t="s">
        <v>212</v>
      </c>
      <c r="D1438" t="s">
        <v>26</v>
      </c>
      <c r="E1438">
        <v>28</v>
      </c>
      <c r="F1438" t="s">
        <v>27</v>
      </c>
      <c r="G1438" t="s">
        <v>284</v>
      </c>
      <c r="H1438" s="2">
        <v>42971</v>
      </c>
      <c r="I1438" s="3">
        <v>38124.03</v>
      </c>
      <c r="J1438" t="s">
        <v>33</v>
      </c>
      <c r="K1438" t="str">
        <f>PROPER(Table13[[#This Row],[marital]])</f>
        <v>Single</v>
      </c>
      <c r="L1438" t="s">
        <v>29</v>
      </c>
      <c r="M1438" t="str">
        <f>UPPER(Table13[[#This Row],[education]])</f>
        <v>SECONDARY</v>
      </c>
      <c r="N1438" t="s">
        <v>30</v>
      </c>
      <c r="O1438" t="s">
        <v>22</v>
      </c>
      <c r="P1438" t="s">
        <v>24</v>
      </c>
      <c r="Q1438">
        <v>93</v>
      </c>
      <c r="R1438">
        <v>8</v>
      </c>
      <c r="S1438" t="s">
        <v>24</v>
      </c>
      <c r="T1438" t="s">
        <v>22</v>
      </c>
      <c r="U1438">
        <f>Table13[[#This Row],[campaign]]*Table13[[#This Row],[duration]]</f>
        <v>744</v>
      </c>
    </row>
    <row r="1439" spans="1:21" x14ac:dyDescent="0.25">
      <c r="A1439" t="s">
        <v>73</v>
      </c>
      <c r="B1439" t="s">
        <v>197</v>
      </c>
      <c r="C1439" t="s">
        <v>198</v>
      </c>
      <c r="D1439" t="s">
        <v>17</v>
      </c>
      <c r="E1439">
        <v>26</v>
      </c>
      <c r="F1439" t="s">
        <v>18</v>
      </c>
      <c r="G1439" t="s">
        <v>284</v>
      </c>
      <c r="H1439" s="2">
        <v>42972</v>
      </c>
      <c r="I1439" s="3">
        <v>87992.25</v>
      </c>
      <c r="J1439" t="s">
        <v>20</v>
      </c>
      <c r="K1439" t="str">
        <f>PROPER(Table13[[#This Row],[marital]])</f>
        <v>Married</v>
      </c>
      <c r="L1439" t="s">
        <v>24</v>
      </c>
      <c r="M1439" t="str">
        <f>UPPER(Table13[[#This Row],[education]])</f>
        <v>UNKNOWN</v>
      </c>
      <c r="N1439" t="s">
        <v>30</v>
      </c>
      <c r="O1439" t="s">
        <v>22</v>
      </c>
      <c r="P1439" t="s">
        <v>24</v>
      </c>
      <c r="Q1439">
        <v>101</v>
      </c>
      <c r="R1439">
        <v>1</v>
      </c>
      <c r="S1439" t="s">
        <v>24</v>
      </c>
      <c r="T1439" t="s">
        <v>22</v>
      </c>
      <c r="U1439">
        <f>Table13[[#This Row],[campaign]]*Table13[[#This Row],[duration]]</f>
        <v>101</v>
      </c>
    </row>
    <row r="1440" spans="1:21" x14ac:dyDescent="0.25">
      <c r="A1440" t="s">
        <v>74</v>
      </c>
      <c r="B1440" t="s">
        <v>199</v>
      </c>
      <c r="C1440" t="s">
        <v>200</v>
      </c>
      <c r="D1440" t="s">
        <v>26</v>
      </c>
      <c r="E1440">
        <v>37</v>
      </c>
      <c r="F1440" t="s">
        <v>18</v>
      </c>
      <c r="G1440" t="s">
        <v>284</v>
      </c>
      <c r="H1440" s="2">
        <v>42972</v>
      </c>
      <c r="I1440" s="3">
        <v>47320.959999999999</v>
      </c>
      <c r="J1440" t="s">
        <v>20</v>
      </c>
      <c r="K1440" t="str">
        <f>PROPER(Table13[[#This Row],[marital]])</f>
        <v>Married</v>
      </c>
      <c r="L1440" t="s">
        <v>34</v>
      </c>
      <c r="M1440" t="str">
        <f>UPPER(Table13[[#This Row],[education]])</f>
        <v>TERTIARY</v>
      </c>
      <c r="N1440" t="s">
        <v>30</v>
      </c>
      <c r="O1440" t="s">
        <v>22</v>
      </c>
      <c r="P1440" t="s">
        <v>23</v>
      </c>
      <c r="Q1440">
        <v>282</v>
      </c>
      <c r="R1440">
        <v>1</v>
      </c>
      <c r="S1440" t="s">
        <v>24</v>
      </c>
      <c r="T1440" t="s">
        <v>22</v>
      </c>
      <c r="U1440">
        <f>Table13[[#This Row],[campaign]]*Table13[[#This Row],[duration]]</f>
        <v>282</v>
      </c>
    </row>
    <row r="1441" spans="1:21" x14ac:dyDescent="0.25">
      <c r="A1441" t="s">
        <v>56</v>
      </c>
      <c r="B1441" t="s">
        <v>165</v>
      </c>
      <c r="C1441" t="s">
        <v>166</v>
      </c>
      <c r="D1441" t="s">
        <v>26</v>
      </c>
      <c r="E1441">
        <v>47</v>
      </c>
      <c r="F1441" t="s">
        <v>18</v>
      </c>
      <c r="G1441" t="s">
        <v>19</v>
      </c>
      <c r="H1441" s="2">
        <v>42972</v>
      </c>
      <c r="I1441" s="3">
        <v>112434.94</v>
      </c>
      <c r="J1441" t="s">
        <v>20</v>
      </c>
      <c r="K1441" t="str">
        <f>PROPER(Table13[[#This Row],[marital]])</f>
        <v>Married</v>
      </c>
      <c r="L1441" t="s">
        <v>34</v>
      </c>
      <c r="M1441" t="str">
        <f>UPPER(Table13[[#This Row],[education]])</f>
        <v>TERTIARY</v>
      </c>
      <c r="N1441" t="s">
        <v>30</v>
      </c>
      <c r="O1441" t="s">
        <v>22</v>
      </c>
      <c r="P1441" t="s">
        <v>24</v>
      </c>
      <c r="Q1441">
        <v>210</v>
      </c>
      <c r="R1441">
        <v>2</v>
      </c>
      <c r="S1441" t="s">
        <v>24</v>
      </c>
      <c r="T1441" t="s">
        <v>22</v>
      </c>
      <c r="U1441">
        <f>Table13[[#This Row],[campaign]]*Table13[[#This Row],[duration]]</f>
        <v>420</v>
      </c>
    </row>
    <row r="1442" spans="1:21" x14ac:dyDescent="0.25">
      <c r="A1442" t="s">
        <v>48</v>
      </c>
      <c r="B1442" t="s">
        <v>153</v>
      </c>
      <c r="C1442" t="s">
        <v>154</v>
      </c>
      <c r="D1442" t="s">
        <v>17</v>
      </c>
      <c r="E1442">
        <v>51</v>
      </c>
      <c r="F1442" t="s">
        <v>42</v>
      </c>
      <c r="G1442" t="s">
        <v>28</v>
      </c>
      <c r="H1442" s="2">
        <v>42972</v>
      </c>
      <c r="I1442" s="3">
        <v>58007.25</v>
      </c>
      <c r="J1442" t="s">
        <v>33</v>
      </c>
      <c r="K1442" t="str">
        <f>PROPER(Table13[[#This Row],[marital]])</f>
        <v>Single</v>
      </c>
      <c r="L1442" t="s">
        <v>34</v>
      </c>
      <c r="M1442" t="str">
        <f>UPPER(Table13[[#This Row],[education]])</f>
        <v>TERTIARY</v>
      </c>
      <c r="N1442" t="s">
        <v>22</v>
      </c>
      <c r="O1442" t="s">
        <v>22</v>
      </c>
      <c r="P1442" t="s">
        <v>23</v>
      </c>
      <c r="Q1442">
        <v>125</v>
      </c>
      <c r="R1442">
        <v>6</v>
      </c>
      <c r="S1442" t="s">
        <v>24</v>
      </c>
      <c r="T1442" t="s">
        <v>22</v>
      </c>
      <c r="U1442">
        <f>Table13[[#This Row],[campaign]]*Table13[[#This Row],[duration]]</f>
        <v>750</v>
      </c>
    </row>
    <row r="1443" spans="1:21" x14ac:dyDescent="0.25">
      <c r="A1443" t="s">
        <v>108</v>
      </c>
      <c r="B1443" t="s">
        <v>267</v>
      </c>
      <c r="C1443" t="s">
        <v>268</v>
      </c>
      <c r="D1443" t="s">
        <v>17</v>
      </c>
      <c r="E1443">
        <v>52</v>
      </c>
      <c r="F1443" t="s">
        <v>42</v>
      </c>
      <c r="G1443" t="s">
        <v>28</v>
      </c>
      <c r="H1443" s="2">
        <v>42972</v>
      </c>
      <c r="I1443" s="3">
        <v>4168.3900000000003</v>
      </c>
      <c r="J1443" t="s">
        <v>20</v>
      </c>
      <c r="K1443" t="str">
        <f>PROPER(Table13[[#This Row],[marital]])</f>
        <v>Married</v>
      </c>
      <c r="L1443" t="s">
        <v>34</v>
      </c>
      <c r="M1443" t="str">
        <f>UPPER(Table13[[#This Row],[education]])</f>
        <v>TERTIARY</v>
      </c>
      <c r="N1443" t="s">
        <v>22</v>
      </c>
      <c r="O1443" t="s">
        <v>22</v>
      </c>
      <c r="P1443" t="s">
        <v>24</v>
      </c>
      <c r="Q1443">
        <v>301</v>
      </c>
      <c r="R1443">
        <v>6</v>
      </c>
      <c r="S1443" t="s">
        <v>24</v>
      </c>
      <c r="T1443" t="s">
        <v>22</v>
      </c>
      <c r="U1443">
        <f>Table13[[#This Row],[campaign]]*Table13[[#This Row],[duration]]</f>
        <v>1806</v>
      </c>
    </row>
    <row r="1444" spans="1:21" x14ac:dyDescent="0.25">
      <c r="A1444" t="s">
        <v>72</v>
      </c>
      <c r="B1444" t="s">
        <v>195</v>
      </c>
      <c r="C1444" t="s">
        <v>196</v>
      </c>
      <c r="D1444" t="s">
        <v>26</v>
      </c>
      <c r="E1444">
        <v>49</v>
      </c>
      <c r="F1444" t="s">
        <v>42</v>
      </c>
      <c r="G1444" t="s">
        <v>19</v>
      </c>
      <c r="H1444" s="2">
        <v>42972</v>
      </c>
      <c r="I1444" s="3">
        <v>59032.34</v>
      </c>
      <c r="J1444" t="s">
        <v>20</v>
      </c>
      <c r="K1444" t="str">
        <f>PROPER(Table13[[#This Row],[marital]])</f>
        <v>Married</v>
      </c>
      <c r="L1444" t="s">
        <v>29</v>
      </c>
      <c r="M1444" t="str">
        <f>UPPER(Table13[[#This Row],[education]])</f>
        <v>SECONDARY</v>
      </c>
      <c r="N1444" t="s">
        <v>22</v>
      </c>
      <c r="O1444" t="s">
        <v>22</v>
      </c>
      <c r="P1444" t="s">
        <v>23</v>
      </c>
      <c r="Q1444">
        <v>14</v>
      </c>
      <c r="R1444">
        <v>14</v>
      </c>
      <c r="S1444" t="s">
        <v>24</v>
      </c>
      <c r="T1444" t="s">
        <v>22</v>
      </c>
      <c r="U1444">
        <f>Table13[[#This Row],[campaign]]*Table13[[#This Row],[duration]]</f>
        <v>196</v>
      </c>
    </row>
    <row r="1445" spans="1:21" x14ac:dyDescent="0.25">
      <c r="A1445" t="s">
        <v>44</v>
      </c>
      <c r="B1445" t="s">
        <v>145</v>
      </c>
      <c r="C1445" t="s">
        <v>146</v>
      </c>
      <c r="D1445" t="s">
        <v>26</v>
      </c>
      <c r="E1445">
        <v>37</v>
      </c>
      <c r="F1445" t="s">
        <v>36</v>
      </c>
      <c r="G1445" t="s">
        <v>19</v>
      </c>
      <c r="H1445" s="2">
        <v>42972</v>
      </c>
      <c r="I1445" s="3">
        <v>155843.48000000001</v>
      </c>
      <c r="J1445" t="s">
        <v>20</v>
      </c>
      <c r="K1445" t="str">
        <f>PROPER(Table13[[#This Row],[marital]])</f>
        <v>Married</v>
      </c>
      <c r="L1445" t="s">
        <v>34</v>
      </c>
      <c r="M1445" t="str">
        <f>UPPER(Table13[[#This Row],[education]])</f>
        <v>TERTIARY</v>
      </c>
      <c r="N1445" t="s">
        <v>22</v>
      </c>
      <c r="O1445" t="s">
        <v>22</v>
      </c>
      <c r="P1445" t="s">
        <v>23</v>
      </c>
      <c r="Q1445">
        <v>420</v>
      </c>
      <c r="R1445">
        <v>1</v>
      </c>
      <c r="S1445" t="s">
        <v>24</v>
      </c>
      <c r="T1445" t="s">
        <v>22</v>
      </c>
      <c r="U1445">
        <f>Table13[[#This Row],[campaign]]*Table13[[#This Row],[duration]]</f>
        <v>420</v>
      </c>
    </row>
    <row r="1446" spans="1:21" x14ac:dyDescent="0.25">
      <c r="A1446" t="s">
        <v>88</v>
      </c>
      <c r="B1446" t="s">
        <v>227</v>
      </c>
      <c r="C1446" t="s">
        <v>228</v>
      </c>
      <c r="D1446" t="s">
        <v>26</v>
      </c>
      <c r="E1446">
        <v>36</v>
      </c>
      <c r="F1446" t="s">
        <v>36</v>
      </c>
      <c r="G1446" t="s">
        <v>19</v>
      </c>
      <c r="H1446" s="2">
        <v>42972</v>
      </c>
      <c r="I1446" s="3">
        <v>56095.9</v>
      </c>
      <c r="J1446" t="s">
        <v>33</v>
      </c>
      <c r="K1446" t="str">
        <f>PROPER(Table13[[#This Row],[marital]])</f>
        <v>Single</v>
      </c>
      <c r="L1446" t="s">
        <v>34</v>
      </c>
      <c r="M1446" t="str">
        <f>UPPER(Table13[[#This Row],[education]])</f>
        <v>TERTIARY</v>
      </c>
      <c r="N1446" t="s">
        <v>30</v>
      </c>
      <c r="O1446" t="s">
        <v>22</v>
      </c>
      <c r="P1446" t="s">
        <v>23</v>
      </c>
      <c r="Q1446">
        <v>638</v>
      </c>
      <c r="R1446">
        <v>1</v>
      </c>
      <c r="S1446" t="s">
        <v>70</v>
      </c>
      <c r="T1446" t="s">
        <v>22</v>
      </c>
      <c r="U1446">
        <f>Table13[[#This Row],[campaign]]*Table13[[#This Row],[duration]]</f>
        <v>638</v>
      </c>
    </row>
    <row r="1447" spans="1:21" x14ac:dyDescent="0.25">
      <c r="A1447" t="s">
        <v>55</v>
      </c>
      <c r="B1447" t="s">
        <v>163</v>
      </c>
      <c r="C1447" t="s">
        <v>164</v>
      </c>
      <c r="D1447" t="s">
        <v>17</v>
      </c>
      <c r="E1447">
        <v>28</v>
      </c>
      <c r="F1447" t="s">
        <v>18</v>
      </c>
      <c r="G1447" t="s">
        <v>19</v>
      </c>
      <c r="H1447" s="2">
        <v>42973</v>
      </c>
      <c r="I1447" s="3">
        <v>123674.24000000001</v>
      </c>
      <c r="J1447" t="s">
        <v>20</v>
      </c>
      <c r="K1447" t="str">
        <f>PROPER(Table13[[#This Row],[marital]])</f>
        <v>Married</v>
      </c>
      <c r="L1447" t="s">
        <v>34</v>
      </c>
      <c r="M1447" t="str">
        <f>UPPER(Table13[[#This Row],[education]])</f>
        <v>TERTIARY</v>
      </c>
      <c r="N1447" t="s">
        <v>30</v>
      </c>
      <c r="O1447" t="s">
        <v>22</v>
      </c>
      <c r="P1447" t="s">
        <v>24</v>
      </c>
      <c r="Q1447">
        <v>206</v>
      </c>
      <c r="R1447">
        <v>1</v>
      </c>
      <c r="S1447" t="s">
        <v>24</v>
      </c>
      <c r="T1447" t="s">
        <v>22</v>
      </c>
      <c r="U1447">
        <f>Table13[[#This Row],[campaign]]*Table13[[#This Row],[duration]]</f>
        <v>206</v>
      </c>
    </row>
    <row r="1448" spans="1:21" x14ac:dyDescent="0.25">
      <c r="A1448" t="s">
        <v>105</v>
      </c>
      <c r="B1448" t="s">
        <v>261</v>
      </c>
      <c r="C1448" t="s">
        <v>262</v>
      </c>
      <c r="D1448" t="s">
        <v>26</v>
      </c>
      <c r="E1448">
        <v>28</v>
      </c>
      <c r="F1448" t="s">
        <v>18</v>
      </c>
      <c r="G1448" t="s">
        <v>19</v>
      </c>
      <c r="H1448" s="2">
        <v>42973</v>
      </c>
      <c r="I1448" s="3">
        <v>212628.18</v>
      </c>
      <c r="J1448" t="s">
        <v>20</v>
      </c>
      <c r="K1448" t="str">
        <f>PROPER(Table13[[#This Row],[marital]])</f>
        <v>Married</v>
      </c>
      <c r="L1448" t="s">
        <v>29</v>
      </c>
      <c r="M1448" t="str">
        <f>UPPER(Table13[[#This Row],[education]])</f>
        <v>SECONDARY</v>
      </c>
      <c r="N1448" t="s">
        <v>22</v>
      </c>
      <c r="O1448" t="s">
        <v>22</v>
      </c>
      <c r="P1448" t="s">
        <v>23</v>
      </c>
      <c r="Q1448">
        <v>166</v>
      </c>
      <c r="R1448">
        <v>2</v>
      </c>
      <c r="S1448" t="s">
        <v>24</v>
      </c>
      <c r="T1448" t="s">
        <v>22</v>
      </c>
      <c r="U1448">
        <f>Table13[[#This Row],[campaign]]*Table13[[#This Row],[duration]]</f>
        <v>332</v>
      </c>
    </row>
    <row r="1449" spans="1:21" x14ac:dyDescent="0.25">
      <c r="A1449" t="s">
        <v>47</v>
      </c>
      <c r="B1449" t="s">
        <v>151</v>
      </c>
      <c r="C1449" t="s">
        <v>152</v>
      </c>
      <c r="D1449" t="s">
        <v>17</v>
      </c>
      <c r="E1449">
        <v>28</v>
      </c>
      <c r="F1449" t="s">
        <v>18</v>
      </c>
      <c r="G1449" t="s">
        <v>19</v>
      </c>
      <c r="H1449" s="2">
        <v>42973</v>
      </c>
      <c r="I1449" s="3">
        <v>69793.210000000006</v>
      </c>
      <c r="J1449" t="s">
        <v>33</v>
      </c>
      <c r="K1449" t="str">
        <f>PROPER(Table13[[#This Row],[marital]])</f>
        <v>Single</v>
      </c>
      <c r="L1449" t="s">
        <v>29</v>
      </c>
      <c r="M1449" t="str">
        <f>UPPER(Table13[[#This Row],[education]])</f>
        <v>SECONDARY</v>
      </c>
      <c r="N1449" t="s">
        <v>30</v>
      </c>
      <c r="O1449" t="s">
        <v>22</v>
      </c>
      <c r="P1449" t="s">
        <v>23</v>
      </c>
      <c r="Q1449">
        <v>102</v>
      </c>
      <c r="R1449">
        <v>1</v>
      </c>
      <c r="S1449" t="s">
        <v>31</v>
      </c>
      <c r="T1449" t="s">
        <v>22</v>
      </c>
      <c r="U1449">
        <f>Table13[[#This Row],[campaign]]*Table13[[#This Row],[duration]]</f>
        <v>102</v>
      </c>
    </row>
    <row r="1450" spans="1:21" x14ac:dyDescent="0.25">
      <c r="A1450" t="s">
        <v>88</v>
      </c>
      <c r="B1450" t="s">
        <v>227</v>
      </c>
      <c r="C1450" t="s">
        <v>228</v>
      </c>
      <c r="D1450" t="s">
        <v>26</v>
      </c>
      <c r="E1450">
        <v>39</v>
      </c>
      <c r="F1450" t="s">
        <v>18</v>
      </c>
      <c r="G1450" t="s">
        <v>284</v>
      </c>
      <c r="H1450" s="2">
        <v>42973</v>
      </c>
      <c r="I1450" s="3">
        <v>26888.240000000002</v>
      </c>
      <c r="J1450" t="s">
        <v>20</v>
      </c>
      <c r="K1450" t="str">
        <f>PROPER(Table13[[#This Row],[marital]])</f>
        <v>Married</v>
      </c>
      <c r="L1450" t="s">
        <v>29</v>
      </c>
      <c r="M1450" t="str">
        <f>UPPER(Table13[[#This Row],[education]])</f>
        <v>SECONDARY</v>
      </c>
      <c r="N1450" t="s">
        <v>30</v>
      </c>
      <c r="O1450" t="s">
        <v>22</v>
      </c>
      <c r="P1450" t="s">
        <v>24</v>
      </c>
      <c r="Q1450">
        <v>126</v>
      </c>
      <c r="R1450">
        <v>1</v>
      </c>
      <c r="S1450" t="s">
        <v>24</v>
      </c>
      <c r="T1450" t="s">
        <v>22</v>
      </c>
      <c r="U1450">
        <f>Table13[[#This Row],[campaign]]*Table13[[#This Row],[duration]]</f>
        <v>126</v>
      </c>
    </row>
    <row r="1451" spans="1:21" x14ac:dyDescent="0.25">
      <c r="A1451" t="s">
        <v>32</v>
      </c>
      <c r="B1451" t="s">
        <v>131</v>
      </c>
      <c r="C1451" t="s">
        <v>132</v>
      </c>
      <c r="D1451" t="s">
        <v>17</v>
      </c>
      <c r="E1451">
        <v>42</v>
      </c>
      <c r="F1451" t="s">
        <v>42</v>
      </c>
      <c r="G1451" t="s">
        <v>28</v>
      </c>
      <c r="H1451" s="2">
        <v>42973</v>
      </c>
      <c r="I1451" s="3">
        <v>55030.18</v>
      </c>
      <c r="J1451" t="s">
        <v>20</v>
      </c>
      <c r="K1451" t="str">
        <f>PROPER(Table13[[#This Row],[marital]])</f>
        <v>Married</v>
      </c>
      <c r="L1451" t="s">
        <v>29</v>
      </c>
      <c r="M1451" t="str">
        <f>UPPER(Table13[[#This Row],[education]])</f>
        <v>SECONDARY</v>
      </c>
      <c r="N1451" t="s">
        <v>30</v>
      </c>
      <c r="O1451" t="s">
        <v>22</v>
      </c>
      <c r="P1451" t="s">
        <v>23</v>
      </c>
      <c r="Q1451">
        <v>355</v>
      </c>
      <c r="R1451">
        <v>1</v>
      </c>
      <c r="S1451" t="s">
        <v>24</v>
      </c>
      <c r="T1451" t="s">
        <v>22</v>
      </c>
      <c r="U1451">
        <f>Table13[[#This Row],[campaign]]*Table13[[#This Row],[duration]]</f>
        <v>355</v>
      </c>
    </row>
    <row r="1452" spans="1:21" x14ac:dyDescent="0.25">
      <c r="A1452" t="s">
        <v>16</v>
      </c>
      <c r="B1452" t="s">
        <v>127</v>
      </c>
      <c r="C1452" t="s">
        <v>128</v>
      </c>
      <c r="D1452" t="s">
        <v>26</v>
      </c>
      <c r="E1452">
        <v>53</v>
      </c>
      <c r="F1452" t="s">
        <v>42</v>
      </c>
      <c r="G1452" t="s">
        <v>284</v>
      </c>
      <c r="H1452" s="2">
        <v>42973</v>
      </c>
      <c r="I1452" s="3">
        <v>56124.24</v>
      </c>
      <c r="J1452" t="s">
        <v>20</v>
      </c>
      <c r="K1452" t="str">
        <f>PROPER(Table13[[#This Row],[marital]])</f>
        <v>Married</v>
      </c>
      <c r="L1452" t="s">
        <v>29</v>
      </c>
      <c r="M1452" t="str">
        <f>UPPER(Table13[[#This Row],[education]])</f>
        <v>SECONDARY</v>
      </c>
      <c r="N1452" t="s">
        <v>30</v>
      </c>
      <c r="O1452" t="s">
        <v>22</v>
      </c>
      <c r="P1452" t="s">
        <v>24</v>
      </c>
      <c r="Q1452">
        <v>40</v>
      </c>
      <c r="R1452">
        <v>2</v>
      </c>
      <c r="S1452" t="s">
        <v>24</v>
      </c>
      <c r="T1452" t="s">
        <v>22</v>
      </c>
      <c r="U1452">
        <f>Table13[[#This Row],[campaign]]*Table13[[#This Row],[duration]]</f>
        <v>80</v>
      </c>
    </row>
    <row r="1453" spans="1:21" x14ac:dyDescent="0.25">
      <c r="A1453" t="s">
        <v>105</v>
      </c>
      <c r="B1453" t="s">
        <v>261</v>
      </c>
      <c r="C1453" t="s">
        <v>262</v>
      </c>
      <c r="D1453" t="s">
        <v>17</v>
      </c>
      <c r="E1453">
        <v>35</v>
      </c>
      <c r="F1453" t="s">
        <v>36</v>
      </c>
      <c r="G1453" t="s">
        <v>19</v>
      </c>
      <c r="H1453" s="2">
        <v>42973</v>
      </c>
      <c r="I1453" s="3">
        <v>30952.27</v>
      </c>
      <c r="J1453" t="s">
        <v>20</v>
      </c>
      <c r="K1453" t="str">
        <f>PROPER(Table13[[#This Row],[marital]])</f>
        <v>Married</v>
      </c>
      <c r="L1453" t="s">
        <v>21</v>
      </c>
      <c r="M1453" t="str">
        <f>UPPER(Table13[[#This Row],[education]])</f>
        <v>PRIMARY</v>
      </c>
      <c r="N1453" t="s">
        <v>30</v>
      </c>
      <c r="O1453" t="s">
        <v>22</v>
      </c>
      <c r="P1453" t="s">
        <v>23</v>
      </c>
      <c r="Q1453">
        <v>143</v>
      </c>
      <c r="R1453">
        <v>1</v>
      </c>
      <c r="S1453" t="s">
        <v>24</v>
      </c>
      <c r="T1453" t="s">
        <v>22</v>
      </c>
      <c r="U1453">
        <f>Table13[[#This Row],[campaign]]*Table13[[#This Row],[duration]]</f>
        <v>143</v>
      </c>
    </row>
    <row r="1454" spans="1:21" x14ac:dyDescent="0.25">
      <c r="A1454" t="s">
        <v>63</v>
      </c>
      <c r="B1454" t="s">
        <v>179</v>
      </c>
      <c r="C1454" t="s">
        <v>180</v>
      </c>
      <c r="D1454" t="s">
        <v>17</v>
      </c>
      <c r="E1454">
        <v>27</v>
      </c>
      <c r="F1454" t="s">
        <v>27</v>
      </c>
      <c r="G1454" t="s">
        <v>28</v>
      </c>
      <c r="H1454" s="2">
        <v>42973</v>
      </c>
      <c r="I1454" s="3">
        <v>9589.76</v>
      </c>
      <c r="J1454" t="s">
        <v>50</v>
      </c>
      <c r="K1454" t="str">
        <f>PROPER(Table13[[#This Row],[marital]])</f>
        <v>Divorced</v>
      </c>
      <c r="L1454" t="s">
        <v>29</v>
      </c>
      <c r="M1454" t="str">
        <f>UPPER(Table13[[#This Row],[education]])</f>
        <v>SECONDARY</v>
      </c>
      <c r="N1454" t="s">
        <v>30</v>
      </c>
      <c r="O1454" t="s">
        <v>30</v>
      </c>
      <c r="P1454" t="s">
        <v>23</v>
      </c>
      <c r="Q1454">
        <v>133</v>
      </c>
      <c r="R1454">
        <v>2</v>
      </c>
      <c r="S1454" t="s">
        <v>24</v>
      </c>
      <c r="T1454" t="s">
        <v>22</v>
      </c>
      <c r="U1454">
        <f>Table13[[#This Row],[campaign]]*Table13[[#This Row],[duration]]</f>
        <v>266</v>
      </c>
    </row>
    <row r="1455" spans="1:21" x14ac:dyDescent="0.25">
      <c r="A1455" t="s">
        <v>59</v>
      </c>
      <c r="B1455" t="s">
        <v>171</v>
      </c>
      <c r="C1455" t="s">
        <v>172</v>
      </c>
      <c r="D1455" t="s">
        <v>17</v>
      </c>
      <c r="E1455">
        <v>36</v>
      </c>
      <c r="F1455" t="s">
        <v>18</v>
      </c>
      <c r="G1455" t="s">
        <v>28</v>
      </c>
      <c r="H1455" s="2">
        <v>42974</v>
      </c>
      <c r="I1455" s="3">
        <v>17526.43</v>
      </c>
      <c r="J1455" t="s">
        <v>33</v>
      </c>
      <c r="K1455" t="str">
        <f>PROPER(Table13[[#This Row],[marital]])</f>
        <v>Single</v>
      </c>
      <c r="L1455" t="s">
        <v>29</v>
      </c>
      <c r="M1455" t="str">
        <f>UPPER(Table13[[#This Row],[education]])</f>
        <v>SECONDARY</v>
      </c>
      <c r="N1455" t="s">
        <v>22</v>
      </c>
      <c r="O1455" t="s">
        <v>22</v>
      </c>
      <c r="P1455" t="s">
        <v>24</v>
      </c>
      <c r="Q1455">
        <v>22</v>
      </c>
      <c r="R1455">
        <v>12</v>
      </c>
      <c r="S1455" t="s">
        <v>24</v>
      </c>
      <c r="T1455" t="s">
        <v>22</v>
      </c>
      <c r="U1455">
        <f>Table13[[#This Row],[campaign]]*Table13[[#This Row],[duration]]</f>
        <v>264</v>
      </c>
    </row>
    <row r="1456" spans="1:21" x14ac:dyDescent="0.25">
      <c r="A1456" t="s">
        <v>105</v>
      </c>
      <c r="B1456" t="s">
        <v>261</v>
      </c>
      <c r="C1456" t="s">
        <v>262</v>
      </c>
      <c r="D1456" t="s">
        <v>17</v>
      </c>
      <c r="E1456">
        <v>25</v>
      </c>
      <c r="F1456" t="s">
        <v>18</v>
      </c>
      <c r="G1456" t="s">
        <v>19</v>
      </c>
      <c r="H1456" s="2">
        <v>42974</v>
      </c>
      <c r="I1456" s="3">
        <v>16694.96</v>
      </c>
      <c r="J1456" t="s">
        <v>33</v>
      </c>
      <c r="K1456" t="str">
        <f>PROPER(Table13[[#This Row],[marital]])</f>
        <v>Single</v>
      </c>
      <c r="L1456" t="s">
        <v>29</v>
      </c>
      <c r="M1456" t="str">
        <f>UPPER(Table13[[#This Row],[education]])</f>
        <v>SECONDARY</v>
      </c>
      <c r="N1456" t="s">
        <v>22</v>
      </c>
      <c r="O1456" t="s">
        <v>22</v>
      </c>
      <c r="P1456" t="s">
        <v>23</v>
      </c>
      <c r="Q1456">
        <v>78</v>
      </c>
      <c r="R1456">
        <v>2</v>
      </c>
      <c r="S1456" t="s">
        <v>24</v>
      </c>
      <c r="T1456" t="s">
        <v>22</v>
      </c>
      <c r="U1456">
        <f>Table13[[#This Row],[campaign]]*Table13[[#This Row],[duration]]</f>
        <v>156</v>
      </c>
    </row>
    <row r="1457" spans="1:21" x14ac:dyDescent="0.25">
      <c r="A1457" t="s">
        <v>45</v>
      </c>
      <c r="B1457" t="s">
        <v>147</v>
      </c>
      <c r="C1457" t="s">
        <v>148</v>
      </c>
      <c r="D1457" t="s">
        <v>17</v>
      </c>
      <c r="E1457">
        <v>27</v>
      </c>
      <c r="F1457" t="s">
        <v>18</v>
      </c>
      <c r="G1457" t="s">
        <v>28</v>
      </c>
      <c r="H1457" s="2">
        <v>42974</v>
      </c>
      <c r="I1457" s="3">
        <v>7490.54</v>
      </c>
      <c r="J1457" t="s">
        <v>20</v>
      </c>
      <c r="K1457" t="str">
        <f>PROPER(Table13[[#This Row],[marital]])</f>
        <v>Married</v>
      </c>
      <c r="L1457" t="s">
        <v>34</v>
      </c>
      <c r="M1457" t="str">
        <f>UPPER(Table13[[#This Row],[education]])</f>
        <v>TERTIARY</v>
      </c>
      <c r="N1457" t="s">
        <v>22</v>
      </c>
      <c r="O1457" t="s">
        <v>22</v>
      </c>
      <c r="P1457" t="s">
        <v>24</v>
      </c>
      <c r="Q1457">
        <v>189</v>
      </c>
      <c r="R1457">
        <v>2</v>
      </c>
      <c r="S1457" t="s">
        <v>24</v>
      </c>
      <c r="T1457" t="s">
        <v>22</v>
      </c>
      <c r="U1457">
        <f>Table13[[#This Row],[campaign]]*Table13[[#This Row],[duration]]</f>
        <v>378</v>
      </c>
    </row>
    <row r="1458" spans="1:21" x14ac:dyDescent="0.25">
      <c r="A1458" t="s">
        <v>108</v>
      </c>
      <c r="B1458" t="s">
        <v>267</v>
      </c>
      <c r="C1458" t="s">
        <v>268</v>
      </c>
      <c r="D1458" t="s">
        <v>17</v>
      </c>
      <c r="E1458">
        <v>34</v>
      </c>
      <c r="F1458" t="s">
        <v>18</v>
      </c>
      <c r="G1458" t="s">
        <v>19</v>
      </c>
      <c r="H1458" s="2">
        <v>42974</v>
      </c>
      <c r="I1458" s="3">
        <v>86438.15</v>
      </c>
      <c r="J1458" t="s">
        <v>20</v>
      </c>
      <c r="K1458" t="str">
        <f>PROPER(Table13[[#This Row],[marital]])</f>
        <v>Married</v>
      </c>
      <c r="L1458" t="s">
        <v>34</v>
      </c>
      <c r="M1458" t="str">
        <f>UPPER(Table13[[#This Row],[education]])</f>
        <v>TERTIARY</v>
      </c>
      <c r="N1458" t="s">
        <v>30</v>
      </c>
      <c r="O1458" t="s">
        <v>22</v>
      </c>
      <c r="P1458" t="s">
        <v>24</v>
      </c>
      <c r="Q1458">
        <v>300</v>
      </c>
      <c r="R1458">
        <v>1</v>
      </c>
      <c r="S1458" t="s">
        <v>24</v>
      </c>
      <c r="T1458" t="s">
        <v>22</v>
      </c>
      <c r="U1458">
        <f>Table13[[#This Row],[campaign]]*Table13[[#This Row],[duration]]</f>
        <v>300</v>
      </c>
    </row>
    <row r="1459" spans="1:21" x14ac:dyDescent="0.25">
      <c r="A1459" t="s">
        <v>81</v>
      </c>
      <c r="B1459" t="s">
        <v>213</v>
      </c>
      <c r="C1459" t="s">
        <v>214</v>
      </c>
      <c r="D1459" t="s">
        <v>26</v>
      </c>
      <c r="E1459">
        <v>41</v>
      </c>
      <c r="F1459" t="s">
        <v>18</v>
      </c>
      <c r="G1459" t="s">
        <v>28</v>
      </c>
      <c r="H1459" s="2">
        <v>42974</v>
      </c>
      <c r="I1459" s="3">
        <v>64623.040000000001</v>
      </c>
      <c r="J1459" t="s">
        <v>20</v>
      </c>
      <c r="K1459" t="str">
        <f>PROPER(Table13[[#This Row],[marital]])</f>
        <v>Married</v>
      </c>
      <c r="L1459" t="s">
        <v>29</v>
      </c>
      <c r="M1459" t="str">
        <f>UPPER(Table13[[#This Row],[education]])</f>
        <v>SECONDARY</v>
      </c>
      <c r="N1459" t="s">
        <v>30</v>
      </c>
      <c r="O1459" t="s">
        <v>22</v>
      </c>
      <c r="P1459" t="s">
        <v>24</v>
      </c>
      <c r="Q1459">
        <v>396</v>
      </c>
      <c r="R1459">
        <v>1</v>
      </c>
      <c r="S1459" t="s">
        <v>24</v>
      </c>
      <c r="T1459" t="s">
        <v>22</v>
      </c>
      <c r="U1459">
        <f>Table13[[#This Row],[campaign]]*Table13[[#This Row],[duration]]</f>
        <v>396</v>
      </c>
    </row>
    <row r="1460" spans="1:21" x14ac:dyDescent="0.25">
      <c r="A1460" t="s">
        <v>16</v>
      </c>
      <c r="B1460" t="s">
        <v>127</v>
      </c>
      <c r="C1460" t="s">
        <v>128</v>
      </c>
      <c r="D1460" t="s">
        <v>26</v>
      </c>
      <c r="E1460">
        <v>38</v>
      </c>
      <c r="F1460" t="s">
        <v>18</v>
      </c>
      <c r="G1460" t="s">
        <v>19</v>
      </c>
      <c r="H1460" s="2">
        <v>42974</v>
      </c>
      <c r="I1460" s="3">
        <v>63903.24</v>
      </c>
      <c r="J1460" t="s">
        <v>33</v>
      </c>
      <c r="K1460" t="str">
        <f>PROPER(Table13[[#This Row],[marital]])</f>
        <v>Single</v>
      </c>
      <c r="L1460" t="s">
        <v>29</v>
      </c>
      <c r="M1460" t="str">
        <f>UPPER(Table13[[#This Row],[education]])</f>
        <v>SECONDARY</v>
      </c>
      <c r="N1460" t="s">
        <v>30</v>
      </c>
      <c r="O1460" t="s">
        <v>22</v>
      </c>
      <c r="P1460" t="s">
        <v>54</v>
      </c>
      <c r="Q1460">
        <v>55</v>
      </c>
      <c r="R1460">
        <v>2</v>
      </c>
      <c r="S1460" t="s">
        <v>24</v>
      </c>
      <c r="T1460" t="s">
        <v>22</v>
      </c>
      <c r="U1460">
        <f>Table13[[#This Row],[campaign]]*Table13[[#This Row],[duration]]</f>
        <v>110</v>
      </c>
    </row>
    <row r="1461" spans="1:21" x14ac:dyDescent="0.25">
      <c r="A1461" t="s">
        <v>25</v>
      </c>
      <c r="B1461" t="s">
        <v>129</v>
      </c>
      <c r="C1461" t="s">
        <v>130</v>
      </c>
      <c r="D1461" t="s">
        <v>17</v>
      </c>
      <c r="E1461">
        <v>35</v>
      </c>
      <c r="F1461" t="s">
        <v>18</v>
      </c>
      <c r="G1461" t="s">
        <v>284</v>
      </c>
      <c r="H1461" s="2">
        <v>42974</v>
      </c>
      <c r="I1461" s="3">
        <v>166285.22</v>
      </c>
      <c r="J1461" t="s">
        <v>20</v>
      </c>
      <c r="K1461" t="str">
        <f>PROPER(Table13[[#This Row],[marital]])</f>
        <v>Married</v>
      </c>
      <c r="L1461" t="s">
        <v>34</v>
      </c>
      <c r="M1461" t="str">
        <f>UPPER(Table13[[#This Row],[education]])</f>
        <v>TERTIARY</v>
      </c>
      <c r="N1461" t="s">
        <v>22</v>
      </c>
      <c r="O1461" t="s">
        <v>22</v>
      </c>
      <c r="P1461" t="s">
        <v>23</v>
      </c>
      <c r="Q1461">
        <v>172</v>
      </c>
      <c r="R1461">
        <v>3</v>
      </c>
      <c r="S1461" t="s">
        <v>31</v>
      </c>
      <c r="T1461" t="s">
        <v>22</v>
      </c>
      <c r="U1461">
        <f>Table13[[#This Row],[campaign]]*Table13[[#This Row],[duration]]</f>
        <v>516</v>
      </c>
    </row>
    <row r="1462" spans="1:21" x14ac:dyDescent="0.25">
      <c r="A1462" t="s">
        <v>91</v>
      </c>
      <c r="B1462" t="s">
        <v>233</v>
      </c>
      <c r="C1462" t="s">
        <v>234</v>
      </c>
      <c r="D1462" t="s">
        <v>26</v>
      </c>
      <c r="E1462">
        <v>54</v>
      </c>
      <c r="F1462" t="s">
        <v>42</v>
      </c>
      <c r="G1462" t="s">
        <v>284</v>
      </c>
      <c r="H1462" s="2">
        <v>42974</v>
      </c>
      <c r="I1462" s="3">
        <v>25485.82</v>
      </c>
      <c r="J1462" t="s">
        <v>20</v>
      </c>
      <c r="K1462" t="str">
        <f>PROPER(Table13[[#This Row],[marital]])</f>
        <v>Married</v>
      </c>
      <c r="L1462" t="s">
        <v>34</v>
      </c>
      <c r="M1462" t="str">
        <f>UPPER(Table13[[#This Row],[education]])</f>
        <v>TERTIARY</v>
      </c>
      <c r="N1462" t="s">
        <v>22</v>
      </c>
      <c r="O1462" t="s">
        <v>22</v>
      </c>
      <c r="P1462" t="s">
        <v>24</v>
      </c>
      <c r="Q1462">
        <v>36</v>
      </c>
      <c r="R1462">
        <v>3</v>
      </c>
      <c r="S1462" t="s">
        <v>24</v>
      </c>
      <c r="T1462" t="s">
        <v>22</v>
      </c>
      <c r="U1462">
        <f>Table13[[#This Row],[campaign]]*Table13[[#This Row],[duration]]</f>
        <v>108</v>
      </c>
    </row>
    <row r="1463" spans="1:21" x14ac:dyDescent="0.25">
      <c r="A1463" t="s">
        <v>79</v>
      </c>
      <c r="B1463" t="s">
        <v>209</v>
      </c>
      <c r="C1463" t="s">
        <v>210</v>
      </c>
      <c r="D1463" t="s">
        <v>26</v>
      </c>
      <c r="E1463">
        <v>47</v>
      </c>
      <c r="F1463" t="s">
        <v>42</v>
      </c>
      <c r="G1463" t="s">
        <v>19</v>
      </c>
      <c r="H1463" s="2">
        <v>42974</v>
      </c>
      <c r="I1463" s="3">
        <v>22912.94</v>
      </c>
      <c r="J1463" t="s">
        <v>20</v>
      </c>
      <c r="K1463" t="str">
        <f>PROPER(Table13[[#This Row],[marital]])</f>
        <v>Married</v>
      </c>
      <c r="L1463" t="s">
        <v>34</v>
      </c>
      <c r="M1463" t="str">
        <f>UPPER(Table13[[#This Row],[education]])</f>
        <v>TERTIARY</v>
      </c>
      <c r="N1463" t="s">
        <v>22</v>
      </c>
      <c r="O1463" t="s">
        <v>22</v>
      </c>
      <c r="P1463" t="s">
        <v>23</v>
      </c>
      <c r="Q1463">
        <v>303</v>
      </c>
      <c r="R1463">
        <v>2</v>
      </c>
      <c r="S1463" t="s">
        <v>24</v>
      </c>
      <c r="T1463" t="s">
        <v>22</v>
      </c>
      <c r="U1463">
        <f>Table13[[#This Row],[campaign]]*Table13[[#This Row],[duration]]</f>
        <v>606</v>
      </c>
    </row>
    <row r="1464" spans="1:21" x14ac:dyDescent="0.25">
      <c r="A1464" t="s">
        <v>43</v>
      </c>
      <c r="B1464" t="s">
        <v>143</v>
      </c>
      <c r="C1464" t="s">
        <v>144</v>
      </c>
      <c r="D1464" t="s">
        <v>26</v>
      </c>
      <c r="E1464">
        <v>54</v>
      </c>
      <c r="F1464" t="s">
        <v>42</v>
      </c>
      <c r="G1464" t="s">
        <v>284</v>
      </c>
      <c r="H1464" s="2">
        <v>42974</v>
      </c>
      <c r="I1464" s="3">
        <v>55236.6</v>
      </c>
      <c r="J1464" t="s">
        <v>20</v>
      </c>
      <c r="K1464" t="str">
        <f>PROPER(Table13[[#This Row],[marital]])</f>
        <v>Married</v>
      </c>
      <c r="L1464" t="s">
        <v>29</v>
      </c>
      <c r="M1464" t="str">
        <f>UPPER(Table13[[#This Row],[education]])</f>
        <v>SECONDARY</v>
      </c>
      <c r="N1464" t="s">
        <v>22</v>
      </c>
      <c r="O1464" t="s">
        <v>22</v>
      </c>
      <c r="P1464" t="s">
        <v>23</v>
      </c>
      <c r="Q1464">
        <v>417</v>
      </c>
      <c r="R1464">
        <v>3</v>
      </c>
      <c r="S1464" t="s">
        <v>24</v>
      </c>
      <c r="T1464" t="s">
        <v>22</v>
      </c>
      <c r="U1464">
        <f>Table13[[#This Row],[campaign]]*Table13[[#This Row],[duration]]</f>
        <v>1251</v>
      </c>
    </row>
    <row r="1465" spans="1:21" x14ac:dyDescent="0.25">
      <c r="A1465" t="s">
        <v>95</v>
      </c>
      <c r="B1465" t="s">
        <v>241</v>
      </c>
      <c r="C1465" t="s">
        <v>242</v>
      </c>
      <c r="D1465" t="s">
        <v>17</v>
      </c>
      <c r="E1465">
        <v>33</v>
      </c>
      <c r="F1465" t="s">
        <v>42</v>
      </c>
      <c r="G1465" t="s">
        <v>284</v>
      </c>
      <c r="H1465" s="2">
        <v>42974</v>
      </c>
      <c r="I1465" s="3">
        <v>56345.31</v>
      </c>
      <c r="J1465" t="s">
        <v>20</v>
      </c>
      <c r="K1465" t="str">
        <f>PROPER(Table13[[#This Row],[marital]])</f>
        <v>Married</v>
      </c>
      <c r="L1465" t="s">
        <v>24</v>
      </c>
      <c r="M1465" t="str">
        <f>UPPER(Table13[[#This Row],[education]])</f>
        <v>UNKNOWN</v>
      </c>
      <c r="N1465" t="s">
        <v>30</v>
      </c>
      <c r="O1465" t="s">
        <v>22</v>
      </c>
      <c r="P1465" t="s">
        <v>24</v>
      </c>
      <c r="Q1465">
        <v>162</v>
      </c>
      <c r="R1465">
        <v>3</v>
      </c>
      <c r="S1465" t="s">
        <v>24</v>
      </c>
      <c r="T1465" t="s">
        <v>22</v>
      </c>
      <c r="U1465">
        <f>Table13[[#This Row],[campaign]]*Table13[[#This Row],[duration]]</f>
        <v>486</v>
      </c>
    </row>
    <row r="1466" spans="1:21" x14ac:dyDescent="0.25">
      <c r="A1466" t="s">
        <v>88</v>
      </c>
      <c r="B1466" t="s">
        <v>227</v>
      </c>
      <c r="C1466" t="s">
        <v>228</v>
      </c>
      <c r="D1466" t="s">
        <v>17</v>
      </c>
      <c r="E1466">
        <v>53</v>
      </c>
      <c r="F1466" t="s">
        <v>42</v>
      </c>
      <c r="G1466" t="s">
        <v>284</v>
      </c>
      <c r="H1466" s="2">
        <v>42974</v>
      </c>
      <c r="I1466" s="3">
        <v>109636.93</v>
      </c>
      <c r="J1466" t="s">
        <v>20</v>
      </c>
      <c r="K1466" t="str">
        <f>PROPER(Table13[[#This Row],[marital]])</f>
        <v>Married</v>
      </c>
      <c r="L1466" t="s">
        <v>29</v>
      </c>
      <c r="M1466" t="str">
        <f>UPPER(Table13[[#This Row],[education]])</f>
        <v>SECONDARY</v>
      </c>
      <c r="N1466" t="s">
        <v>30</v>
      </c>
      <c r="O1466" t="s">
        <v>22</v>
      </c>
      <c r="P1466" t="s">
        <v>23</v>
      </c>
      <c r="Q1466">
        <v>10</v>
      </c>
      <c r="R1466">
        <v>9</v>
      </c>
      <c r="S1466" t="s">
        <v>31</v>
      </c>
      <c r="T1466" t="s">
        <v>22</v>
      </c>
      <c r="U1466">
        <f>Table13[[#This Row],[campaign]]*Table13[[#This Row],[duration]]</f>
        <v>90</v>
      </c>
    </row>
    <row r="1467" spans="1:21" x14ac:dyDescent="0.25">
      <c r="A1467" t="s">
        <v>37</v>
      </c>
      <c r="B1467" t="s">
        <v>135</v>
      </c>
      <c r="C1467" t="s">
        <v>136</v>
      </c>
      <c r="D1467" t="s">
        <v>17</v>
      </c>
      <c r="E1467">
        <v>36</v>
      </c>
      <c r="F1467" t="s">
        <v>36</v>
      </c>
      <c r="G1467" t="s">
        <v>19</v>
      </c>
      <c r="H1467" s="2">
        <v>42974</v>
      </c>
      <c r="I1467" s="3">
        <v>157371.07</v>
      </c>
      <c r="J1467" t="s">
        <v>33</v>
      </c>
      <c r="K1467" t="str">
        <f>PROPER(Table13[[#This Row],[marital]])</f>
        <v>Single</v>
      </c>
      <c r="L1467" t="s">
        <v>29</v>
      </c>
      <c r="M1467" t="str">
        <f>UPPER(Table13[[#This Row],[education]])</f>
        <v>SECONDARY</v>
      </c>
      <c r="N1467" t="s">
        <v>30</v>
      </c>
      <c r="O1467" t="s">
        <v>22</v>
      </c>
      <c r="P1467" t="s">
        <v>23</v>
      </c>
      <c r="Q1467">
        <v>99</v>
      </c>
      <c r="R1467">
        <v>1</v>
      </c>
      <c r="S1467" t="s">
        <v>24</v>
      </c>
      <c r="T1467" t="s">
        <v>22</v>
      </c>
      <c r="U1467">
        <f>Table13[[#This Row],[campaign]]*Table13[[#This Row],[duration]]</f>
        <v>99</v>
      </c>
    </row>
    <row r="1468" spans="1:21" x14ac:dyDescent="0.25">
      <c r="A1468" t="s">
        <v>83</v>
      </c>
      <c r="B1468" t="s">
        <v>217</v>
      </c>
      <c r="C1468" t="s">
        <v>218</v>
      </c>
      <c r="D1468" t="s">
        <v>17</v>
      </c>
      <c r="E1468">
        <v>39</v>
      </c>
      <c r="F1468" t="s">
        <v>36</v>
      </c>
      <c r="G1468" t="s">
        <v>19</v>
      </c>
      <c r="H1468" s="2">
        <v>42974</v>
      </c>
      <c r="I1468" s="3">
        <v>48402.67</v>
      </c>
      <c r="J1468" t="s">
        <v>50</v>
      </c>
      <c r="K1468" t="str">
        <f>PROPER(Table13[[#This Row],[marital]])</f>
        <v>Divorced</v>
      </c>
      <c r="L1468" t="s">
        <v>29</v>
      </c>
      <c r="M1468" t="str">
        <f>UPPER(Table13[[#This Row],[education]])</f>
        <v>SECONDARY</v>
      </c>
      <c r="N1468" t="s">
        <v>22</v>
      </c>
      <c r="O1468" t="s">
        <v>22</v>
      </c>
      <c r="P1468" t="s">
        <v>24</v>
      </c>
      <c r="Q1468">
        <v>32</v>
      </c>
      <c r="R1468">
        <v>3</v>
      </c>
      <c r="S1468" t="s">
        <v>24</v>
      </c>
      <c r="T1468" t="s">
        <v>22</v>
      </c>
      <c r="U1468">
        <f>Table13[[#This Row],[campaign]]*Table13[[#This Row],[duration]]</f>
        <v>96</v>
      </c>
    </row>
    <row r="1469" spans="1:21" x14ac:dyDescent="0.25">
      <c r="A1469" t="s">
        <v>68</v>
      </c>
      <c r="B1469" t="s">
        <v>189</v>
      </c>
      <c r="C1469" t="s">
        <v>190</v>
      </c>
      <c r="D1469" t="s">
        <v>26</v>
      </c>
      <c r="E1469">
        <v>35</v>
      </c>
      <c r="F1469" t="s">
        <v>27</v>
      </c>
      <c r="G1469" t="s">
        <v>28</v>
      </c>
      <c r="H1469" s="2">
        <v>42974</v>
      </c>
      <c r="I1469" s="3">
        <v>26785.3</v>
      </c>
      <c r="J1469" t="s">
        <v>20</v>
      </c>
      <c r="K1469" t="str">
        <f>PROPER(Table13[[#This Row],[marital]])</f>
        <v>Married</v>
      </c>
      <c r="L1469" t="s">
        <v>34</v>
      </c>
      <c r="M1469" t="str">
        <f>UPPER(Table13[[#This Row],[education]])</f>
        <v>TERTIARY</v>
      </c>
      <c r="N1469" t="s">
        <v>22</v>
      </c>
      <c r="O1469" t="s">
        <v>22</v>
      </c>
      <c r="P1469" t="s">
        <v>23</v>
      </c>
      <c r="Q1469">
        <v>298</v>
      </c>
      <c r="R1469">
        <v>3</v>
      </c>
      <c r="S1469" t="s">
        <v>24</v>
      </c>
      <c r="T1469" t="s">
        <v>22</v>
      </c>
      <c r="U1469">
        <f>Table13[[#This Row],[campaign]]*Table13[[#This Row],[duration]]</f>
        <v>894</v>
      </c>
    </row>
    <row r="1470" spans="1:21" x14ac:dyDescent="0.25">
      <c r="A1470" t="s">
        <v>76</v>
      </c>
      <c r="B1470" t="s">
        <v>203</v>
      </c>
      <c r="C1470" t="s">
        <v>204</v>
      </c>
      <c r="D1470" t="s">
        <v>26</v>
      </c>
      <c r="E1470">
        <v>25</v>
      </c>
      <c r="F1470" t="s">
        <v>27</v>
      </c>
      <c r="G1470" t="s">
        <v>284</v>
      </c>
      <c r="H1470" s="2">
        <v>42974</v>
      </c>
      <c r="I1470" s="3">
        <v>44244.27</v>
      </c>
      <c r="J1470" t="s">
        <v>20</v>
      </c>
      <c r="K1470" t="str">
        <f>PROPER(Table13[[#This Row],[marital]])</f>
        <v>Married</v>
      </c>
      <c r="L1470" t="s">
        <v>29</v>
      </c>
      <c r="M1470" t="str">
        <f>UPPER(Table13[[#This Row],[education]])</f>
        <v>SECONDARY</v>
      </c>
      <c r="N1470" t="s">
        <v>22</v>
      </c>
      <c r="O1470" t="s">
        <v>22</v>
      </c>
      <c r="P1470" t="s">
        <v>23</v>
      </c>
      <c r="Q1470">
        <v>92</v>
      </c>
      <c r="R1470">
        <v>4</v>
      </c>
      <c r="S1470" t="s">
        <v>24</v>
      </c>
      <c r="T1470" t="s">
        <v>22</v>
      </c>
      <c r="U1470">
        <f>Table13[[#This Row],[campaign]]*Table13[[#This Row],[duration]]</f>
        <v>368</v>
      </c>
    </row>
    <row r="1471" spans="1:21" x14ac:dyDescent="0.25">
      <c r="A1471" t="s">
        <v>62</v>
      </c>
      <c r="B1471" t="s">
        <v>177</v>
      </c>
      <c r="C1471" t="s">
        <v>178</v>
      </c>
      <c r="D1471" t="s">
        <v>17</v>
      </c>
      <c r="E1471">
        <v>35</v>
      </c>
      <c r="F1471" t="s">
        <v>27</v>
      </c>
      <c r="G1471" t="s">
        <v>19</v>
      </c>
      <c r="H1471" s="2">
        <v>42974</v>
      </c>
      <c r="I1471" s="3">
        <v>39268.79</v>
      </c>
      <c r="J1471" t="s">
        <v>20</v>
      </c>
      <c r="K1471" t="str">
        <f>PROPER(Table13[[#This Row],[marital]])</f>
        <v>Married</v>
      </c>
      <c r="L1471" t="s">
        <v>29</v>
      </c>
      <c r="M1471" t="str">
        <f>UPPER(Table13[[#This Row],[education]])</f>
        <v>SECONDARY</v>
      </c>
      <c r="N1471" t="s">
        <v>22</v>
      </c>
      <c r="O1471" t="s">
        <v>30</v>
      </c>
      <c r="P1471" t="s">
        <v>23</v>
      </c>
      <c r="Q1471">
        <v>288</v>
      </c>
      <c r="R1471">
        <v>12</v>
      </c>
      <c r="S1471" t="s">
        <v>24</v>
      </c>
      <c r="T1471" t="s">
        <v>22</v>
      </c>
      <c r="U1471">
        <f>Table13[[#This Row],[campaign]]*Table13[[#This Row],[duration]]</f>
        <v>3456</v>
      </c>
    </row>
    <row r="1472" spans="1:21" x14ac:dyDescent="0.25">
      <c r="A1472" t="s">
        <v>88</v>
      </c>
      <c r="B1472" t="s">
        <v>227</v>
      </c>
      <c r="C1472" t="s">
        <v>228</v>
      </c>
      <c r="D1472" t="s">
        <v>26</v>
      </c>
      <c r="E1472">
        <v>29</v>
      </c>
      <c r="F1472" t="s">
        <v>18</v>
      </c>
      <c r="G1472" t="s">
        <v>19</v>
      </c>
      <c r="H1472" s="2">
        <v>42975</v>
      </c>
      <c r="I1472" s="3">
        <v>144286.75</v>
      </c>
      <c r="J1472" t="s">
        <v>20</v>
      </c>
      <c r="K1472" t="str">
        <f>PROPER(Table13[[#This Row],[marital]])</f>
        <v>Married</v>
      </c>
      <c r="L1472" t="s">
        <v>29</v>
      </c>
      <c r="M1472" t="str">
        <f>UPPER(Table13[[#This Row],[education]])</f>
        <v>SECONDARY</v>
      </c>
      <c r="N1472" t="s">
        <v>30</v>
      </c>
      <c r="O1472" t="s">
        <v>22</v>
      </c>
      <c r="P1472" t="s">
        <v>23</v>
      </c>
      <c r="Q1472">
        <v>64</v>
      </c>
      <c r="R1472">
        <v>3</v>
      </c>
      <c r="S1472" t="s">
        <v>40</v>
      </c>
      <c r="T1472" t="s">
        <v>22</v>
      </c>
      <c r="U1472">
        <f>Table13[[#This Row],[campaign]]*Table13[[#This Row],[duration]]</f>
        <v>192</v>
      </c>
    </row>
    <row r="1473" spans="1:21" x14ac:dyDescent="0.25">
      <c r="A1473" t="s">
        <v>84</v>
      </c>
      <c r="B1473" t="s">
        <v>219</v>
      </c>
      <c r="C1473" t="s">
        <v>220</v>
      </c>
      <c r="D1473" t="s">
        <v>17</v>
      </c>
      <c r="E1473">
        <v>35</v>
      </c>
      <c r="F1473" t="s">
        <v>18</v>
      </c>
      <c r="G1473" t="s">
        <v>284</v>
      </c>
      <c r="H1473" s="2">
        <v>42975</v>
      </c>
      <c r="I1473" s="3">
        <v>30998.639999999999</v>
      </c>
      <c r="J1473" t="s">
        <v>50</v>
      </c>
      <c r="K1473" t="str">
        <f>PROPER(Table13[[#This Row],[marital]])</f>
        <v>Divorced</v>
      </c>
      <c r="L1473" t="s">
        <v>29</v>
      </c>
      <c r="M1473" t="str">
        <f>UPPER(Table13[[#This Row],[education]])</f>
        <v>SECONDARY</v>
      </c>
      <c r="N1473" t="s">
        <v>30</v>
      </c>
      <c r="O1473" t="s">
        <v>30</v>
      </c>
      <c r="P1473" t="s">
        <v>24</v>
      </c>
      <c r="Q1473">
        <v>434</v>
      </c>
      <c r="R1473">
        <v>4</v>
      </c>
      <c r="S1473" t="s">
        <v>24</v>
      </c>
      <c r="T1473" t="s">
        <v>22</v>
      </c>
      <c r="U1473">
        <f>Table13[[#This Row],[campaign]]*Table13[[#This Row],[duration]]</f>
        <v>1736</v>
      </c>
    </row>
    <row r="1474" spans="1:21" x14ac:dyDescent="0.25">
      <c r="A1474" t="s">
        <v>75</v>
      </c>
      <c r="B1474" t="s">
        <v>201</v>
      </c>
      <c r="C1474" t="s">
        <v>202</v>
      </c>
      <c r="D1474" t="s">
        <v>17</v>
      </c>
      <c r="E1474">
        <v>34</v>
      </c>
      <c r="F1474" t="s">
        <v>18</v>
      </c>
      <c r="G1474" t="s">
        <v>19</v>
      </c>
      <c r="H1474" s="2">
        <v>42975</v>
      </c>
      <c r="I1474" s="3">
        <v>38729.82</v>
      </c>
      <c r="J1474" t="s">
        <v>33</v>
      </c>
      <c r="K1474" t="str">
        <f>PROPER(Table13[[#This Row],[marital]])</f>
        <v>Single</v>
      </c>
      <c r="L1474" t="s">
        <v>29</v>
      </c>
      <c r="M1474" t="str">
        <f>UPPER(Table13[[#This Row],[education]])</f>
        <v>SECONDARY</v>
      </c>
      <c r="N1474" t="s">
        <v>22</v>
      </c>
      <c r="O1474" t="s">
        <v>22</v>
      </c>
      <c r="P1474" t="s">
        <v>23</v>
      </c>
      <c r="Q1474">
        <v>75</v>
      </c>
      <c r="R1474">
        <v>1</v>
      </c>
      <c r="S1474" t="s">
        <v>24</v>
      </c>
      <c r="T1474" t="s">
        <v>22</v>
      </c>
      <c r="U1474">
        <f>Table13[[#This Row],[campaign]]*Table13[[#This Row],[duration]]</f>
        <v>75</v>
      </c>
    </row>
    <row r="1475" spans="1:21" x14ac:dyDescent="0.25">
      <c r="A1475" t="s">
        <v>55</v>
      </c>
      <c r="B1475" t="s">
        <v>163</v>
      </c>
      <c r="C1475" t="s">
        <v>164</v>
      </c>
      <c r="D1475" t="s">
        <v>17</v>
      </c>
      <c r="E1475">
        <v>62</v>
      </c>
      <c r="F1475" t="s">
        <v>42</v>
      </c>
      <c r="G1475" t="s">
        <v>284</v>
      </c>
      <c r="H1475" s="2">
        <v>42975</v>
      </c>
      <c r="I1475" s="3">
        <v>114689.42</v>
      </c>
      <c r="J1475" t="s">
        <v>20</v>
      </c>
      <c r="K1475" t="str">
        <f>PROPER(Table13[[#This Row],[marital]])</f>
        <v>Married</v>
      </c>
      <c r="L1475" t="s">
        <v>21</v>
      </c>
      <c r="M1475" t="str">
        <f>UPPER(Table13[[#This Row],[education]])</f>
        <v>PRIMARY</v>
      </c>
      <c r="N1475" t="s">
        <v>22</v>
      </c>
      <c r="O1475" t="s">
        <v>22</v>
      </c>
      <c r="P1475" t="s">
        <v>54</v>
      </c>
      <c r="Q1475">
        <v>40</v>
      </c>
      <c r="R1475">
        <v>1</v>
      </c>
      <c r="S1475" t="s">
        <v>24</v>
      </c>
      <c r="T1475" t="s">
        <v>22</v>
      </c>
      <c r="U1475">
        <f>Table13[[#This Row],[campaign]]*Table13[[#This Row],[duration]]</f>
        <v>40</v>
      </c>
    </row>
    <row r="1476" spans="1:21" x14ac:dyDescent="0.25">
      <c r="A1476" t="s">
        <v>68</v>
      </c>
      <c r="B1476" t="s">
        <v>189</v>
      </c>
      <c r="C1476" t="s">
        <v>190</v>
      </c>
      <c r="D1476" t="s">
        <v>26</v>
      </c>
      <c r="E1476">
        <v>59</v>
      </c>
      <c r="F1476" t="s">
        <v>42</v>
      </c>
      <c r="G1476" t="s">
        <v>28</v>
      </c>
      <c r="H1476" s="2">
        <v>42975</v>
      </c>
      <c r="I1476" s="3">
        <v>21743.63</v>
      </c>
      <c r="J1476" t="s">
        <v>20</v>
      </c>
      <c r="K1476" t="str">
        <f>PROPER(Table13[[#This Row],[marital]])</f>
        <v>Married</v>
      </c>
      <c r="L1476" t="s">
        <v>34</v>
      </c>
      <c r="M1476" t="str">
        <f>UPPER(Table13[[#This Row],[education]])</f>
        <v>TERTIARY</v>
      </c>
      <c r="N1476" t="s">
        <v>30</v>
      </c>
      <c r="O1476" t="s">
        <v>22</v>
      </c>
      <c r="P1476" t="s">
        <v>23</v>
      </c>
      <c r="Q1476">
        <v>163</v>
      </c>
      <c r="R1476">
        <v>2</v>
      </c>
      <c r="S1476" t="s">
        <v>31</v>
      </c>
      <c r="T1476" t="s">
        <v>22</v>
      </c>
      <c r="U1476">
        <f>Table13[[#This Row],[campaign]]*Table13[[#This Row],[duration]]</f>
        <v>326</v>
      </c>
    </row>
    <row r="1477" spans="1:21" x14ac:dyDescent="0.25">
      <c r="A1477" t="s">
        <v>74</v>
      </c>
      <c r="B1477" t="s">
        <v>199</v>
      </c>
      <c r="C1477" t="s">
        <v>200</v>
      </c>
      <c r="D1477" t="s">
        <v>26</v>
      </c>
      <c r="E1477">
        <v>52</v>
      </c>
      <c r="F1477" t="s">
        <v>42</v>
      </c>
      <c r="G1477" t="s">
        <v>284</v>
      </c>
      <c r="H1477" s="2">
        <v>42975</v>
      </c>
      <c r="I1477" s="3">
        <v>73439.179999999993</v>
      </c>
      <c r="J1477" t="s">
        <v>20</v>
      </c>
      <c r="K1477" t="str">
        <f>PROPER(Table13[[#This Row],[marital]])</f>
        <v>Married</v>
      </c>
      <c r="L1477" t="s">
        <v>29</v>
      </c>
      <c r="M1477" t="str">
        <f>UPPER(Table13[[#This Row],[education]])</f>
        <v>SECONDARY</v>
      </c>
      <c r="N1477" t="s">
        <v>30</v>
      </c>
      <c r="O1477" t="s">
        <v>30</v>
      </c>
      <c r="P1477" t="s">
        <v>23</v>
      </c>
      <c r="Q1477">
        <v>137</v>
      </c>
      <c r="R1477">
        <v>8</v>
      </c>
      <c r="S1477" t="s">
        <v>24</v>
      </c>
      <c r="T1477" t="s">
        <v>22</v>
      </c>
      <c r="U1477">
        <f>Table13[[#This Row],[campaign]]*Table13[[#This Row],[duration]]</f>
        <v>1096</v>
      </c>
    </row>
    <row r="1478" spans="1:21" x14ac:dyDescent="0.25">
      <c r="A1478" t="s">
        <v>85</v>
      </c>
      <c r="B1478" t="s">
        <v>221</v>
      </c>
      <c r="C1478" t="s">
        <v>222</v>
      </c>
      <c r="D1478" t="s">
        <v>17</v>
      </c>
      <c r="E1478">
        <v>29</v>
      </c>
      <c r="F1478" t="s">
        <v>36</v>
      </c>
      <c r="G1478" t="s">
        <v>19</v>
      </c>
      <c r="H1478" s="2">
        <v>42975</v>
      </c>
      <c r="I1478" s="3">
        <v>95807.3</v>
      </c>
      <c r="J1478" t="s">
        <v>20</v>
      </c>
      <c r="K1478" t="str">
        <f>PROPER(Table13[[#This Row],[marital]])</f>
        <v>Married</v>
      </c>
      <c r="L1478" t="s">
        <v>29</v>
      </c>
      <c r="M1478" t="str">
        <f>UPPER(Table13[[#This Row],[education]])</f>
        <v>SECONDARY</v>
      </c>
      <c r="N1478" t="s">
        <v>30</v>
      </c>
      <c r="O1478" t="s">
        <v>22</v>
      </c>
      <c r="P1478" t="s">
        <v>24</v>
      </c>
      <c r="Q1478">
        <v>257</v>
      </c>
      <c r="R1478">
        <v>3</v>
      </c>
      <c r="S1478" t="s">
        <v>24</v>
      </c>
      <c r="T1478" t="s">
        <v>22</v>
      </c>
      <c r="U1478">
        <f>Table13[[#This Row],[campaign]]*Table13[[#This Row],[duration]]</f>
        <v>771</v>
      </c>
    </row>
    <row r="1479" spans="1:21" x14ac:dyDescent="0.25">
      <c r="A1479" t="s">
        <v>85</v>
      </c>
      <c r="B1479" t="s">
        <v>221</v>
      </c>
      <c r="C1479" t="s">
        <v>222</v>
      </c>
      <c r="D1479" t="s">
        <v>26</v>
      </c>
      <c r="E1479">
        <v>34</v>
      </c>
      <c r="F1479" t="s">
        <v>18</v>
      </c>
      <c r="G1479" t="s">
        <v>19</v>
      </c>
      <c r="H1479" s="2">
        <v>42976</v>
      </c>
      <c r="I1479" s="3">
        <v>78659.09</v>
      </c>
      <c r="J1479" t="s">
        <v>33</v>
      </c>
      <c r="K1479" t="str">
        <f>PROPER(Table13[[#This Row],[marital]])</f>
        <v>Single</v>
      </c>
      <c r="L1479" t="s">
        <v>29</v>
      </c>
      <c r="M1479" t="str">
        <f>UPPER(Table13[[#This Row],[education]])</f>
        <v>SECONDARY</v>
      </c>
      <c r="N1479" t="s">
        <v>30</v>
      </c>
      <c r="O1479" t="s">
        <v>22</v>
      </c>
      <c r="P1479" t="s">
        <v>23</v>
      </c>
      <c r="Q1479">
        <v>231</v>
      </c>
      <c r="R1479">
        <v>2</v>
      </c>
      <c r="S1479" t="s">
        <v>31</v>
      </c>
      <c r="T1479" t="s">
        <v>22</v>
      </c>
      <c r="U1479">
        <f>Table13[[#This Row],[campaign]]*Table13[[#This Row],[duration]]</f>
        <v>462</v>
      </c>
    </row>
    <row r="1480" spans="1:21" x14ac:dyDescent="0.25">
      <c r="A1480" t="s">
        <v>55</v>
      </c>
      <c r="B1480" t="s">
        <v>163</v>
      </c>
      <c r="C1480" t="s">
        <v>164</v>
      </c>
      <c r="D1480" t="s">
        <v>17</v>
      </c>
      <c r="E1480">
        <v>27</v>
      </c>
      <c r="F1480" t="s">
        <v>18</v>
      </c>
      <c r="G1480" t="s">
        <v>19</v>
      </c>
      <c r="H1480" s="2">
        <v>42976</v>
      </c>
      <c r="I1480" s="3">
        <v>47218.43</v>
      </c>
      <c r="J1480" t="s">
        <v>50</v>
      </c>
      <c r="K1480" t="str">
        <f>PROPER(Table13[[#This Row],[marital]])</f>
        <v>Divorced</v>
      </c>
      <c r="L1480" t="s">
        <v>29</v>
      </c>
      <c r="M1480" t="str">
        <f>UPPER(Table13[[#This Row],[education]])</f>
        <v>SECONDARY</v>
      </c>
      <c r="N1480" t="s">
        <v>22</v>
      </c>
      <c r="O1480" t="s">
        <v>30</v>
      </c>
      <c r="P1480" t="s">
        <v>23</v>
      </c>
      <c r="Q1480">
        <v>186</v>
      </c>
      <c r="R1480">
        <v>1</v>
      </c>
      <c r="S1480" t="s">
        <v>24</v>
      </c>
      <c r="T1480" t="s">
        <v>22</v>
      </c>
      <c r="U1480">
        <f>Table13[[#This Row],[campaign]]*Table13[[#This Row],[duration]]</f>
        <v>186</v>
      </c>
    </row>
    <row r="1481" spans="1:21" x14ac:dyDescent="0.25">
      <c r="A1481" t="s">
        <v>109</v>
      </c>
      <c r="B1481" t="s">
        <v>269</v>
      </c>
      <c r="C1481" t="s">
        <v>270</v>
      </c>
      <c r="D1481" t="s">
        <v>26</v>
      </c>
      <c r="E1481">
        <v>41</v>
      </c>
      <c r="F1481" t="s">
        <v>18</v>
      </c>
      <c r="G1481" t="s">
        <v>19</v>
      </c>
      <c r="H1481" s="2">
        <v>42976</v>
      </c>
      <c r="I1481" s="3">
        <v>27976.76</v>
      </c>
      <c r="J1481" t="s">
        <v>20</v>
      </c>
      <c r="K1481" t="str">
        <f>PROPER(Table13[[#This Row],[marital]])</f>
        <v>Married</v>
      </c>
      <c r="L1481" t="s">
        <v>34</v>
      </c>
      <c r="M1481" t="str">
        <f>UPPER(Table13[[#This Row],[education]])</f>
        <v>TERTIARY</v>
      </c>
      <c r="N1481" t="s">
        <v>30</v>
      </c>
      <c r="O1481" t="s">
        <v>22</v>
      </c>
      <c r="P1481" t="s">
        <v>23</v>
      </c>
      <c r="Q1481">
        <v>67</v>
      </c>
      <c r="R1481">
        <v>1</v>
      </c>
      <c r="S1481" t="s">
        <v>24</v>
      </c>
      <c r="T1481" t="s">
        <v>22</v>
      </c>
      <c r="U1481">
        <f>Table13[[#This Row],[campaign]]*Table13[[#This Row],[duration]]</f>
        <v>67</v>
      </c>
    </row>
    <row r="1482" spans="1:21" x14ac:dyDescent="0.25">
      <c r="A1482" t="s">
        <v>68</v>
      </c>
      <c r="B1482" t="s">
        <v>189</v>
      </c>
      <c r="C1482" t="s">
        <v>190</v>
      </c>
      <c r="D1482" t="s">
        <v>17</v>
      </c>
      <c r="E1482">
        <v>53</v>
      </c>
      <c r="F1482" t="s">
        <v>42</v>
      </c>
      <c r="G1482" t="s">
        <v>19</v>
      </c>
      <c r="H1482" s="2">
        <v>42976</v>
      </c>
      <c r="I1482" s="3">
        <v>64441.01</v>
      </c>
      <c r="J1482" t="s">
        <v>33</v>
      </c>
      <c r="K1482" t="str">
        <f>PROPER(Table13[[#This Row],[marital]])</f>
        <v>Single</v>
      </c>
      <c r="L1482" t="s">
        <v>21</v>
      </c>
      <c r="M1482" t="str">
        <f>UPPER(Table13[[#This Row],[education]])</f>
        <v>PRIMARY</v>
      </c>
      <c r="N1482" t="s">
        <v>30</v>
      </c>
      <c r="O1482" t="s">
        <v>22</v>
      </c>
      <c r="P1482" t="s">
        <v>23</v>
      </c>
      <c r="Q1482">
        <v>14</v>
      </c>
      <c r="R1482">
        <v>1</v>
      </c>
      <c r="S1482" t="s">
        <v>24</v>
      </c>
      <c r="T1482" t="s">
        <v>22</v>
      </c>
      <c r="U1482">
        <f>Table13[[#This Row],[campaign]]*Table13[[#This Row],[duration]]</f>
        <v>14</v>
      </c>
    </row>
    <row r="1483" spans="1:21" x14ac:dyDescent="0.25">
      <c r="A1483" t="s">
        <v>109</v>
      </c>
      <c r="B1483" t="s">
        <v>269</v>
      </c>
      <c r="C1483" t="s">
        <v>270</v>
      </c>
      <c r="D1483" t="s">
        <v>17</v>
      </c>
      <c r="E1483">
        <v>24</v>
      </c>
      <c r="F1483" t="s">
        <v>42</v>
      </c>
      <c r="G1483" t="s">
        <v>284</v>
      </c>
      <c r="H1483" s="2">
        <v>42976</v>
      </c>
      <c r="I1483" s="3">
        <v>15476.06</v>
      </c>
      <c r="J1483" t="s">
        <v>50</v>
      </c>
      <c r="K1483" t="str">
        <f>PROPER(Table13[[#This Row],[marital]])</f>
        <v>Divorced</v>
      </c>
      <c r="L1483" t="s">
        <v>34</v>
      </c>
      <c r="M1483" t="str">
        <f>UPPER(Table13[[#This Row],[education]])</f>
        <v>TERTIARY</v>
      </c>
      <c r="N1483" t="s">
        <v>22</v>
      </c>
      <c r="O1483" t="s">
        <v>22</v>
      </c>
      <c r="P1483" t="s">
        <v>23</v>
      </c>
      <c r="Q1483">
        <v>488</v>
      </c>
      <c r="R1483">
        <v>1</v>
      </c>
      <c r="S1483" t="s">
        <v>24</v>
      </c>
      <c r="T1483" t="s">
        <v>30</v>
      </c>
      <c r="U1483">
        <f>Table13[[#This Row],[campaign]]*Table13[[#This Row],[duration]]</f>
        <v>488</v>
      </c>
    </row>
    <row r="1484" spans="1:21" x14ac:dyDescent="0.25">
      <c r="A1484" t="s">
        <v>37</v>
      </c>
      <c r="B1484" t="s">
        <v>135</v>
      </c>
      <c r="C1484" t="s">
        <v>136</v>
      </c>
      <c r="D1484" t="s">
        <v>26</v>
      </c>
      <c r="E1484">
        <v>34</v>
      </c>
      <c r="F1484" t="s">
        <v>36</v>
      </c>
      <c r="G1484" t="s">
        <v>19</v>
      </c>
      <c r="H1484" s="2">
        <v>42976</v>
      </c>
      <c r="I1484" s="3">
        <v>146169.49</v>
      </c>
      <c r="J1484" t="s">
        <v>20</v>
      </c>
      <c r="K1484" t="str">
        <f>PROPER(Table13[[#This Row],[marital]])</f>
        <v>Married</v>
      </c>
      <c r="L1484" t="s">
        <v>21</v>
      </c>
      <c r="M1484" t="str">
        <f>UPPER(Table13[[#This Row],[education]])</f>
        <v>PRIMARY</v>
      </c>
      <c r="N1484" t="s">
        <v>22</v>
      </c>
      <c r="O1484" t="s">
        <v>22</v>
      </c>
      <c r="P1484" t="s">
        <v>23</v>
      </c>
      <c r="Q1484">
        <v>312</v>
      </c>
      <c r="R1484">
        <v>1</v>
      </c>
      <c r="S1484" t="s">
        <v>24</v>
      </c>
      <c r="T1484" t="s">
        <v>22</v>
      </c>
      <c r="U1484">
        <f>Table13[[#This Row],[campaign]]*Table13[[#This Row],[duration]]</f>
        <v>312</v>
      </c>
    </row>
    <row r="1485" spans="1:21" x14ac:dyDescent="0.25">
      <c r="A1485" t="s">
        <v>100</v>
      </c>
      <c r="B1485" t="s">
        <v>251</v>
      </c>
      <c r="C1485" t="s">
        <v>252</v>
      </c>
      <c r="D1485" t="s">
        <v>26</v>
      </c>
      <c r="E1485">
        <v>32</v>
      </c>
      <c r="F1485" t="s">
        <v>36</v>
      </c>
      <c r="G1485" t="s">
        <v>28</v>
      </c>
      <c r="H1485" s="2">
        <v>42976</v>
      </c>
      <c r="I1485" s="3">
        <v>49561.64</v>
      </c>
      <c r="J1485" t="s">
        <v>50</v>
      </c>
      <c r="K1485" t="str">
        <f>PROPER(Table13[[#This Row],[marital]])</f>
        <v>Divorced</v>
      </c>
      <c r="L1485" t="s">
        <v>29</v>
      </c>
      <c r="M1485" t="str">
        <f>UPPER(Table13[[#This Row],[education]])</f>
        <v>SECONDARY</v>
      </c>
      <c r="N1485" t="s">
        <v>30</v>
      </c>
      <c r="O1485" t="s">
        <v>22</v>
      </c>
      <c r="P1485" t="s">
        <v>23</v>
      </c>
      <c r="Q1485">
        <v>163</v>
      </c>
      <c r="R1485">
        <v>3</v>
      </c>
      <c r="S1485" t="s">
        <v>24</v>
      </c>
      <c r="T1485" t="s">
        <v>22</v>
      </c>
      <c r="U1485">
        <f>Table13[[#This Row],[campaign]]*Table13[[#This Row],[duration]]</f>
        <v>489</v>
      </c>
    </row>
    <row r="1486" spans="1:21" x14ac:dyDescent="0.25">
      <c r="A1486" t="s">
        <v>62</v>
      </c>
      <c r="B1486" t="s">
        <v>177</v>
      </c>
      <c r="C1486" t="s">
        <v>178</v>
      </c>
      <c r="D1486" t="s">
        <v>26</v>
      </c>
      <c r="E1486">
        <v>45</v>
      </c>
      <c r="F1486" t="s">
        <v>27</v>
      </c>
      <c r="G1486" t="s">
        <v>284</v>
      </c>
      <c r="H1486" s="2">
        <v>42976</v>
      </c>
      <c r="I1486" s="3">
        <v>132206.29999999999</v>
      </c>
      <c r="J1486" t="s">
        <v>20</v>
      </c>
      <c r="K1486" t="str">
        <f>PROPER(Table13[[#This Row],[marital]])</f>
        <v>Married</v>
      </c>
      <c r="L1486" t="s">
        <v>34</v>
      </c>
      <c r="M1486" t="str">
        <f>UPPER(Table13[[#This Row],[education]])</f>
        <v>TERTIARY</v>
      </c>
      <c r="N1486" t="s">
        <v>22</v>
      </c>
      <c r="O1486" t="s">
        <v>22</v>
      </c>
      <c r="P1486" t="s">
        <v>23</v>
      </c>
      <c r="Q1486">
        <v>207</v>
      </c>
      <c r="R1486">
        <v>1</v>
      </c>
      <c r="S1486" t="s">
        <v>24</v>
      </c>
      <c r="T1486" t="s">
        <v>30</v>
      </c>
      <c r="U1486">
        <f>Table13[[#This Row],[campaign]]*Table13[[#This Row],[duration]]</f>
        <v>207</v>
      </c>
    </row>
    <row r="1487" spans="1:21" x14ac:dyDescent="0.25">
      <c r="A1487" t="s">
        <v>47</v>
      </c>
      <c r="B1487" t="s">
        <v>151</v>
      </c>
      <c r="C1487" t="s">
        <v>152</v>
      </c>
      <c r="D1487" t="s">
        <v>26</v>
      </c>
      <c r="E1487">
        <v>30</v>
      </c>
      <c r="F1487" t="s">
        <v>18</v>
      </c>
      <c r="G1487" t="s">
        <v>19</v>
      </c>
      <c r="H1487" s="2">
        <v>42977</v>
      </c>
      <c r="I1487" s="3">
        <v>67949.399999999994</v>
      </c>
      <c r="J1487" t="s">
        <v>33</v>
      </c>
      <c r="K1487" t="str">
        <f>PROPER(Table13[[#This Row],[marital]])</f>
        <v>Single</v>
      </c>
      <c r="L1487" t="s">
        <v>29</v>
      </c>
      <c r="M1487" t="str">
        <f>UPPER(Table13[[#This Row],[education]])</f>
        <v>SECONDARY</v>
      </c>
      <c r="N1487" t="s">
        <v>30</v>
      </c>
      <c r="O1487" t="s">
        <v>30</v>
      </c>
      <c r="P1487" t="s">
        <v>23</v>
      </c>
      <c r="Q1487">
        <v>113</v>
      </c>
      <c r="R1487">
        <v>1</v>
      </c>
      <c r="S1487" t="s">
        <v>24</v>
      </c>
      <c r="T1487" t="s">
        <v>22</v>
      </c>
      <c r="U1487">
        <f>Table13[[#This Row],[campaign]]*Table13[[#This Row],[duration]]</f>
        <v>113</v>
      </c>
    </row>
    <row r="1488" spans="1:21" x14ac:dyDescent="0.25">
      <c r="A1488" t="s">
        <v>101</v>
      </c>
      <c r="B1488" t="s">
        <v>253</v>
      </c>
      <c r="C1488" t="s">
        <v>254</v>
      </c>
      <c r="D1488" t="s">
        <v>17</v>
      </c>
      <c r="E1488">
        <v>30</v>
      </c>
      <c r="F1488" t="s">
        <v>18</v>
      </c>
      <c r="G1488" t="s">
        <v>19</v>
      </c>
      <c r="H1488" s="2">
        <v>42977</v>
      </c>
      <c r="I1488" s="3">
        <v>52057.88</v>
      </c>
      <c r="J1488" t="s">
        <v>50</v>
      </c>
      <c r="K1488" t="str">
        <f>PROPER(Table13[[#This Row],[marital]])</f>
        <v>Divorced</v>
      </c>
      <c r="L1488" t="s">
        <v>34</v>
      </c>
      <c r="M1488" t="str">
        <f>UPPER(Table13[[#This Row],[education]])</f>
        <v>TERTIARY</v>
      </c>
      <c r="N1488" t="s">
        <v>30</v>
      </c>
      <c r="O1488" t="s">
        <v>22</v>
      </c>
      <c r="P1488" t="s">
        <v>23</v>
      </c>
      <c r="Q1488">
        <v>179</v>
      </c>
      <c r="R1488">
        <v>10</v>
      </c>
      <c r="S1488" t="s">
        <v>24</v>
      </c>
      <c r="T1488" t="s">
        <v>22</v>
      </c>
      <c r="U1488">
        <f>Table13[[#This Row],[campaign]]*Table13[[#This Row],[duration]]</f>
        <v>1790</v>
      </c>
    </row>
    <row r="1489" spans="1:21" x14ac:dyDescent="0.25">
      <c r="A1489" t="s">
        <v>82</v>
      </c>
      <c r="B1489" t="s">
        <v>215</v>
      </c>
      <c r="C1489" t="s">
        <v>216</v>
      </c>
      <c r="D1489" t="s">
        <v>17</v>
      </c>
      <c r="E1489">
        <v>33</v>
      </c>
      <c r="F1489" t="s">
        <v>18</v>
      </c>
      <c r="G1489" t="s">
        <v>19</v>
      </c>
      <c r="H1489" s="2">
        <v>42977</v>
      </c>
      <c r="I1489" s="3">
        <v>143912.57</v>
      </c>
      <c r="J1489" t="s">
        <v>20</v>
      </c>
      <c r="K1489" t="str">
        <f>PROPER(Table13[[#This Row],[marital]])</f>
        <v>Married</v>
      </c>
      <c r="L1489" t="s">
        <v>29</v>
      </c>
      <c r="M1489" t="str">
        <f>UPPER(Table13[[#This Row],[education]])</f>
        <v>SECONDARY</v>
      </c>
      <c r="N1489" t="s">
        <v>30</v>
      </c>
      <c r="O1489" t="s">
        <v>22</v>
      </c>
      <c r="P1489" t="s">
        <v>24</v>
      </c>
      <c r="Q1489">
        <v>88</v>
      </c>
      <c r="R1489">
        <v>1</v>
      </c>
      <c r="S1489" t="s">
        <v>24</v>
      </c>
      <c r="T1489" t="s">
        <v>22</v>
      </c>
      <c r="U1489">
        <f>Table13[[#This Row],[campaign]]*Table13[[#This Row],[duration]]</f>
        <v>88</v>
      </c>
    </row>
    <row r="1490" spans="1:21" x14ac:dyDescent="0.25">
      <c r="A1490" t="s">
        <v>98</v>
      </c>
      <c r="B1490" t="s">
        <v>247</v>
      </c>
      <c r="C1490" t="s">
        <v>248</v>
      </c>
      <c r="D1490" t="s">
        <v>26</v>
      </c>
      <c r="E1490">
        <v>47</v>
      </c>
      <c r="F1490" t="s">
        <v>36</v>
      </c>
      <c r="G1490" t="s">
        <v>19</v>
      </c>
      <c r="H1490" s="2">
        <v>42977</v>
      </c>
      <c r="I1490" s="3">
        <v>5730.66</v>
      </c>
      <c r="J1490" t="s">
        <v>50</v>
      </c>
      <c r="K1490" t="str">
        <f>PROPER(Table13[[#This Row],[marital]])</f>
        <v>Divorced</v>
      </c>
      <c r="L1490" t="s">
        <v>34</v>
      </c>
      <c r="M1490" t="str">
        <f>UPPER(Table13[[#This Row],[education]])</f>
        <v>TERTIARY</v>
      </c>
      <c r="N1490" t="s">
        <v>30</v>
      </c>
      <c r="O1490" t="s">
        <v>22</v>
      </c>
      <c r="P1490" t="s">
        <v>23</v>
      </c>
      <c r="Q1490">
        <v>72</v>
      </c>
      <c r="R1490">
        <v>1</v>
      </c>
      <c r="S1490" t="s">
        <v>40</v>
      </c>
      <c r="T1490" t="s">
        <v>22</v>
      </c>
      <c r="U1490">
        <f>Table13[[#This Row],[campaign]]*Table13[[#This Row],[duration]]</f>
        <v>72</v>
      </c>
    </row>
    <row r="1491" spans="1:21" x14ac:dyDescent="0.25">
      <c r="A1491" t="s">
        <v>90</v>
      </c>
      <c r="B1491" t="s">
        <v>231</v>
      </c>
      <c r="C1491" t="s">
        <v>232</v>
      </c>
      <c r="D1491" t="s">
        <v>26</v>
      </c>
      <c r="E1491">
        <v>35</v>
      </c>
      <c r="F1491" t="s">
        <v>18</v>
      </c>
      <c r="G1491" t="s">
        <v>19</v>
      </c>
      <c r="H1491" s="2">
        <v>42978</v>
      </c>
      <c r="I1491" s="3">
        <v>7088.43</v>
      </c>
      <c r="J1491" t="s">
        <v>20</v>
      </c>
      <c r="K1491" t="str">
        <f>PROPER(Table13[[#This Row],[marital]])</f>
        <v>Married</v>
      </c>
      <c r="L1491" t="s">
        <v>29</v>
      </c>
      <c r="M1491" t="str">
        <f>UPPER(Table13[[#This Row],[education]])</f>
        <v>SECONDARY</v>
      </c>
      <c r="N1491" t="s">
        <v>30</v>
      </c>
      <c r="O1491" t="s">
        <v>22</v>
      </c>
      <c r="P1491" t="s">
        <v>24</v>
      </c>
      <c r="Q1491">
        <v>145</v>
      </c>
      <c r="R1491">
        <v>1</v>
      </c>
      <c r="S1491" t="s">
        <v>24</v>
      </c>
      <c r="T1491" t="s">
        <v>22</v>
      </c>
      <c r="U1491">
        <f>Table13[[#This Row],[campaign]]*Table13[[#This Row],[duration]]</f>
        <v>145</v>
      </c>
    </row>
    <row r="1492" spans="1:21" x14ac:dyDescent="0.25">
      <c r="A1492" t="s">
        <v>32</v>
      </c>
      <c r="B1492" t="s">
        <v>131</v>
      </c>
      <c r="C1492" t="s">
        <v>132</v>
      </c>
      <c r="D1492" t="s">
        <v>17</v>
      </c>
      <c r="E1492">
        <v>35</v>
      </c>
      <c r="F1492" t="s">
        <v>18</v>
      </c>
      <c r="G1492" t="s">
        <v>19</v>
      </c>
      <c r="H1492" s="2">
        <v>42978</v>
      </c>
      <c r="I1492" s="3">
        <v>29372.66</v>
      </c>
      <c r="J1492" t="s">
        <v>33</v>
      </c>
      <c r="K1492" t="str">
        <f>PROPER(Table13[[#This Row],[marital]])</f>
        <v>Single</v>
      </c>
      <c r="L1492" t="s">
        <v>29</v>
      </c>
      <c r="M1492" t="str">
        <f>UPPER(Table13[[#This Row],[education]])</f>
        <v>SECONDARY</v>
      </c>
      <c r="N1492" t="s">
        <v>30</v>
      </c>
      <c r="O1492" t="s">
        <v>22</v>
      </c>
      <c r="P1492" t="s">
        <v>23</v>
      </c>
      <c r="Q1492">
        <v>128</v>
      </c>
      <c r="R1492">
        <v>1</v>
      </c>
      <c r="S1492" t="s">
        <v>24</v>
      </c>
      <c r="T1492" t="s">
        <v>22</v>
      </c>
      <c r="U1492">
        <f>Table13[[#This Row],[campaign]]*Table13[[#This Row],[duration]]</f>
        <v>128</v>
      </c>
    </row>
    <row r="1493" spans="1:21" x14ac:dyDescent="0.25">
      <c r="A1493" t="s">
        <v>94</v>
      </c>
      <c r="B1493" t="s">
        <v>239</v>
      </c>
      <c r="C1493" t="s">
        <v>240</v>
      </c>
      <c r="D1493" t="s">
        <v>26</v>
      </c>
      <c r="E1493">
        <v>36</v>
      </c>
      <c r="F1493" t="s">
        <v>18</v>
      </c>
      <c r="G1493" t="s">
        <v>19</v>
      </c>
      <c r="H1493" s="2">
        <v>42978</v>
      </c>
      <c r="I1493" s="3">
        <v>3829.52</v>
      </c>
      <c r="J1493" t="s">
        <v>20</v>
      </c>
      <c r="K1493" t="str">
        <f>PROPER(Table13[[#This Row],[marital]])</f>
        <v>Married</v>
      </c>
      <c r="L1493" t="s">
        <v>29</v>
      </c>
      <c r="M1493" t="str">
        <f>UPPER(Table13[[#This Row],[education]])</f>
        <v>SECONDARY</v>
      </c>
      <c r="N1493" t="s">
        <v>30</v>
      </c>
      <c r="O1493" t="s">
        <v>22</v>
      </c>
      <c r="P1493" t="s">
        <v>23</v>
      </c>
      <c r="Q1493">
        <v>412</v>
      </c>
      <c r="R1493">
        <v>1</v>
      </c>
      <c r="S1493" t="s">
        <v>70</v>
      </c>
      <c r="T1493" t="s">
        <v>30</v>
      </c>
      <c r="U1493">
        <f>Table13[[#This Row],[campaign]]*Table13[[#This Row],[duration]]</f>
        <v>412</v>
      </c>
    </row>
    <row r="1494" spans="1:21" x14ac:dyDescent="0.25">
      <c r="A1494" t="s">
        <v>89</v>
      </c>
      <c r="B1494" t="s">
        <v>229</v>
      </c>
      <c r="C1494" t="s">
        <v>230</v>
      </c>
      <c r="D1494" t="s">
        <v>26</v>
      </c>
      <c r="E1494">
        <v>28</v>
      </c>
      <c r="F1494" t="s">
        <v>18</v>
      </c>
      <c r="G1494" t="s">
        <v>19</v>
      </c>
      <c r="H1494" s="2">
        <v>42978</v>
      </c>
      <c r="I1494" s="3">
        <v>31184.82</v>
      </c>
      <c r="J1494" t="s">
        <v>33</v>
      </c>
      <c r="K1494" t="str">
        <f>PROPER(Table13[[#This Row],[marital]])</f>
        <v>Single</v>
      </c>
      <c r="L1494" t="s">
        <v>29</v>
      </c>
      <c r="M1494" t="str">
        <f>UPPER(Table13[[#This Row],[education]])</f>
        <v>SECONDARY</v>
      </c>
      <c r="N1494" t="s">
        <v>30</v>
      </c>
      <c r="O1494" t="s">
        <v>30</v>
      </c>
      <c r="P1494" t="s">
        <v>23</v>
      </c>
      <c r="Q1494">
        <v>908</v>
      </c>
      <c r="R1494">
        <v>3</v>
      </c>
      <c r="S1494" t="s">
        <v>40</v>
      </c>
      <c r="T1494" t="s">
        <v>22</v>
      </c>
      <c r="U1494">
        <f>Table13[[#This Row],[campaign]]*Table13[[#This Row],[duration]]</f>
        <v>2724</v>
      </c>
    </row>
    <row r="1495" spans="1:21" x14ac:dyDescent="0.25">
      <c r="A1495" t="s">
        <v>75</v>
      </c>
      <c r="B1495" t="s">
        <v>201</v>
      </c>
      <c r="C1495" t="s">
        <v>202</v>
      </c>
      <c r="D1495" t="s">
        <v>17</v>
      </c>
      <c r="E1495">
        <v>40</v>
      </c>
      <c r="F1495" t="s">
        <v>42</v>
      </c>
      <c r="G1495" t="s">
        <v>28</v>
      </c>
      <c r="H1495" s="2">
        <v>42978</v>
      </c>
      <c r="I1495" s="3">
        <v>148661.78</v>
      </c>
      <c r="J1495" t="s">
        <v>20</v>
      </c>
      <c r="K1495" t="str">
        <f>PROPER(Table13[[#This Row],[marital]])</f>
        <v>Married</v>
      </c>
      <c r="L1495" t="s">
        <v>34</v>
      </c>
      <c r="M1495" t="str">
        <f>UPPER(Table13[[#This Row],[education]])</f>
        <v>TERTIARY</v>
      </c>
      <c r="N1495" t="s">
        <v>22</v>
      </c>
      <c r="O1495" t="s">
        <v>22</v>
      </c>
      <c r="P1495" t="s">
        <v>23</v>
      </c>
      <c r="Q1495">
        <v>210</v>
      </c>
      <c r="R1495">
        <v>2</v>
      </c>
      <c r="S1495" t="s">
        <v>24</v>
      </c>
      <c r="T1495" t="s">
        <v>22</v>
      </c>
      <c r="U1495">
        <f>Table13[[#This Row],[campaign]]*Table13[[#This Row],[duration]]</f>
        <v>420</v>
      </c>
    </row>
    <row r="1496" spans="1:21" x14ac:dyDescent="0.25">
      <c r="A1496" t="s">
        <v>41</v>
      </c>
      <c r="B1496" t="s">
        <v>141</v>
      </c>
      <c r="C1496" t="s">
        <v>142</v>
      </c>
      <c r="D1496" t="s">
        <v>17</v>
      </c>
      <c r="E1496">
        <v>48</v>
      </c>
      <c r="F1496" t="s">
        <v>42</v>
      </c>
      <c r="G1496" t="s">
        <v>19</v>
      </c>
      <c r="H1496" s="2">
        <v>42978</v>
      </c>
      <c r="I1496" s="3">
        <v>82700.100000000006</v>
      </c>
      <c r="J1496" t="s">
        <v>20</v>
      </c>
      <c r="K1496" t="str">
        <f>PROPER(Table13[[#This Row],[marital]])</f>
        <v>Married</v>
      </c>
      <c r="L1496" t="s">
        <v>29</v>
      </c>
      <c r="M1496" t="str">
        <f>UPPER(Table13[[#This Row],[education]])</f>
        <v>SECONDARY</v>
      </c>
      <c r="N1496" t="s">
        <v>22</v>
      </c>
      <c r="O1496" t="s">
        <v>22</v>
      </c>
      <c r="P1496" t="s">
        <v>54</v>
      </c>
      <c r="Q1496">
        <v>165</v>
      </c>
      <c r="R1496">
        <v>3</v>
      </c>
      <c r="S1496" t="s">
        <v>40</v>
      </c>
      <c r="T1496" t="s">
        <v>22</v>
      </c>
      <c r="U1496">
        <f>Table13[[#This Row],[campaign]]*Table13[[#This Row],[duration]]</f>
        <v>495</v>
      </c>
    </row>
    <row r="1497" spans="1:21" x14ac:dyDescent="0.25">
      <c r="A1497" t="s">
        <v>37</v>
      </c>
      <c r="B1497" t="s">
        <v>135</v>
      </c>
      <c r="C1497" t="s">
        <v>136</v>
      </c>
      <c r="D1497" t="s">
        <v>26</v>
      </c>
      <c r="E1497">
        <v>48</v>
      </c>
      <c r="F1497" t="s">
        <v>42</v>
      </c>
      <c r="G1497" t="s">
        <v>284</v>
      </c>
      <c r="H1497" s="2">
        <v>42978</v>
      </c>
      <c r="I1497" s="3">
        <v>59528.04</v>
      </c>
      <c r="J1497" t="s">
        <v>20</v>
      </c>
      <c r="K1497" t="str">
        <f>PROPER(Table13[[#This Row],[marital]])</f>
        <v>Married</v>
      </c>
      <c r="L1497" t="s">
        <v>29</v>
      </c>
      <c r="M1497" t="str">
        <f>UPPER(Table13[[#This Row],[education]])</f>
        <v>SECONDARY</v>
      </c>
      <c r="N1497" t="s">
        <v>22</v>
      </c>
      <c r="O1497" t="s">
        <v>22</v>
      </c>
      <c r="P1497" t="s">
        <v>23</v>
      </c>
      <c r="Q1497">
        <v>118</v>
      </c>
      <c r="R1497">
        <v>8</v>
      </c>
      <c r="S1497" t="s">
        <v>24</v>
      </c>
      <c r="T1497" t="s">
        <v>22</v>
      </c>
      <c r="U1497">
        <f>Table13[[#This Row],[campaign]]*Table13[[#This Row],[duration]]</f>
        <v>944</v>
      </c>
    </row>
    <row r="1498" spans="1:21" x14ac:dyDescent="0.25">
      <c r="A1498" t="s">
        <v>104</v>
      </c>
      <c r="B1498" t="s">
        <v>259</v>
      </c>
      <c r="C1498" t="s">
        <v>260</v>
      </c>
      <c r="D1498" t="s">
        <v>17</v>
      </c>
      <c r="E1498">
        <v>59</v>
      </c>
      <c r="F1498" t="s">
        <v>42</v>
      </c>
      <c r="G1498" t="s">
        <v>284</v>
      </c>
      <c r="H1498" s="2">
        <v>42978</v>
      </c>
      <c r="I1498" s="3">
        <v>74907.87</v>
      </c>
      <c r="J1498" t="s">
        <v>20</v>
      </c>
      <c r="K1498" t="str">
        <f>PROPER(Table13[[#This Row],[marital]])</f>
        <v>Married</v>
      </c>
      <c r="L1498" t="s">
        <v>21</v>
      </c>
      <c r="M1498" t="str">
        <f>UPPER(Table13[[#This Row],[education]])</f>
        <v>PRIMARY</v>
      </c>
      <c r="N1498" t="s">
        <v>30</v>
      </c>
      <c r="O1498" t="s">
        <v>30</v>
      </c>
      <c r="P1498" t="s">
        <v>23</v>
      </c>
      <c r="Q1498">
        <v>159</v>
      </c>
      <c r="R1498">
        <v>1</v>
      </c>
      <c r="S1498" t="s">
        <v>31</v>
      </c>
      <c r="T1498" t="s">
        <v>22</v>
      </c>
      <c r="U1498">
        <f>Table13[[#This Row],[campaign]]*Table13[[#This Row],[duration]]</f>
        <v>159</v>
      </c>
    </row>
    <row r="1499" spans="1:21" x14ac:dyDescent="0.25">
      <c r="A1499" t="s">
        <v>44</v>
      </c>
      <c r="B1499" t="s">
        <v>145</v>
      </c>
      <c r="C1499" t="s">
        <v>146</v>
      </c>
      <c r="D1499" t="s">
        <v>17</v>
      </c>
      <c r="E1499">
        <v>55</v>
      </c>
      <c r="F1499" t="s">
        <v>42</v>
      </c>
      <c r="G1499" t="s">
        <v>28</v>
      </c>
      <c r="H1499" s="2">
        <v>42978</v>
      </c>
      <c r="I1499" s="3">
        <v>107157.75</v>
      </c>
      <c r="J1499" t="s">
        <v>20</v>
      </c>
      <c r="K1499" t="str">
        <f>PROPER(Table13[[#This Row],[marital]])</f>
        <v>Married</v>
      </c>
      <c r="L1499" t="s">
        <v>34</v>
      </c>
      <c r="M1499" t="str">
        <f>UPPER(Table13[[#This Row],[education]])</f>
        <v>TERTIARY</v>
      </c>
      <c r="N1499" t="s">
        <v>22</v>
      </c>
      <c r="O1499" t="s">
        <v>30</v>
      </c>
      <c r="P1499" t="s">
        <v>23</v>
      </c>
      <c r="Q1499">
        <v>618</v>
      </c>
      <c r="R1499">
        <v>1</v>
      </c>
      <c r="S1499" t="s">
        <v>24</v>
      </c>
      <c r="T1499" t="s">
        <v>22</v>
      </c>
      <c r="U1499">
        <f>Table13[[#This Row],[campaign]]*Table13[[#This Row],[duration]]</f>
        <v>618</v>
      </c>
    </row>
    <row r="1500" spans="1:21" x14ac:dyDescent="0.25">
      <c r="A1500" t="s">
        <v>38</v>
      </c>
      <c r="B1500" t="s">
        <v>137</v>
      </c>
      <c r="C1500" t="s">
        <v>138</v>
      </c>
      <c r="D1500" t="s">
        <v>17</v>
      </c>
      <c r="E1500">
        <v>23</v>
      </c>
      <c r="F1500" t="s">
        <v>36</v>
      </c>
      <c r="G1500" t="s">
        <v>28</v>
      </c>
      <c r="H1500" s="2">
        <v>42978</v>
      </c>
      <c r="I1500" s="3">
        <v>101766.06</v>
      </c>
      <c r="J1500" t="s">
        <v>50</v>
      </c>
      <c r="K1500" t="str">
        <f>PROPER(Table13[[#This Row],[marital]])</f>
        <v>Divorced</v>
      </c>
      <c r="L1500" t="s">
        <v>29</v>
      </c>
      <c r="M1500" t="str">
        <f>UPPER(Table13[[#This Row],[education]])</f>
        <v>SECONDARY</v>
      </c>
      <c r="N1500" t="s">
        <v>30</v>
      </c>
      <c r="O1500" t="s">
        <v>22</v>
      </c>
      <c r="P1500" t="s">
        <v>23</v>
      </c>
      <c r="Q1500">
        <v>89</v>
      </c>
      <c r="R1500">
        <v>1</v>
      </c>
      <c r="S1500" t="s">
        <v>31</v>
      </c>
      <c r="T1500" t="s">
        <v>22</v>
      </c>
      <c r="U1500">
        <f>Table13[[#This Row],[campaign]]*Table13[[#This Row],[duration]]</f>
        <v>89</v>
      </c>
    </row>
    <row r="1501" spans="1:21" x14ac:dyDescent="0.25">
      <c r="A1501" t="s">
        <v>80</v>
      </c>
      <c r="B1501" t="s">
        <v>211</v>
      </c>
      <c r="C1501" t="s">
        <v>212</v>
      </c>
      <c r="D1501" t="s">
        <v>26</v>
      </c>
      <c r="E1501">
        <v>26</v>
      </c>
      <c r="F1501" t="s">
        <v>36</v>
      </c>
      <c r="G1501" t="s">
        <v>284</v>
      </c>
      <c r="H1501" s="2">
        <v>42978</v>
      </c>
      <c r="I1501" s="3">
        <v>46309.51</v>
      </c>
      <c r="J1501" t="s">
        <v>20</v>
      </c>
      <c r="K1501" t="str">
        <f>PROPER(Table13[[#This Row],[marital]])</f>
        <v>Married</v>
      </c>
      <c r="L1501" t="s">
        <v>29</v>
      </c>
      <c r="M1501" t="str">
        <f>UPPER(Table13[[#This Row],[education]])</f>
        <v>SECONDARY</v>
      </c>
      <c r="N1501" t="s">
        <v>22</v>
      </c>
      <c r="O1501" t="s">
        <v>22</v>
      </c>
      <c r="P1501" t="s">
        <v>23</v>
      </c>
      <c r="Q1501">
        <v>401</v>
      </c>
      <c r="R1501">
        <v>2</v>
      </c>
      <c r="S1501" t="s">
        <v>24</v>
      </c>
      <c r="T1501" t="s">
        <v>30</v>
      </c>
      <c r="U1501">
        <f>Table13[[#This Row],[campaign]]*Table13[[#This Row],[duration]]</f>
        <v>802</v>
      </c>
    </row>
    <row r="1502" spans="1:21" x14ac:dyDescent="0.25">
      <c r="A1502" t="s">
        <v>52</v>
      </c>
      <c r="B1502" t="s">
        <v>159</v>
      </c>
      <c r="C1502" t="s">
        <v>160</v>
      </c>
      <c r="D1502" t="s">
        <v>17</v>
      </c>
      <c r="E1502">
        <v>42</v>
      </c>
      <c r="F1502" t="s">
        <v>36</v>
      </c>
      <c r="G1502" t="s">
        <v>19</v>
      </c>
      <c r="H1502" s="2">
        <v>42978</v>
      </c>
      <c r="I1502" s="3">
        <v>120777.76</v>
      </c>
      <c r="J1502" t="s">
        <v>20</v>
      </c>
      <c r="K1502" t="str">
        <f>PROPER(Table13[[#This Row],[marital]])</f>
        <v>Married</v>
      </c>
      <c r="L1502" t="s">
        <v>21</v>
      </c>
      <c r="M1502" t="str">
        <f>UPPER(Table13[[#This Row],[education]])</f>
        <v>PRIMARY</v>
      </c>
      <c r="N1502" t="s">
        <v>22</v>
      </c>
      <c r="O1502" t="s">
        <v>22</v>
      </c>
      <c r="P1502" t="s">
        <v>23</v>
      </c>
      <c r="Q1502">
        <v>200</v>
      </c>
      <c r="R1502">
        <v>3</v>
      </c>
      <c r="S1502" t="s">
        <v>24</v>
      </c>
      <c r="T1502" t="s">
        <v>22</v>
      </c>
      <c r="U1502">
        <f>Table13[[#This Row],[campaign]]*Table13[[#This Row],[duration]]</f>
        <v>600</v>
      </c>
    </row>
    <row r="1503" spans="1:21" x14ac:dyDescent="0.25">
      <c r="A1503" t="s">
        <v>99</v>
      </c>
      <c r="B1503" t="s">
        <v>249</v>
      </c>
      <c r="C1503" t="s">
        <v>250</v>
      </c>
      <c r="D1503" t="s">
        <v>17</v>
      </c>
      <c r="E1503">
        <v>40</v>
      </c>
      <c r="F1503" t="s">
        <v>18</v>
      </c>
      <c r="G1503" t="s">
        <v>28</v>
      </c>
      <c r="H1503" s="2">
        <v>42979</v>
      </c>
      <c r="I1503" s="3">
        <v>56435.43</v>
      </c>
      <c r="J1503" t="s">
        <v>20</v>
      </c>
      <c r="K1503" t="str">
        <f>PROPER(Table13[[#This Row],[marital]])</f>
        <v>Married</v>
      </c>
      <c r="L1503" t="s">
        <v>24</v>
      </c>
      <c r="M1503" t="str">
        <f>UPPER(Table13[[#This Row],[education]])</f>
        <v>UNKNOWN</v>
      </c>
      <c r="N1503" t="s">
        <v>30</v>
      </c>
      <c r="O1503" t="s">
        <v>22</v>
      </c>
      <c r="P1503" t="s">
        <v>23</v>
      </c>
      <c r="Q1503">
        <v>152</v>
      </c>
      <c r="R1503">
        <v>5</v>
      </c>
      <c r="S1503" t="s">
        <v>24</v>
      </c>
      <c r="T1503" t="s">
        <v>22</v>
      </c>
      <c r="U1503">
        <f>Table13[[#This Row],[campaign]]*Table13[[#This Row],[duration]]</f>
        <v>760</v>
      </c>
    </row>
    <row r="1504" spans="1:21" x14ac:dyDescent="0.25">
      <c r="A1504" t="s">
        <v>55</v>
      </c>
      <c r="B1504" t="s">
        <v>163</v>
      </c>
      <c r="C1504" t="s">
        <v>164</v>
      </c>
      <c r="D1504" t="s">
        <v>17</v>
      </c>
      <c r="E1504">
        <v>46</v>
      </c>
      <c r="F1504" t="s">
        <v>18</v>
      </c>
      <c r="G1504" t="s">
        <v>19</v>
      </c>
      <c r="H1504" s="2">
        <v>42979</v>
      </c>
      <c r="I1504" s="3">
        <v>70684.84</v>
      </c>
      <c r="J1504" t="s">
        <v>33</v>
      </c>
      <c r="K1504" t="str">
        <f>PROPER(Table13[[#This Row],[marital]])</f>
        <v>Single</v>
      </c>
      <c r="L1504" t="s">
        <v>29</v>
      </c>
      <c r="M1504" t="str">
        <f>UPPER(Table13[[#This Row],[education]])</f>
        <v>SECONDARY</v>
      </c>
      <c r="N1504" t="s">
        <v>22</v>
      </c>
      <c r="O1504" t="s">
        <v>22</v>
      </c>
      <c r="P1504" t="s">
        <v>23</v>
      </c>
      <c r="Q1504">
        <v>203</v>
      </c>
      <c r="R1504">
        <v>1</v>
      </c>
      <c r="S1504" t="s">
        <v>31</v>
      </c>
      <c r="T1504" t="s">
        <v>22</v>
      </c>
      <c r="U1504">
        <f>Table13[[#This Row],[campaign]]*Table13[[#This Row],[duration]]</f>
        <v>203</v>
      </c>
    </row>
    <row r="1505" spans="1:21" x14ac:dyDescent="0.25">
      <c r="A1505" t="s">
        <v>102</v>
      </c>
      <c r="B1505" t="s">
        <v>255</v>
      </c>
      <c r="C1505" t="s">
        <v>256</v>
      </c>
      <c r="D1505" t="s">
        <v>26</v>
      </c>
      <c r="E1505">
        <v>41</v>
      </c>
      <c r="F1505" t="s">
        <v>18</v>
      </c>
      <c r="G1505" t="s">
        <v>19</v>
      </c>
      <c r="H1505" s="2">
        <v>42979</v>
      </c>
      <c r="I1505" s="3">
        <v>37203.279999999999</v>
      </c>
      <c r="J1505" t="s">
        <v>33</v>
      </c>
      <c r="K1505" t="str">
        <f>PROPER(Table13[[#This Row],[marital]])</f>
        <v>Single</v>
      </c>
      <c r="L1505" t="s">
        <v>21</v>
      </c>
      <c r="M1505" t="str">
        <f>UPPER(Table13[[#This Row],[education]])</f>
        <v>PRIMARY</v>
      </c>
      <c r="N1505" t="s">
        <v>30</v>
      </c>
      <c r="O1505" t="s">
        <v>22</v>
      </c>
      <c r="P1505" t="s">
        <v>23</v>
      </c>
      <c r="Q1505">
        <v>827</v>
      </c>
      <c r="R1505">
        <v>2</v>
      </c>
      <c r="S1505" t="s">
        <v>24</v>
      </c>
      <c r="T1505" t="s">
        <v>30</v>
      </c>
      <c r="U1505">
        <f>Table13[[#This Row],[campaign]]*Table13[[#This Row],[duration]]</f>
        <v>1654</v>
      </c>
    </row>
    <row r="1506" spans="1:21" x14ac:dyDescent="0.25">
      <c r="A1506" t="s">
        <v>75</v>
      </c>
      <c r="B1506" t="s">
        <v>201</v>
      </c>
      <c r="C1506" t="s">
        <v>202</v>
      </c>
      <c r="D1506" t="s">
        <v>26</v>
      </c>
      <c r="E1506">
        <v>37</v>
      </c>
      <c r="F1506" t="s">
        <v>18</v>
      </c>
      <c r="G1506" t="s">
        <v>28</v>
      </c>
      <c r="H1506" s="2">
        <v>42979</v>
      </c>
      <c r="I1506" s="3">
        <v>110802.75</v>
      </c>
      <c r="J1506" t="s">
        <v>33</v>
      </c>
      <c r="K1506" t="str">
        <f>PROPER(Table13[[#This Row],[marital]])</f>
        <v>Single</v>
      </c>
      <c r="L1506" t="s">
        <v>29</v>
      </c>
      <c r="M1506" t="str">
        <f>UPPER(Table13[[#This Row],[education]])</f>
        <v>SECONDARY</v>
      </c>
      <c r="N1506" t="s">
        <v>30</v>
      </c>
      <c r="O1506" t="s">
        <v>30</v>
      </c>
      <c r="P1506" t="s">
        <v>24</v>
      </c>
      <c r="Q1506">
        <v>185</v>
      </c>
      <c r="R1506">
        <v>6</v>
      </c>
      <c r="S1506" t="s">
        <v>24</v>
      </c>
      <c r="T1506" t="s">
        <v>22</v>
      </c>
      <c r="U1506">
        <f>Table13[[#This Row],[campaign]]*Table13[[#This Row],[duration]]</f>
        <v>1110</v>
      </c>
    </row>
    <row r="1507" spans="1:21" x14ac:dyDescent="0.25">
      <c r="A1507" t="s">
        <v>79</v>
      </c>
      <c r="B1507" t="s">
        <v>209</v>
      </c>
      <c r="C1507" t="s">
        <v>210</v>
      </c>
      <c r="D1507" t="s">
        <v>17</v>
      </c>
      <c r="E1507">
        <v>36</v>
      </c>
      <c r="F1507" t="s">
        <v>18</v>
      </c>
      <c r="G1507" t="s">
        <v>19</v>
      </c>
      <c r="H1507" s="2">
        <v>42979</v>
      </c>
      <c r="I1507" s="3">
        <v>21938.34</v>
      </c>
      <c r="J1507" t="s">
        <v>20</v>
      </c>
      <c r="K1507" t="str">
        <f>PROPER(Table13[[#This Row],[marital]])</f>
        <v>Married</v>
      </c>
      <c r="L1507" t="s">
        <v>29</v>
      </c>
      <c r="M1507" t="str">
        <f>UPPER(Table13[[#This Row],[education]])</f>
        <v>SECONDARY</v>
      </c>
      <c r="N1507" t="s">
        <v>22</v>
      </c>
      <c r="O1507" t="s">
        <v>22</v>
      </c>
      <c r="P1507" t="s">
        <v>24</v>
      </c>
      <c r="Q1507">
        <v>149</v>
      </c>
      <c r="R1507">
        <v>1</v>
      </c>
      <c r="S1507" t="s">
        <v>24</v>
      </c>
      <c r="T1507" t="s">
        <v>22</v>
      </c>
      <c r="U1507">
        <f>Table13[[#This Row],[campaign]]*Table13[[#This Row],[duration]]</f>
        <v>149</v>
      </c>
    </row>
    <row r="1508" spans="1:21" x14ac:dyDescent="0.25">
      <c r="A1508" t="s">
        <v>104</v>
      </c>
      <c r="B1508" t="s">
        <v>259</v>
      </c>
      <c r="C1508" t="s">
        <v>260</v>
      </c>
      <c r="D1508" t="s">
        <v>26</v>
      </c>
      <c r="E1508">
        <v>44</v>
      </c>
      <c r="F1508" t="s">
        <v>18</v>
      </c>
      <c r="G1508" t="s">
        <v>284</v>
      </c>
      <c r="H1508" s="2">
        <v>42979</v>
      </c>
      <c r="I1508" s="3">
        <v>78535.570000000007</v>
      </c>
      <c r="J1508" t="s">
        <v>20</v>
      </c>
      <c r="K1508" t="str">
        <f>PROPER(Table13[[#This Row],[marital]])</f>
        <v>Married</v>
      </c>
      <c r="L1508" t="s">
        <v>34</v>
      </c>
      <c r="M1508" t="str">
        <f>UPPER(Table13[[#This Row],[education]])</f>
        <v>TERTIARY</v>
      </c>
      <c r="N1508" t="s">
        <v>22</v>
      </c>
      <c r="O1508" t="s">
        <v>30</v>
      </c>
      <c r="P1508" t="s">
        <v>23</v>
      </c>
      <c r="Q1508">
        <v>303</v>
      </c>
      <c r="R1508">
        <v>2</v>
      </c>
      <c r="S1508" t="s">
        <v>24</v>
      </c>
      <c r="T1508" t="s">
        <v>22</v>
      </c>
      <c r="U1508">
        <f>Table13[[#This Row],[campaign]]*Table13[[#This Row],[duration]]</f>
        <v>606</v>
      </c>
    </row>
    <row r="1509" spans="1:21" x14ac:dyDescent="0.25">
      <c r="A1509" t="s">
        <v>78</v>
      </c>
      <c r="B1509" t="s">
        <v>207</v>
      </c>
      <c r="C1509" t="s">
        <v>208</v>
      </c>
      <c r="D1509" t="s">
        <v>17</v>
      </c>
      <c r="E1509">
        <v>19</v>
      </c>
      <c r="F1509" t="s">
        <v>18</v>
      </c>
      <c r="G1509" t="s">
        <v>19</v>
      </c>
      <c r="H1509" s="2">
        <v>42979</v>
      </c>
      <c r="I1509" s="3">
        <v>113302.78</v>
      </c>
      <c r="J1509" t="s">
        <v>20</v>
      </c>
      <c r="K1509" t="str">
        <f>PROPER(Table13[[#This Row],[marital]])</f>
        <v>Married</v>
      </c>
      <c r="L1509" t="s">
        <v>34</v>
      </c>
      <c r="M1509" t="str">
        <f>UPPER(Table13[[#This Row],[education]])</f>
        <v>TERTIARY</v>
      </c>
      <c r="N1509" t="s">
        <v>30</v>
      </c>
      <c r="O1509" t="s">
        <v>22</v>
      </c>
      <c r="P1509" t="s">
        <v>24</v>
      </c>
      <c r="Q1509">
        <v>71</v>
      </c>
      <c r="R1509">
        <v>2</v>
      </c>
      <c r="S1509" t="s">
        <v>24</v>
      </c>
      <c r="T1509" t="s">
        <v>22</v>
      </c>
      <c r="U1509">
        <f>Table13[[#This Row],[campaign]]*Table13[[#This Row],[duration]]</f>
        <v>142</v>
      </c>
    </row>
    <row r="1510" spans="1:21" x14ac:dyDescent="0.25">
      <c r="A1510" t="s">
        <v>63</v>
      </c>
      <c r="B1510" t="s">
        <v>179</v>
      </c>
      <c r="C1510" t="s">
        <v>180</v>
      </c>
      <c r="D1510" t="s">
        <v>17</v>
      </c>
      <c r="E1510">
        <v>25</v>
      </c>
      <c r="F1510" t="s">
        <v>18</v>
      </c>
      <c r="G1510" t="s">
        <v>19</v>
      </c>
      <c r="H1510" s="2">
        <v>42979</v>
      </c>
      <c r="I1510" s="3">
        <v>116446.72</v>
      </c>
      <c r="J1510" t="s">
        <v>33</v>
      </c>
      <c r="K1510" t="str">
        <f>PROPER(Table13[[#This Row],[marital]])</f>
        <v>Single</v>
      </c>
      <c r="L1510" t="s">
        <v>29</v>
      </c>
      <c r="M1510" t="str">
        <f>UPPER(Table13[[#This Row],[education]])</f>
        <v>SECONDARY</v>
      </c>
      <c r="N1510" t="s">
        <v>30</v>
      </c>
      <c r="O1510" t="s">
        <v>22</v>
      </c>
      <c r="P1510" t="s">
        <v>23</v>
      </c>
      <c r="Q1510">
        <v>445</v>
      </c>
      <c r="R1510">
        <v>2</v>
      </c>
      <c r="S1510" t="s">
        <v>31</v>
      </c>
      <c r="T1510" t="s">
        <v>22</v>
      </c>
      <c r="U1510">
        <f>Table13[[#This Row],[campaign]]*Table13[[#This Row],[duration]]</f>
        <v>890</v>
      </c>
    </row>
    <row r="1511" spans="1:21" x14ac:dyDescent="0.25">
      <c r="A1511" t="s">
        <v>84</v>
      </c>
      <c r="B1511" t="s">
        <v>219</v>
      </c>
      <c r="C1511" t="s">
        <v>220</v>
      </c>
      <c r="D1511" t="s">
        <v>26</v>
      </c>
      <c r="E1511">
        <v>44</v>
      </c>
      <c r="F1511" t="s">
        <v>42</v>
      </c>
      <c r="G1511" t="s">
        <v>284</v>
      </c>
      <c r="H1511" s="2">
        <v>42979</v>
      </c>
      <c r="I1511" s="3">
        <v>4176.54</v>
      </c>
      <c r="J1511" t="s">
        <v>33</v>
      </c>
      <c r="K1511" t="str">
        <f>PROPER(Table13[[#This Row],[marital]])</f>
        <v>Single</v>
      </c>
      <c r="L1511" t="s">
        <v>29</v>
      </c>
      <c r="M1511" t="str">
        <f>UPPER(Table13[[#This Row],[education]])</f>
        <v>SECONDARY</v>
      </c>
      <c r="N1511" t="s">
        <v>30</v>
      </c>
      <c r="O1511" t="s">
        <v>22</v>
      </c>
      <c r="P1511" t="s">
        <v>23</v>
      </c>
      <c r="Q1511">
        <v>232</v>
      </c>
      <c r="R1511">
        <v>2</v>
      </c>
      <c r="S1511" t="s">
        <v>24</v>
      </c>
      <c r="T1511" t="s">
        <v>22</v>
      </c>
      <c r="U1511">
        <f>Table13[[#This Row],[campaign]]*Table13[[#This Row],[duration]]</f>
        <v>464</v>
      </c>
    </row>
    <row r="1512" spans="1:21" x14ac:dyDescent="0.25">
      <c r="A1512" t="s">
        <v>91</v>
      </c>
      <c r="B1512" t="s">
        <v>233</v>
      </c>
      <c r="C1512" t="s">
        <v>234</v>
      </c>
      <c r="D1512" t="s">
        <v>17</v>
      </c>
      <c r="E1512">
        <v>32</v>
      </c>
      <c r="F1512" t="s">
        <v>36</v>
      </c>
      <c r="G1512" t="s">
        <v>19</v>
      </c>
      <c r="H1512" s="2">
        <v>42979</v>
      </c>
      <c r="I1512" s="3">
        <v>16010.64</v>
      </c>
      <c r="J1512" t="s">
        <v>20</v>
      </c>
      <c r="K1512" t="str">
        <f>PROPER(Table13[[#This Row],[marital]])</f>
        <v>Married</v>
      </c>
      <c r="L1512" t="s">
        <v>29</v>
      </c>
      <c r="M1512" t="str">
        <f>UPPER(Table13[[#This Row],[education]])</f>
        <v>SECONDARY</v>
      </c>
      <c r="N1512" t="s">
        <v>30</v>
      </c>
      <c r="O1512" t="s">
        <v>22</v>
      </c>
      <c r="P1512" t="s">
        <v>23</v>
      </c>
      <c r="Q1512">
        <v>144</v>
      </c>
      <c r="R1512">
        <v>5</v>
      </c>
      <c r="S1512" t="s">
        <v>31</v>
      </c>
      <c r="T1512" t="s">
        <v>22</v>
      </c>
      <c r="U1512">
        <f>Table13[[#This Row],[campaign]]*Table13[[#This Row],[duration]]</f>
        <v>720</v>
      </c>
    </row>
    <row r="1513" spans="1:21" x14ac:dyDescent="0.25">
      <c r="A1513" t="s">
        <v>92</v>
      </c>
      <c r="B1513" t="s">
        <v>235</v>
      </c>
      <c r="C1513" t="s">
        <v>236</v>
      </c>
      <c r="D1513" t="s">
        <v>26</v>
      </c>
      <c r="E1513">
        <v>34</v>
      </c>
      <c r="F1513" t="s">
        <v>36</v>
      </c>
      <c r="G1513" t="s">
        <v>19</v>
      </c>
      <c r="H1513" s="2">
        <v>42979</v>
      </c>
      <c r="I1513" s="3">
        <v>74415.960000000006</v>
      </c>
      <c r="J1513" t="s">
        <v>20</v>
      </c>
      <c r="K1513" t="str">
        <f>PROPER(Table13[[#This Row],[marital]])</f>
        <v>Married</v>
      </c>
      <c r="L1513" t="s">
        <v>34</v>
      </c>
      <c r="M1513" t="str">
        <f>UPPER(Table13[[#This Row],[education]])</f>
        <v>TERTIARY</v>
      </c>
      <c r="N1513" t="s">
        <v>22</v>
      </c>
      <c r="O1513" t="s">
        <v>22</v>
      </c>
      <c r="P1513" t="s">
        <v>23</v>
      </c>
      <c r="Q1513">
        <v>209</v>
      </c>
      <c r="R1513">
        <v>2</v>
      </c>
      <c r="S1513" t="s">
        <v>24</v>
      </c>
      <c r="T1513" t="s">
        <v>22</v>
      </c>
      <c r="U1513">
        <f>Table13[[#This Row],[campaign]]*Table13[[#This Row],[duration]]</f>
        <v>418</v>
      </c>
    </row>
    <row r="1514" spans="1:21" x14ac:dyDescent="0.25">
      <c r="A1514" t="s">
        <v>32</v>
      </c>
      <c r="B1514" t="s">
        <v>131</v>
      </c>
      <c r="C1514" t="s">
        <v>132</v>
      </c>
      <c r="D1514" t="s">
        <v>17</v>
      </c>
      <c r="E1514">
        <v>40</v>
      </c>
      <c r="F1514" t="s">
        <v>18</v>
      </c>
      <c r="G1514" t="s">
        <v>19</v>
      </c>
      <c r="H1514" s="2">
        <v>42980</v>
      </c>
      <c r="I1514" s="3">
        <v>159894.76</v>
      </c>
      <c r="J1514" t="s">
        <v>50</v>
      </c>
      <c r="K1514" t="str">
        <f>PROPER(Table13[[#This Row],[marital]])</f>
        <v>Divorced</v>
      </c>
      <c r="L1514" t="s">
        <v>29</v>
      </c>
      <c r="M1514" t="str">
        <f>UPPER(Table13[[#This Row],[education]])</f>
        <v>SECONDARY</v>
      </c>
      <c r="N1514" t="s">
        <v>30</v>
      </c>
      <c r="O1514" t="s">
        <v>22</v>
      </c>
      <c r="P1514" t="s">
        <v>23</v>
      </c>
      <c r="Q1514">
        <v>691</v>
      </c>
      <c r="R1514">
        <v>2</v>
      </c>
      <c r="S1514" t="s">
        <v>31</v>
      </c>
      <c r="T1514" t="s">
        <v>30</v>
      </c>
      <c r="U1514">
        <f>Table13[[#This Row],[campaign]]*Table13[[#This Row],[duration]]</f>
        <v>1382</v>
      </c>
    </row>
    <row r="1515" spans="1:21" x14ac:dyDescent="0.25">
      <c r="A1515" t="s">
        <v>108</v>
      </c>
      <c r="B1515" t="s">
        <v>267</v>
      </c>
      <c r="C1515" t="s">
        <v>268</v>
      </c>
      <c r="D1515" t="s">
        <v>26</v>
      </c>
      <c r="E1515">
        <v>33</v>
      </c>
      <c r="F1515" t="s">
        <v>18</v>
      </c>
      <c r="G1515" t="s">
        <v>19</v>
      </c>
      <c r="H1515" s="2">
        <v>42980</v>
      </c>
      <c r="I1515" s="3">
        <v>21343.94</v>
      </c>
      <c r="J1515" t="s">
        <v>20</v>
      </c>
      <c r="K1515" t="str">
        <f>PROPER(Table13[[#This Row],[marital]])</f>
        <v>Married</v>
      </c>
      <c r="L1515" t="s">
        <v>24</v>
      </c>
      <c r="M1515" t="str">
        <f>UPPER(Table13[[#This Row],[education]])</f>
        <v>UNKNOWN</v>
      </c>
      <c r="N1515" t="s">
        <v>30</v>
      </c>
      <c r="O1515" t="s">
        <v>22</v>
      </c>
      <c r="P1515" t="s">
        <v>24</v>
      </c>
      <c r="Q1515">
        <v>415</v>
      </c>
      <c r="R1515">
        <v>1</v>
      </c>
      <c r="S1515" t="s">
        <v>24</v>
      </c>
      <c r="T1515" t="s">
        <v>22</v>
      </c>
      <c r="U1515">
        <f>Table13[[#This Row],[campaign]]*Table13[[#This Row],[duration]]</f>
        <v>415</v>
      </c>
    </row>
    <row r="1516" spans="1:21" x14ac:dyDescent="0.25">
      <c r="A1516" t="s">
        <v>83</v>
      </c>
      <c r="B1516" t="s">
        <v>217</v>
      </c>
      <c r="C1516" t="s">
        <v>218</v>
      </c>
      <c r="D1516" t="s">
        <v>26</v>
      </c>
      <c r="E1516">
        <v>62</v>
      </c>
      <c r="F1516" t="s">
        <v>42</v>
      </c>
      <c r="G1516" t="s">
        <v>284</v>
      </c>
      <c r="H1516" s="2">
        <v>42980</v>
      </c>
      <c r="I1516" s="3">
        <v>129268.28</v>
      </c>
      <c r="J1516" t="s">
        <v>20</v>
      </c>
      <c r="K1516" t="str">
        <f>PROPER(Table13[[#This Row],[marital]])</f>
        <v>Married</v>
      </c>
      <c r="L1516" t="s">
        <v>34</v>
      </c>
      <c r="M1516" t="str">
        <f>UPPER(Table13[[#This Row],[education]])</f>
        <v>TERTIARY</v>
      </c>
      <c r="N1516" t="s">
        <v>22</v>
      </c>
      <c r="O1516" t="s">
        <v>22</v>
      </c>
      <c r="P1516" t="s">
        <v>54</v>
      </c>
      <c r="Q1516">
        <v>376</v>
      </c>
      <c r="R1516">
        <v>2</v>
      </c>
      <c r="S1516" t="s">
        <v>24</v>
      </c>
      <c r="T1516" t="s">
        <v>30</v>
      </c>
      <c r="U1516">
        <f>Table13[[#This Row],[campaign]]*Table13[[#This Row],[duration]]</f>
        <v>752</v>
      </c>
    </row>
    <row r="1517" spans="1:21" x14ac:dyDescent="0.25">
      <c r="A1517" t="s">
        <v>104</v>
      </c>
      <c r="B1517" t="s">
        <v>259</v>
      </c>
      <c r="C1517" t="s">
        <v>260</v>
      </c>
      <c r="D1517" t="s">
        <v>26</v>
      </c>
      <c r="E1517">
        <v>35</v>
      </c>
      <c r="F1517" t="s">
        <v>36</v>
      </c>
      <c r="G1517" t="s">
        <v>28</v>
      </c>
      <c r="H1517" s="2">
        <v>42980</v>
      </c>
      <c r="I1517" s="3">
        <v>62562.37</v>
      </c>
      <c r="J1517" t="s">
        <v>20</v>
      </c>
      <c r="K1517" t="str">
        <f>PROPER(Table13[[#This Row],[marital]])</f>
        <v>Married</v>
      </c>
      <c r="L1517" t="s">
        <v>29</v>
      </c>
      <c r="M1517" t="str">
        <f>UPPER(Table13[[#This Row],[education]])</f>
        <v>SECONDARY</v>
      </c>
      <c r="N1517" t="s">
        <v>22</v>
      </c>
      <c r="O1517" t="s">
        <v>22</v>
      </c>
      <c r="P1517" t="s">
        <v>23</v>
      </c>
      <c r="Q1517">
        <v>57</v>
      </c>
      <c r="R1517">
        <v>2</v>
      </c>
      <c r="S1517" t="s">
        <v>24</v>
      </c>
      <c r="T1517" t="s">
        <v>22</v>
      </c>
      <c r="U1517">
        <f>Table13[[#This Row],[campaign]]*Table13[[#This Row],[duration]]</f>
        <v>114</v>
      </c>
    </row>
    <row r="1518" spans="1:21" x14ac:dyDescent="0.25">
      <c r="A1518" t="s">
        <v>49</v>
      </c>
      <c r="B1518" t="s">
        <v>155</v>
      </c>
      <c r="C1518" t="s">
        <v>156</v>
      </c>
      <c r="D1518" t="s">
        <v>26</v>
      </c>
      <c r="E1518">
        <v>39</v>
      </c>
      <c r="F1518" t="s">
        <v>18</v>
      </c>
      <c r="G1518" t="s">
        <v>28</v>
      </c>
      <c r="H1518" s="2">
        <v>42981</v>
      </c>
      <c r="I1518" s="3">
        <v>80664.09</v>
      </c>
      <c r="J1518" t="s">
        <v>20</v>
      </c>
      <c r="K1518" t="str">
        <f>PROPER(Table13[[#This Row],[marital]])</f>
        <v>Married</v>
      </c>
      <c r="L1518" t="s">
        <v>24</v>
      </c>
      <c r="M1518" t="str">
        <f>UPPER(Table13[[#This Row],[education]])</f>
        <v>UNKNOWN</v>
      </c>
      <c r="N1518" t="s">
        <v>22</v>
      </c>
      <c r="O1518" t="s">
        <v>22</v>
      </c>
      <c r="P1518" t="s">
        <v>24</v>
      </c>
      <c r="Q1518">
        <v>198</v>
      </c>
      <c r="R1518">
        <v>6</v>
      </c>
      <c r="S1518" t="s">
        <v>24</v>
      </c>
      <c r="T1518" t="s">
        <v>22</v>
      </c>
      <c r="U1518">
        <f>Table13[[#This Row],[campaign]]*Table13[[#This Row],[duration]]</f>
        <v>1188</v>
      </c>
    </row>
    <row r="1519" spans="1:21" x14ac:dyDescent="0.25">
      <c r="A1519" t="s">
        <v>32</v>
      </c>
      <c r="B1519" t="s">
        <v>131</v>
      </c>
      <c r="C1519" t="s">
        <v>132</v>
      </c>
      <c r="D1519" t="s">
        <v>17</v>
      </c>
      <c r="E1519">
        <v>33</v>
      </c>
      <c r="F1519" t="s">
        <v>18</v>
      </c>
      <c r="G1519" t="s">
        <v>19</v>
      </c>
      <c r="H1519" s="2">
        <v>42981</v>
      </c>
      <c r="I1519" s="3">
        <v>35856.910000000003</v>
      </c>
      <c r="J1519" t="s">
        <v>33</v>
      </c>
      <c r="K1519" t="str">
        <f>PROPER(Table13[[#This Row],[marital]])</f>
        <v>Single</v>
      </c>
      <c r="L1519" t="s">
        <v>29</v>
      </c>
      <c r="M1519" t="str">
        <f>UPPER(Table13[[#This Row],[education]])</f>
        <v>SECONDARY</v>
      </c>
      <c r="N1519" t="s">
        <v>22</v>
      </c>
      <c r="O1519" t="s">
        <v>22</v>
      </c>
      <c r="P1519" t="s">
        <v>23</v>
      </c>
      <c r="Q1519">
        <v>327</v>
      </c>
      <c r="R1519">
        <v>4</v>
      </c>
      <c r="S1519" t="s">
        <v>24</v>
      </c>
      <c r="T1519" t="s">
        <v>22</v>
      </c>
      <c r="U1519">
        <f>Table13[[#This Row],[campaign]]*Table13[[#This Row],[duration]]</f>
        <v>1308</v>
      </c>
    </row>
    <row r="1520" spans="1:21" x14ac:dyDescent="0.25">
      <c r="A1520" t="s">
        <v>88</v>
      </c>
      <c r="B1520" t="s">
        <v>227</v>
      </c>
      <c r="C1520" t="s">
        <v>228</v>
      </c>
      <c r="D1520" t="s">
        <v>17</v>
      </c>
      <c r="E1520">
        <v>36</v>
      </c>
      <c r="F1520" t="s">
        <v>18</v>
      </c>
      <c r="G1520" t="s">
        <v>19</v>
      </c>
      <c r="H1520" s="2">
        <v>42981</v>
      </c>
      <c r="I1520" s="3">
        <v>14596.72</v>
      </c>
      <c r="J1520" t="s">
        <v>33</v>
      </c>
      <c r="K1520" t="str">
        <f>PROPER(Table13[[#This Row],[marital]])</f>
        <v>Single</v>
      </c>
      <c r="L1520" t="s">
        <v>34</v>
      </c>
      <c r="M1520" t="str">
        <f>UPPER(Table13[[#This Row],[education]])</f>
        <v>TERTIARY</v>
      </c>
      <c r="N1520" t="s">
        <v>22</v>
      </c>
      <c r="O1520" t="s">
        <v>22</v>
      </c>
      <c r="P1520" t="s">
        <v>23</v>
      </c>
      <c r="Q1520">
        <v>669</v>
      </c>
      <c r="R1520">
        <v>6</v>
      </c>
      <c r="S1520" t="s">
        <v>24</v>
      </c>
      <c r="T1520" t="s">
        <v>22</v>
      </c>
      <c r="U1520">
        <f>Table13[[#This Row],[campaign]]*Table13[[#This Row],[duration]]</f>
        <v>4014</v>
      </c>
    </row>
    <row r="1521" spans="1:21" x14ac:dyDescent="0.25">
      <c r="A1521" t="s">
        <v>32</v>
      </c>
      <c r="B1521" t="s">
        <v>131</v>
      </c>
      <c r="C1521" t="s">
        <v>132</v>
      </c>
      <c r="D1521" t="s">
        <v>17</v>
      </c>
      <c r="E1521">
        <v>32</v>
      </c>
      <c r="F1521" t="s">
        <v>18</v>
      </c>
      <c r="G1521" t="s">
        <v>19</v>
      </c>
      <c r="H1521" s="2">
        <v>42981</v>
      </c>
      <c r="I1521" s="3">
        <v>47283.81</v>
      </c>
      <c r="J1521" t="s">
        <v>20</v>
      </c>
      <c r="K1521" t="str">
        <f>PROPER(Table13[[#This Row],[marital]])</f>
        <v>Married</v>
      </c>
      <c r="L1521" t="s">
        <v>34</v>
      </c>
      <c r="M1521" t="str">
        <f>UPPER(Table13[[#This Row],[education]])</f>
        <v>TERTIARY</v>
      </c>
      <c r="N1521" t="s">
        <v>22</v>
      </c>
      <c r="O1521" t="s">
        <v>22</v>
      </c>
      <c r="P1521" t="s">
        <v>23</v>
      </c>
      <c r="Q1521">
        <v>165</v>
      </c>
      <c r="R1521">
        <v>1</v>
      </c>
      <c r="S1521" t="s">
        <v>24</v>
      </c>
      <c r="T1521" t="s">
        <v>22</v>
      </c>
      <c r="U1521">
        <f>Table13[[#This Row],[campaign]]*Table13[[#This Row],[duration]]</f>
        <v>165</v>
      </c>
    </row>
    <row r="1522" spans="1:21" x14ac:dyDescent="0.25">
      <c r="A1522" t="s">
        <v>64</v>
      </c>
      <c r="B1522" t="s">
        <v>181</v>
      </c>
      <c r="C1522" t="s">
        <v>182</v>
      </c>
      <c r="D1522" t="s">
        <v>26</v>
      </c>
      <c r="E1522">
        <v>24</v>
      </c>
      <c r="F1522" t="s">
        <v>18</v>
      </c>
      <c r="G1522" t="s">
        <v>19</v>
      </c>
      <c r="H1522" s="2">
        <v>42981</v>
      </c>
      <c r="I1522" s="3">
        <v>106190.72</v>
      </c>
      <c r="J1522" t="s">
        <v>20</v>
      </c>
      <c r="K1522" t="str">
        <f>PROPER(Table13[[#This Row],[marital]])</f>
        <v>Married</v>
      </c>
      <c r="L1522" t="s">
        <v>34</v>
      </c>
      <c r="M1522" t="str">
        <f>UPPER(Table13[[#This Row],[education]])</f>
        <v>TERTIARY</v>
      </c>
      <c r="N1522" t="s">
        <v>22</v>
      </c>
      <c r="O1522" t="s">
        <v>22</v>
      </c>
      <c r="P1522" t="s">
        <v>23</v>
      </c>
      <c r="Q1522">
        <v>58</v>
      </c>
      <c r="R1522">
        <v>2</v>
      </c>
      <c r="S1522" t="s">
        <v>24</v>
      </c>
      <c r="T1522" t="s">
        <v>22</v>
      </c>
      <c r="U1522">
        <f>Table13[[#This Row],[campaign]]*Table13[[#This Row],[duration]]</f>
        <v>116</v>
      </c>
    </row>
    <row r="1523" spans="1:21" x14ac:dyDescent="0.25">
      <c r="A1523" t="s">
        <v>104</v>
      </c>
      <c r="B1523" t="s">
        <v>259</v>
      </c>
      <c r="C1523" t="s">
        <v>260</v>
      </c>
      <c r="D1523" t="s">
        <v>17</v>
      </c>
      <c r="E1523">
        <v>50</v>
      </c>
      <c r="F1523" t="s">
        <v>42</v>
      </c>
      <c r="G1523" t="s">
        <v>284</v>
      </c>
      <c r="H1523" s="2">
        <v>42981</v>
      </c>
      <c r="I1523" s="3">
        <v>101411.27</v>
      </c>
      <c r="J1523" t="s">
        <v>33</v>
      </c>
      <c r="K1523" t="str">
        <f>PROPER(Table13[[#This Row],[marital]])</f>
        <v>Single</v>
      </c>
      <c r="L1523" t="s">
        <v>34</v>
      </c>
      <c r="M1523" t="str">
        <f>UPPER(Table13[[#This Row],[education]])</f>
        <v>TERTIARY</v>
      </c>
      <c r="N1523" t="s">
        <v>22</v>
      </c>
      <c r="O1523" t="s">
        <v>22</v>
      </c>
      <c r="P1523" t="s">
        <v>23</v>
      </c>
      <c r="Q1523">
        <v>1473</v>
      </c>
      <c r="R1523">
        <v>1</v>
      </c>
      <c r="S1523" t="s">
        <v>24</v>
      </c>
      <c r="T1523" t="s">
        <v>30</v>
      </c>
      <c r="U1523">
        <f>Table13[[#This Row],[campaign]]*Table13[[#This Row],[duration]]</f>
        <v>1473</v>
      </c>
    </row>
    <row r="1524" spans="1:21" x14ac:dyDescent="0.25">
      <c r="A1524" t="s">
        <v>63</v>
      </c>
      <c r="B1524" t="s">
        <v>179</v>
      </c>
      <c r="C1524" t="s">
        <v>180</v>
      </c>
      <c r="D1524" t="s">
        <v>17</v>
      </c>
      <c r="E1524">
        <v>50</v>
      </c>
      <c r="F1524" t="s">
        <v>42</v>
      </c>
      <c r="G1524" t="s">
        <v>284</v>
      </c>
      <c r="H1524" s="2">
        <v>42981</v>
      </c>
      <c r="I1524" s="3">
        <v>9551.9</v>
      </c>
      <c r="J1524" t="s">
        <v>33</v>
      </c>
      <c r="K1524" t="str">
        <f>PROPER(Table13[[#This Row],[marital]])</f>
        <v>Single</v>
      </c>
      <c r="L1524" t="s">
        <v>24</v>
      </c>
      <c r="M1524" t="str">
        <f>UPPER(Table13[[#This Row],[education]])</f>
        <v>UNKNOWN</v>
      </c>
      <c r="N1524" t="s">
        <v>22</v>
      </c>
      <c r="O1524" t="s">
        <v>22</v>
      </c>
      <c r="P1524" t="s">
        <v>23</v>
      </c>
      <c r="Q1524">
        <v>123</v>
      </c>
      <c r="R1524">
        <v>3</v>
      </c>
      <c r="S1524" t="s">
        <v>24</v>
      </c>
      <c r="T1524" t="s">
        <v>22</v>
      </c>
      <c r="U1524">
        <f>Table13[[#This Row],[campaign]]*Table13[[#This Row],[duration]]</f>
        <v>369</v>
      </c>
    </row>
    <row r="1525" spans="1:21" x14ac:dyDescent="0.25">
      <c r="A1525" t="s">
        <v>44</v>
      </c>
      <c r="B1525" t="s">
        <v>145</v>
      </c>
      <c r="C1525" t="s">
        <v>146</v>
      </c>
      <c r="D1525" t="s">
        <v>17</v>
      </c>
      <c r="E1525">
        <v>60</v>
      </c>
      <c r="F1525" t="s">
        <v>42</v>
      </c>
      <c r="G1525" t="s">
        <v>28</v>
      </c>
      <c r="H1525" s="2">
        <v>42981</v>
      </c>
      <c r="I1525" s="3">
        <v>10389.07</v>
      </c>
      <c r="J1525" t="s">
        <v>33</v>
      </c>
      <c r="K1525" t="str">
        <f>PROPER(Table13[[#This Row],[marital]])</f>
        <v>Single</v>
      </c>
      <c r="L1525" t="s">
        <v>34</v>
      </c>
      <c r="M1525" t="str">
        <f>UPPER(Table13[[#This Row],[education]])</f>
        <v>TERTIARY</v>
      </c>
      <c r="N1525" t="s">
        <v>30</v>
      </c>
      <c r="O1525" t="s">
        <v>22</v>
      </c>
      <c r="P1525" t="s">
        <v>24</v>
      </c>
      <c r="Q1525">
        <v>289</v>
      </c>
      <c r="R1525">
        <v>1</v>
      </c>
      <c r="S1525" t="s">
        <v>24</v>
      </c>
      <c r="T1525" t="s">
        <v>22</v>
      </c>
      <c r="U1525">
        <f>Table13[[#This Row],[campaign]]*Table13[[#This Row],[duration]]</f>
        <v>289</v>
      </c>
    </row>
    <row r="1526" spans="1:21" x14ac:dyDescent="0.25">
      <c r="A1526" t="s">
        <v>75</v>
      </c>
      <c r="B1526" t="s">
        <v>201</v>
      </c>
      <c r="C1526" t="s">
        <v>202</v>
      </c>
      <c r="D1526" t="s">
        <v>17</v>
      </c>
      <c r="E1526">
        <v>43</v>
      </c>
      <c r="F1526" t="s">
        <v>42</v>
      </c>
      <c r="G1526" t="s">
        <v>28</v>
      </c>
      <c r="H1526" s="2">
        <v>42981</v>
      </c>
      <c r="I1526" s="3">
        <v>125287.4</v>
      </c>
      <c r="J1526" t="s">
        <v>33</v>
      </c>
      <c r="K1526" t="str">
        <f>PROPER(Table13[[#This Row],[marital]])</f>
        <v>Single</v>
      </c>
      <c r="L1526" t="s">
        <v>29</v>
      </c>
      <c r="M1526" t="str">
        <f>UPPER(Table13[[#This Row],[education]])</f>
        <v>SECONDARY</v>
      </c>
      <c r="N1526" t="s">
        <v>22</v>
      </c>
      <c r="O1526" t="s">
        <v>30</v>
      </c>
      <c r="P1526" t="s">
        <v>23</v>
      </c>
      <c r="Q1526">
        <v>239</v>
      </c>
      <c r="R1526">
        <v>5</v>
      </c>
      <c r="S1526" t="s">
        <v>24</v>
      </c>
      <c r="T1526" t="s">
        <v>22</v>
      </c>
      <c r="U1526">
        <f>Table13[[#This Row],[campaign]]*Table13[[#This Row],[duration]]</f>
        <v>1195</v>
      </c>
    </row>
    <row r="1527" spans="1:21" x14ac:dyDescent="0.25">
      <c r="A1527" t="s">
        <v>89</v>
      </c>
      <c r="B1527" t="s">
        <v>229</v>
      </c>
      <c r="C1527" t="s">
        <v>230</v>
      </c>
      <c r="D1527" t="s">
        <v>26</v>
      </c>
      <c r="E1527">
        <v>50</v>
      </c>
      <c r="F1527" t="s">
        <v>42</v>
      </c>
      <c r="G1527" t="s">
        <v>284</v>
      </c>
      <c r="H1527" s="2">
        <v>42981</v>
      </c>
      <c r="I1527" s="3">
        <v>72038.460000000006</v>
      </c>
      <c r="J1527" t="s">
        <v>20</v>
      </c>
      <c r="K1527" t="str">
        <f>PROPER(Table13[[#This Row],[marital]])</f>
        <v>Married</v>
      </c>
      <c r="L1527" t="s">
        <v>29</v>
      </c>
      <c r="M1527" t="str">
        <f>UPPER(Table13[[#This Row],[education]])</f>
        <v>SECONDARY</v>
      </c>
      <c r="N1527" t="s">
        <v>22</v>
      </c>
      <c r="O1527" t="s">
        <v>22</v>
      </c>
      <c r="P1527" t="s">
        <v>23</v>
      </c>
      <c r="Q1527">
        <v>1386</v>
      </c>
      <c r="R1527">
        <v>1</v>
      </c>
      <c r="S1527" t="s">
        <v>24</v>
      </c>
      <c r="T1527" t="s">
        <v>22</v>
      </c>
      <c r="U1527">
        <f>Table13[[#This Row],[campaign]]*Table13[[#This Row],[duration]]</f>
        <v>1386</v>
      </c>
    </row>
    <row r="1528" spans="1:21" x14ac:dyDescent="0.25">
      <c r="A1528" t="s">
        <v>32</v>
      </c>
      <c r="B1528" t="s">
        <v>131</v>
      </c>
      <c r="C1528" t="s">
        <v>132</v>
      </c>
      <c r="D1528" t="s">
        <v>26</v>
      </c>
      <c r="E1528">
        <v>59</v>
      </c>
      <c r="F1528" t="s">
        <v>42</v>
      </c>
      <c r="G1528" t="s">
        <v>284</v>
      </c>
      <c r="H1528" s="2">
        <v>42981</v>
      </c>
      <c r="I1528" s="3">
        <v>149207.94</v>
      </c>
      <c r="J1528" t="s">
        <v>33</v>
      </c>
      <c r="K1528" t="str">
        <f>PROPER(Table13[[#This Row],[marital]])</f>
        <v>Single</v>
      </c>
      <c r="L1528" t="s">
        <v>34</v>
      </c>
      <c r="M1528" t="str">
        <f>UPPER(Table13[[#This Row],[education]])</f>
        <v>TERTIARY</v>
      </c>
      <c r="N1528" t="s">
        <v>22</v>
      </c>
      <c r="O1528" t="s">
        <v>22</v>
      </c>
      <c r="P1528" t="s">
        <v>23</v>
      </c>
      <c r="Q1528">
        <v>294</v>
      </c>
      <c r="R1528">
        <v>2</v>
      </c>
      <c r="S1528" t="s">
        <v>40</v>
      </c>
      <c r="T1528" t="s">
        <v>30</v>
      </c>
      <c r="U1528">
        <f>Table13[[#This Row],[campaign]]*Table13[[#This Row],[duration]]</f>
        <v>588</v>
      </c>
    </row>
    <row r="1529" spans="1:21" x14ac:dyDescent="0.25">
      <c r="A1529" t="s">
        <v>96</v>
      </c>
      <c r="B1529" t="s">
        <v>243</v>
      </c>
      <c r="C1529" t="s">
        <v>244</v>
      </c>
      <c r="D1529" t="s">
        <v>26</v>
      </c>
      <c r="E1529">
        <v>28</v>
      </c>
      <c r="F1529" t="s">
        <v>27</v>
      </c>
      <c r="G1529" t="s">
        <v>284</v>
      </c>
      <c r="H1529" s="2">
        <v>42981</v>
      </c>
      <c r="I1529" s="3">
        <v>46495.75</v>
      </c>
      <c r="J1529" t="s">
        <v>20</v>
      </c>
      <c r="K1529" t="str">
        <f>PROPER(Table13[[#This Row],[marital]])</f>
        <v>Married</v>
      </c>
      <c r="L1529" t="s">
        <v>34</v>
      </c>
      <c r="M1529" t="str">
        <f>UPPER(Table13[[#This Row],[education]])</f>
        <v>TERTIARY</v>
      </c>
      <c r="N1529" t="s">
        <v>30</v>
      </c>
      <c r="O1529" t="s">
        <v>22</v>
      </c>
      <c r="P1529" t="s">
        <v>23</v>
      </c>
      <c r="Q1529">
        <v>910</v>
      </c>
      <c r="R1529">
        <v>2</v>
      </c>
      <c r="S1529" t="s">
        <v>70</v>
      </c>
      <c r="T1529" t="s">
        <v>30</v>
      </c>
      <c r="U1529">
        <f>Table13[[#This Row],[campaign]]*Table13[[#This Row],[duration]]</f>
        <v>1820</v>
      </c>
    </row>
    <row r="1530" spans="1:21" x14ac:dyDescent="0.25">
      <c r="A1530" t="s">
        <v>80</v>
      </c>
      <c r="B1530" t="s">
        <v>211</v>
      </c>
      <c r="C1530" t="s">
        <v>212</v>
      </c>
      <c r="D1530" t="s">
        <v>26</v>
      </c>
      <c r="E1530">
        <v>55</v>
      </c>
      <c r="F1530" t="s">
        <v>42</v>
      </c>
      <c r="G1530" t="s">
        <v>284</v>
      </c>
      <c r="H1530" s="2">
        <v>42982</v>
      </c>
      <c r="I1530" s="3">
        <v>102780.81</v>
      </c>
      <c r="J1530" t="s">
        <v>20</v>
      </c>
      <c r="K1530" t="str">
        <f>PROPER(Table13[[#This Row],[marital]])</f>
        <v>Married</v>
      </c>
      <c r="L1530" t="s">
        <v>29</v>
      </c>
      <c r="M1530" t="str">
        <f>UPPER(Table13[[#This Row],[education]])</f>
        <v>SECONDARY</v>
      </c>
      <c r="N1530" t="s">
        <v>30</v>
      </c>
      <c r="O1530" t="s">
        <v>22</v>
      </c>
      <c r="P1530" t="s">
        <v>23</v>
      </c>
      <c r="Q1530">
        <v>155</v>
      </c>
      <c r="R1530">
        <v>1</v>
      </c>
      <c r="S1530" t="s">
        <v>31</v>
      </c>
      <c r="T1530" t="s">
        <v>22</v>
      </c>
      <c r="U1530">
        <f>Table13[[#This Row],[campaign]]*Table13[[#This Row],[duration]]</f>
        <v>155</v>
      </c>
    </row>
    <row r="1531" spans="1:21" x14ac:dyDescent="0.25">
      <c r="A1531" t="s">
        <v>53</v>
      </c>
      <c r="B1531" t="s">
        <v>161</v>
      </c>
      <c r="C1531" t="s">
        <v>162</v>
      </c>
      <c r="D1531" t="s">
        <v>26</v>
      </c>
      <c r="E1531">
        <v>49</v>
      </c>
      <c r="F1531" t="s">
        <v>42</v>
      </c>
      <c r="G1531" t="s">
        <v>284</v>
      </c>
      <c r="H1531" s="2">
        <v>42982</v>
      </c>
      <c r="I1531" s="3">
        <v>47022.1</v>
      </c>
      <c r="J1531" t="s">
        <v>20</v>
      </c>
      <c r="K1531" t="str">
        <f>PROPER(Table13[[#This Row],[marital]])</f>
        <v>Married</v>
      </c>
      <c r="L1531" t="s">
        <v>29</v>
      </c>
      <c r="M1531" t="str">
        <f>UPPER(Table13[[#This Row],[education]])</f>
        <v>SECONDARY</v>
      </c>
      <c r="N1531" t="s">
        <v>30</v>
      </c>
      <c r="O1531" t="s">
        <v>22</v>
      </c>
      <c r="P1531" t="s">
        <v>24</v>
      </c>
      <c r="Q1531">
        <v>46</v>
      </c>
      <c r="R1531">
        <v>3</v>
      </c>
      <c r="S1531" t="s">
        <v>24</v>
      </c>
      <c r="T1531" t="s">
        <v>22</v>
      </c>
      <c r="U1531">
        <f>Table13[[#This Row],[campaign]]*Table13[[#This Row],[duration]]</f>
        <v>138</v>
      </c>
    </row>
    <row r="1532" spans="1:21" x14ac:dyDescent="0.25">
      <c r="A1532" t="s">
        <v>67</v>
      </c>
      <c r="B1532" t="s">
        <v>187</v>
      </c>
      <c r="C1532" t="s">
        <v>188</v>
      </c>
      <c r="D1532" t="s">
        <v>26</v>
      </c>
      <c r="E1532">
        <v>33</v>
      </c>
      <c r="F1532" t="s">
        <v>36</v>
      </c>
      <c r="G1532" t="s">
        <v>19</v>
      </c>
      <c r="H1532" s="2">
        <v>42982</v>
      </c>
      <c r="I1532" s="3">
        <v>33244.550000000003</v>
      </c>
      <c r="J1532" t="s">
        <v>20</v>
      </c>
      <c r="K1532" t="str">
        <f>PROPER(Table13[[#This Row],[marital]])</f>
        <v>Married</v>
      </c>
      <c r="L1532" t="s">
        <v>29</v>
      </c>
      <c r="M1532" t="str">
        <f>UPPER(Table13[[#This Row],[education]])</f>
        <v>SECONDARY</v>
      </c>
      <c r="N1532" t="s">
        <v>22</v>
      </c>
      <c r="O1532" t="s">
        <v>22</v>
      </c>
      <c r="P1532" t="s">
        <v>54</v>
      </c>
      <c r="Q1532">
        <v>1366</v>
      </c>
      <c r="R1532">
        <v>1</v>
      </c>
      <c r="S1532" t="s">
        <v>31</v>
      </c>
      <c r="T1532" t="s">
        <v>22</v>
      </c>
      <c r="U1532">
        <f>Table13[[#This Row],[campaign]]*Table13[[#This Row],[duration]]</f>
        <v>1366</v>
      </c>
    </row>
    <row r="1533" spans="1:21" x14ac:dyDescent="0.25">
      <c r="A1533" t="s">
        <v>104</v>
      </c>
      <c r="B1533" t="s">
        <v>259</v>
      </c>
      <c r="C1533" t="s">
        <v>260</v>
      </c>
      <c r="D1533" t="s">
        <v>17</v>
      </c>
      <c r="E1533">
        <v>23</v>
      </c>
      <c r="F1533" t="s">
        <v>18</v>
      </c>
      <c r="G1533" t="s">
        <v>19</v>
      </c>
      <c r="H1533" s="2">
        <v>42983</v>
      </c>
      <c r="I1533" s="3">
        <v>58008.78</v>
      </c>
      <c r="J1533" t="s">
        <v>20</v>
      </c>
      <c r="K1533" t="str">
        <f>PROPER(Table13[[#This Row],[marital]])</f>
        <v>Married</v>
      </c>
      <c r="L1533" t="s">
        <v>21</v>
      </c>
      <c r="M1533" t="str">
        <f>UPPER(Table13[[#This Row],[education]])</f>
        <v>PRIMARY</v>
      </c>
      <c r="N1533" t="s">
        <v>22</v>
      </c>
      <c r="O1533" t="s">
        <v>22</v>
      </c>
      <c r="P1533" t="s">
        <v>23</v>
      </c>
      <c r="Q1533">
        <v>609</v>
      </c>
      <c r="R1533">
        <v>2</v>
      </c>
      <c r="S1533" t="s">
        <v>24</v>
      </c>
      <c r="T1533" t="s">
        <v>30</v>
      </c>
      <c r="U1533">
        <f>Table13[[#This Row],[campaign]]*Table13[[#This Row],[duration]]</f>
        <v>1218</v>
      </c>
    </row>
    <row r="1534" spans="1:21" x14ac:dyDescent="0.25">
      <c r="A1534" t="s">
        <v>93</v>
      </c>
      <c r="B1534" t="s">
        <v>237</v>
      </c>
      <c r="C1534" t="s">
        <v>238</v>
      </c>
      <c r="D1534" t="s">
        <v>26</v>
      </c>
      <c r="E1534">
        <v>24</v>
      </c>
      <c r="F1534" t="s">
        <v>18</v>
      </c>
      <c r="G1534" t="s">
        <v>284</v>
      </c>
      <c r="H1534" s="2">
        <v>42983</v>
      </c>
      <c r="I1534" s="3">
        <v>4686.3599999999997</v>
      </c>
      <c r="J1534" t="s">
        <v>33</v>
      </c>
      <c r="K1534" t="str">
        <f>PROPER(Table13[[#This Row],[marital]])</f>
        <v>Single</v>
      </c>
      <c r="L1534" t="s">
        <v>34</v>
      </c>
      <c r="M1534" t="str">
        <f>UPPER(Table13[[#This Row],[education]])</f>
        <v>TERTIARY</v>
      </c>
      <c r="N1534" t="s">
        <v>22</v>
      </c>
      <c r="O1534" t="s">
        <v>30</v>
      </c>
      <c r="P1534" t="s">
        <v>23</v>
      </c>
      <c r="Q1534">
        <v>1532</v>
      </c>
      <c r="R1534">
        <v>2</v>
      </c>
      <c r="S1534" t="s">
        <v>24</v>
      </c>
      <c r="T1534" t="s">
        <v>30</v>
      </c>
      <c r="U1534">
        <f>Table13[[#This Row],[campaign]]*Table13[[#This Row],[duration]]</f>
        <v>3064</v>
      </c>
    </row>
    <row r="1535" spans="1:21" x14ac:dyDescent="0.25">
      <c r="A1535" t="s">
        <v>95</v>
      </c>
      <c r="B1535" t="s">
        <v>241</v>
      </c>
      <c r="C1535" t="s">
        <v>242</v>
      </c>
      <c r="D1535" t="s">
        <v>17</v>
      </c>
      <c r="E1535">
        <v>22</v>
      </c>
      <c r="F1535" t="s">
        <v>18</v>
      </c>
      <c r="G1535" t="s">
        <v>28</v>
      </c>
      <c r="H1535" s="2">
        <v>42983</v>
      </c>
      <c r="I1535" s="3">
        <v>55024.39</v>
      </c>
      <c r="J1535" t="s">
        <v>20</v>
      </c>
      <c r="K1535" t="str">
        <f>PROPER(Table13[[#This Row],[marital]])</f>
        <v>Married</v>
      </c>
      <c r="L1535" t="s">
        <v>34</v>
      </c>
      <c r="M1535" t="str">
        <f>UPPER(Table13[[#This Row],[education]])</f>
        <v>TERTIARY</v>
      </c>
      <c r="N1535" t="s">
        <v>30</v>
      </c>
      <c r="O1535" t="s">
        <v>22</v>
      </c>
      <c r="P1535" t="s">
        <v>23</v>
      </c>
      <c r="Q1535">
        <v>168</v>
      </c>
      <c r="R1535">
        <v>1</v>
      </c>
      <c r="S1535" t="s">
        <v>24</v>
      </c>
      <c r="T1535" t="s">
        <v>22</v>
      </c>
      <c r="U1535">
        <f>Table13[[#This Row],[campaign]]*Table13[[#This Row],[duration]]</f>
        <v>168</v>
      </c>
    </row>
    <row r="1536" spans="1:21" x14ac:dyDescent="0.25">
      <c r="A1536" t="s">
        <v>105</v>
      </c>
      <c r="B1536" t="s">
        <v>261</v>
      </c>
      <c r="C1536" t="s">
        <v>262</v>
      </c>
      <c r="D1536" t="s">
        <v>17</v>
      </c>
      <c r="E1536">
        <v>32</v>
      </c>
      <c r="F1536" t="s">
        <v>18</v>
      </c>
      <c r="G1536" t="s">
        <v>19</v>
      </c>
      <c r="H1536" s="2">
        <v>42983</v>
      </c>
      <c r="I1536" s="3">
        <v>28964.43</v>
      </c>
      <c r="J1536" t="s">
        <v>20</v>
      </c>
      <c r="K1536" t="str">
        <f>PROPER(Table13[[#This Row],[marital]])</f>
        <v>Married</v>
      </c>
      <c r="L1536" t="s">
        <v>21</v>
      </c>
      <c r="M1536" t="str">
        <f>UPPER(Table13[[#This Row],[education]])</f>
        <v>PRIMARY</v>
      </c>
      <c r="N1536" t="s">
        <v>30</v>
      </c>
      <c r="O1536" t="s">
        <v>22</v>
      </c>
      <c r="P1536" t="s">
        <v>23</v>
      </c>
      <c r="Q1536">
        <v>352</v>
      </c>
      <c r="R1536">
        <v>1</v>
      </c>
      <c r="S1536" t="s">
        <v>24</v>
      </c>
      <c r="T1536" t="s">
        <v>30</v>
      </c>
      <c r="U1536">
        <f>Table13[[#This Row],[campaign]]*Table13[[#This Row],[duration]]</f>
        <v>352</v>
      </c>
    </row>
    <row r="1537" spans="1:21" x14ac:dyDescent="0.25">
      <c r="A1537" t="s">
        <v>85</v>
      </c>
      <c r="B1537" t="s">
        <v>221</v>
      </c>
      <c r="C1537" t="s">
        <v>222</v>
      </c>
      <c r="D1537" t="s">
        <v>26</v>
      </c>
      <c r="E1537">
        <v>31</v>
      </c>
      <c r="F1537" t="s">
        <v>18</v>
      </c>
      <c r="G1537" t="s">
        <v>19</v>
      </c>
      <c r="H1537" s="2">
        <v>42983</v>
      </c>
      <c r="I1537" s="3">
        <v>24465.360000000001</v>
      </c>
      <c r="J1537" t="s">
        <v>20</v>
      </c>
      <c r="K1537" t="str">
        <f>PROPER(Table13[[#This Row],[marital]])</f>
        <v>Married</v>
      </c>
      <c r="L1537" t="s">
        <v>34</v>
      </c>
      <c r="M1537" t="str">
        <f>UPPER(Table13[[#This Row],[education]])</f>
        <v>TERTIARY</v>
      </c>
      <c r="N1537" t="s">
        <v>30</v>
      </c>
      <c r="O1537" t="s">
        <v>22</v>
      </c>
      <c r="P1537" t="s">
        <v>23</v>
      </c>
      <c r="Q1537">
        <v>85</v>
      </c>
      <c r="R1537">
        <v>1</v>
      </c>
      <c r="S1537" t="s">
        <v>24</v>
      </c>
      <c r="T1537" t="s">
        <v>22</v>
      </c>
      <c r="U1537">
        <f>Table13[[#This Row],[campaign]]*Table13[[#This Row],[duration]]</f>
        <v>85</v>
      </c>
    </row>
    <row r="1538" spans="1:21" x14ac:dyDescent="0.25">
      <c r="A1538" t="s">
        <v>45</v>
      </c>
      <c r="B1538" t="s">
        <v>147</v>
      </c>
      <c r="C1538" t="s">
        <v>148</v>
      </c>
      <c r="D1538" t="s">
        <v>26</v>
      </c>
      <c r="E1538">
        <v>57</v>
      </c>
      <c r="F1538" t="s">
        <v>42</v>
      </c>
      <c r="G1538" t="s">
        <v>284</v>
      </c>
      <c r="H1538" s="2">
        <v>42983</v>
      </c>
      <c r="I1538" s="3">
        <v>30620.79</v>
      </c>
      <c r="J1538" t="s">
        <v>20</v>
      </c>
      <c r="K1538" t="str">
        <f>PROPER(Table13[[#This Row],[marital]])</f>
        <v>Married</v>
      </c>
      <c r="L1538" t="s">
        <v>29</v>
      </c>
      <c r="M1538" t="str">
        <f>UPPER(Table13[[#This Row],[education]])</f>
        <v>SECONDARY</v>
      </c>
      <c r="N1538" t="s">
        <v>22</v>
      </c>
      <c r="O1538" t="s">
        <v>22</v>
      </c>
      <c r="P1538" t="s">
        <v>23</v>
      </c>
      <c r="Q1538">
        <v>72</v>
      </c>
      <c r="R1538">
        <v>3</v>
      </c>
      <c r="S1538" t="s">
        <v>24</v>
      </c>
      <c r="T1538" t="s">
        <v>22</v>
      </c>
      <c r="U1538">
        <f>Table13[[#This Row],[campaign]]*Table13[[#This Row],[duration]]</f>
        <v>216</v>
      </c>
    </row>
    <row r="1539" spans="1:21" x14ac:dyDescent="0.25">
      <c r="A1539" t="s">
        <v>69</v>
      </c>
      <c r="B1539" t="s">
        <v>191</v>
      </c>
      <c r="C1539" t="s">
        <v>192</v>
      </c>
      <c r="D1539" t="s">
        <v>26</v>
      </c>
      <c r="E1539">
        <v>31</v>
      </c>
      <c r="F1539" t="s">
        <v>36</v>
      </c>
      <c r="G1539" t="s">
        <v>284</v>
      </c>
      <c r="H1539" s="2">
        <v>42983</v>
      </c>
      <c r="I1539" s="3">
        <v>11254.24</v>
      </c>
      <c r="J1539" t="s">
        <v>50</v>
      </c>
      <c r="K1539" t="str">
        <f>PROPER(Table13[[#This Row],[marital]])</f>
        <v>Divorced</v>
      </c>
      <c r="L1539" t="s">
        <v>29</v>
      </c>
      <c r="M1539" t="str">
        <f>UPPER(Table13[[#This Row],[education]])</f>
        <v>SECONDARY</v>
      </c>
      <c r="N1539" t="s">
        <v>30</v>
      </c>
      <c r="O1539" t="s">
        <v>22</v>
      </c>
      <c r="P1539" t="s">
        <v>24</v>
      </c>
      <c r="Q1539">
        <v>171</v>
      </c>
      <c r="R1539">
        <v>1</v>
      </c>
      <c r="S1539" t="s">
        <v>24</v>
      </c>
      <c r="T1539" t="s">
        <v>22</v>
      </c>
      <c r="U1539">
        <f>Table13[[#This Row],[campaign]]*Table13[[#This Row],[duration]]</f>
        <v>171</v>
      </c>
    </row>
    <row r="1540" spans="1:21" x14ac:dyDescent="0.25">
      <c r="A1540" t="s">
        <v>63</v>
      </c>
      <c r="B1540" t="s">
        <v>179</v>
      </c>
      <c r="C1540" t="s">
        <v>180</v>
      </c>
      <c r="D1540" t="s">
        <v>17</v>
      </c>
      <c r="E1540">
        <v>41</v>
      </c>
      <c r="F1540" t="s">
        <v>36</v>
      </c>
      <c r="G1540" t="s">
        <v>19</v>
      </c>
      <c r="H1540" s="2">
        <v>42983</v>
      </c>
      <c r="I1540" s="3">
        <v>41237.120000000003</v>
      </c>
      <c r="J1540" t="s">
        <v>20</v>
      </c>
      <c r="K1540" t="str">
        <f>PROPER(Table13[[#This Row],[marital]])</f>
        <v>Married</v>
      </c>
      <c r="L1540" t="s">
        <v>29</v>
      </c>
      <c r="M1540" t="str">
        <f>UPPER(Table13[[#This Row],[education]])</f>
        <v>SECONDARY</v>
      </c>
      <c r="N1540" t="s">
        <v>30</v>
      </c>
      <c r="O1540" t="s">
        <v>22</v>
      </c>
      <c r="P1540" t="s">
        <v>54</v>
      </c>
      <c r="Q1540">
        <v>44</v>
      </c>
      <c r="R1540">
        <v>8</v>
      </c>
      <c r="S1540" t="s">
        <v>24</v>
      </c>
      <c r="T1540" t="s">
        <v>22</v>
      </c>
      <c r="U1540">
        <f>Table13[[#This Row],[campaign]]*Table13[[#This Row],[duration]]</f>
        <v>352</v>
      </c>
    </row>
    <row r="1541" spans="1:21" x14ac:dyDescent="0.25">
      <c r="A1541" t="s">
        <v>41</v>
      </c>
      <c r="B1541" t="s">
        <v>141</v>
      </c>
      <c r="C1541" t="s">
        <v>142</v>
      </c>
      <c r="D1541" t="s">
        <v>17</v>
      </c>
      <c r="E1541">
        <v>38</v>
      </c>
      <c r="F1541" t="s">
        <v>18</v>
      </c>
      <c r="G1541" t="s">
        <v>19</v>
      </c>
      <c r="H1541" s="2">
        <v>42984</v>
      </c>
      <c r="I1541" s="3">
        <v>32484.01</v>
      </c>
      <c r="J1541" t="s">
        <v>33</v>
      </c>
      <c r="K1541" t="str">
        <f>PROPER(Table13[[#This Row],[marital]])</f>
        <v>Single</v>
      </c>
      <c r="L1541" t="s">
        <v>34</v>
      </c>
      <c r="M1541" t="str">
        <f>UPPER(Table13[[#This Row],[education]])</f>
        <v>TERTIARY</v>
      </c>
      <c r="N1541" t="s">
        <v>22</v>
      </c>
      <c r="O1541" t="s">
        <v>22</v>
      </c>
      <c r="P1541" t="s">
        <v>23</v>
      </c>
      <c r="Q1541">
        <v>398</v>
      </c>
      <c r="R1541">
        <v>1</v>
      </c>
      <c r="S1541" t="s">
        <v>24</v>
      </c>
      <c r="T1541" t="s">
        <v>22</v>
      </c>
      <c r="U1541">
        <f>Table13[[#This Row],[campaign]]*Table13[[#This Row],[duration]]</f>
        <v>398</v>
      </c>
    </row>
    <row r="1542" spans="1:21" x14ac:dyDescent="0.25">
      <c r="A1542" t="s">
        <v>63</v>
      </c>
      <c r="B1542" t="s">
        <v>179</v>
      </c>
      <c r="C1542" t="s">
        <v>180</v>
      </c>
      <c r="D1542" t="s">
        <v>26</v>
      </c>
      <c r="E1542">
        <v>21</v>
      </c>
      <c r="F1542" t="s">
        <v>18</v>
      </c>
      <c r="G1542" t="s">
        <v>19</v>
      </c>
      <c r="H1542" s="2">
        <v>42984</v>
      </c>
      <c r="I1542" s="3">
        <v>38042</v>
      </c>
      <c r="J1542" t="s">
        <v>20</v>
      </c>
      <c r="K1542" t="str">
        <f>PROPER(Table13[[#This Row],[marital]])</f>
        <v>Married</v>
      </c>
      <c r="L1542" t="s">
        <v>29</v>
      </c>
      <c r="M1542" t="str">
        <f>UPPER(Table13[[#This Row],[education]])</f>
        <v>SECONDARY</v>
      </c>
      <c r="N1542" t="s">
        <v>30</v>
      </c>
      <c r="O1542" t="s">
        <v>30</v>
      </c>
      <c r="P1542" t="s">
        <v>24</v>
      </c>
      <c r="Q1542">
        <v>86</v>
      </c>
      <c r="R1542">
        <v>2</v>
      </c>
      <c r="S1542" t="s">
        <v>24</v>
      </c>
      <c r="T1542" t="s">
        <v>22</v>
      </c>
      <c r="U1542">
        <f>Table13[[#This Row],[campaign]]*Table13[[#This Row],[duration]]</f>
        <v>172</v>
      </c>
    </row>
    <row r="1543" spans="1:21" x14ac:dyDescent="0.25">
      <c r="A1543" t="s">
        <v>66</v>
      </c>
      <c r="B1543" t="s">
        <v>185</v>
      </c>
      <c r="C1543" t="s">
        <v>186</v>
      </c>
      <c r="D1543" t="s">
        <v>17</v>
      </c>
      <c r="E1543">
        <v>37</v>
      </c>
      <c r="F1543" t="s">
        <v>18</v>
      </c>
      <c r="G1543" t="s">
        <v>284</v>
      </c>
      <c r="H1543" s="2">
        <v>42984</v>
      </c>
      <c r="I1543" s="3">
        <v>47854.879999999997</v>
      </c>
      <c r="J1543" t="s">
        <v>20</v>
      </c>
      <c r="K1543" t="str">
        <f>PROPER(Table13[[#This Row],[marital]])</f>
        <v>Married</v>
      </c>
      <c r="L1543" t="s">
        <v>29</v>
      </c>
      <c r="M1543" t="str">
        <f>UPPER(Table13[[#This Row],[education]])</f>
        <v>SECONDARY</v>
      </c>
      <c r="N1543" t="s">
        <v>22</v>
      </c>
      <c r="O1543" t="s">
        <v>30</v>
      </c>
      <c r="P1543" t="s">
        <v>23</v>
      </c>
      <c r="Q1543">
        <v>45</v>
      </c>
      <c r="R1543">
        <v>2</v>
      </c>
      <c r="S1543" t="s">
        <v>24</v>
      </c>
      <c r="T1543" t="s">
        <v>22</v>
      </c>
      <c r="U1543">
        <f>Table13[[#This Row],[campaign]]*Table13[[#This Row],[duration]]</f>
        <v>90</v>
      </c>
    </row>
    <row r="1544" spans="1:21" x14ac:dyDescent="0.25">
      <c r="A1544" t="s">
        <v>47</v>
      </c>
      <c r="B1544" t="s">
        <v>151</v>
      </c>
      <c r="C1544" t="s">
        <v>152</v>
      </c>
      <c r="D1544" t="s">
        <v>17</v>
      </c>
      <c r="E1544">
        <v>61</v>
      </c>
      <c r="F1544" t="s">
        <v>42</v>
      </c>
      <c r="G1544" t="s">
        <v>28</v>
      </c>
      <c r="H1544" s="2">
        <v>42984</v>
      </c>
      <c r="I1544" s="3">
        <v>84788.46</v>
      </c>
      <c r="J1544" t="s">
        <v>20</v>
      </c>
      <c r="K1544" t="str">
        <f>PROPER(Table13[[#This Row],[marital]])</f>
        <v>Married</v>
      </c>
      <c r="L1544" t="s">
        <v>21</v>
      </c>
      <c r="M1544" t="str">
        <f>UPPER(Table13[[#This Row],[education]])</f>
        <v>PRIMARY</v>
      </c>
      <c r="N1544" t="s">
        <v>30</v>
      </c>
      <c r="O1544" t="s">
        <v>30</v>
      </c>
      <c r="P1544" t="s">
        <v>54</v>
      </c>
      <c r="Q1544">
        <v>152</v>
      </c>
      <c r="R1544">
        <v>3</v>
      </c>
      <c r="S1544" t="s">
        <v>31</v>
      </c>
      <c r="T1544" t="s">
        <v>22</v>
      </c>
      <c r="U1544">
        <f>Table13[[#This Row],[campaign]]*Table13[[#This Row],[duration]]</f>
        <v>456</v>
      </c>
    </row>
    <row r="1545" spans="1:21" x14ac:dyDescent="0.25">
      <c r="A1545" t="s">
        <v>39</v>
      </c>
      <c r="B1545" t="s">
        <v>139</v>
      </c>
      <c r="C1545" t="s">
        <v>140</v>
      </c>
      <c r="D1545" t="s">
        <v>17</v>
      </c>
      <c r="E1545">
        <v>34</v>
      </c>
      <c r="F1545" t="s">
        <v>42</v>
      </c>
      <c r="G1545" t="s">
        <v>284</v>
      </c>
      <c r="H1545" s="2">
        <v>42984</v>
      </c>
      <c r="I1545" s="3">
        <v>102387.93</v>
      </c>
      <c r="J1545" t="s">
        <v>33</v>
      </c>
      <c r="K1545" t="str">
        <f>PROPER(Table13[[#This Row],[marital]])</f>
        <v>Single</v>
      </c>
      <c r="L1545" t="s">
        <v>34</v>
      </c>
      <c r="M1545" t="str">
        <f>UPPER(Table13[[#This Row],[education]])</f>
        <v>TERTIARY</v>
      </c>
      <c r="N1545" t="s">
        <v>22</v>
      </c>
      <c r="O1545" t="s">
        <v>22</v>
      </c>
      <c r="P1545" t="s">
        <v>23</v>
      </c>
      <c r="Q1545">
        <v>233</v>
      </c>
      <c r="R1545">
        <v>1</v>
      </c>
      <c r="S1545" t="s">
        <v>24</v>
      </c>
      <c r="T1545" t="s">
        <v>22</v>
      </c>
      <c r="U1545">
        <f>Table13[[#This Row],[campaign]]*Table13[[#This Row],[duration]]</f>
        <v>233</v>
      </c>
    </row>
    <row r="1546" spans="1:21" x14ac:dyDescent="0.25">
      <c r="A1546" t="s">
        <v>107</v>
      </c>
      <c r="B1546" t="s">
        <v>265</v>
      </c>
      <c r="C1546" t="s">
        <v>266</v>
      </c>
      <c r="D1546" t="s">
        <v>26</v>
      </c>
      <c r="E1546">
        <v>42</v>
      </c>
      <c r="F1546" t="s">
        <v>42</v>
      </c>
      <c r="G1546" t="s">
        <v>284</v>
      </c>
      <c r="H1546" s="2">
        <v>42984</v>
      </c>
      <c r="I1546" s="3">
        <v>58067.12</v>
      </c>
      <c r="J1546" t="s">
        <v>33</v>
      </c>
      <c r="K1546" t="str">
        <f>PROPER(Table13[[#This Row],[marital]])</f>
        <v>Single</v>
      </c>
      <c r="L1546" t="s">
        <v>29</v>
      </c>
      <c r="M1546" t="str">
        <f>UPPER(Table13[[#This Row],[education]])</f>
        <v>SECONDARY</v>
      </c>
      <c r="N1546" t="s">
        <v>30</v>
      </c>
      <c r="O1546" t="s">
        <v>22</v>
      </c>
      <c r="P1546" t="s">
        <v>24</v>
      </c>
      <c r="Q1546">
        <v>87</v>
      </c>
      <c r="R1546">
        <v>1</v>
      </c>
      <c r="S1546" t="s">
        <v>24</v>
      </c>
      <c r="T1546" t="s">
        <v>22</v>
      </c>
      <c r="U1546">
        <f>Table13[[#This Row],[campaign]]*Table13[[#This Row],[duration]]</f>
        <v>87</v>
      </c>
    </row>
    <row r="1547" spans="1:21" x14ac:dyDescent="0.25">
      <c r="A1547" t="s">
        <v>79</v>
      </c>
      <c r="B1547" t="s">
        <v>209</v>
      </c>
      <c r="C1547" t="s">
        <v>210</v>
      </c>
      <c r="D1547" t="s">
        <v>17</v>
      </c>
      <c r="E1547">
        <v>21</v>
      </c>
      <c r="F1547" t="s">
        <v>27</v>
      </c>
      <c r="G1547" t="s">
        <v>19</v>
      </c>
      <c r="H1547" s="2">
        <v>42984</v>
      </c>
      <c r="I1547" s="3">
        <v>15294.93</v>
      </c>
      <c r="J1547" t="s">
        <v>50</v>
      </c>
      <c r="K1547" t="str">
        <f>PROPER(Table13[[#This Row],[marital]])</f>
        <v>Divorced</v>
      </c>
      <c r="L1547" t="s">
        <v>29</v>
      </c>
      <c r="M1547" t="str">
        <f>UPPER(Table13[[#This Row],[education]])</f>
        <v>SECONDARY</v>
      </c>
      <c r="N1547" t="s">
        <v>30</v>
      </c>
      <c r="O1547" t="s">
        <v>30</v>
      </c>
      <c r="P1547" t="s">
        <v>24</v>
      </c>
      <c r="Q1547">
        <v>387</v>
      </c>
      <c r="R1547">
        <v>2</v>
      </c>
      <c r="S1547" t="s">
        <v>24</v>
      </c>
      <c r="T1547" t="s">
        <v>22</v>
      </c>
      <c r="U1547">
        <f>Table13[[#This Row],[campaign]]*Table13[[#This Row],[duration]]</f>
        <v>774</v>
      </c>
    </row>
    <row r="1548" spans="1:21" x14ac:dyDescent="0.25">
      <c r="A1548" t="s">
        <v>107</v>
      </c>
      <c r="B1548" t="s">
        <v>265</v>
      </c>
      <c r="C1548" t="s">
        <v>266</v>
      </c>
      <c r="D1548" t="s">
        <v>26</v>
      </c>
      <c r="E1548">
        <v>41</v>
      </c>
      <c r="F1548" t="s">
        <v>18</v>
      </c>
      <c r="G1548" t="s">
        <v>19</v>
      </c>
      <c r="H1548" s="2">
        <v>42985</v>
      </c>
      <c r="I1548" s="3">
        <v>89655.06</v>
      </c>
      <c r="J1548" t="s">
        <v>33</v>
      </c>
      <c r="K1548" t="str">
        <f>PROPER(Table13[[#This Row],[marital]])</f>
        <v>Single</v>
      </c>
      <c r="L1548" t="s">
        <v>29</v>
      </c>
      <c r="M1548" t="str">
        <f>UPPER(Table13[[#This Row],[education]])</f>
        <v>SECONDARY</v>
      </c>
      <c r="N1548" t="s">
        <v>22</v>
      </c>
      <c r="O1548" t="s">
        <v>22</v>
      </c>
      <c r="P1548" t="s">
        <v>23</v>
      </c>
      <c r="Q1548">
        <v>378</v>
      </c>
      <c r="R1548">
        <v>1</v>
      </c>
      <c r="S1548" t="s">
        <v>24</v>
      </c>
      <c r="T1548" t="s">
        <v>30</v>
      </c>
      <c r="U1548">
        <f>Table13[[#This Row],[campaign]]*Table13[[#This Row],[duration]]</f>
        <v>378</v>
      </c>
    </row>
    <row r="1549" spans="1:21" x14ac:dyDescent="0.25">
      <c r="A1549" t="s">
        <v>66</v>
      </c>
      <c r="B1549" t="s">
        <v>185</v>
      </c>
      <c r="C1549" t="s">
        <v>186</v>
      </c>
      <c r="D1549" t="s">
        <v>26</v>
      </c>
      <c r="E1549">
        <v>23</v>
      </c>
      <c r="F1549" t="s">
        <v>18</v>
      </c>
      <c r="G1549" t="s">
        <v>19</v>
      </c>
      <c r="H1549" s="2">
        <v>42985</v>
      </c>
      <c r="I1549" s="3">
        <v>25741.360000000001</v>
      </c>
      <c r="J1549" t="s">
        <v>50</v>
      </c>
      <c r="K1549" t="str">
        <f>PROPER(Table13[[#This Row],[marital]])</f>
        <v>Divorced</v>
      </c>
      <c r="L1549" t="s">
        <v>29</v>
      </c>
      <c r="M1549" t="str">
        <f>UPPER(Table13[[#This Row],[education]])</f>
        <v>SECONDARY</v>
      </c>
      <c r="N1549" t="s">
        <v>22</v>
      </c>
      <c r="O1549" t="s">
        <v>22</v>
      </c>
      <c r="P1549" t="s">
        <v>24</v>
      </c>
      <c r="Q1549">
        <v>176</v>
      </c>
      <c r="R1549">
        <v>1</v>
      </c>
      <c r="S1549" t="s">
        <v>24</v>
      </c>
      <c r="T1549" t="s">
        <v>22</v>
      </c>
      <c r="U1549">
        <f>Table13[[#This Row],[campaign]]*Table13[[#This Row],[duration]]</f>
        <v>176</v>
      </c>
    </row>
    <row r="1550" spans="1:21" x14ac:dyDescent="0.25">
      <c r="A1550" t="s">
        <v>89</v>
      </c>
      <c r="B1550" t="s">
        <v>229</v>
      </c>
      <c r="C1550" t="s">
        <v>230</v>
      </c>
      <c r="D1550" t="s">
        <v>17</v>
      </c>
      <c r="E1550">
        <v>41</v>
      </c>
      <c r="F1550" t="s">
        <v>18</v>
      </c>
      <c r="G1550" t="s">
        <v>28</v>
      </c>
      <c r="H1550" s="2">
        <v>42985</v>
      </c>
      <c r="I1550" s="3">
        <v>133381.4</v>
      </c>
      <c r="J1550" t="s">
        <v>20</v>
      </c>
      <c r="K1550" t="str">
        <f>PROPER(Table13[[#This Row],[marital]])</f>
        <v>Married</v>
      </c>
      <c r="L1550" t="s">
        <v>29</v>
      </c>
      <c r="M1550" t="str">
        <f>UPPER(Table13[[#This Row],[education]])</f>
        <v>SECONDARY</v>
      </c>
      <c r="N1550" t="s">
        <v>30</v>
      </c>
      <c r="O1550" t="s">
        <v>22</v>
      </c>
      <c r="P1550" t="s">
        <v>23</v>
      </c>
      <c r="Q1550">
        <v>24</v>
      </c>
      <c r="R1550">
        <v>6</v>
      </c>
      <c r="S1550" t="s">
        <v>24</v>
      </c>
      <c r="T1550" t="s">
        <v>22</v>
      </c>
      <c r="U1550">
        <f>Table13[[#This Row],[campaign]]*Table13[[#This Row],[duration]]</f>
        <v>144</v>
      </c>
    </row>
    <row r="1551" spans="1:21" x14ac:dyDescent="0.25">
      <c r="A1551" t="s">
        <v>53</v>
      </c>
      <c r="B1551" t="s">
        <v>161</v>
      </c>
      <c r="C1551" t="s">
        <v>162</v>
      </c>
      <c r="D1551" t="s">
        <v>17</v>
      </c>
      <c r="E1551">
        <v>31</v>
      </c>
      <c r="F1551" t="s">
        <v>18</v>
      </c>
      <c r="G1551" t="s">
        <v>19</v>
      </c>
      <c r="H1551" s="2">
        <v>42985</v>
      </c>
      <c r="I1551" s="3">
        <v>104709.21</v>
      </c>
      <c r="J1551" t="s">
        <v>20</v>
      </c>
      <c r="K1551" t="str">
        <f>PROPER(Table13[[#This Row],[marital]])</f>
        <v>Married</v>
      </c>
      <c r="L1551" t="s">
        <v>29</v>
      </c>
      <c r="M1551" t="str">
        <f>UPPER(Table13[[#This Row],[education]])</f>
        <v>SECONDARY</v>
      </c>
      <c r="N1551" t="s">
        <v>30</v>
      </c>
      <c r="O1551" t="s">
        <v>22</v>
      </c>
      <c r="P1551" t="s">
        <v>23</v>
      </c>
      <c r="Q1551">
        <v>426</v>
      </c>
      <c r="R1551">
        <v>3</v>
      </c>
      <c r="S1551" t="s">
        <v>24</v>
      </c>
      <c r="T1551" t="s">
        <v>22</v>
      </c>
      <c r="U1551">
        <f>Table13[[#This Row],[campaign]]*Table13[[#This Row],[duration]]</f>
        <v>1278</v>
      </c>
    </row>
    <row r="1552" spans="1:21" x14ac:dyDescent="0.25">
      <c r="A1552" t="s">
        <v>97</v>
      </c>
      <c r="B1552" t="s">
        <v>245</v>
      </c>
      <c r="C1552" t="s">
        <v>246</v>
      </c>
      <c r="D1552" t="s">
        <v>17</v>
      </c>
      <c r="E1552">
        <v>29</v>
      </c>
      <c r="F1552" t="s">
        <v>18</v>
      </c>
      <c r="G1552" t="s">
        <v>19</v>
      </c>
      <c r="H1552" s="2">
        <v>42985</v>
      </c>
      <c r="I1552" s="3">
        <v>56923.45</v>
      </c>
      <c r="J1552" t="s">
        <v>33</v>
      </c>
      <c r="K1552" t="str">
        <f>PROPER(Table13[[#This Row],[marital]])</f>
        <v>Single</v>
      </c>
      <c r="L1552" t="s">
        <v>34</v>
      </c>
      <c r="M1552" t="str">
        <f>UPPER(Table13[[#This Row],[education]])</f>
        <v>TERTIARY</v>
      </c>
      <c r="N1552" t="s">
        <v>30</v>
      </c>
      <c r="O1552" t="s">
        <v>22</v>
      </c>
      <c r="P1552" t="s">
        <v>24</v>
      </c>
      <c r="Q1552">
        <v>244</v>
      </c>
      <c r="R1552">
        <v>2</v>
      </c>
      <c r="S1552" t="s">
        <v>24</v>
      </c>
      <c r="T1552" t="s">
        <v>22</v>
      </c>
      <c r="U1552">
        <f>Table13[[#This Row],[campaign]]*Table13[[#This Row],[duration]]</f>
        <v>488</v>
      </c>
    </row>
    <row r="1553" spans="1:21" x14ac:dyDescent="0.25">
      <c r="A1553" t="s">
        <v>37</v>
      </c>
      <c r="B1553" t="s">
        <v>135</v>
      </c>
      <c r="C1553" t="s">
        <v>136</v>
      </c>
      <c r="D1553" t="s">
        <v>17</v>
      </c>
      <c r="E1553">
        <v>37</v>
      </c>
      <c r="F1553" t="s">
        <v>42</v>
      </c>
      <c r="G1553" t="s">
        <v>28</v>
      </c>
      <c r="H1553" s="2">
        <v>42985</v>
      </c>
      <c r="I1553" s="3">
        <v>27209.57</v>
      </c>
      <c r="J1553" t="s">
        <v>20</v>
      </c>
      <c r="K1553" t="str">
        <f>PROPER(Table13[[#This Row],[marital]])</f>
        <v>Married</v>
      </c>
      <c r="L1553" t="s">
        <v>34</v>
      </c>
      <c r="M1553" t="str">
        <f>UPPER(Table13[[#This Row],[education]])</f>
        <v>TERTIARY</v>
      </c>
      <c r="N1553" t="s">
        <v>22</v>
      </c>
      <c r="O1553" t="s">
        <v>22</v>
      </c>
      <c r="P1553" t="s">
        <v>54</v>
      </c>
      <c r="Q1553">
        <v>136</v>
      </c>
      <c r="R1553">
        <v>1</v>
      </c>
      <c r="S1553" t="s">
        <v>24</v>
      </c>
      <c r="T1553" t="s">
        <v>22</v>
      </c>
      <c r="U1553">
        <f>Table13[[#This Row],[campaign]]*Table13[[#This Row],[duration]]</f>
        <v>136</v>
      </c>
    </row>
    <row r="1554" spans="1:21" x14ac:dyDescent="0.25">
      <c r="A1554" t="s">
        <v>37</v>
      </c>
      <c r="B1554" t="s">
        <v>135</v>
      </c>
      <c r="C1554" t="s">
        <v>136</v>
      </c>
      <c r="D1554" t="s">
        <v>17</v>
      </c>
      <c r="E1554">
        <v>54</v>
      </c>
      <c r="F1554" t="s">
        <v>42</v>
      </c>
      <c r="G1554" t="s">
        <v>28</v>
      </c>
      <c r="H1554" s="2">
        <v>42985</v>
      </c>
      <c r="I1554" s="3">
        <v>17254.39</v>
      </c>
      <c r="J1554" t="s">
        <v>20</v>
      </c>
      <c r="K1554" t="str">
        <f>PROPER(Table13[[#This Row],[marital]])</f>
        <v>Married</v>
      </c>
      <c r="L1554" t="s">
        <v>21</v>
      </c>
      <c r="M1554" t="str">
        <f>UPPER(Table13[[#This Row],[education]])</f>
        <v>PRIMARY</v>
      </c>
      <c r="N1554" t="s">
        <v>22</v>
      </c>
      <c r="O1554" t="s">
        <v>22</v>
      </c>
      <c r="P1554" t="s">
        <v>23</v>
      </c>
      <c r="Q1554">
        <v>172</v>
      </c>
      <c r="R1554">
        <v>1</v>
      </c>
      <c r="S1554" t="s">
        <v>24</v>
      </c>
      <c r="T1554" t="s">
        <v>22</v>
      </c>
      <c r="U1554">
        <f>Table13[[#This Row],[campaign]]*Table13[[#This Row],[duration]]</f>
        <v>172</v>
      </c>
    </row>
    <row r="1555" spans="1:21" x14ac:dyDescent="0.25">
      <c r="A1555" t="s">
        <v>76</v>
      </c>
      <c r="B1555" t="s">
        <v>203</v>
      </c>
      <c r="C1555" t="s">
        <v>204</v>
      </c>
      <c r="D1555" t="s">
        <v>26</v>
      </c>
      <c r="E1555">
        <v>43</v>
      </c>
      <c r="F1555" t="s">
        <v>36</v>
      </c>
      <c r="G1555" t="s">
        <v>19</v>
      </c>
      <c r="H1555" s="2">
        <v>42985</v>
      </c>
      <c r="I1555" s="3">
        <v>117117.52</v>
      </c>
      <c r="J1555" t="s">
        <v>50</v>
      </c>
      <c r="K1555" t="str">
        <f>PROPER(Table13[[#This Row],[marital]])</f>
        <v>Divorced</v>
      </c>
      <c r="L1555" t="s">
        <v>29</v>
      </c>
      <c r="M1555" t="str">
        <f>UPPER(Table13[[#This Row],[education]])</f>
        <v>SECONDARY</v>
      </c>
      <c r="N1555" t="s">
        <v>30</v>
      </c>
      <c r="O1555" t="s">
        <v>30</v>
      </c>
      <c r="P1555" t="s">
        <v>54</v>
      </c>
      <c r="Q1555">
        <v>300</v>
      </c>
      <c r="R1555">
        <v>6</v>
      </c>
      <c r="S1555" t="s">
        <v>70</v>
      </c>
      <c r="T1555" t="s">
        <v>30</v>
      </c>
      <c r="U1555">
        <f>Table13[[#This Row],[campaign]]*Table13[[#This Row],[duration]]</f>
        <v>1800</v>
      </c>
    </row>
    <row r="1556" spans="1:21" x14ac:dyDescent="0.25">
      <c r="A1556" t="s">
        <v>97</v>
      </c>
      <c r="B1556" t="s">
        <v>245</v>
      </c>
      <c r="C1556" t="s">
        <v>246</v>
      </c>
      <c r="D1556" t="s">
        <v>26</v>
      </c>
      <c r="E1556">
        <v>41</v>
      </c>
      <c r="F1556" t="s">
        <v>36</v>
      </c>
      <c r="G1556" t="s">
        <v>28</v>
      </c>
      <c r="H1556" s="2">
        <v>42985</v>
      </c>
      <c r="I1556" s="3">
        <v>46002.33</v>
      </c>
      <c r="J1556" t="s">
        <v>20</v>
      </c>
      <c r="K1556" t="str">
        <f>PROPER(Table13[[#This Row],[marital]])</f>
        <v>Married</v>
      </c>
      <c r="L1556" t="s">
        <v>21</v>
      </c>
      <c r="M1556" t="str">
        <f>UPPER(Table13[[#This Row],[education]])</f>
        <v>PRIMARY</v>
      </c>
      <c r="N1556" t="s">
        <v>22</v>
      </c>
      <c r="O1556" t="s">
        <v>22</v>
      </c>
      <c r="P1556" t="s">
        <v>24</v>
      </c>
      <c r="Q1556">
        <v>191</v>
      </c>
      <c r="R1556">
        <v>2</v>
      </c>
      <c r="S1556" t="s">
        <v>24</v>
      </c>
      <c r="T1556" t="s">
        <v>22</v>
      </c>
      <c r="U1556">
        <f>Table13[[#This Row],[campaign]]*Table13[[#This Row],[duration]]</f>
        <v>382</v>
      </c>
    </row>
    <row r="1557" spans="1:21" x14ac:dyDescent="0.25">
      <c r="A1557" t="s">
        <v>104</v>
      </c>
      <c r="B1557" t="s">
        <v>259</v>
      </c>
      <c r="C1557" t="s">
        <v>260</v>
      </c>
      <c r="D1557" t="s">
        <v>26</v>
      </c>
      <c r="E1557">
        <v>24</v>
      </c>
      <c r="F1557" t="s">
        <v>36</v>
      </c>
      <c r="G1557" t="s">
        <v>19</v>
      </c>
      <c r="H1557" s="2">
        <v>42985</v>
      </c>
      <c r="I1557" s="3">
        <v>83470.850000000006</v>
      </c>
      <c r="J1557" t="s">
        <v>50</v>
      </c>
      <c r="K1557" t="str">
        <f>PROPER(Table13[[#This Row],[marital]])</f>
        <v>Divorced</v>
      </c>
      <c r="L1557" t="s">
        <v>34</v>
      </c>
      <c r="M1557" t="str">
        <f>UPPER(Table13[[#This Row],[education]])</f>
        <v>TERTIARY</v>
      </c>
      <c r="N1557" t="s">
        <v>30</v>
      </c>
      <c r="O1557" t="s">
        <v>30</v>
      </c>
      <c r="P1557" t="s">
        <v>24</v>
      </c>
      <c r="Q1557">
        <v>107</v>
      </c>
      <c r="R1557">
        <v>2</v>
      </c>
      <c r="S1557" t="s">
        <v>24</v>
      </c>
      <c r="T1557" t="s">
        <v>22</v>
      </c>
      <c r="U1557">
        <f>Table13[[#This Row],[campaign]]*Table13[[#This Row],[duration]]</f>
        <v>214</v>
      </c>
    </row>
    <row r="1558" spans="1:21" x14ac:dyDescent="0.25">
      <c r="A1558" t="s">
        <v>16</v>
      </c>
      <c r="B1558" t="s">
        <v>127</v>
      </c>
      <c r="C1558" t="s">
        <v>128</v>
      </c>
      <c r="D1558" t="s">
        <v>26</v>
      </c>
      <c r="E1558">
        <v>41</v>
      </c>
      <c r="F1558" t="s">
        <v>18</v>
      </c>
      <c r="G1558" t="s">
        <v>28</v>
      </c>
      <c r="H1558" s="2">
        <v>42986</v>
      </c>
      <c r="I1558" s="3">
        <v>158062.19</v>
      </c>
      <c r="J1558" t="s">
        <v>33</v>
      </c>
      <c r="K1558" t="str">
        <f>PROPER(Table13[[#This Row],[marital]])</f>
        <v>Single</v>
      </c>
      <c r="L1558" t="s">
        <v>34</v>
      </c>
      <c r="M1558" t="str">
        <f>UPPER(Table13[[#This Row],[education]])</f>
        <v>TERTIARY</v>
      </c>
      <c r="N1558" t="s">
        <v>30</v>
      </c>
      <c r="O1558" t="s">
        <v>30</v>
      </c>
      <c r="P1558" t="s">
        <v>24</v>
      </c>
      <c r="Q1558">
        <v>91</v>
      </c>
      <c r="R1558">
        <v>18</v>
      </c>
      <c r="S1558" t="s">
        <v>24</v>
      </c>
      <c r="T1558" t="s">
        <v>22</v>
      </c>
      <c r="U1558">
        <f>Table13[[#This Row],[campaign]]*Table13[[#This Row],[duration]]</f>
        <v>1638</v>
      </c>
    </row>
    <row r="1559" spans="1:21" x14ac:dyDescent="0.25">
      <c r="A1559" t="s">
        <v>16</v>
      </c>
      <c r="B1559" t="s">
        <v>127</v>
      </c>
      <c r="C1559" t="s">
        <v>128</v>
      </c>
      <c r="D1559" t="s">
        <v>26</v>
      </c>
      <c r="E1559">
        <v>31</v>
      </c>
      <c r="F1559" t="s">
        <v>18</v>
      </c>
      <c r="G1559" t="s">
        <v>19</v>
      </c>
      <c r="H1559" s="2">
        <v>42986</v>
      </c>
      <c r="I1559" s="3">
        <v>195098.85</v>
      </c>
      <c r="J1559" t="s">
        <v>20</v>
      </c>
      <c r="K1559" t="str">
        <f>PROPER(Table13[[#This Row],[marital]])</f>
        <v>Married</v>
      </c>
      <c r="L1559" t="s">
        <v>29</v>
      </c>
      <c r="M1559" t="str">
        <f>UPPER(Table13[[#This Row],[education]])</f>
        <v>SECONDARY</v>
      </c>
      <c r="N1559" t="s">
        <v>30</v>
      </c>
      <c r="O1559" t="s">
        <v>22</v>
      </c>
      <c r="P1559" t="s">
        <v>24</v>
      </c>
      <c r="Q1559">
        <v>1236</v>
      </c>
      <c r="R1559">
        <v>2</v>
      </c>
      <c r="S1559" t="s">
        <v>24</v>
      </c>
      <c r="T1559" t="s">
        <v>22</v>
      </c>
      <c r="U1559">
        <f>Table13[[#This Row],[campaign]]*Table13[[#This Row],[duration]]</f>
        <v>2472</v>
      </c>
    </row>
    <row r="1560" spans="1:21" x14ac:dyDescent="0.25">
      <c r="A1560" t="s">
        <v>94</v>
      </c>
      <c r="B1560" t="s">
        <v>239</v>
      </c>
      <c r="C1560" t="s">
        <v>240</v>
      </c>
      <c r="D1560" t="s">
        <v>17</v>
      </c>
      <c r="E1560">
        <v>34</v>
      </c>
      <c r="F1560" t="s">
        <v>18</v>
      </c>
      <c r="G1560" t="s">
        <v>284</v>
      </c>
      <c r="H1560" s="2">
        <v>42986</v>
      </c>
      <c r="I1560" s="3">
        <v>11703.91</v>
      </c>
      <c r="J1560" t="s">
        <v>20</v>
      </c>
      <c r="K1560" t="str">
        <f>PROPER(Table13[[#This Row],[marital]])</f>
        <v>Married</v>
      </c>
      <c r="L1560" t="s">
        <v>21</v>
      </c>
      <c r="M1560" t="str">
        <f>UPPER(Table13[[#This Row],[education]])</f>
        <v>PRIMARY</v>
      </c>
      <c r="N1560" t="s">
        <v>30</v>
      </c>
      <c r="O1560" t="s">
        <v>22</v>
      </c>
      <c r="P1560" t="s">
        <v>24</v>
      </c>
      <c r="Q1560">
        <v>193</v>
      </c>
      <c r="R1560">
        <v>5</v>
      </c>
      <c r="S1560" t="s">
        <v>24</v>
      </c>
      <c r="T1560" t="s">
        <v>22</v>
      </c>
      <c r="U1560">
        <f>Table13[[#This Row],[campaign]]*Table13[[#This Row],[duration]]</f>
        <v>965</v>
      </c>
    </row>
    <row r="1561" spans="1:21" x14ac:dyDescent="0.25">
      <c r="A1561" t="s">
        <v>78</v>
      </c>
      <c r="B1561" t="s">
        <v>207</v>
      </c>
      <c r="C1561" t="s">
        <v>208</v>
      </c>
      <c r="D1561" t="s">
        <v>17</v>
      </c>
      <c r="E1561">
        <v>48</v>
      </c>
      <c r="F1561" t="s">
        <v>18</v>
      </c>
      <c r="G1561" t="s">
        <v>19</v>
      </c>
      <c r="H1561" s="2">
        <v>42986</v>
      </c>
      <c r="I1561" s="3">
        <v>121915.96</v>
      </c>
      <c r="J1561" t="s">
        <v>20</v>
      </c>
      <c r="K1561" t="str">
        <f>PROPER(Table13[[#This Row],[marital]])</f>
        <v>Married</v>
      </c>
      <c r="L1561" t="s">
        <v>21</v>
      </c>
      <c r="M1561" t="str">
        <f>UPPER(Table13[[#This Row],[education]])</f>
        <v>PRIMARY</v>
      </c>
      <c r="N1561" t="s">
        <v>30</v>
      </c>
      <c r="O1561" t="s">
        <v>22</v>
      </c>
      <c r="P1561" t="s">
        <v>24</v>
      </c>
      <c r="Q1561">
        <v>324</v>
      </c>
      <c r="R1561">
        <v>5</v>
      </c>
      <c r="S1561" t="s">
        <v>24</v>
      </c>
      <c r="T1561" t="s">
        <v>22</v>
      </c>
      <c r="U1561">
        <f>Table13[[#This Row],[campaign]]*Table13[[#This Row],[duration]]</f>
        <v>1620</v>
      </c>
    </row>
    <row r="1562" spans="1:21" x14ac:dyDescent="0.25">
      <c r="A1562" t="s">
        <v>71</v>
      </c>
      <c r="B1562" t="s">
        <v>193</v>
      </c>
      <c r="C1562" t="s">
        <v>194</v>
      </c>
      <c r="D1562" t="s">
        <v>17</v>
      </c>
      <c r="E1562">
        <v>37</v>
      </c>
      <c r="F1562" t="s">
        <v>18</v>
      </c>
      <c r="G1562" t="s">
        <v>28</v>
      </c>
      <c r="H1562" s="2">
        <v>42987</v>
      </c>
      <c r="I1562" s="3">
        <v>34090.400000000001</v>
      </c>
      <c r="J1562" t="s">
        <v>33</v>
      </c>
      <c r="K1562" t="str">
        <f>PROPER(Table13[[#This Row],[marital]])</f>
        <v>Single</v>
      </c>
      <c r="L1562" t="s">
        <v>34</v>
      </c>
      <c r="M1562" t="str">
        <f>UPPER(Table13[[#This Row],[education]])</f>
        <v>TERTIARY</v>
      </c>
      <c r="N1562" t="s">
        <v>22</v>
      </c>
      <c r="O1562" t="s">
        <v>22</v>
      </c>
      <c r="P1562" t="s">
        <v>23</v>
      </c>
      <c r="Q1562">
        <v>58</v>
      </c>
      <c r="R1562">
        <v>7</v>
      </c>
      <c r="S1562" t="s">
        <v>24</v>
      </c>
      <c r="T1562" t="s">
        <v>22</v>
      </c>
      <c r="U1562">
        <f>Table13[[#This Row],[campaign]]*Table13[[#This Row],[duration]]</f>
        <v>406</v>
      </c>
    </row>
    <row r="1563" spans="1:21" x14ac:dyDescent="0.25">
      <c r="A1563" t="s">
        <v>32</v>
      </c>
      <c r="B1563" t="s">
        <v>131</v>
      </c>
      <c r="C1563" t="s">
        <v>132</v>
      </c>
      <c r="D1563" t="s">
        <v>17</v>
      </c>
      <c r="E1563">
        <v>38</v>
      </c>
      <c r="F1563" t="s">
        <v>18</v>
      </c>
      <c r="G1563" t="s">
        <v>19</v>
      </c>
      <c r="H1563" s="2">
        <v>42987</v>
      </c>
      <c r="I1563" s="3">
        <v>92953.3</v>
      </c>
      <c r="J1563" t="s">
        <v>20</v>
      </c>
      <c r="K1563" t="str">
        <f>PROPER(Table13[[#This Row],[marital]])</f>
        <v>Married</v>
      </c>
      <c r="L1563" t="s">
        <v>29</v>
      </c>
      <c r="M1563" t="str">
        <f>UPPER(Table13[[#This Row],[education]])</f>
        <v>SECONDARY</v>
      </c>
      <c r="N1563" t="s">
        <v>30</v>
      </c>
      <c r="O1563" t="s">
        <v>30</v>
      </c>
      <c r="P1563" t="s">
        <v>23</v>
      </c>
      <c r="Q1563">
        <v>219</v>
      </c>
      <c r="R1563">
        <v>4</v>
      </c>
      <c r="S1563" t="s">
        <v>24</v>
      </c>
      <c r="T1563" t="s">
        <v>22</v>
      </c>
      <c r="U1563">
        <f>Table13[[#This Row],[campaign]]*Table13[[#This Row],[duration]]</f>
        <v>876</v>
      </c>
    </row>
    <row r="1564" spans="1:21" x14ac:dyDescent="0.25">
      <c r="A1564" t="s">
        <v>49</v>
      </c>
      <c r="B1564" t="s">
        <v>155</v>
      </c>
      <c r="C1564" t="s">
        <v>156</v>
      </c>
      <c r="D1564" t="s">
        <v>17</v>
      </c>
      <c r="E1564">
        <v>34</v>
      </c>
      <c r="F1564" t="s">
        <v>18</v>
      </c>
      <c r="G1564" t="s">
        <v>28</v>
      </c>
      <c r="H1564" s="2">
        <v>42987</v>
      </c>
      <c r="I1564" s="3">
        <v>54422.87</v>
      </c>
      <c r="J1564" t="s">
        <v>20</v>
      </c>
      <c r="K1564" t="str">
        <f>PROPER(Table13[[#This Row],[marital]])</f>
        <v>Married</v>
      </c>
      <c r="L1564" t="s">
        <v>34</v>
      </c>
      <c r="M1564" t="str">
        <f>UPPER(Table13[[#This Row],[education]])</f>
        <v>TERTIARY</v>
      </c>
      <c r="N1564" t="s">
        <v>30</v>
      </c>
      <c r="O1564" t="s">
        <v>22</v>
      </c>
      <c r="P1564" t="s">
        <v>23</v>
      </c>
      <c r="Q1564">
        <v>257</v>
      </c>
      <c r="R1564">
        <v>2</v>
      </c>
      <c r="S1564" t="s">
        <v>24</v>
      </c>
      <c r="T1564" t="s">
        <v>22</v>
      </c>
      <c r="U1564">
        <f>Table13[[#This Row],[campaign]]*Table13[[#This Row],[duration]]</f>
        <v>514</v>
      </c>
    </row>
    <row r="1565" spans="1:21" x14ac:dyDescent="0.25">
      <c r="A1565" t="s">
        <v>91</v>
      </c>
      <c r="B1565" t="s">
        <v>233</v>
      </c>
      <c r="C1565" t="s">
        <v>234</v>
      </c>
      <c r="D1565" t="s">
        <v>17</v>
      </c>
      <c r="E1565">
        <v>36</v>
      </c>
      <c r="F1565" t="s">
        <v>18</v>
      </c>
      <c r="G1565" t="s">
        <v>19</v>
      </c>
      <c r="H1565" s="2">
        <v>42987</v>
      </c>
      <c r="I1565" s="3">
        <v>69787.929999999993</v>
      </c>
      <c r="J1565" t="s">
        <v>20</v>
      </c>
      <c r="K1565" t="str">
        <f>PROPER(Table13[[#This Row],[marital]])</f>
        <v>Married</v>
      </c>
      <c r="L1565" t="s">
        <v>29</v>
      </c>
      <c r="M1565" t="str">
        <f>UPPER(Table13[[#This Row],[education]])</f>
        <v>SECONDARY</v>
      </c>
      <c r="N1565" t="s">
        <v>30</v>
      </c>
      <c r="O1565" t="s">
        <v>22</v>
      </c>
      <c r="P1565" t="s">
        <v>23</v>
      </c>
      <c r="Q1565">
        <v>381</v>
      </c>
      <c r="R1565">
        <v>1</v>
      </c>
      <c r="S1565" t="s">
        <v>31</v>
      </c>
      <c r="T1565" t="s">
        <v>22</v>
      </c>
      <c r="U1565">
        <f>Table13[[#This Row],[campaign]]*Table13[[#This Row],[duration]]</f>
        <v>381</v>
      </c>
    </row>
    <row r="1566" spans="1:21" x14ac:dyDescent="0.25">
      <c r="A1566" t="s">
        <v>52</v>
      </c>
      <c r="B1566" t="s">
        <v>159</v>
      </c>
      <c r="C1566" t="s">
        <v>160</v>
      </c>
      <c r="D1566" t="s">
        <v>26</v>
      </c>
      <c r="E1566">
        <v>56</v>
      </c>
      <c r="F1566" t="s">
        <v>42</v>
      </c>
      <c r="G1566" t="s">
        <v>284</v>
      </c>
      <c r="H1566" s="2">
        <v>42987</v>
      </c>
      <c r="I1566" s="3">
        <v>21519.09</v>
      </c>
      <c r="J1566" t="s">
        <v>20</v>
      </c>
      <c r="K1566" t="str">
        <f>PROPER(Table13[[#This Row],[marital]])</f>
        <v>Married</v>
      </c>
      <c r="L1566" t="s">
        <v>24</v>
      </c>
      <c r="M1566" t="str">
        <f>UPPER(Table13[[#This Row],[education]])</f>
        <v>UNKNOWN</v>
      </c>
      <c r="N1566" t="s">
        <v>22</v>
      </c>
      <c r="O1566" t="s">
        <v>22</v>
      </c>
      <c r="P1566" t="s">
        <v>24</v>
      </c>
      <c r="Q1566">
        <v>153</v>
      </c>
      <c r="R1566">
        <v>1</v>
      </c>
      <c r="S1566" t="s">
        <v>24</v>
      </c>
      <c r="T1566" t="s">
        <v>22</v>
      </c>
      <c r="U1566">
        <f>Table13[[#This Row],[campaign]]*Table13[[#This Row],[duration]]</f>
        <v>153</v>
      </c>
    </row>
    <row r="1567" spans="1:21" x14ac:dyDescent="0.25">
      <c r="A1567" t="s">
        <v>98</v>
      </c>
      <c r="B1567" t="s">
        <v>247</v>
      </c>
      <c r="C1567" t="s">
        <v>248</v>
      </c>
      <c r="D1567" t="s">
        <v>17</v>
      </c>
      <c r="E1567">
        <v>54</v>
      </c>
      <c r="F1567" t="s">
        <v>42</v>
      </c>
      <c r="G1567" t="s">
        <v>284</v>
      </c>
      <c r="H1567" s="2">
        <v>42987</v>
      </c>
      <c r="I1567" s="3">
        <v>22788.61</v>
      </c>
      <c r="J1567" t="s">
        <v>33</v>
      </c>
      <c r="K1567" t="str">
        <f>PROPER(Table13[[#This Row],[marital]])</f>
        <v>Single</v>
      </c>
      <c r="L1567" t="s">
        <v>29</v>
      </c>
      <c r="M1567" t="str">
        <f>UPPER(Table13[[#This Row],[education]])</f>
        <v>SECONDARY</v>
      </c>
      <c r="N1567" t="s">
        <v>22</v>
      </c>
      <c r="O1567" t="s">
        <v>22</v>
      </c>
      <c r="P1567" t="s">
        <v>23</v>
      </c>
      <c r="Q1567">
        <v>39</v>
      </c>
      <c r="R1567">
        <v>17</v>
      </c>
      <c r="S1567" t="s">
        <v>24</v>
      </c>
      <c r="T1567" t="s">
        <v>22</v>
      </c>
      <c r="U1567">
        <f>Table13[[#This Row],[campaign]]*Table13[[#This Row],[duration]]</f>
        <v>663</v>
      </c>
    </row>
    <row r="1568" spans="1:21" x14ac:dyDescent="0.25">
      <c r="A1568" t="s">
        <v>95</v>
      </c>
      <c r="B1568" t="s">
        <v>241</v>
      </c>
      <c r="C1568" t="s">
        <v>242</v>
      </c>
      <c r="D1568" t="s">
        <v>17</v>
      </c>
      <c r="E1568">
        <v>28</v>
      </c>
      <c r="F1568" t="s">
        <v>36</v>
      </c>
      <c r="G1568" t="s">
        <v>19</v>
      </c>
      <c r="H1568" s="2">
        <v>42987</v>
      </c>
      <c r="I1568" s="3">
        <v>141442.26999999999</v>
      </c>
      <c r="J1568" t="s">
        <v>50</v>
      </c>
      <c r="K1568" t="str">
        <f>PROPER(Table13[[#This Row],[marital]])</f>
        <v>Divorced</v>
      </c>
      <c r="L1568" t="s">
        <v>34</v>
      </c>
      <c r="M1568" t="str">
        <f>UPPER(Table13[[#This Row],[education]])</f>
        <v>TERTIARY</v>
      </c>
      <c r="N1568" t="s">
        <v>22</v>
      </c>
      <c r="O1568" t="s">
        <v>22</v>
      </c>
      <c r="P1568" t="s">
        <v>23</v>
      </c>
      <c r="Q1568">
        <v>131</v>
      </c>
      <c r="R1568">
        <v>2</v>
      </c>
      <c r="S1568" t="s">
        <v>24</v>
      </c>
      <c r="T1568" t="s">
        <v>22</v>
      </c>
      <c r="U1568">
        <f>Table13[[#This Row],[campaign]]*Table13[[#This Row],[duration]]</f>
        <v>262</v>
      </c>
    </row>
    <row r="1569" spans="1:21" x14ac:dyDescent="0.25">
      <c r="A1569" t="s">
        <v>16</v>
      </c>
      <c r="B1569" t="s">
        <v>127</v>
      </c>
      <c r="C1569" t="s">
        <v>128</v>
      </c>
      <c r="D1569" t="s">
        <v>17</v>
      </c>
      <c r="E1569">
        <v>29</v>
      </c>
      <c r="F1569" t="s">
        <v>27</v>
      </c>
      <c r="G1569" t="s">
        <v>28</v>
      </c>
      <c r="H1569" s="2">
        <v>42987</v>
      </c>
      <c r="I1569" s="3">
        <v>50170.25</v>
      </c>
      <c r="J1569" t="s">
        <v>33</v>
      </c>
      <c r="K1569" t="str">
        <f>PROPER(Table13[[#This Row],[marital]])</f>
        <v>Single</v>
      </c>
      <c r="L1569" t="s">
        <v>29</v>
      </c>
      <c r="M1569" t="str">
        <f>UPPER(Table13[[#This Row],[education]])</f>
        <v>SECONDARY</v>
      </c>
      <c r="N1569" t="s">
        <v>30</v>
      </c>
      <c r="O1569" t="s">
        <v>22</v>
      </c>
      <c r="P1569" t="s">
        <v>24</v>
      </c>
      <c r="Q1569">
        <v>172</v>
      </c>
      <c r="R1569">
        <v>3</v>
      </c>
      <c r="S1569" t="s">
        <v>24</v>
      </c>
      <c r="T1569" t="s">
        <v>22</v>
      </c>
      <c r="U1569">
        <f>Table13[[#This Row],[campaign]]*Table13[[#This Row],[duration]]</f>
        <v>516</v>
      </c>
    </row>
    <row r="1570" spans="1:21" x14ac:dyDescent="0.25">
      <c r="A1570" t="s">
        <v>107</v>
      </c>
      <c r="B1570" t="s">
        <v>265</v>
      </c>
      <c r="C1570" t="s">
        <v>266</v>
      </c>
      <c r="D1570" t="s">
        <v>26</v>
      </c>
      <c r="E1570">
        <v>39</v>
      </c>
      <c r="F1570" t="s">
        <v>27</v>
      </c>
      <c r="G1570" t="s">
        <v>19</v>
      </c>
      <c r="H1570" s="2">
        <v>42987</v>
      </c>
      <c r="I1570" s="3">
        <v>114339.72</v>
      </c>
      <c r="J1570" t="s">
        <v>20</v>
      </c>
      <c r="K1570" t="str">
        <f>PROPER(Table13[[#This Row],[marital]])</f>
        <v>Married</v>
      </c>
      <c r="L1570" t="s">
        <v>24</v>
      </c>
      <c r="M1570" t="str">
        <f>UPPER(Table13[[#This Row],[education]])</f>
        <v>UNKNOWN</v>
      </c>
      <c r="N1570" t="s">
        <v>22</v>
      </c>
      <c r="O1570" t="s">
        <v>22</v>
      </c>
      <c r="P1570" t="s">
        <v>23</v>
      </c>
      <c r="Q1570">
        <v>405</v>
      </c>
      <c r="R1570">
        <v>1</v>
      </c>
      <c r="S1570" t="s">
        <v>70</v>
      </c>
      <c r="T1570" t="s">
        <v>22</v>
      </c>
      <c r="U1570">
        <f>Table13[[#This Row],[campaign]]*Table13[[#This Row],[duration]]</f>
        <v>405</v>
      </c>
    </row>
    <row r="1571" spans="1:21" x14ac:dyDescent="0.25">
      <c r="A1571" t="s">
        <v>106</v>
      </c>
      <c r="B1571" t="s">
        <v>263</v>
      </c>
      <c r="C1571" t="s">
        <v>264</v>
      </c>
      <c r="D1571" t="s">
        <v>17</v>
      </c>
      <c r="E1571">
        <v>26</v>
      </c>
      <c r="F1571" t="s">
        <v>18</v>
      </c>
      <c r="G1571" t="s">
        <v>28</v>
      </c>
      <c r="H1571" s="2">
        <v>42988</v>
      </c>
      <c r="I1571" s="3">
        <v>22432.87</v>
      </c>
      <c r="J1571" t="s">
        <v>20</v>
      </c>
      <c r="K1571" t="str">
        <f>PROPER(Table13[[#This Row],[marital]])</f>
        <v>Married</v>
      </c>
      <c r="L1571" t="s">
        <v>34</v>
      </c>
      <c r="M1571" t="str">
        <f>UPPER(Table13[[#This Row],[education]])</f>
        <v>TERTIARY</v>
      </c>
      <c r="N1571" t="s">
        <v>22</v>
      </c>
      <c r="O1571" t="s">
        <v>22</v>
      </c>
      <c r="P1571" t="s">
        <v>23</v>
      </c>
      <c r="Q1571">
        <v>77</v>
      </c>
      <c r="R1571">
        <v>3</v>
      </c>
      <c r="S1571" t="s">
        <v>24</v>
      </c>
      <c r="T1571" t="s">
        <v>22</v>
      </c>
      <c r="U1571">
        <f>Table13[[#This Row],[campaign]]*Table13[[#This Row],[duration]]</f>
        <v>231</v>
      </c>
    </row>
    <row r="1572" spans="1:21" x14ac:dyDescent="0.25">
      <c r="A1572" t="s">
        <v>62</v>
      </c>
      <c r="B1572" t="s">
        <v>177</v>
      </c>
      <c r="C1572" t="s">
        <v>178</v>
      </c>
      <c r="D1572" t="s">
        <v>17</v>
      </c>
      <c r="E1572">
        <v>34</v>
      </c>
      <c r="F1572" t="s">
        <v>18</v>
      </c>
      <c r="G1572" t="s">
        <v>19</v>
      </c>
      <c r="H1572" s="2">
        <v>42988</v>
      </c>
      <c r="I1572" s="3">
        <v>10669.31</v>
      </c>
      <c r="J1572" t="s">
        <v>20</v>
      </c>
      <c r="K1572" t="str">
        <f>PROPER(Table13[[#This Row],[marital]])</f>
        <v>Married</v>
      </c>
      <c r="L1572" t="s">
        <v>21</v>
      </c>
      <c r="M1572" t="str">
        <f>UPPER(Table13[[#This Row],[education]])</f>
        <v>PRIMARY</v>
      </c>
      <c r="N1572" t="s">
        <v>22</v>
      </c>
      <c r="O1572" t="s">
        <v>22</v>
      </c>
      <c r="P1572" t="s">
        <v>24</v>
      </c>
      <c r="Q1572">
        <v>27</v>
      </c>
      <c r="R1572">
        <v>1</v>
      </c>
      <c r="S1572" t="s">
        <v>24</v>
      </c>
      <c r="T1572" t="s">
        <v>22</v>
      </c>
      <c r="U1572">
        <f>Table13[[#This Row],[campaign]]*Table13[[#This Row],[duration]]</f>
        <v>27</v>
      </c>
    </row>
    <row r="1573" spans="1:21" x14ac:dyDescent="0.25">
      <c r="A1573" t="s">
        <v>59</v>
      </c>
      <c r="B1573" t="s">
        <v>171</v>
      </c>
      <c r="C1573" t="s">
        <v>172</v>
      </c>
      <c r="D1573" t="s">
        <v>17</v>
      </c>
      <c r="E1573">
        <v>41</v>
      </c>
      <c r="F1573" t="s">
        <v>18</v>
      </c>
      <c r="G1573" t="s">
        <v>19</v>
      </c>
      <c r="H1573" s="2">
        <v>42988</v>
      </c>
      <c r="I1573" s="3">
        <v>2123.87</v>
      </c>
      <c r="J1573" t="s">
        <v>33</v>
      </c>
      <c r="K1573" t="str">
        <f>PROPER(Table13[[#This Row],[marital]])</f>
        <v>Single</v>
      </c>
      <c r="L1573" t="s">
        <v>24</v>
      </c>
      <c r="M1573" t="str">
        <f>UPPER(Table13[[#This Row],[education]])</f>
        <v>UNKNOWN</v>
      </c>
      <c r="N1573" t="s">
        <v>22</v>
      </c>
      <c r="O1573" t="s">
        <v>22</v>
      </c>
      <c r="P1573" t="s">
        <v>23</v>
      </c>
      <c r="Q1573">
        <v>105</v>
      </c>
      <c r="R1573">
        <v>1</v>
      </c>
      <c r="S1573" t="s">
        <v>24</v>
      </c>
      <c r="T1573" t="s">
        <v>22</v>
      </c>
      <c r="U1573">
        <f>Table13[[#This Row],[campaign]]*Table13[[#This Row],[duration]]</f>
        <v>105</v>
      </c>
    </row>
    <row r="1574" spans="1:21" x14ac:dyDescent="0.25">
      <c r="A1574" t="s">
        <v>52</v>
      </c>
      <c r="B1574" t="s">
        <v>159</v>
      </c>
      <c r="C1574" t="s">
        <v>160</v>
      </c>
      <c r="D1574" t="s">
        <v>17</v>
      </c>
      <c r="E1574">
        <v>27</v>
      </c>
      <c r="F1574" t="s">
        <v>18</v>
      </c>
      <c r="G1574" t="s">
        <v>284</v>
      </c>
      <c r="H1574" s="2">
        <v>42988</v>
      </c>
      <c r="I1574" s="3">
        <v>15257.61</v>
      </c>
      <c r="J1574" t="s">
        <v>33</v>
      </c>
      <c r="K1574" t="str">
        <f>PROPER(Table13[[#This Row],[marital]])</f>
        <v>Single</v>
      </c>
      <c r="L1574" t="s">
        <v>34</v>
      </c>
      <c r="M1574" t="str">
        <f>UPPER(Table13[[#This Row],[education]])</f>
        <v>TERTIARY</v>
      </c>
      <c r="N1574" t="s">
        <v>30</v>
      </c>
      <c r="O1574" t="s">
        <v>22</v>
      </c>
      <c r="P1574" t="s">
        <v>24</v>
      </c>
      <c r="Q1574">
        <v>119</v>
      </c>
      <c r="R1574">
        <v>4</v>
      </c>
      <c r="S1574" t="s">
        <v>24</v>
      </c>
      <c r="T1574" t="s">
        <v>22</v>
      </c>
      <c r="U1574">
        <f>Table13[[#This Row],[campaign]]*Table13[[#This Row],[duration]]</f>
        <v>476</v>
      </c>
    </row>
    <row r="1575" spans="1:21" x14ac:dyDescent="0.25">
      <c r="A1575" t="s">
        <v>84</v>
      </c>
      <c r="B1575" t="s">
        <v>219</v>
      </c>
      <c r="C1575" t="s">
        <v>220</v>
      </c>
      <c r="D1575" t="s">
        <v>26</v>
      </c>
      <c r="E1575">
        <v>35</v>
      </c>
      <c r="F1575" t="s">
        <v>18</v>
      </c>
      <c r="G1575" t="s">
        <v>19</v>
      </c>
      <c r="H1575" s="2">
        <v>42988</v>
      </c>
      <c r="I1575" s="3">
        <v>69208.929999999993</v>
      </c>
      <c r="J1575" t="s">
        <v>33</v>
      </c>
      <c r="K1575" t="str">
        <f>PROPER(Table13[[#This Row],[marital]])</f>
        <v>Single</v>
      </c>
      <c r="L1575" t="s">
        <v>29</v>
      </c>
      <c r="M1575" t="str">
        <f>UPPER(Table13[[#This Row],[education]])</f>
        <v>SECONDARY</v>
      </c>
      <c r="N1575" t="s">
        <v>30</v>
      </c>
      <c r="O1575" t="s">
        <v>30</v>
      </c>
      <c r="P1575" t="s">
        <v>23</v>
      </c>
      <c r="Q1575">
        <v>327</v>
      </c>
      <c r="R1575">
        <v>1</v>
      </c>
      <c r="S1575" t="s">
        <v>24</v>
      </c>
      <c r="T1575" t="s">
        <v>22</v>
      </c>
      <c r="U1575">
        <f>Table13[[#This Row],[campaign]]*Table13[[#This Row],[duration]]</f>
        <v>327</v>
      </c>
    </row>
    <row r="1576" spans="1:21" x14ac:dyDescent="0.25">
      <c r="A1576" t="s">
        <v>89</v>
      </c>
      <c r="B1576" t="s">
        <v>229</v>
      </c>
      <c r="C1576" t="s">
        <v>230</v>
      </c>
      <c r="D1576" t="s">
        <v>26</v>
      </c>
      <c r="E1576">
        <v>48</v>
      </c>
      <c r="F1576" t="s">
        <v>42</v>
      </c>
      <c r="G1576" t="s">
        <v>284</v>
      </c>
      <c r="H1576" s="2">
        <v>42988</v>
      </c>
      <c r="I1576" s="3">
        <v>59905.58</v>
      </c>
      <c r="J1576" t="s">
        <v>50</v>
      </c>
      <c r="K1576" t="str">
        <f>PROPER(Table13[[#This Row],[marital]])</f>
        <v>Divorced</v>
      </c>
      <c r="L1576" t="s">
        <v>29</v>
      </c>
      <c r="M1576" t="str">
        <f>UPPER(Table13[[#This Row],[education]])</f>
        <v>SECONDARY</v>
      </c>
      <c r="N1576" t="s">
        <v>22</v>
      </c>
      <c r="O1576" t="s">
        <v>30</v>
      </c>
      <c r="P1576" t="s">
        <v>23</v>
      </c>
      <c r="Q1576">
        <v>150</v>
      </c>
      <c r="R1576">
        <v>2</v>
      </c>
      <c r="S1576" t="s">
        <v>24</v>
      </c>
      <c r="T1576" t="s">
        <v>22</v>
      </c>
      <c r="U1576">
        <f>Table13[[#This Row],[campaign]]*Table13[[#This Row],[duration]]</f>
        <v>300</v>
      </c>
    </row>
    <row r="1577" spans="1:21" x14ac:dyDescent="0.25">
      <c r="A1577" t="s">
        <v>60</v>
      </c>
      <c r="B1577" t="s">
        <v>173</v>
      </c>
      <c r="C1577" t="s">
        <v>174</v>
      </c>
      <c r="D1577" t="s">
        <v>17</v>
      </c>
      <c r="E1577">
        <v>51</v>
      </c>
      <c r="F1577" t="s">
        <v>42</v>
      </c>
      <c r="G1577" t="s">
        <v>28</v>
      </c>
      <c r="H1577" s="2">
        <v>42988</v>
      </c>
      <c r="I1577" s="3">
        <v>41447.480000000003</v>
      </c>
      <c r="J1577" t="s">
        <v>20</v>
      </c>
      <c r="K1577" t="str">
        <f>PROPER(Table13[[#This Row],[marital]])</f>
        <v>Married</v>
      </c>
      <c r="L1577" t="s">
        <v>29</v>
      </c>
      <c r="M1577" t="str">
        <f>UPPER(Table13[[#This Row],[education]])</f>
        <v>SECONDARY</v>
      </c>
      <c r="N1577" t="s">
        <v>30</v>
      </c>
      <c r="O1577" t="s">
        <v>30</v>
      </c>
      <c r="P1577" t="s">
        <v>23</v>
      </c>
      <c r="Q1577">
        <v>482</v>
      </c>
      <c r="R1577">
        <v>3</v>
      </c>
      <c r="S1577" t="s">
        <v>31</v>
      </c>
      <c r="T1577" t="s">
        <v>22</v>
      </c>
      <c r="U1577">
        <f>Table13[[#This Row],[campaign]]*Table13[[#This Row],[duration]]</f>
        <v>1446</v>
      </c>
    </row>
    <row r="1578" spans="1:21" x14ac:dyDescent="0.25">
      <c r="A1578" t="s">
        <v>100</v>
      </c>
      <c r="B1578" t="s">
        <v>251</v>
      </c>
      <c r="C1578" t="s">
        <v>252</v>
      </c>
      <c r="D1578" t="s">
        <v>26</v>
      </c>
      <c r="E1578">
        <v>45</v>
      </c>
      <c r="F1578" t="s">
        <v>42</v>
      </c>
      <c r="G1578" t="s">
        <v>19</v>
      </c>
      <c r="H1578" s="2">
        <v>42988</v>
      </c>
      <c r="I1578" s="3">
        <v>63814.82</v>
      </c>
      <c r="J1578" t="s">
        <v>33</v>
      </c>
      <c r="K1578" t="str">
        <f>PROPER(Table13[[#This Row],[marital]])</f>
        <v>Single</v>
      </c>
      <c r="L1578" t="s">
        <v>29</v>
      </c>
      <c r="M1578" t="str">
        <f>UPPER(Table13[[#This Row],[education]])</f>
        <v>SECONDARY</v>
      </c>
      <c r="N1578" t="s">
        <v>30</v>
      </c>
      <c r="O1578" t="s">
        <v>22</v>
      </c>
      <c r="P1578" t="s">
        <v>24</v>
      </c>
      <c r="Q1578">
        <v>81</v>
      </c>
      <c r="R1578">
        <v>2</v>
      </c>
      <c r="S1578" t="s">
        <v>24</v>
      </c>
      <c r="T1578" t="s">
        <v>22</v>
      </c>
      <c r="U1578">
        <f>Table13[[#This Row],[campaign]]*Table13[[#This Row],[duration]]</f>
        <v>162</v>
      </c>
    </row>
    <row r="1579" spans="1:21" x14ac:dyDescent="0.25">
      <c r="A1579" t="s">
        <v>79</v>
      </c>
      <c r="B1579" t="s">
        <v>209</v>
      </c>
      <c r="C1579" t="s">
        <v>210</v>
      </c>
      <c r="D1579" t="s">
        <v>17</v>
      </c>
      <c r="E1579">
        <v>63</v>
      </c>
      <c r="F1579" t="s">
        <v>42</v>
      </c>
      <c r="G1579" t="s">
        <v>284</v>
      </c>
      <c r="H1579" s="2">
        <v>42988</v>
      </c>
      <c r="I1579" s="3">
        <v>79109.94</v>
      </c>
      <c r="J1579" t="s">
        <v>20</v>
      </c>
      <c r="K1579" t="str">
        <f>PROPER(Table13[[#This Row],[marital]])</f>
        <v>Married</v>
      </c>
      <c r="L1579" t="s">
        <v>29</v>
      </c>
      <c r="M1579" t="str">
        <f>UPPER(Table13[[#This Row],[education]])</f>
        <v>SECONDARY</v>
      </c>
      <c r="N1579" t="s">
        <v>30</v>
      </c>
      <c r="O1579" t="s">
        <v>22</v>
      </c>
      <c r="P1579" t="s">
        <v>23</v>
      </c>
      <c r="Q1579">
        <v>674</v>
      </c>
      <c r="R1579">
        <v>3</v>
      </c>
      <c r="S1579" t="s">
        <v>24</v>
      </c>
      <c r="T1579" t="s">
        <v>22</v>
      </c>
      <c r="U1579">
        <f>Table13[[#This Row],[campaign]]*Table13[[#This Row],[duration]]</f>
        <v>2022</v>
      </c>
    </row>
    <row r="1580" spans="1:21" x14ac:dyDescent="0.25">
      <c r="A1580" t="s">
        <v>53</v>
      </c>
      <c r="B1580" t="s">
        <v>161</v>
      </c>
      <c r="C1580" t="s">
        <v>162</v>
      </c>
      <c r="D1580" t="s">
        <v>17</v>
      </c>
      <c r="E1580">
        <v>45</v>
      </c>
      <c r="F1580" t="s">
        <v>42</v>
      </c>
      <c r="G1580" t="s">
        <v>284</v>
      </c>
      <c r="H1580" s="2">
        <v>42988</v>
      </c>
      <c r="I1580" s="3">
        <v>15630.25</v>
      </c>
      <c r="J1580" t="s">
        <v>20</v>
      </c>
      <c r="K1580" t="str">
        <f>PROPER(Table13[[#This Row],[marital]])</f>
        <v>Married</v>
      </c>
      <c r="L1580" t="s">
        <v>24</v>
      </c>
      <c r="M1580" t="str">
        <f>UPPER(Table13[[#This Row],[education]])</f>
        <v>UNKNOWN</v>
      </c>
      <c r="N1580" t="s">
        <v>30</v>
      </c>
      <c r="O1580" t="s">
        <v>22</v>
      </c>
      <c r="P1580" t="s">
        <v>23</v>
      </c>
      <c r="Q1580">
        <v>347</v>
      </c>
      <c r="R1580">
        <v>1</v>
      </c>
      <c r="S1580" t="s">
        <v>24</v>
      </c>
      <c r="T1580" t="s">
        <v>22</v>
      </c>
      <c r="U1580">
        <f>Table13[[#This Row],[campaign]]*Table13[[#This Row],[duration]]</f>
        <v>347</v>
      </c>
    </row>
    <row r="1581" spans="1:21" x14ac:dyDescent="0.25">
      <c r="A1581" t="s">
        <v>35</v>
      </c>
      <c r="B1581" t="s">
        <v>133</v>
      </c>
      <c r="C1581" t="s">
        <v>134</v>
      </c>
      <c r="D1581" t="s">
        <v>26</v>
      </c>
      <c r="E1581">
        <v>42</v>
      </c>
      <c r="F1581" t="s">
        <v>18</v>
      </c>
      <c r="G1581" t="s">
        <v>19</v>
      </c>
      <c r="H1581" s="2">
        <v>42989</v>
      </c>
      <c r="I1581" s="3">
        <v>109134.82</v>
      </c>
      <c r="J1581" t="s">
        <v>50</v>
      </c>
      <c r="K1581" t="str">
        <f>PROPER(Table13[[#This Row],[marital]])</f>
        <v>Divorced</v>
      </c>
      <c r="L1581" t="s">
        <v>34</v>
      </c>
      <c r="M1581" t="str">
        <f>UPPER(Table13[[#This Row],[education]])</f>
        <v>TERTIARY</v>
      </c>
      <c r="N1581" t="s">
        <v>30</v>
      </c>
      <c r="O1581" t="s">
        <v>30</v>
      </c>
      <c r="P1581" t="s">
        <v>23</v>
      </c>
      <c r="Q1581">
        <v>279</v>
      </c>
      <c r="R1581">
        <v>1</v>
      </c>
      <c r="S1581" t="s">
        <v>24</v>
      </c>
      <c r="T1581" t="s">
        <v>22</v>
      </c>
      <c r="U1581">
        <f>Table13[[#This Row],[campaign]]*Table13[[#This Row],[duration]]</f>
        <v>279</v>
      </c>
    </row>
    <row r="1582" spans="1:21" x14ac:dyDescent="0.25">
      <c r="A1582" t="s">
        <v>87</v>
      </c>
      <c r="B1582" t="s">
        <v>225</v>
      </c>
      <c r="C1582" t="s">
        <v>226</v>
      </c>
      <c r="D1582" t="s">
        <v>26</v>
      </c>
      <c r="E1582">
        <v>30</v>
      </c>
      <c r="F1582" t="s">
        <v>18</v>
      </c>
      <c r="G1582" t="s">
        <v>19</v>
      </c>
      <c r="H1582" s="2">
        <v>42989</v>
      </c>
      <c r="I1582" s="3">
        <v>2744.55</v>
      </c>
      <c r="J1582" t="s">
        <v>33</v>
      </c>
      <c r="K1582" t="str">
        <f>PROPER(Table13[[#This Row],[marital]])</f>
        <v>Single</v>
      </c>
      <c r="L1582" t="s">
        <v>29</v>
      </c>
      <c r="M1582" t="str">
        <f>UPPER(Table13[[#This Row],[education]])</f>
        <v>SECONDARY</v>
      </c>
      <c r="N1582" t="s">
        <v>30</v>
      </c>
      <c r="O1582" t="s">
        <v>22</v>
      </c>
      <c r="P1582" t="s">
        <v>24</v>
      </c>
      <c r="Q1582">
        <v>236</v>
      </c>
      <c r="R1582">
        <v>2</v>
      </c>
      <c r="S1582" t="s">
        <v>24</v>
      </c>
      <c r="T1582" t="s">
        <v>22</v>
      </c>
      <c r="U1582">
        <f>Table13[[#This Row],[campaign]]*Table13[[#This Row],[duration]]</f>
        <v>472</v>
      </c>
    </row>
    <row r="1583" spans="1:21" x14ac:dyDescent="0.25">
      <c r="A1583" t="s">
        <v>49</v>
      </c>
      <c r="B1583" t="s">
        <v>155</v>
      </c>
      <c r="C1583" t="s">
        <v>156</v>
      </c>
      <c r="D1583" t="s">
        <v>17</v>
      </c>
      <c r="E1583">
        <v>39</v>
      </c>
      <c r="F1583" t="s">
        <v>18</v>
      </c>
      <c r="G1583" t="s">
        <v>19</v>
      </c>
      <c r="H1583" s="2">
        <v>42989</v>
      </c>
      <c r="I1583" s="3">
        <v>45484.55</v>
      </c>
      <c r="J1583" t="s">
        <v>20</v>
      </c>
      <c r="K1583" t="str">
        <f>PROPER(Table13[[#This Row],[marital]])</f>
        <v>Married</v>
      </c>
      <c r="L1583" t="s">
        <v>29</v>
      </c>
      <c r="M1583" t="str">
        <f>UPPER(Table13[[#This Row],[education]])</f>
        <v>SECONDARY</v>
      </c>
      <c r="N1583" t="s">
        <v>30</v>
      </c>
      <c r="O1583" t="s">
        <v>30</v>
      </c>
      <c r="P1583" t="s">
        <v>23</v>
      </c>
      <c r="Q1583">
        <v>15</v>
      </c>
      <c r="R1583">
        <v>8</v>
      </c>
      <c r="S1583" t="s">
        <v>24</v>
      </c>
      <c r="T1583" t="s">
        <v>22</v>
      </c>
      <c r="U1583">
        <f>Table13[[#This Row],[campaign]]*Table13[[#This Row],[duration]]</f>
        <v>120</v>
      </c>
    </row>
    <row r="1584" spans="1:21" x14ac:dyDescent="0.25">
      <c r="A1584" t="s">
        <v>66</v>
      </c>
      <c r="B1584" t="s">
        <v>185</v>
      </c>
      <c r="C1584" t="s">
        <v>186</v>
      </c>
      <c r="D1584" t="s">
        <v>26</v>
      </c>
      <c r="E1584">
        <v>43</v>
      </c>
      <c r="F1584" t="s">
        <v>18</v>
      </c>
      <c r="G1584" t="s">
        <v>19</v>
      </c>
      <c r="H1584" s="2">
        <v>42989</v>
      </c>
      <c r="I1584" s="3">
        <v>86176.82</v>
      </c>
      <c r="J1584" t="s">
        <v>20</v>
      </c>
      <c r="K1584" t="str">
        <f>PROPER(Table13[[#This Row],[marital]])</f>
        <v>Married</v>
      </c>
      <c r="L1584" t="s">
        <v>21</v>
      </c>
      <c r="M1584" t="str">
        <f>UPPER(Table13[[#This Row],[education]])</f>
        <v>PRIMARY</v>
      </c>
      <c r="N1584" t="s">
        <v>30</v>
      </c>
      <c r="O1584" t="s">
        <v>22</v>
      </c>
      <c r="P1584" t="s">
        <v>23</v>
      </c>
      <c r="Q1584">
        <v>161</v>
      </c>
      <c r="R1584">
        <v>1</v>
      </c>
      <c r="S1584" t="s">
        <v>31</v>
      </c>
      <c r="T1584" t="s">
        <v>22</v>
      </c>
      <c r="U1584">
        <f>Table13[[#This Row],[campaign]]*Table13[[#This Row],[duration]]</f>
        <v>161</v>
      </c>
    </row>
    <row r="1585" spans="1:21" x14ac:dyDescent="0.25">
      <c r="A1585" t="s">
        <v>48</v>
      </c>
      <c r="B1585" t="s">
        <v>153</v>
      </c>
      <c r="C1585" t="s">
        <v>154</v>
      </c>
      <c r="D1585" t="s">
        <v>26</v>
      </c>
      <c r="E1585">
        <v>30</v>
      </c>
      <c r="F1585" t="s">
        <v>18</v>
      </c>
      <c r="G1585" t="s">
        <v>19</v>
      </c>
      <c r="H1585" s="2">
        <v>42989</v>
      </c>
      <c r="I1585" s="3">
        <v>18441.27</v>
      </c>
      <c r="J1585" t="s">
        <v>20</v>
      </c>
      <c r="K1585" t="str">
        <f>PROPER(Table13[[#This Row],[marital]])</f>
        <v>Married</v>
      </c>
      <c r="L1585" t="s">
        <v>21</v>
      </c>
      <c r="M1585" t="str">
        <f>UPPER(Table13[[#This Row],[education]])</f>
        <v>PRIMARY</v>
      </c>
      <c r="N1585" t="s">
        <v>30</v>
      </c>
      <c r="O1585" t="s">
        <v>30</v>
      </c>
      <c r="P1585" t="s">
        <v>24</v>
      </c>
      <c r="Q1585">
        <v>187</v>
      </c>
      <c r="R1585">
        <v>19</v>
      </c>
      <c r="S1585" t="s">
        <v>24</v>
      </c>
      <c r="T1585" t="s">
        <v>22</v>
      </c>
      <c r="U1585">
        <f>Table13[[#This Row],[campaign]]*Table13[[#This Row],[duration]]</f>
        <v>3553</v>
      </c>
    </row>
    <row r="1586" spans="1:21" x14ac:dyDescent="0.25">
      <c r="A1586" t="s">
        <v>108</v>
      </c>
      <c r="B1586" t="s">
        <v>267</v>
      </c>
      <c r="C1586" t="s">
        <v>268</v>
      </c>
      <c r="D1586" t="s">
        <v>26</v>
      </c>
      <c r="E1586">
        <v>28</v>
      </c>
      <c r="F1586" t="s">
        <v>18</v>
      </c>
      <c r="G1586" t="s">
        <v>19</v>
      </c>
      <c r="H1586" s="2">
        <v>42989</v>
      </c>
      <c r="I1586" s="3">
        <v>58618.1</v>
      </c>
      <c r="J1586" t="s">
        <v>20</v>
      </c>
      <c r="K1586" t="str">
        <f>PROPER(Table13[[#This Row],[marital]])</f>
        <v>Married</v>
      </c>
      <c r="L1586" t="s">
        <v>29</v>
      </c>
      <c r="M1586" t="str">
        <f>UPPER(Table13[[#This Row],[education]])</f>
        <v>SECONDARY</v>
      </c>
      <c r="N1586" t="s">
        <v>30</v>
      </c>
      <c r="O1586" t="s">
        <v>30</v>
      </c>
      <c r="P1586" t="s">
        <v>23</v>
      </c>
      <c r="Q1586">
        <v>214</v>
      </c>
      <c r="R1586">
        <v>4</v>
      </c>
      <c r="S1586" t="s">
        <v>24</v>
      </c>
      <c r="T1586" t="s">
        <v>22</v>
      </c>
      <c r="U1586">
        <f>Table13[[#This Row],[campaign]]*Table13[[#This Row],[duration]]</f>
        <v>856</v>
      </c>
    </row>
    <row r="1587" spans="1:21" x14ac:dyDescent="0.25">
      <c r="A1587" t="s">
        <v>47</v>
      </c>
      <c r="B1587" t="s">
        <v>151</v>
      </c>
      <c r="C1587" t="s">
        <v>152</v>
      </c>
      <c r="D1587" t="s">
        <v>26</v>
      </c>
      <c r="E1587">
        <v>49</v>
      </c>
      <c r="F1587" t="s">
        <v>18</v>
      </c>
      <c r="G1587" t="s">
        <v>19</v>
      </c>
      <c r="H1587" s="2">
        <v>42989</v>
      </c>
      <c r="I1587" s="3">
        <v>2390.7800000000002</v>
      </c>
      <c r="J1587" t="s">
        <v>33</v>
      </c>
      <c r="K1587" t="str">
        <f>PROPER(Table13[[#This Row],[marital]])</f>
        <v>Single</v>
      </c>
      <c r="L1587" t="s">
        <v>29</v>
      </c>
      <c r="M1587" t="str">
        <f>UPPER(Table13[[#This Row],[education]])</f>
        <v>SECONDARY</v>
      </c>
      <c r="N1587" t="s">
        <v>30</v>
      </c>
      <c r="O1587" t="s">
        <v>30</v>
      </c>
      <c r="P1587" t="s">
        <v>23</v>
      </c>
      <c r="Q1587">
        <v>406</v>
      </c>
      <c r="R1587">
        <v>1</v>
      </c>
      <c r="S1587" t="s">
        <v>31</v>
      </c>
      <c r="T1587" t="s">
        <v>22</v>
      </c>
      <c r="U1587">
        <f>Table13[[#This Row],[campaign]]*Table13[[#This Row],[duration]]</f>
        <v>406</v>
      </c>
    </row>
    <row r="1588" spans="1:21" x14ac:dyDescent="0.25">
      <c r="A1588" t="s">
        <v>89</v>
      </c>
      <c r="B1588" t="s">
        <v>229</v>
      </c>
      <c r="C1588" t="s">
        <v>230</v>
      </c>
      <c r="D1588" t="s">
        <v>26</v>
      </c>
      <c r="E1588">
        <v>53</v>
      </c>
      <c r="F1588" t="s">
        <v>42</v>
      </c>
      <c r="G1588" t="s">
        <v>284</v>
      </c>
      <c r="H1588" s="2">
        <v>42989</v>
      </c>
      <c r="I1588" s="3">
        <v>84883.55</v>
      </c>
      <c r="J1588" t="s">
        <v>33</v>
      </c>
      <c r="K1588" t="str">
        <f>PROPER(Table13[[#This Row],[marital]])</f>
        <v>Single</v>
      </c>
      <c r="L1588" t="s">
        <v>34</v>
      </c>
      <c r="M1588" t="str">
        <f>UPPER(Table13[[#This Row],[education]])</f>
        <v>TERTIARY</v>
      </c>
      <c r="N1588" t="s">
        <v>22</v>
      </c>
      <c r="O1588" t="s">
        <v>22</v>
      </c>
      <c r="P1588" t="s">
        <v>23</v>
      </c>
      <c r="Q1588">
        <v>275</v>
      </c>
      <c r="R1588">
        <v>12</v>
      </c>
      <c r="S1588" t="s">
        <v>24</v>
      </c>
      <c r="T1588" t="s">
        <v>22</v>
      </c>
      <c r="U1588">
        <f>Table13[[#This Row],[campaign]]*Table13[[#This Row],[duration]]</f>
        <v>3300</v>
      </c>
    </row>
    <row r="1589" spans="1:21" x14ac:dyDescent="0.25">
      <c r="A1589" t="s">
        <v>104</v>
      </c>
      <c r="B1589" t="s">
        <v>259</v>
      </c>
      <c r="C1589" t="s">
        <v>260</v>
      </c>
      <c r="D1589" t="s">
        <v>26</v>
      </c>
      <c r="E1589">
        <v>19</v>
      </c>
      <c r="F1589" t="s">
        <v>36</v>
      </c>
      <c r="G1589" t="s">
        <v>28</v>
      </c>
      <c r="H1589" s="2">
        <v>42989</v>
      </c>
      <c r="I1589" s="3">
        <v>106023.51</v>
      </c>
      <c r="J1589" t="s">
        <v>20</v>
      </c>
      <c r="K1589" t="str">
        <f>PROPER(Table13[[#This Row],[marital]])</f>
        <v>Married</v>
      </c>
      <c r="L1589" t="s">
        <v>21</v>
      </c>
      <c r="M1589" t="str">
        <f>UPPER(Table13[[#This Row],[education]])</f>
        <v>PRIMARY</v>
      </c>
      <c r="N1589" t="s">
        <v>30</v>
      </c>
      <c r="O1589" t="s">
        <v>30</v>
      </c>
      <c r="P1589" t="s">
        <v>24</v>
      </c>
      <c r="Q1589">
        <v>59</v>
      </c>
      <c r="R1589">
        <v>4</v>
      </c>
      <c r="S1589" t="s">
        <v>24</v>
      </c>
      <c r="T1589" t="s">
        <v>22</v>
      </c>
      <c r="U1589">
        <f>Table13[[#This Row],[campaign]]*Table13[[#This Row],[duration]]</f>
        <v>236</v>
      </c>
    </row>
    <row r="1590" spans="1:21" x14ac:dyDescent="0.25">
      <c r="A1590" t="s">
        <v>90</v>
      </c>
      <c r="B1590" t="s">
        <v>231</v>
      </c>
      <c r="C1590" t="s">
        <v>232</v>
      </c>
      <c r="D1590" t="s">
        <v>17</v>
      </c>
      <c r="E1590">
        <v>18</v>
      </c>
      <c r="F1590" t="s">
        <v>27</v>
      </c>
      <c r="G1590" t="s">
        <v>19</v>
      </c>
      <c r="H1590" s="2">
        <v>42989</v>
      </c>
      <c r="I1590" s="3">
        <v>75308.539999999994</v>
      </c>
      <c r="J1590" t="s">
        <v>20</v>
      </c>
      <c r="K1590" t="str">
        <f>PROPER(Table13[[#This Row],[marital]])</f>
        <v>Married</v>
      </c>
      <c r="L1590" t="s">
        <v>34</v>
      </c>
      <c r="M1590" t="str">
        <f>UPPER(Table13[[#This Row],[education]])</f>
        <v>TERTIARY</v>
      </c>
      <c r="N1590" t="s">
        <v>22</v>
      </c>
      <c r="O1590" t="s">
        <v>22</v>
      </c>
      <c r="P1590" t="s">
        <v>23</v>
      </c>
      <c r="Q1590">
        <v>70</v>
      </c>
      <c r="R1590">
        <v>4</v>
      </c>
      <c r="S1590" t="s">
        <v>24</v>
      </c>
      <c r="T1590" t="s">
        <v>22</v>
      </c>
      <c r="U1590">
        <f>Table13[[#This Row],[campaign]]*Table13[[#This Row],[duration]]</f>
        <v>280</v>
      </c>
    </row>
    <row r="1591" spans="1:21" x14ac:dyDescent="0.25">
      <c r="A1591" t="s">
        <v>68</v>
      </c>
      <c r="B1591" t="s">
        <v>189</v>
      </c>
      <c r="C1591" t="s">
        <v>190</v>
      </c>
      <c r="D1591" t="s">
        <v>26</v>
      </c>
      <c r="E1591">
        <v>55</v>
      </c>
      <c r="F1591" t="s">
        <v>27</v>
      </c>
      <c r="G1591" t="s">
        <v>284</v>
      </c>
      <c r="H1591" s="2">
        <v>42989</v>
      </c>
      <c r="I1591" s="3">
        <v>82253.759999999995</v>
      </c>
      <c r="J1591" t="s">
        <v>50</v>
      </c>
      <c r="K1591" t="str">
        <f>PROPER(Table13[[#This Row],[marital]])</f>
        <v>Divorced</v>
      </c>
      <c r="L1591" t="s">
        <v>29</v>
      </c>
      <c r="M1591" t="str">
        <f>UPPER(Table13[[#This Row],[education]])</f>
        <v>SECONDARY</v>
      </c>
      <c r="N1591" t="s">
        <v>22</v>
      </c>
      <c r="O1591" t="s">
        <v>22</v>
      </c>
      <c r="P1591" t="s">
        <v>23</v>
      </c>
      <c r="Q1591">
        <v>343</v>
      </c>
      <c r="R1591">
        <v>3</v>
      </c>
      <c r="S1591" t="s">
        <v>24</v>
      </c>
      <c r="T1591" t="s">
        <v>30</v>
      </c>
      <c r="U1591">
        <f>Table13[[#This Row],[campaign]]*Table13[[#This Row],[duration]]</f>
        <v>1029</v>
      </c>
    </row>
    <row r="1592" spans="1:21" x14ac:dyDescent="0.25">
      <c r="A1592" t="s">
        <v>55</v>
      </c>
      <c r="B1592" t="s">
        <v>163</v>
      </c>
      <c r="C1592" t="s">
        <v>164</v>
      </c>
      <c r="D1592" t="s">
        <v>17</v>
      </c>
      <c r="E1592">
        <v>43</v>
      </c>
      <c r="F1592" t="s">
        <v>18</v>
      </c>
      <c r="G1592" t="s">
        <v>19</v>
      </c>
      <c r="H1592" s="2">
        <v>42990</v>
      </c>
      <c r="I1592" s="3">
        <v>17730.88</v>
      </c>
      <c r="J1592" t="s">
        <v>20</v>
      </c>
      <c r="K1592" t="str">
        <f>PROPER(Table13[[#This Row],[marital]])</f>
        <v>Married</v>
      </c>
      <c r="L1592" t="s">
        <v>29</v>
      </c>
      <c r="M1592" t="str">
        <f>UPPER(Table13[[#This Row],[education]])</f>
        <v>SECONDARY</v>
      </c>
      <c r="N1592" t="s">
        <v>30</v>
      </c>
      <c r="O1592" t="s">
        <v>22</v>
      </c>
      <c r="P1592" t="s">
        <v>23</v>
      </c>
      <c r="Q1592">
        <v>209</v>
      </c>
      <c r="R1592">
        <v>2</v>
      </c>
      <c r="S1592" t="s">
        <v>24</v>
      </c>
      <c r="T1592" t="s">
        <v>22</v>
      </c>
      <c r="U1592">
        <f>Table13[[#This Row],[campaign]]*Table13[[#This Row],[duration]]</f>
        <v>418</v>
      </c>
    </row>
    <row r="1593" spans="1:21" x14ac:dyDescent="0.25">
      <c r="A1593" t="s">
        <v>79</v>
      </c>
      <c r="B1593" t="s">
        <v>209</v>
      </c>
      <c r="C1593" t="s">
        <v>210</v>
      </c>
      <c r="D1593" t="s">
        <v>17</v>
      </c>
      <c r="E1593">
        <v>58</v>
      </c>
      <c r="F1593" t="s">
        <v>42</v>
      </c>
      <c r="G1593" t="s">
        <v>19</v>
      </c>
      <c r="H1593" s="2">
        <v>42990</v>
      </c>
      <c r="I1593" s="3">
        <v>208371.85</v>
      </c>
      <c r="J1593" t="s">
        <v>50</v>
      </c>
      <c r="K1593" t="str">
        <f>PROPER(Table13[[#This Row],[marital]])</f>
        <v>Divorced</v>
      </c>
      <c r="L1593" t="s">
        <v>34</v>
      </c>
      <c r="M1593" t="str">
        <f>UPPER(Table13[[#This Row],[education]])</f>
        <v>TERTIARY</v>
      </c>
      <c r="N1593" t="s">
        <v>30</v>
      </c>
      <c r="O1593" t="s">
        <v>22</v>
      </c>
      <c r="P1593" t="s">
        <v>23</v>
      </c>
      <c r="Q1593">
        <v>144</v>
      </c>
      <c r="R1593">
        <v>3</v>
      </c>
      <c r="S1593" t="s">
        <v>24</v>
      </c>
      <c r="T1593" t="s">
        <v>22</v>
      </c>
      <c r="U1593">
        <f>Table13[[#This Row],[campaign]]*Table13[[#This Row],[duration]]</f>
        <v>432</v>
      </c>
    </row>
    <row r="1594" spans="1:21" x14ac:dyDescent="0.25">
      <c r="A1594" t="s">
        <v>45</v>
      </c>
      <c r="B1594" t="s">
        <v>147</v>
      </c>
      <c r="C1594" t="s">
        <v>148</v>
      </c>
      <c r="D1594" t="s">
        <v>26</v>
      </c>
      <c r="E1594">
        <v>52</v>
      </c>
      <c r="F1594" t="s">
        <v>42</v>
      </c>
      <c r="G1594" t="s">
        <v>28</v>
      </c>
      <c r="H1594" s="2">
        <v>42990</v>
      </c>
      <c r="I1594" s="3">
        <v>145684.06</v>
      </c>
      <c r="J1594" t="s">
        <v>20</v>
      </c>
      <c r="K1594" t="str">
        <f>PROPER(Table13[[#This Row],[marital]])</f>
        <v>Married</v>
      </c>
      <c r="L1594" t="s">
        <v>29</v>
      </c>
      <c r="M1594" t="str">
        <f>UPPER(Table13[[#This Row],[education]])</f>
        <v>SECONDARY</v>
      </c>
      <c r="N1594" t="s">
        <v>30</v>
      </c>
      <c r="O1594" t="s">
        <v>22</v>
      </c>
      <c r="P1594" t="s">
        <v>24</v>
      </c>
      <c r="Q1594">
        <v>328</v>
      </c>
      <c r="R1594">
        <v>1</v>
      </c>
      <c r="S1594" t="s">
        <v>24</v>
      </c>
      <c r="T1594" t="s">
        <v>22</v>
      </c>
      <c r="U1594">
        <f>Table13[[#This Row],[campaign]]*Table13[[#This Row],[duration]]</f>
        <v>328</v>
      </c>
    </row>
    <row r="1595" spans="1:21" x14ac:dyDescent="0.25">
      <c r="A1595" t="s">
        <v>80</v>
      </c>
      <c r="B1595" t="s">
        <v>211</v>
      </c>
      <c r="C1595" t="s">
        <v>212</v>
      </c>
      <c r="D1595" t="s">
        <v>17</v>
      </c>
      <c r="E1595">
        <v>50</v>
      </c>
      <c r="F1595" t="s">
        <v>42</v>
      </c>
      <c r="G1595" t="s">
        <v>284</v>
      </c>
      <c r="H1595" s="2">
        <v>42990</v>
      </c>
      <c r="I1595" s="3">
        <v>40362.300000000003</v>
      </c>
      <c r="J1595" t="s">
        <v>33</v>
      </c>
      <c r="K1595" t="str">
        <f>PROPER(Table13[[#This Row],[marital]])</f>
        <v>Single</v>
      </c>
      <c r="L1595" t="s">
        <v>21</v>
      </c>
      <c r="M1595" t="str">
        <f>UPPER(Table13[[#This Row],[education]])</f>
        <v>PRIMARY</v>
      </c>
      <c r="N1595" t="s">
        <v>30</v>
      </c>
      <c r="O1595" t="s">
        <v>30</v>
      </c>
      <c r="P1595" t="s">
        <v>24</v>
      </c>
      <c r="Q1595">
        <v>17</v>
      </c>
      <c r="R1595">
        <v>1</v>
      </c>
      <c r="S1595" t="s">
        <v>24</v>
      </c>
      <c r="T1595" t="s">
        <v>22</v>
      </c>
      <c r="U1595">
        <f>Table13[[#This Row],[campaign]]*Table13[[#This Row],[duration]]</f>
        <v>17</v>
      </c>
    </row>
    <row r="1596" spans="1:21" x14ac:dyDescent="0.25">
      <c r="A1596" t="s">
        <v>55</v>
      </c>
      <c r="B1596" t="s">
        <v>163</v>
      </c>
      <c r="C1596" t="s">
        <v>164</v>
      </c>
      <c r="D1596" t="s">
        <v>17</v>
      </c>
      <c r="E1596">
        <v>22</v>
      </c>
      <c r="F1596" t="s">
        <v>36</v>
      </c>
      <c r="G1596" t="s">
        <v>19</v>
      </c>
      <c r="H1596" s="2">
        <v>42990</v>
      </c>
      <c r="I1596" s="3">
        <v>143309.34</v>
      </c>
      <c r="J1596" t="s">
        <v>20</v>
      </c>
      <c r="K1596" t="str">
        <f>PROPER(Table13[[#This Row],[marital]])</f>
        <v>Married</v>
      </c>
      <c r="L1596" t="s">
        <v>24</v>
      </c>
      <c r="M1596" t="str">
        <f>UPPER(Table13[[#This Row],[education]])</f>
        <v>UNKNOWN</v>
      </c>
      <c r="N1596" t="s">
        <v>22</v>
      </c>
      <c r="O1596" t="s">
        <v>22</v>
      </c>
      <c r="P1596" t="s">
        <v>24</v>
      </c>
      <c r="Q1596">
        <v>52</v>
      </c>
      <c r="R1596">
        <v>1</v>
      </c>
      <c r="S1596" t="s">
        <v>24</v>
      </c>
      <c r="T1596" t="s">
        <v>22</v>
      </c>
      <c r="U1596">
        <f>Table13[[#This Row],[campaign]]*Table13[[#This Row],[duration]]</f>
        <v>52</v>
      </c>
    </row>
    <row r="1597" spans="1:21" x14ac:dyDescent="0.25">
      <c r="A1597" t="s">
        <v>79</v>
      </c>
      <c r="B1597" t="s">
        <v>209</v>
      </c>
      <c r="C1597" t="s">
        <v>210</v>
      </c>
      <c r="D1597" t="s">
        <v>17</v>
      </c>
      <c r="E1597">
        <v>38</v>
      </c>
      <c r="F1597" t="s">
        <v>36</v>
      </c>
      <c r="G1597" t="s">
        <v>19</v>
      </c>
      <c r="H1597" s="2">
        <v>42990</v>
      </c>
      <c r="I1597" s="3">
        <v>94343.58</v>
      </c>
      <c r="J1597" t="s">
        <v>20</v>
      </c>
      <c r="K1597" t="str">
        <f>PROPER(Table13[[#This Row],[marital]])</f>
        <v>Married</v>
      </c>
      <c r="L1597" t="s">
        <v>21</v>
      </c>
      <c r="M1597" t="str">
        <f>UPPER(Table13[[#This Row],[education]])</f>
        <v>PRIMARY</v>
      </c>
      <c r="N1597" t="s">
        <v>22</v>
      </c>
      <c r="O1597" t="s">
        <v>22</v>
      </c>
      <c r="P1597" t="s">
        <v>54</v>
      </c>
      <c r="Q1597">
        <v>500</v>
      </c>
      <c r="R1597">
        <v>4</v>
      </c>
      <c r="S1597" t="s">
        <v>31</v>
      </c>
      <c r="T1597" t="s">
        <v>30</v>
      </c>
      <c r="U1597">
        <f>Table13[[#This Row],[campaign]]*Table13[[#This Row],[duration]]</f>
        <v>2000</v>
      </c>
    </row>
    <row r="1598" spans="1:21" x14ac:dyDescent="0.25">
      <c r="A1598" t="s">
        <v>56</v>
      </c>
      <c r="B1598" t="s">
        <v>165</v>
      </c>
      <c r="C1598" t="s">
        <v>166</v>
      </c>
      <c r="D1598" t="s">
        <v>17</v>
      </c>
      <c r="E1598">
        <v>43</v>
      </c>
      <c r="F1598" t="s">
        <v>18</v>
      </c>
      <c r="G1598" t="s">
        <v>19</v>
      </c>
      <c r="H1598" s="2">
        <v>42991</v>
      </c>
      <c r="I1598" s="3">
        <v>76981.070000000007</v>
      </c>
      <c r="J1598" t="s">
        <v>50</v>
      </c>
      <c r="K1598" t="str">
        <f>PROPER(Table13[[#This Row],[marital]])</f>
        <v>Divorced</v>
      </c>
      <c r="L1598" t="s">
        <v>21</v>
      </c>
      <c r="M1598" t="str">
        <f>UPPER(Table13[[#This Row],[education]])</f>
        <v>PRIMARY</v>
      </c>
      <c r="N1598" t="s">
        <v>22</v>
      </c>
      <c r="O1598" t="s">
        <v>30</v>
      </c>
      <c r="P1598" t="s">
        <v>23</v>
      </c>
      <c r="Q1598">
        <v>955</v>
      </c>
      <c r="R1598">
        <v>5</v>
      </c>
      <c r="S1598" t="s">
        <v>24</v>
      </c>
      <c r="T1598" t="s">
        <v>30</v>
      </c>
      <c r="U1598">
        <f>Table13[[#This Row],[campaign]]*Table13[[#This Row],[duration]]</f>
        <v>4775</v>
      </c>
    </row>
    <row r="1599" spans="1:21" x14ac:dyDescent="0.25">
      <c r="A1599" t="s">
        <v>106</v>
      </c>
      <c r="B1599" t="s">
        <v>263</v>
      </c>
      <c r="C1599" t="s">
        <v>264</v>
      </c>
      <c r="D1599" t="s">
        <v>17</v>
      </c>
      <c r="E1599">
        <v>29</v>
      </c>
      <c r="F1599" t="s">
        <v>18</v>
      </c>
      <c r="G1599" t="s">
        <v>19</v>
      </c>
      <c r="H1599" s="2">
        <v>42991</v>
      </c>
      <c r="I1599" s="3">
        <v>18294.759999999998</v>
      </c>
      <c r="J1599" t="s">
        <v>20</v>
      </c>
      <c r="K1599" t="str">
        <f>PROPER(Table13[[#This Row],[marital]])</f>
        <v>Married</v>
      </c>
      <c r="L1599" t="s">
        <v>29</v>
      </c>
      <c r="M1599" t="str">
        <f>UPPER(Table13[[#This Row],[education]])</f>
        <v>SECONDARY</v>
      </c>
      <c r="N1599" t="s">
        <v>30</v>
      </c>
      <c r="O1599" t="s">
        <v>22</v>
      </c>
      <c r="P1599" t="s">
        <v>23</v>
      </c>
      <c r="Q1599">
        <v>216</v>
      </c>
      <c r="R1599">
        <v>5</v>
      </c>
      <c r="S1599" t="s">
        <v>24</v>
      </c>
      <c r="T1599" t="s">
        <v>22</v>
      </c>
      <c r="U1599">
        <f>Table13[[#This Row],[campaign]]*Table13[[#This Row],[duration]]</f>
        <v>1080</v>
      </c>
    </row>
    <row r="1600" spans="1:21" x14ac:dyDescent="0.25">
      <c r="A1600" t="s">
        <v>80</v>
      </c>
      <c r="B1600" t="s">
        <v>211</v>
      </c>
      <c r="C1600" t="s">
        <v>212</v>
      </c>
      <c r="D1600" t="s">
        <v>26</v>
      </c>
      <c r="E1600">
        <v>37</v>
      </c>
      <c r="F1600" t="s">
        <v>18</v>
      </c>
      <c r="G1600" t="s">
        <v>284</v>
      </c>
      <c r="H1600" s="2">
        <v>42991</v>
      </c>
      <c r="I1600" s="3">
        <v>140066.57999999999</v>
      </c>
      <c r="J1600" t="s">
        <v>50</v>
      </c>
      <c r="K1600" t="str">
        <f>PROPER(Table13[[#This Row],[marital]])</f>
        <v>Divorced</v>
      </c>
      <c r="L1600" t="s">
        <v>34</v>
      </c>
      <c r="M1600" t="str">
        <f>UPPER(Table13[[#This Row],[education]])</f>
        <v>TERTIARY</v>
      </c>
      <c r="N1600" t="s">
        <v>22</v>
      </c>
      <c r="O1600" t="s">
        <v>22</v>
      </c>
      <c r="P1600" t="s">
        <v>23</v>
      </c>
      <c r="Q1600">
        <v>84</v>
      </c>
      <c r="R1600">
        <v>7</v>
      </c>
      <c r="S1600" t="s">
        <v>24</v>
      </c>
      <c r="T1600" t="s">
        <v>22</v>
      </c>
      <c r="U1600">
        <f>Table13[[#This Row],[campaign]]*Table13[[#This Row],[duration]]</f>
        <v>588</v>
      </c>
    </row>
    <row r="1601" spans="1:21" x14ac:dyDescent="0.25">
      <c r="A1601" t="s">
        <v>52</v>
      </c>
      <c r="B1601" t="s">
        <v>159</v>
      </c>
      <c r="C1601" t="s">
        <v>160</v>
      </c>
      <c r="D1601" t="s">
        <v>17</v>
      </c>
      <c r="E1601">
        <v>58</v>
      </c>
      <c r="F1601" t="s">
        <v>42</v>
      </c>
      <c r="G1601" t="s">
        <v>28</v>
      </c>
      <c r="H1601" s="2">
        <v>42991</v>
      </c>
      <c r="I1601" s="3">
        <v>30091.360000000001</v>
      </c>
      <c r="J1601" t="s">
        <v>33</v>
      </c>
      <c r="K1601" t="str">
        <f>PROPER(Table13[[#This Row],[marital]])</f>
        <v>Single</v>
      </c>
      <c r="L1601" t="s">
        <v>29</v>
      </c>
      <c r="M1601" t="str">
        <f>UPPER(Table13[[#This Row],[education]])</f>
        <v>SECONDARY</v>
      </c>
      <c r="N1601" t="s">
        <v>30</v>
      </c>
      <c r="O1601" t="s">
        <v>22</v>
      </c>
      <c r="P1601" t="s">
        <v>23</v>
      </c>
      <c r="Q1601">
        <v>123</v>
      </c>
      <c r="R1601">
        <v>1</v>
      </c>
      <c r="S1601" t="s">
        <v>24</v>
      </c>
      <c r="T1601" t="s">
        <v>22</v>
      </c>
      <c r="U1601">
        <f>Table13[[#This Row],[campaign]]*Table13[[#This Row],[duration]]</f>
        <v>123</v>
      </c>
    </row>
    <row r="1602" spans="1:21" x14ac:dyDescent="0.25">
      <c r="A1602" t="s">
        <v>71</v>
      </c>
      <c r="B1602" t="s">
        <v>193</v>
      </c>
      <c r="C1602" t="s">
        <v>194</v>
      </c>
      <c r="D1602" t="s">
        <v>26</v>
      </c>
      <c r="E1602">
        <v>64</v>
      </c>
      <c r="F1602" t="s">
        <v>42</v>
      </c>
      <c r="G1602" t="s">
        <v>28</v>
      </c>
      <c r="H1602" s="2">
        <v>42991</v>
      </c>
      <c r="I1602" s="3">
        <v>36908.269999999997</v>
      </c>
      <c r="J1602" t="s">
        <v>20</v>
      </c>
      <c r="K1602" t="str">
        <f>PROPER(Table13[[#This Row],[marital]])</f>
        <v>Married</v>
      </c>
      <c r="L1602" t="s">
        <v>29</v>
      </c>
      <c r="M1602" t="str">
        <f>UPPER(Table13[[#This Row],[education]])</f>
        <v>SECONDARY</v>
      </c>
      <c r="N1602" t="s">
        <v>22</v>
      </c>
      <c r="O1602" t="s">
        <v>22</v>
      </c>
      <c r="P1602" t="s">
        <v>24</v>
      </c>
      <c r="Q1602">
        <v>405</v>
      </c>
      <c r="R1602">
        <v>3</v>
      </c>
      <c r="S1602" t="s">
        <v>24</v>
      </c>
      <c r="T1602" t="s">
        <v>22</v>
      </c>
      <c r="U1602">
        <f>Table13[[#This Row],[campaign]]*Table13[[#This Row],[duration]]</f>
        <v>1215</v>
      </c>
    </row>
    <row r="1603" spans="1:21" x14ac:dyDescent="0.25">
      <c r="A1603" t="s">
        <v>77</v>
      </c>
      <c r="B1603" t="s">
        <v>205</v>
      </c>
      <c r="C1603" t="s">
        <v>206</v>
      </c>
      <c r="D1603" t="s">
        <v>17</v>
      </c>
      <c r="E1603">
        <v>56</v>
      </c>
      <c r="F1603" t="s">
        <v>42</v>
      </c>
      <c r="G1603" t="s">
        <v>28</v>
      </c>
      <c r="H1603" s="2">
        <v>42991</v>
      </c>
      <c r="I1603" s="3">
        <v>13803.12</v>
      </c>
      <c r="J1603" t="s">
        <v>20</v>
      </c>
      <c r="K1603" t="str">
        <f>PROPER(Table13[[#This Row],[marital]])</f>
        <v>Married</v>
      </c>
      <c r="L1603" t="s">
        <v>29</v>
      </c>
      <c r="M1603" t="str">
        <f>UPPER(Table13[[#This Row],[education]])</f>
        <v>SECONDARY</v>
      </c>
      <c r="N1603" t="s">
        <v>30</v>
      </c>
      <c r="O1603" t="s">
        <v>22</v>
      </c>
      <c r="P1603" t="s">
        <v>24</v>
      </c>
      <c r="Q1603">
        <v>175</v>
      </c>
      <c r="R1603">
        <v>1</v>
      </c>
      <c r="S1603" t="s">
        <v>24</v>
      </c>
      <c r="T1603" t="s">
        <v>22</v>
      </c>
      <c r="U1603">
        <f>Table13[[#This Row],[campaign]]*Table13[[#This Row],[duration]]</f>
        <v>175</v>
      </c>
    </row>
    <row r="1604" spans="1:21" x14ac:dyDescent="0.25">
      <c r="A1604" t="s">
        <v>76</v>
      </c>
      <c r="B1604" t="s">
        <v>203</v>
      </c>
      <c r="C1604" t="s">
        <v>204</v>
      </c>
      <c r="D1604" t="s">
        <v>26</v>
      </c>
      <c r="E1604">
        <v>37</v>
      </c>
      <c r="F1604" t="s">
        <v>36</v>
      </c>
      <c r="G1604" t="s">
        <v>19</v>
      </c>
      <c r="H1604" s="2">
        <v>42991</v>
      </c>
      <c r="I1604" s="3">
        <v>24747.119999999999</v>
      </c>
      <c r="J1604" t="s">
        <v>20</v>
      </c>
      <c r="K1604" t="str">
        <f>PROPER(Table13[[#This Row],[marital]])</f>
        <v>Married</v>
      </c>
      <c r="L1604" t="s">
        <v>34</v>
      </c>
      <c r="M1604" t="str">
        <f>UPPER(Table13[[#This Row],[education]])</f>
        <v>TERTIARY</v>
      </c>
      <c r="N1604" t="s">
        <v>30</v>
      </c>
      <c r="O1604" t="s">
        <v>22</v>
      </c>
      <c r="P1604" t="s">
        <v>24</v>
      </c>
      <c r="Q1604">
        <v>129</v>
      </c>
      <c r="R1604">
        <v>4</v>
      </c>
      <c r="S1604" t="s">
        <v>24</v>
      </c>
      <c r="T1604" t="s">
        <v>22</v>
      </c>
      <c r="U1604">
        <f>Table13[[#This Row],[campaign]]*Table13[[#This Row],[duration]]</f>
        <v>516</v>
      </c>
    </row>
    <row r="1605" spans="1:21" x14ac:dyDescent="0.25">
      <c r="A1605" t="s">
        <v>81</v>
      </c>
      <c r="B1605" t="s">
        <v>213</v>
      </c>
      <c r="C1605" t="s">
        <v>214</v>
      </c>
      <c r="D1605" t="s">
        <v>26</v>
      </c>
      <c r="E1605">
        <v>19</v>
      </c>
      <c r="F1605" t="s">
        <v>27</v>
      </c>
      <c r="G1605" t="s">
        <v>28</v>
      </c>
      <c r="H1605" s="2">
        <v>42991</v>
      </c>
      <c r="I1605" s="3">
        <v>102.67</v>
      </c>
      <c r="J1605" t="s">
        <v>20</v>
      </c>
      <c r="K1605" t="str">
        <f>PROPER(Table13[[#This Row],[marital]])</f>
        <v>Married</v>
      </c>
      <c r="L1605" t="s">
        <v>34</v>
      </c>
      <c r="M1605" t="str">
        <f>UPPER(Table13[[#This Row],[education]])</f>
        <v>TERTIARY</v>
      </c>
      <c r="N1605" t="s">
        <v>22</v>
      </c>
      <c r="O1605" t="s">
        <v>30</v>
      </c>
      <c r="P1605" t="s">
        <v>54</v>
      </c>
      <c r="Q1605">
        <v>246</v>
      </c>
      <c r="R1605">
        <v>3</v>
      </c>
      <c r="S1605" t="s">
        <v>24</v>
      </c>
      <c r="T1605" t="s">
        <v>22</v>
      </c>
      <c r="U1605">
        <f>Table13[[#This Row],[campaign]]*Table13[[#This Row],[duration]]</f>
        <v>738</v>
      </c>
    </row>
    <row r="1606" spans="1:21" x14ac:dyDescent="0.25">
      <c r="A1606" t="s">
        <v>73</v>
      </c>
      <c r="B1606" t="s">
        <v>197</v>
      </c>
      <c r="C1606" t="s">
        <v>198</v>
      </c>
      <c r="D1606" t="s">
        <v>17</v>
      </c>
      <c r="E1606">
        <v>21</v>
      </c>
      <c r="F1606" t="s">
        <v>27</v>
      </c>
      <c r="G1606" t="s">
        <v>28</v>
      </c>
      <c r="H1606" s="2">
        <v>42991</v>
      </c>
      <c r="I1606" s="3">
        <v>24918.04</v>
      </c>
      <c r="J1606" t="s">
        <v>33</v>
      </c>
      <c r="K1606" t="str">
        <f>PROPER(Table13[[#This Row],[marital]])</f>
        <v>Single</v>
      </c>
      <c r="L1606" t="s">
        <v>29</v>
      </c>
      <c r="M1606" t="str">
        <f>UPPER(Table13[[#This Row],[education]])</f>
        <v>SECONDARY</v>
      </c>
      <c r="N1606" t="s">
        <v>30</v>
      </c>
      <c r="O1606" t="s">
        <v>22</v>
      </c>
      <c r="P1606" t="s">
        <v>24</v>
      </c>
      <c r="Q1606">
        <v>107</v>
      </c>
      <c r="R1606">
        <v>2</v>
      </c>
      <c r="S1606" t="s">
        <v>24</v>
      </c>
      <c r="T1606" t="s">
        <v>22</v>
      </c>
      <c r="U1606">
        <f>Table13[[#This Row],[campaign]]*Table13[[#This Row],[duration]]</f>
        <v>214</v>
      </c>
    </row>
    <row r="1607" spans="1:21" x14ac:dyDescent="0.25">
      <c r="A1607" t="s">
        <v>49</v>
      </c>
      <c r="B1607" t="s">
        <v>155</v>
      </c>
      <c r="C1607" t="s">
        <v>156</v>
      </c>
      <c r="D1607" t="s">
        <v>26</v>
      </c>
      <c r="E1607">
        <v>31</v>
      </c>
      <c r="F1607" t="s">
        <v>18</v>
      </c>
      <c r="G1607" t="s">
        <v>19</v>
      </c>
      <c r="H1607" s="2">
        <v>42992</v>
      </c>
      <c r="I1607" s="3">
        <v>104704.7</v>
      </c>
      <c r="J1607" t="s">
        <v>20</v>
      </c>
      <c r="K1607" t="str">
        <f>PROPER(Table13[[#This Row],[marital]])</f>
        <v>Married</v>
      </c>
      <c r="L1607" t="s">
        <v>21</v>
      </c>
      <c r="M1607" t="str">
        <f>UPPER(Table13[[#This Row],[education]])</f>
        <v>PRIMARY</v>
      </c>
      <c r="N1607" t="s">
        <v>22</v>
      </c>
      <c r="O1607" t="s">
        <v>30</v>
      </c>
      <c r="P1607" t="s">
        <v>23</v>
      </c>
      <c r="Q1607">
        <v>104</v>
      </c>
      <c r="R1607">
        <v>3</v>
      </c>
      <c r="S1607" t="s">
        <v>24</v>
      </c>
      <c r="T1607" t="s">
        <v>22</v>
      </c>
      <c r="U1607">
        <f>Table13[[#This Row],[campaign]]*Table13[[#This Row],[duration]]</f>
        <v>312</v>
      </c>
    </row>
    <row r="1608" spans="1:21" x14ac:dyDescent="0.25">
      <c r="A1608" t="s">
        <v>43</v>
      </c>
      <c r="B1608" t="s">
        <v>143</v>
      </c>
      <c r="C1608" t="s">
        <v>144</v>
      </c>
      <c r="D1608" t="s">
        <v>17</v>
      </c>
      <c r="E1608">
        <v>40</v>
      </c>
      <c r="F1608" t="s">
        <v>18</v>
      </c>
      <c r="G1608" t="s">
        <v>19</v>
      </c>
      <c r="H1608" s="2">
        <v>42992</v>
      </c>
      <c r="I1608" s="3">
        <v>68164.639999999999</v>
      </c>
      <c r="J1608" t="s">
        <v>20</v>
      </c>
      <c r="K1608" t="str">
        <f>PROPER(Table13[[#This Row],[marital]])</f>
        <v>Married</v>
      </c>
      <c r="L1608" t="s">
        <v>21</v>
      </c>
      <c r="M1608" t="str">
        <f>UPPER(Table13[[#This Row],[education]])</f>
        <v>PRIMARY</v>
      </c>
      <c r="N1608" t="s">
        <v>30</v>
      </c>
      <c r="O1608" t="s">
        <v>22</v>
      </c>
      <c r="P1608" t="s">
        <v>23</v>
      </c>
      <c r="Q1608">
        <v>198</v>
      </c>
      <c r="R1608">
        <v>2</v>
      </c>
      <c r="S1608" t="s">
        <v>31</v>
      </c>
      <c r="T1608" t="s">
        <v>22</v>
      </c>
      <c r="U1608">
        <f>Table13[[#This Row],[campaign]]*Table13[[#This Row],[duration]]</f>
        <v>396</v>
      </c>
    </row>
    <row r="1609" spans="1:21" x14ac:dyDescent="0.25">
      <c r="A1609" t="s">
        <v>71</v>
      </c>
      <c r="B1609" t="s">
        <v>193</v>
      </c>
      <c r="C1609" t="s">
        <v>194</v>
      </c>
      <c r="D1609" t="s">
        <v>17</v>
      </c>
      <c r="E1609">
        <v>48</v>
      </c>
      <c r="F1609" t="s">
        <v>18</v>
      </c>
      <c r="G1609" t="s">
        <v>28</v>
      </c>
      <c r="H1609" s="2">
        <v>42992</v>
      </c>
      <c r="I1609" s="3">
        <v>92633.4</v>
      </c>
      <c r="J1609" t="s">
        <v>33</v>
      </c>
      <c r="K1609" t="str">
        <f>PROPER(Table13[[#This Row],[marital]])</f>
        <v>Single</v>
      </c>
      <c r="L1609" t="s">
        <v>29</v>
      </c>
      <c r="M1609" t="str">
        <f>UPPER(Table13[[#This Row],[education]])</f>
        <v>SECONDARY</v>
      </c>
      <c r="N1609" t="s">
        <v>30</v>
      </c>
      <c r="O1609" t="s">
        <v>22</v>
      </c>
      <c r="P1609" t="s">
        <v>24</v>
      </c>
      <c r="Q1609">
        <v>543</v>
      </c>
      <c r="R1609">
        <v>2</v>
      </c>
      <c r="S1609" t="s">
        <v>24</v>
      </c>
      <c r="T1609" t="s">
        <v>30</v>
      </c>
      <c r="U1609">
        <f>Table13[[#This Row],[campaign]]*Table13[[#This Row],[duration]]</f>
        <v>1086</v>
      </c>
    </row>
    <row r="1610" spans="1:21" x14ac:dyDescent="0.25">
      <c r="A1610" t="s">
        <v>78</v>
      </c>
      <c r="B1610" t="s">
        <v>207</v>
      </c>
      <c r="C1610" t="s">
        <v>208</v>
      </c>
      <c r="D1610" t="s">
        <v>17</v>
      </c>
      <c r="E1610">
        <v>38</v>
      </c>
      <c r="F1610" t="s">
        <v>18</v>
      </c>
      <c r="G1610" t="s">
        <v>19</v>
      </c>
      <c r="H1610" s="2">
        <v>42992</v>
      </c>
      <c r="I1610" s="3">
        <v>146301.29999999999</v>
      </c>
      <c r="J1610" t="s">
        <v>20</v>
      </c>
      <c r="K1610" t="str">
        <f>PROPER(Table13[[#This Row],[marital]])</f>
        <v>Married</v>
      </c>
      <c r="L1610" t="s">
        <v>29</v>
      </c>
      <c r="M1610" t="str">
        <f>UPPER(Table13[[#This Row],[education]])</f>
        <v>SECONDARY</v>
      </c>
      <c r="N1610" t="s">
        <v>22</v>
      </c>
      <c r="O1610" t="s">
        <v>30</v>
      </c>
      <c r="P1610" t="s">
        <v>23</v>
      </c>
      <c r="Q1610">
        <v>143</v>
      </c>
      <c r="R1610">
        <v>7</v>
      </c>
      <c r="S1610" t="s">
        <v>24</v>
      </c>
      <c r="T1610" t="s">
        <v>22</v>
      </c>
      <c r="U1610">
        <f>Table13[[#This Row],[campaign]]*Table13[[#This Row],[duration]]</f>
        <v>1001</v>
      </c>
    </row>
    <row r="1611" spans="1:21" x14ac:dyDescent="0.25">
      <c r="A1611" t="s">
        <v>51</v>
      </c>
      <c r="B1611" t="s">
        <v>157</v>
      </c>
      <c r="C1611" t="s">
        <v>158</v>
      </c>
      <c r="D1611" t="s">
        <v>26</v>
      </c>
      <c r="E1611">
        <v>34</v>
      </c>
      <c r="F1611" t="s">
        <v>18</v>
      </c>
      <c r="G1611" t="s">
        <v>19</v>
      </c>
      <c r="H1611" s="2">
        <v>42992</v>
      </c>
      <c r="I1611" s="3">
        <v>11222.4</v>
      </c>
      <c r="J1611" t="s">
        <v>33</v>
      </c>
      <c r="K1611" t="str">
        <f>PROPER(Table13[[#This Row],[marital]])</f>
        <v>Single</v>
      </c>
      <c r="L1611" t="s">
        <v>29</v>
      </c>
      <c r="M1611" t="str">
        <f>UPPER(Table13[[#This Row],[education]])</f>
        <v>SECONDARY</v>
      </c>
      <c r="N1611" t="s">
        <v>30</v>
      </c>
      <c r="O1611" t="s">
        <v>22</v>
      </c>
      <c r="P1611" t="s">
        <v>24</v>
      </c>
      <c r="Q1611">
        <v>23</v>
      </c>
      <c r="R1611">
        <v>1</v>
      </c>
      <c r="S1611" t="s">
        <v>24</v>
      </c>
      <c r="T1611" t="s">
        <v>22</v>
      </c>
      <c r="U1611">
        <f>Table13[[#This Row],[campaign]]*Table13[[#This Row],[duration]]</f>
        <v>23</v>
      </c>
    </row>
    <row r="1612" spans="1:21" x14ac:dyDescent="0.25">
      <c r="A1612" t="s">
        <v>46</v>
      </c>
      <c r="B1612" t="s">
        <v>149</v>
      </c>
      <c r="C1612" t="s">
        <v>150</v>
      </c>
      <c r="D1612" t="s">
        <v>26</v>
      </c>
      <c r="E1612">
        <v>26</v>
      </c>
      <c r="F1612" t="s">
        <v>18</v>
      </c>
      <c r="G1612" t="s">
        <v>19</v>
      </c>
      <c r="H1612" s="2">
        <v>42992</v>
      </c>
      <c r="I1612" s="3">
        <v>4251</v>
      </c>
      <c r="J1612" t="s">
        <v>20</v>
      </c>
      <c r="K1612" t="str">
        <f>PROPER(Table13[[#This Row],[marital]])</f>
        <v>Married</v>
      </c>
      <c r="L1612" t="s">
        <v>29</v>
      </c>
      <c r="M1612" t="str">
        <f>UPPER(Table13[[#This Row],[education]])</f>
        <v>SECONDARY</v>
      </c>
      <c r="N1612" t="s">
        <v>22</v>
      </c>
      <c r="O1612" t="s">
        <v>30</v>
      </c>
      <c r="P1612" t="s">
        <v>24</v>
      </c>
      <c r="Q1612">
        <v>104</v>
      </c>
      <c r="R1612">
        <v>2</v>
      </c>
      <c r="S1612" t="s">
        <v>24</v>
      </c>
      <c r="T1612" t="s">
        <v>22</v>
      </c>
      <c r="U1612">
        <f>Table13[[#This Row],[campaign]]*Table13[[#This Row],[duration]]</f>
        <v>208</v>
      </c>
    </row>
    <row r="1613" spans="1:21" x14ac:dyDescent="0.25">
      <c r="A1613" t="s">
        <v>109</v>
      </c>
      <c r="B1613" t="s">
        <v>269</v>
      </c>
      <c r="C1613" t="s">
        <v>270</v>
      </c>
      <c r="D1613" t="s">
        <v>17</v>
      </c>
      <c r="E1613">
        <v>64</v>
      </c>
      <c r="F1613" t="s">
        <v>42</v>
      </c>
      <c r="G1613" t="s">
        <v>284</v>
      </c>
      <c r="H1613" s="2">
        <v>42992</v>
      </c>
      <c r="I1613" s="3">
        <v>21727.07</v>
      </c>
      <c r="J1613" t="s">
        <v>20</v>
      </c>
      <c r="K1613" t="str">
        <f>PROPER(Table13[[#This Row],[marital]])</f>
        <v>Married</v>
      </c>
      <c r="L1613" t="s">
        <v>29</v>
      </c>
      <c r="M1613" t="str">
        <f>UPPER(Table13[[#This Row],[education]])</f>
        <v>SECONDARY</v>
      </c>
      <c r="N1613" t="s">
        <v>30</v>
      </c>
      <c r="O1613" t="s">
        <v>22</v>
      </c>
      <c r="P1613" t="s">
        <v>23</v>
      </c>
      <c r="Q1613">
        <v>378</v>
      </c>
      <c r="R1613">
        <v>2</v>
      </c>
      <c r="S1613" t="s">
        <v>70</v>
      </c>
      <c r="T1613" t="s">
        <v>30</v>
      </c>
      <c r="U1613">
        <f>Table13[[#This Row],[campaign]]*Table13[[#This Row],[duration]]</f>
        <v>756</v>
      </c>
    </row>
    <row r="1614" spans="1:21" x14ac:dyDescent="0.25">
      <c r="A1614" t="s">
        <v>51</v>
      </c>
      <c r="B1614" t="s">
        <v>157</v>
      </c>
      <c r="C1614" t="s">
        <v>158</v>
      </c>
      <c r="D1614" t="s">
        <v>17</v>
      </c>
      <c r="E1614">
        <v>47</v>
      </c>
      <c r="F1614" t="s">
        <v>42</v>
      </c>
      <c r="G1614" t="s">
        <v>28</v>
      </c>
      <c r="H1614" s="2">
        <v>42992</v>
      </c>
      <c r="I1614" s="3">
        <v>48955.24</v>
      </c>
      <c r="J1614" t="s">
        <v>20</v>
      </c>
      <c r="K1614" t="str">
        <f>PROPER(Table13[[#This Row],[marital]])</f>
        <v>Married</v>
      </c>
      <c r="L1614" t="s">
        <v>29</v>
      </c>
      <c r="M1614" t="str">
        <f>UPPER(Table13[[#This Row],[education]])</f>
        <v>SECONDARY</v>
      </c>
      <c r="N1614" t="s">
        <v>22</v>
      </c>
      <c r="O1614" t="s">
        <v>30</v>
      </c>
      <c r="P1614" t="s">
        <v>23</v>
      </c>
      <c r="Q1614">
        <v>363</v>
      </c>
      <c r="R1614">
        <v>6</v>
      </c>
      <c r="S1614" t="s">
        <v>24</v>
      </c>
      <c r="T1614" t="s">
        <v>22</v>
      </c>
      <c r="U1614">
        <f>Table13[[#This Row],[campaign]]*Table13[[#This Row],[duration]]</f>
        <v>2178</v>
      </c>
    </row>
    <row r="1615" spans="1:21" x14ac:dyDescent="0.25">
      <c r="A1615" t="s">
        <v>59</v>
      </c>
      <c r="B1615" t="s">
        <v>171</v>
      </c>
      <c r="C1615" t="s">
        <v>172</v>
      </c>
      <c r="D1615" t="s">
        <v>17</v>
      </c>
      <c r="E1615">
        <v>47</v>
      </c>
      <c r="F1615" t="s">
        <v>42</v>
      </c>
      <c r="G1615" t="s">
        <v>28</v>
      </c>
      <c r="H1615" s="2">
        <v>42992</v>
      </c>
      <c r="I1615" s="3">
        <v>38935.33</v>
      </c>
      <c r="J1615" t="s">
        <v>50</v>
      </c>
      <c r="K1615" t="str">
        <f>PROPER(Table13[[#This Row],[marital]])</f>
        <v>Divorced</v>
      </c>
      <c r="L1615" t="s">
        <v>34</v>
      </c>
      <c r="M1615" t="str">
        <f>UPPER(Table13[[#This Row],[education]])</f>
        <v>TERTIARY</v>
      </c>
      <c r="N1615" t="s">
        <v>30</v>
      </c>
      <c r="O1615" t="s">
        <v>22</v>
      </c>
      <c r="P1615" t="s">
        <v>23</v>
      </c>
      <c r="Q1615">
        <v>248</v>
      </c>
      <c r="R1615">
        <v>1</v>
      </c>
      <c r="S1615" t="s">
        <v>24</v>
      </c>
      <c r="T1615" t="s">
        <v>22</v>
      </c>
      <c r="U1615">
        <f>Table13[[#This Row],[campaign]]*Table13[[#This Row],[duration]]</f>
        <v>248</v>
      </c>
    </row>
    <row r="1616" spans="1:21" x14ac:dyDescent="0.25">
      <c r="A1616" t="s">
        <v>99</v>
      </c>
      <c r="B1616" t="s">
        <v>249</v>
      </c>
      <c r="C1616" t="s">
        <v>250</v>
      </c>
      <c r="D1616" t="s">
        <v>17</v>
      </c>
      <c r="E1616">
        <v>34</v>
      </c>
      <c r="F1616" t="s">
        <v>36</v>
      </c>
      <c r="G1616" t="s">
        <v>19</v>
      </c>
      <c r="H1616" s="2">
        <v>42992</v>
      </c>
      <c r="I1616" s="3">
        <v>88494.67</v>
      </c>
      <c r="J1616" t="s">
        <v>20</v>
      </c>
      <c r="K1616" t="str">
        <f>PROPER(Table13[[#This Row],[marital]])</f>
        <v>Married</v>
      </c>
      <c r="L1616" t="s">
        <v>29</v>
      </c>
      <c r="M1616" t="str">
        <f>UPPER(Table13[[#This Row],[education]])</f>
        <v>SECONDARY</v>
      </c>
      <c r="N1616" t="s">
        <v>30</v>
      </c>
      <c r="O1616" t="s">
        <v>30</v>
      </c>
      <c r="P1616" t="s">
        <v>24</v>
      </c>
      <c r="Q1616">
        <v>157</v>
      </c>
      <c r="R1616">
        <v>2</v>
      </c>
      <c r="S1616" t="s">
        <v>24</v>
      </c>
      <c r="T1616" t="s">
        <v>22</v>
      </c>
      <c r="U1616">
        <f>Table13[[#This Row],[campaign]]*Table13[[#This Row],[duration]]</f>
        <v>314</v>
      </c>
    </row>
    <row r="1617" spans="1:21" x14ac:dyDescent="0.25">
      <c r="A1617" t="s">
        <v>72</v>
      </c>
      <c r="B1617" t="s">
        <v>195</v>
      </c>
      <c r="C1617" t="s">
        <v>196</v>
      </c>
      <c r="D1617" t="s">
        <v>17</v>
      </c>
      <c r="E1617">
        <v>33</v>
      </c>
      <c r="F1617" t="s">
        <v>18</v>
      </c>
      <c r="G1617" t="s">
        <v>28</v>
      </c>
      <c r="H1617" s="2">
        <v>42993</v>
      </c>
      <c r="I1617" s="3">
        <v>16641.54</v>
      </c>
      <c r="J1617" t="s">
        <v>20</v>
      </c>
      <c r="K1617" t="str">
        <f>PROPER(Table13[[#This Row],[marital]])</f>
        <v>Married</v>
      </c>
      <c r="L1617" t="s">
        <v>21</v>
      </c>
      <c r="M1617" t="str">
        <f>UPPER(Table13[[#This Row],[education]])</f>
        <v>PRIMARY</v>
      </c>
      <c r="N1617" t="s">
        <v>30</v>
      </c>
      <c r="O1617" t="s">
        <v>22</v>
      </c>
      <c r="P1617" t="s">
        <v>24</v>
      </c>
      <c r="Q1617">
        <v>402</v>
      </c>
      <c r="R1617">
        <v>2</v>
      </c>
      <c r="S1617" t="s">
        <v>24</v>
      </c>
      <c r="T1617" t="s">
        <v>22</v>
      </c>
      <c r="U1617">
        <f>Table13[[#This Row],[campaign]]*Table13[[#This Row],[duration]]</f>
        <v>804</v>
      </c>
    </row>
    <row r="1618" spans="1:21" x14ac:dyDescent="0.25">
      <c r="A1618" t="s">
        <v>72</v>
      </c>
      <c r="B1618" t="s">
        <v>195</v>
      </c>
      <c r="C1618" t="s">
        <v>196</v>
      </c>
      <c r="D1618" t="s">
        <v>26</v>
      </c>
      <c r="E1618">
        <v>29</v>
      </c>
      <c r="F1618" t="s">
        <v>18</v>
      </c>
      <c r="G1618" t="s">
        <v>284</v>
      </c>
      <c r="H1618" s="2">
        <v>42993</v>
      </c>
      <c r="I1618" s="3">
        <v>62532.15</v>
      </c>
      <c r="J1618" t="s">
        <v>33</v>
      </c>
      <c r="K1618" t="str">
        <f>PROPER(Table13[[#This Row],[marital]])</f>
        <v>Single</v>
      </c>
      <c r="L1618" t="s">
        <v>34</v>
      </c>
      <c r="M1618" t="str">
        <f>UPPER(Table13[[#This Row],[education]])</f>
        <v>TERTIARY</v>
      </c>
      <c r="N1618" t="s">
        <v>30</v>
      </c>
      <c r="O1618" t="s">
        <v>22</v>
      </c>
      <c r="P1618" t="s">
        <v>24</v>
      </c>
      <c r="Q1618">
        <v>358</v>
      </c>
      <c r="R1618">
        <v>4</v>
      </c>
      <c r="S1618" t="s">
        <v>24</v>
      </c>
      <c r="T1618" t="s">
        <v>22</v>
      </c>
      <c r="U1618">
        <f>Table13[[#This Row],[campaign]]*Table13[[#This Row],[duration]]</f>
        <v>1432</v>
      </c>
    </row>
    <row r="1619" spans="1:21" x14ac:dyDescent="0.25">
      <c r="A1619" t="s">
        <v>79</v>
      </c>
      <c r="B1619" t="s">
        <v>209</v>
      </c>
      <c r="C1619" t="s">
        <v>210</v>
      </c>
      <c r="D1619" t="s">
        <v>26</v>
      </c>
      <c r="E1619">
        <v>25</v>
      </c>
      <c r="F1619" t="s">
        <v>18</v>
      </c>
      <c r="G1619" t="s">
        <v>19</v>
      </c>
      <c r="H1619" s="2">
        <v>42993</v>
      </c>
      <c r="I1619" s="3">
        <v>32443.67</v>
      </c>
      <c r="J1619" t="s">
        <v>33</v>
      </c>
      <c r="K1619" t="str">
        <f>PROPER(Table13[[#This Row],[marital]])</f>
        <v>Single</v>
      </c>
      <c r="L1619" t="s">
        <v>34</v>
      </c>
      <c r="M1619" t="str">
        <f>UPPER(Table13[[#This Row],[education]])</f>
        <v>TERTIARY</v>
      </c>
      <c r="N1619" t="s">
        <v>22</v>
      </c>
      <c r="O1619" t="s">
        <v>22</v>
      </c>
      <c r="P1619" t="s">
        <v>23</v>
      </c>
      <c r="Q1619">
        <v>39</v>
      </c>
      <c r="R1619">
        <v>2</v>
      </c>
      <c r="S1619" t="s">
        <v>24</v>
      </c>
      <c r="T1619" t="s">
        <v>22</v>
      </c>
      <c r="U1619">
        <f>Table13[[#This Row],[campaign]]*Table13[[#This Row],[duration]]</f>
        <v>78</v>
      </c>
    </row>
    <row r="1620" spans="1:21" x14ac:dyDescent="0.25">
      <c r="A1620" t="s">
        <v>45</v>
      </c>
      <c r="B1620" t="s">
        <v>147</v>
      </c>
      <c r="C1620" t="s">
        <v>148</v>
      </c>
      <c r="D1620" t="s">
        <v>17</v>
      </c>
      <c r="E1620">
        <v>51</v>
      </c>
      <c r="F1620" t="s">
        <v>42</v>
      </c>
      <c r="G1620" t="s">
        <v>284</v>
      </c>
      <c r="H1620" s="2">
        <v>42993</v>
      </c>
      <c r="I1620" s="3">
        <v>92632.45</v>
      </c>
      <c r="J1620" t="s">
        <v>50</v>
      </c>
      <c r="K1620" t="str">
        <f>PROPER(Table13[[#This Row],[marital]])</f>
        <v>Divorced</v>
      </c>
      <c r="L1620" t="s">
        <v>21</v>
      </c>
      <c r="M1620" t="str">
        <f>UPPER(Table13[[#This Row],[education]])</f>
        <v>PRIMARY</v>
      </c>
      <c r="N1620" t="s">
        <v>30</v>
      </c>
      <c r="O1620" t="s">
        <v>22</v>
      </c>
      <c r="P1620" t="s">
        <v>23</v>
      </c>
      <c r="Q1620">
        <v>238</v>
      </c>
      <c r="R1620">
        <v>3</v>
      </c>
      <c r="S1620" t="s">
        <v>40</v>
      </c>
      <c r="T1620" t="s">
        <v>22</v>
      </c>
      <c r="U1620">
        <f>Table13[[#This Row],[campaign]]*Table13[[#This Row],[duration]]</f>
        <v>714</v>
      </c>
    </row>
    <row r="1621" spans="1:21" x14ac:dyDescent="0.25">
      <c r="A1621" t="s">
        <v>62</v>
      </c>
      <c r="B1621" t="s">
        <v>177</v>
      </c>
      <c r="C1621" t="s">
        <v>178</v>
      </c>
      <c r="D1621" t="s">
        <v>17</v>
      </c>
      <c r="E1621">
        <v>53</v>
      </c>
      <c r="F1621" t="s">
        <v>42</v>
      </c>
      <c r="G1621" t="s">
        <v>28</v>
      </c>
      <c r="H1621" s="2">
        <v>42993</v>
      </c>
      <c r="I1621" s="3">
        <v>181791.93</v>
      </c>
      <c r="J1621" t="s">
        <v>33</v>
      </c>
      <c r="K1621" t="str">
        <f>PROPER(Table13[[#This Row],[marital]])</f>
        <v>Single</v>
      </c>
      <c r="L1621" t="s">
        <v>34</v>
      </c>
      <c r="M1621" t="str">
        <f>UPPER(Table13[[#This Row],[education]])</f>
        <v>TERTIARY</v>
      </c>
      <c r="N1621" t="s">
        <v>30</v>
      </c>
      <c r="O1621" t="s">
        <v>22</v>
      </c>
      <c r="P1621" t="s">
        <v>23</v>
      </c>
      <c r="Q1621">
        <v>156</v>
      </c>
      <c r="R1621">
        <v>1</v>
      </c>
      <c r="S1621" t="s">
        <v>31</v>
      </c>
      <c r="T1621" t="s">
        <v>22</v>
      </c>
      <c r="U1621">
        <f>Table13[[#This Row],[campaign]]*Table13[[#This Row],[duration]]</f>
        <v>156</v>
      </c>
    </row>
    <row r="1622" spans="1:21" x14ac:dyDescent="0.25">
      <c r="A1622" t="s">
        <v>39</v>
      </c>
      <c r="B1622" t="s">
        <v>139</v>
      </c>
      <c r="C1622" t="s">
        <v>140</v>
      </c>
      <c r="D1622" t="s">
        <v>26</v>
      </c>
      <c r="E1622">
        <v>48</v>
      </c>
      <c r="F1622" t="s">
        <v>42</v>
      </c>
      <c r="G1622" t="s">
        <v>284</v>
      </c>
      <c r="H1622" s="2">
        <v>42993</v>
      </c>
      <c r="I1622" s="3">
        <v>109443.78</v>
      </c>
      <c r="J1622" t="s">
        <v>20</v>
      </c>
      <c r="K1622" t="str">
        <f>PROPER(Table13[[#This Row],[marital]])</f>
        <v>Married</v>
      </c>
      <c r="L1622" t="s">
        <v>29</v>
      </c>
      <c r="M1622" t="str">
        <f>UPPER(Table13[[#This Row],[education]])</f>
        <v>SECONDARY</v>
      </c>
      <c r="N1622" t="s">
        <v>30</v>
      </c>
      <c r="O1622" t="s">
        <v>22</v>
      </c>
      <c r="P1622" t="s">
        <v>23</v>
      </c>
      <c r="Q1622">
        <v>187</v>
      </c>
      <c r="R1622">
        <v>2</v>
      </c>
      <c r="S1622" t="s">
        <v>24</v>
      </c>
      <c r="T1622" t="s">
        <v>22</v>
      </c>
      <c r="U1622">
        <f>Table13[[#This Row],[campaign]]*Table13[[#This Row],[duration]]</f>
        <v>374</v>
      </c>
    </row>
    <row r="1623" spans="1:21" x14ac:dyDescent="0.25">
      <c r="A1623" t="s">
        <v>56</v>
      </c>
      <c r="B1623" t="s">
        <v>165</v>
      </c>
      <c r="C1623" t="s">
        <v>166</v>
      </c>
      <c r="D1623" t="s">
        <v>26</v>
      </c>
      <c r="E1623">
        <v>38</v>
      </c>
      <c r="F1623" t="s">
        <v>36</v>
      </c>
      <c r="G1623" t="s">
        <v>19</v>
      </c>
      <c r="H1623" s="2">
        <v>42993</v>
      </c>
      <c r="I1623" s="3">
        <v>129689.1</v>
      </c>
      <c r="J1623" t="s">
        <v>33</v>
      </c>
      <c r="K1623" t="str">
        <f>PROPER(Table13[[#This Row],[marital]])</f>
        <v>Single</v>
      </c>
      <c r="L1623" t="s">
        <v>29</v>
      </c>
      <c r="M1623" t="str">
        <f>UPPER(Table13[[#This Row],[education]])</f>
        <v>SECONDARY</v>
      </c>
      <c r="N1623" t="s">
        <v>22</v>
      </c>
      <c r="O1623" t="s">
        <v>22</v>
      </c>
      <c r="P1623" t="s">
        <v>23</v>
      </c>
      <c r="Q1623">
        <v>860</v>
      </c>
      <c r="R1623">
        <v>2</v>
      </c>
      <c r="S1623" t="s">
        <v>24</v>
      </c>
      <c r="T1623" t="s">
        <v>30</v>
      </c>
      <c r="U1623">
        <f>Table13[[#This Row],[campaign]]*Table13[[#This Row],[duration]]</f>
        <v>1720</v>
      </c>
    </row>
    <row r="1624" spans="1:21" x14ac:dyDescent="0.25">
      <c r="A1624" t="s">
        <v>97</v>
      </c>
      <c r="B1624" t="s">
        <v>245</v>
      </c>
      <c r="C1624" t="s">
        <v>246</v>
      </c>
      <c r="D1624" t="s">
        <v>26</v>
      </c>
      <c r="E1624">
        <v>29</v>
      </c>
      <c r="F1624" t="s">
        <v>18</v>
      </c>
      <c r="G1624" t="s">
        <v>19</v>
      </c>
      <c r="H1624" s="2">
        <v>42994</v>
      </c>
      <c r="I1624" s="3">
        <v>21880.99</v>
      </c>
      <c r="J1624" t="s">
        <v>20</v>
      </c>
      <c r="K1624" t="str">
        <f>PROPER(Table13[[#This Row],[marital]])</f>
        <v>Married</v>
      </c>
      <c r="L1624" t="s">
        <v>34</v>
      </c>
      <c r="M1624" t="str">
        <f>UPPER(Table13[[#This Row],[education]])</f>
        <v>TERTIARY</v>
      </c>
      <c r="N1624" t="s">
        <v>22</v>
      </c>
      <c r="O1624" t="s">
        <v>22</v>
      </c>
      <c r="P1624" t="s">
        <v>23</v>
      </c>
      <c r="Q1624">
        <v>112</v>
      </c>
      <c r="R1624">
        <v>1</v>
      </c>
      <c r="S1624" t="s">
        <v>31</v>
      </c>
      <c r="T1624" t="s">
        <v>22</v>
      </c>
      <c r="U1624">
        <f>Table13[[#This Row],[campaign]]*Table13[[#This Row],[duration]]</f>
        <v>112</v>
      </c>
    </row>
    <row r="1625" spans="1:21" x14ac:dyDescent="0.25">
      <c r="A1625" t="s">
        <v>62</v>
      </c>
      <c r="B1625" t="s">
        <v>177</v>
      </c>
      <c r="C1625" t="s">
        <v>178</v>
      </c>
      <c r="D1625" t="s">
        <v>17</v>
      </c>
      <c r="E1625">
        <v>25</v>
      </c>
      <c r="F1625" t="s">
        <v>18</v>
      </c>
      <c r="G1625" t="s">
        <v>19</v>
      </c>
      <c r="H1625" s="2">
        <v>42994</v>
      </c>
      <c r="I1625" s="3">
        <v>3173</v>
      </c>
      <c r="J1625" t="s">
        <v>20</v>
      </c>
      <c r="K1625" t="str">
        <f>PROPER(Table13[[#This Row],[marital]])</f>
        <v>Married</v>
      </c>
      <c r="L1625" t="s">
        <v>29</v>
      </c>
      <c r="M1625" t="str">
        <f>UPPER(Table13[[#This Row],[education]])</f>
        <v>SECONDARY</v>
      </c>
      <c r="N1625" t="s">
        <v>30</v>
      </c>
      <c r="O1625" t="s">
        <v>22</v>
      </c>
      <c r="P1625" t="s">
        <v>24</v>
      </c>
      <c r="Q1625">
        <v>32</v>
      </c>
      <c r="R1625">
        <v>3</v>
      </c>
      <c r="S1625" t="s">
        <v>24</v>
      </c>
      <c r="T1625" t="s">
        <v>22</v>
      </c>
      <c r="U1625">
        <f>Table13[[#This Row],[campaign]]*Table13[[#This Row],[duration]]</f>
        <v>96</v>
      </c>
    </row>
    <row r="1626" spans="1:21" x14ac:dyDescent="0.25">
      <c r="A1626" t="s">
        <v>109</v>
      </c>
      <c r="B1626" t="s">
        <v>269</v>
      </c>
      <c r="C1626" t="s">
        <v>270</v>
      </c>
      <c r="D1626" t="s">
        <v>26</v>
      </c>
      <c r="E1626">
        <v>29</v>
      </c>
      <c r="F1626" t="s">
        <v>18</v>
      </c>
      <c r="G1626" t="s">
        <v>19</v>
      </c>
      <c r="H1626" s="2">
        <v>42994</v>
      </c>
      <c r="I1626" s="3">
        <v>26792.79</v>
      </c>
      <c r="J1626" t="s">
        <v>33</v>
      </c>
      <c r="K1626" t="str">
        <f>PROPER(Table13[[#This Row],[marital]])</f>
        <v>Single</v>
      </c>
      <c r="L1626" t="s">
        <v>34</v>
      </c>
      <c r="M1626" t="str">
        <f>UPPER(Table13[[#This Row],[education]])</f>
        <v>TERTIARY</v>
      </c>
      <c r="N1626" t="s">
        <v>30</v>
      </c>
      <c r="O1626" t="s">
        <v>22</v>
      </c>
      <c r="P1626" t="s">
        <v>23</v>
      </c>
      <c r="Q1626">
        <v>325</v>
      </c>
      <c r="R1626">
        <v>2</v>
      </c>
      <c r="S1626" t="s">
        <v>24</v>
      </c>
      <c r="T1626" t="s">
        <v>30</v>
      </c>
      <c r="U1626">
        <f>Table13[[#This Row],[campaign]]*Table13[[#This Row],[duration]]</f>
        <v>650</v>
      </c>
    </row>
    <row r="1627" spans="1:21" x14ac:dyDescent="0.25">
      <c r="A1627" t="s">
        <v>61</v>
      </c>
      <c r="B1627" t="s">
        <v>175</v>
      </c>
      <c r="C1627" t="s">
        <v>176</v>
      </c>
      <c r="D1627" t="s">
        <v>26</v>
      </c>
      <c r="E1627">
        <v>39</v>
      </c>
      <c r="F1627" t="s">
        <v>18</v>
      </c>
      <c r="G1627" t="s">
        <v>19</v>
      </c>
      <c r="H1627" s="2">
        <v>42994</v>
      </c>
      <c r="I1627" s="3">
        <v>110805.21</v>
      </c>
      <c r="J1627" t="s">
        <v>33</v>
      </c>
      <c r="K1627" t="str">
        <f>PROPER(Table13[[#This Row],[marital]])</f>
        <v>Single</v>
      </c>
      <c r="L1627" t="s">
        <v>29</v>
      </c>
      <c r="M1627" t="str">
        <f>UPPER(Table13[[#This Row],[education]])</f>
        <v>SECONDARY</v>
      </c>
      <c r="N1627" t="s">
        <v>22</v>
      </c>
      <c r="O1627" t="s">
        <v>22</v>
      </c>
      <c r="P1627" t="s">
        <v>23</v>
      </c>
      <c r="Q1627">
        <v>410</v>
      </c>
      <c r="R1627">
        <v>1</v>
      </c>
      <c r="S1627" t="s">
        <v>24</v>
      </c>
      <c r="T1627" t="s">
        <v>22</v>
      </c>
      <c r="U1627">
        <f>Table13[[#This Row],[campaign]]*Table13[[#This Row],[duration]]</f>
        <v>410</v>
      </c>
    </row>
    <row r="1628" spans="1:21" x14ac:dyDescent="0.25">
      <c r="A1628" t="s">
        <v>94</v>
      </c>
      <c r="B1628" t="s">
        <v>239</v>
      </c>
      <c r="C1628" t="s">
        <v>240</v>
      </c>
      <c r="D1628" t="s">
        <v>26</v>
      </c>
      <c r="E1628">
        <v>39</v>
      </c>
      <c r="F1628" t="s">
        <v>18</v>
      </c>
      <c r="G1628" t="s">
        <v>19</v>
      </c>
      <c r="H1628" s="2">
        <v>42994</v>
      </c>
      <c r="I1628" s="3">
        <v>64993.72</v>
      </c>
      <c r="J1628" t="s">
        <v>50</v>
      </c>
      <c r="K1628" t="str">
        <f>PROPER(Table13[[#This Row],[marital]])</f>
        <v>Divorced</v>
      </c>
      <c r="L1628" t="s">
        <v>29</v>
      </c>
      <c r="M1628" t="str">
        <f>UPPER(Table13[[#This Row],[education]])</f>
        <v>SECONDARY</v>
      </c>
      <c r="N1628" t="s">
        <v>22</v>
      </c>
      <c r="O1628" t="s">
        <v>22</v>
      </c>
      <c r="P1628" t="s">
        <v>24</v>
      </c>
      <c r="Q1628">
        <v>118</v>
      </c>
      <c r="R1628">
        <v>1</v>
      </c>
      <c r="S1628" t="s">
        <v>24</v>
      </c>
      <c r="T1628" t="s">
        <v>22</v>
      </c>
      <c r="U1628">
        <f>Table13[[#This Row],[campaign]]*Table13[[#This Row],[duration]]</f>
        <v>118</v>
      </c>
    </row>
    <row r="1629" spans="1:21" x14ac:dyDescent="0.25">
      <c r="A1629" t="s">
        <v>106</v>
      </c>
      <c r="B1629" t="s">
        <v>263</v>
      </c>
      <c r="C1629" t="s">
        <v>264</v>
      </c>
      <c r="D1629" t="s">
        <v>17</v>
      </c>
      <c r="E1629">
        <v>28</v>
      </c>
      <c r="F1629" t="s">
        <v>18</v>
      </c>
      <c r="G1629" t="s">
        <v>19</v>
      </c>
      <c r="H1629" s="2">
        <v>42994</v>
      </c>
      <c r="I1629" s="3">
        <v>79636.639999999999</v>
      </c>
      <c r="J1629" t="s">
        <v>20</v>
      </c>
      <c r="K1629" t="str">
        <f>PROPER(Table13[[#This Row],[marital]])</f>
        <v>Married</v>
      </c>
      <c r="L1629" t="s">
        <v>21</v>
      </c>
      <c r="M1629" t="str">
        <f>UPPER(Table13[[#This Row],[education]])</f>
        <v>PRIMARY</v>
      </c>
      <c r="N1629" t="s">
        <v>22</v>
      </c>
      <c r="O1629" t="s">
        <v>22</v>
      </c>
      <c r="P1629" t="s">
        <v>24</v>
      </c>
      <c r="Q1629">
        <v>112</v>
      </c>
      <c r="R1629">
        <v>4</v>
      </c>
      <c r="S1629" t="s">
        <v>24</v>
      </c>
      <c r="T1629" t="s">
        <v>22</v>
      </c>
      <c r="U1629">
        <f>Table13[[#This Row],[campaign]]*Table13[[#This Row],[duration]]</f>
        <v>448</v>
      </c>
    </row>
    <row r="1630" spans="1:21" x14ac:dyDescent="0.25">
      <c r="A1630" t="s">
        <v>76</v>
      </c>
      <c r="B1630" t="s">
        <v>203</v>
      </c>
      <c r="C1630" t="s">
        <v>204</v>
      </c>
      <c r="D1630" t="s">
        <v>17</v>
      </c>
      <c r="E1630">
        <v>34</v>
      </c>
      <c r="F1630" t="s">
        <v>18</v>
      </c>
      <c r="G1630" t="s">
        <v>28</v>
      </c>
      <c r="H1630" s="2">
        <v>42994</v>
      </c>
      <c r="I1630" s="3">
        <v>62571.76</v>
      </c>
      <c r="J1630" t="s">
        <v>33</v>
      </c>
      <c r="K1630" t="str">
        <f>PROPER(Table13[[#This Row],[marital]])</f>
        <v>Single</v>
      </c>
      <c r="L1630" t="s">
        <v>29</v>
      </c>
      <c r="M1630" t="str">
        <f>UPPER(Table13[[#This Row],[education]])</f>
        <v>SECONDARY</v>
      </c>
      <c r="N1630" t="s">
        <v>22</v>
      </c>
      <c r="O1630" t="s">
        <v>22</v>
      </c>
      <c r="P1630" t="s">
        <v>23</v>
      </c>
      <c r="Q1630">
        <v>164</v>
      </c>
      <c r="R1630">
        <v>5</v>
      </c>
      <c r="S1630" t="s">
        <v>24</v>
      </c>
      <c r="T1630" t="s">
        <v>22</v>
      </c>
      <c r="U1630">
        <f>Table13[[#This Row],[campaign]]*Table13[[#This Row],[duration]]</f>
        <v>820</v>
      </c>
    </row>
    <row r="1631" spans="1:21" x14ac:dyDescent="0.25">
      <c r="A1631" t="s">
        <v>48</v>
      </c>
      <c r="B1631" t="s">
        <v>153</v>
      </c>
      <c r="C1631" t="s">
        <v>154</v>
      </c>
      <c r="D1631" t="s">
        <v>17</v>
      </c>
      <c r="E1631">
        <v>31</v>
      </c>
      <c r="F1631" t="s">
        <v>18</v>
      </c>
      <c r="G1631" t="s">
        <v>19</v>
      </c>
      <c r="H1631" s="2">
        <v>42994</v>
      </c>
      <c r="I1631" s="3">
        <v>88938.42</v>
      </c>
      <c r="J1631" t="s">
        <v>33</v>
      </c>
      <c r="K1631" t="str">
        <f>PROPER(Table13[[#This Row],[marital]])</f>
        <v>Single</v>
      </c>
      <c r="L1631" t="s">
        <v>34</v>
      </c>
      <c r="M1631" t="str">
        <f>UPPER(Table13[[#This Row],[education]])</f>
        <v>TERTIARY</v>
      </c>
      <c r="N1631" t="s">
        <v>22</v>
      </c>
      <c r="O1631" t="s">
        <v>22</v>
      </c>
      <c r="P1631" t="s">
        <v>54</v>
      </c>
      <c r="Q1631">
        <v>145</v>
      </c>
      <c r="R1631">
        <v>2</v>
      </c>
      <c r="S1631" t="s">
        <v>40</v>
      </c>
      <c r="T1631" t="s">
        <v>22</v>
      </c>
      <c r="U1631">
        <f>Table13[[#This Row],[campaign]]*Table13[[#This Row],[duration]]</f>
        <v>290</v>
      </c>
    </row>
    <row r="1632" spans="1:21" x14ac:dyDescent="0.25">
      <c r="A1632" t="s">
        <v>108</v>
      </c>
      <c r="B1632" t="s">
        <v>267</v>
      </c>
      <c r="C1632" t="s">
        <v>268</v>
      </c>
      <c r="D1632" t="s">
        <v>17</v>
      </c>
      <c r="E1632">
        <v>54</v>
      </c>
      <c r="F1632" t="s">
        <v>42</v>
      </c>
      <c r="G1632" t="s">
        <v>284</v>
      </c>
      <c r="H1632" s="2">
        <v>42994</v>
      </c>
      <c r="I1632" s="3">
        <v>19027.48</v>
      </c>
      <c r="J1632" t="s">
        <v>20</v>
      </c>
      <c r="K1632" t="str">
        <f>PROPER(Table13[[#This Row],[marital]])</f>
        <v>Married</v>
      </c>
      <c r="L1632" t="s">
        <v>29</v>
      </c>
      <c r="M1632" t="str">
        <f>UPPER(Table13[[#This Row],[education]])</f>
        <v>SECONDARY</v>
      </c>
      <c r="N1632" t="s">
        <v>30</v>
      </c>
      <c r="O1632" t="s">
        <v>22</v>
      </c>
      <c r="P1632" t="s">
        <v>24</v>
      </c>
      <c r="Q1632">
        <v>105</v>
      </c>
      <c r="R1632">
        <v>1</v>
      </c>
      <c r="S1632" t="s">
        <v>24</v>
      </c>
      <c r="T1632" t="s">
        <v>22</v>
      </c>
      <c r="U1632">
        <f>Table13[[#This Row],[campaign]]*Table13[[#This Row],[duration]]</f>
        <v>105</v>
      </c>
    </row>
    <row r="1633" spans="1:21" x14ac:dyDescent="0.25">
      <c r="A1633" t="s">
        <v>79</v>
      </c>
      <c r="B1633" t="s">
        <v>209</v>
      </c>
      <c r="C1633" t="s">
        <v>210</v>
      </c>
      <c r="D1633" t="s">
        <v>17</v>
      </c>
      <c r="E1633">
        <v>48</v>
      </c>
      <c r="F1633" t="s">
        <v>42</v>
      </c>
      <c r="G1633" t="s">
        <v>28</v>
      </c>
      <c r="H1633" s="2">
        <v>42994</v>
      </c>
      <c r="I1633" s="3">
        <v>59526.22</v>
      </c>
      <c r="J1633" t="s">
        <v>20</v>
      </c>
      <c r="K1633" t="str">
        <f>PROPER(Table13[[#This Row],[marital]])</f>
        <v>Married</v>
      </c>
      <c r="L1633" t="s">
        <v>29</v>
      </c>
      <c r="M1633" t="str">
        <f>UPPER(Table13[[#This Row],[education]])</f>
        <v>SECONDARY</v>
      </c>
      <c r="N1633" t="s">
        <v>22</v>
      </c>
      <c r="O1633" t="s">
        <v>30</v>
      </c>
      <c r="P1633" t="s">
        <v>23</v>
      </c>
      <c r="Q1633">
        <v>85</v>
      </c>
      <c r="R1633">
        <v>1</v>
      </c>
      <c r="S1633" t="s">
        <v>24</v>
      </c>
      <c r="T1633" t="s">
        <v>22</v>
      </c>
      <c r="U1633">
        <f>Table13[[#This Row],[campaign]]*Table13[[#This Row],[duration]]</f>
        <v>85</v>
      </c>
    </row>
    <row r="1634" spans="1:21" x14ac:dyDescent="0.25">
      <c r="A1634" t="s">
        <v>67</v>
      </c>
      <c r="B1634" t="s">
        <v>187</v>
      </c>
      <c r="C1634" t="s">
        <v>188</v>
      </c>
      <c r="D1634" t="s">
        <v>17</v>
      </c>
      <c r="E1634">
        <v>45</v>
      </c>
      <c r="F1634" t="s">
        <v>42</v>
      </c>
      <c r="G1634" t="s">
        <v>284</v>
      </c>
      <c r="H1634" s="2">
        <v>42994</v>
      </c>
      <c r="I1634" s="3">
        <v>13741.24</v>
      </c>
      <c r="J1634" t="s">
        <v>20</v>
      </c>
      <c r="K1634" t="str">
        <f>PROPER(Table13[[#This Row],[marital]])</f>
        <v>Married</v>
      </c>
      <c r="L1634" t="s">
        <v>29</v>
      </c>
      <c r="M1634" t="str">
        <f>UPPER(Table13[[#This Row],[education]])</f>
        <v>SECONDARY</v>
      </c>
      <c r="N1634" t="s">
        <v>22</v>
      </c>
      <c r="O1634" t="s">
        <v>22</v>
      </c>
      <c r="P1634" t="s">
        <v>23</v>
      </c>
      <c r="Q1634">
        <v>439</v>
      </c>
      <c r="R1634">
        <v>3</v>
      </c>
      <c r="S1634" t="s">
        <v>24</v>
      </c>
      <c r="T1634" t="s">
        <v>22</v>
      </c>
      <c r="U1634">
        <f>Table13[[#This Row],[campaign]]*Table13[[#This Row],[duration]]</f>
        <v>1317</v>
      </c>
    </row>
    <row r="1635" spans="1:21" x14ac:dyDescent="0.25">
      <c r="A1635" t="s">
        <v>102</v>
      </c>
      <c r="B1635" t="s">
        <v>255</v>
      </c>
      <c r="C1635" t="s">
        <v>256</v>
      </c>
      <c r="D1635" t="s">
        <v>17</v>
      </c>
      <c r="E1635">
        <v>50</v>
      </c>
      <c r="F1635" t="s">
        <v>42</v>
      </c>
      <c r="G1635" t="s">
        <v>284</v>
      </c>
      <c r="H1635" s="2">
        <v>42994</v>
      </c>
      <c r="I1635" s="3">
        <v>82680.36</v>
      </c>
      <c r="J1635" t="s">
        <v>20</v>
      </c>
      <c r="K1635" t="str">
        <f>PROPER(Table13[[#This Row],[marital]])</f>
        <v>Married</v>
      </c>
      <c r="L1635" t="s">
        <v>29</v>
      </c>
      <c r="M1635" t="str">
        <f>UPPER(Table13[[#This Row],[education]])</f>
        <v>SECONDARY</v>
      </c>
      <c r="N1635" t="s">
        <v>22</v>
      </c>
      <c r="O1635" t="s">
        <v>22</v>
      </c>
      <c r="P1635" t="s">
        <v>24</v>
      </c>
      <c r="Q1635">
        <v>278</v>
      </c>
      <c r="R1635">
        <v>1</v>
      </c>
      <c r="S1635" t="s">
        <v>24</v>
      </c>
      <c r="T1635" t="s">
        <v>22</v>
      </c>
      <c r="U1635">
        <f>Table13[[#This Row],[campaign]]*Table13[[#This Row],[duration]]</f>
        <v>278</v>
      </c>
    </row>
    <row r="1636" spans="1:21" x14ac:dyDescent="0.25">
      <c r="A1636" t="s">
        <v>82</v>
      </c>
      <c r="B1636" t="s">
        <v>215</v>
      </c>
      <c r="C1636" t="s">
        <v>216</v>
      </c>
      <c r="D1636" t="s">
        <v>26</v>
      </c>
      <c r="E1636">
        <v>36</v>
      </c>
      <c r="F1636" t="s">
        <v>18</v>
      </c>
      <c r="G1636" t="s">
        <v>19</v>
      </c>
      <c r="H1636" s="2">
        <v>42995</v>
      </c>
      <c r="I1636" s="3">
        <v>98631.54</v>
      </c>
      <c r="J1636" t="s">
        <v>20</v>
      </c>
      <c r="K1636" t="str">
        <f>PROPER(Table13[[#This Row],[marital]])</f>
        <v>Married</v>
      </c>
      <c r="L1636" t="s">
        <v>29</v>
      </c>
      <c r="M1636" t="str">
        <f>UPPER(Table13[[#This Row],[education]])</f>
        <v>SECONDARY</v>
      </c>
      <c r="N1636" t="s">
        <v>22</v>
      </c>
      <c r="O1636" t="s">
        <v>22</v>
      </c>
      <c r="P1636" t="s">
        <v>23</v>
      </c>
      <c r="Q1636">
        <v>205</v>
      </c>
      <c r="R1636">
        <v>4</v>
      </c>
      <c r="S1636" t="s">
        <v>24</v>
      </c>
      <c r="T1636" t="s">
        <v>22</v>
      </c>
      <c r="U1636">
        <f>Table13[[#This Row],[campaign]]*Table13[[#This Row],[duration]]</f>
        <v>820</v>
      </c>
    </row>
    <row r="1637" spans="1:21" x14ac:dyDescent="0.25">
      <c r="A1637" t="s">
        <v>84</v>
      </c>
      <c r="B1637" t="s">
        <v>219</v>
      </c>
      <c r="C1637" t="s">
        <v>220</v>
      </c>
      <c r="D1637" t="s">
        <v>26</v>
      </c>
      <c r="E1637">
        <v>39</v>
      </c>
      <c r="F1637" t="s">
        <v>18</v>
      </c>
      <c r="G1637" t="s">
        <v>19</v>
      </c>
      <c r="H1637" s="2">
        <v>42995</v>
      </c>
      <c r="I1637" s="3">
        <v>19026.45</v>
      </c>
      <c r="J1637" t="s">
        <v>20</v>
      </c>
      <c r="K1637" t="str">
        <f>PROPER(Table13[[#This Row],[marital]])</f>
        <v>Married</v>
      </c>
      <c r="L1637" t="s">
        <v>21</v>
      </c>
      <c r="M1637" t="str">
        <f>UPPER(Table13[[#This Row],[education]])</f>
        <v>PRIMARY</v>
      </c>
      <c r="N1637" t="s">
        <v>30</v>
      </c>
      <c r="O1637" t="s">
        <v>22</v>
      </c>
      <c r="P1637" t="s">
        <v>23</v>
      </c>
      <c r="Q1637">
        <v>221</v>
      </c>
      <c r="R1637">
        <v>1</v>
      </c>
      <c r="S1637" t="s">
        <v>24</v>
      </c>
      <c r="T1637" t="s">
        <v>22</v>
      </c>
      <c r="U1637">
        <f>Table13[[#This Row],[campaign]]*Table13[[#This Row],[duration]]</f>
        <v>221</v>
      </c>
    </row>
    <row r="1638" spans="1:21" x14ac:dyDescent="0.25">
      <c r="A1638" t="s">
        <v>76</v>
      </c>
      <c r="B1638" t="s">
        <v>203</v>
      </c>
      <c r="C1638" t="s">
        <v>204</v>
      </c>
      <c r="D1638" t="s">
        <v>26</v>
      </c>
      <c r="E1638">
        <v>45</v>
      </c>
      <c r="F1638" t="s">
        <v>18</v>
      </c>
      <c r="G1638" t="s">
        <v>19</v>
      </c>
      <c r="H1638" s="2">
        <v>42995</v>
      </c>
      <c r="I1638" s="3">
        <v>1970.06</v>
      </c>
      <c r="J1638" t="s">
        <v>20</v>
      </c>
      <c r="K1638" t="str">
        <f>PROPER(Table13[[#This Row],[marital]])</f>
        <v>Married</v>
      </c>
      <c r="L1638" t="s">
        <v>34</v>
      </c>
      <c r="M1638" t="str">
        <f>UPPER(Table13[[#This Row],[education]])</f>
        <v>TERTIARY</v>
      </c>
      <c r="N1638" t="s">
        <v>30</v>
      </c>
      <c r="O1638" t="s">
        <v>22</v>
      </c>
      <c r="P1638" t="s">
        <v>54</v>
      </c>
      <c r="Q1638">
        <v>52</v>
      </c>
      <c r="R1638">
        <v>3</v>
      </c>
      <c r="S1638" t="s">
        <v>40</v>
      </c>
      <c r="T1638" t="s">
        <v>22</v>
      </c>
      <c r="U1638">
        <f>Table13[[#This Row],[campaign]]*Table13[[#This Row],[duration]]</f>
        <v>156</v>
      </c>
    </row>
    <row r="1639" spans="1:21" x14ac:dyDescent="0.25">
      <c r="A1639" t="s">
        <v>73</v>
      </c>
      <c r="B1639" t="s">
        <v>197</v>
      </c>
      <c r="C1639" t="s">
        <v>198</v>
      </c>
      <c r="D1639" t="s">
        <v>17</v>
      </c>
      <c r="E1639">
        <v>28</v>
      </c>
      <c r="F1639" t="s">
        <v>18</v>
      </c>
      <c r="G1639" t="s">
        <v>19</v>
      </c>
      <c r="H1639" s="2">
        <v>42995</v>
      </c>
      <c r="I1639" s="3">
        <v>98497.51</v>
      </c>
      <c r="J1639" t="s">
        <v>50</v>
      </c>
      <c r="K1639" t="str">
        <f>PROPER(Table13[[#This Row],[marital]])</f>
        <v>Divorced</v>
      </c>
      <c r="L1639" t="s">
        <v>34</v>
      </c>
      <c r="M1639" t="str">
        <f>UPPER(Table13[[#This Row],[education]])</f>
        <v>TERTIARY</v>
      </c>
      <c r="N1639" t="s">
        <v>30</v>
      </c>
      <c r="O1639" t="s">
        <v>22</v>
      </c>
      <c r="P1639" t="s">
        <v>24</v>
      </c>
      <c r="Q1639">
        <v>84</v>
      </c>
      <c r="R1639">
        <v>3</v>
      </c>
      <c r="S1639" t="s">
        <v>24</v>
      </c>
      <c r="T1639" t="s">
        <v>22</v>
      </c>
      <c r="U1639">
        <f>Table13[[#This Row],[campaign]]*Table13[[#This Row],[duration]]</f>
        <v>252</v>
      </c>
    </row>
    <row r="1640" spans="1:21" x14ac:dyDescent="0.25">
      <c r="A1640" t="s">
        <v>47</v>
      </c>
      <c r="B1640" t="s">
        <v>151</v>
      </c>
      <c r="C1640" t="s">
        <v>152</v>
      </c>
      <c r="D1640" t="s">
        <v>26</v>
      </c>
      <c r="E1640">
        <v>47</v>
      </c>
      <c r="F1640" t="s">
        <v>42</v>
      </c>
      <c r="G1640" t="s">
        <v>284</v>
      </c>
      <c r="H1640" s="2">
        <v>42995</v>
      </c>
      <c r="I1640" s="3">
        <v>128466.94</v>
      </c>
      <c r="J1640" t="s">
        <v>20</v>
      </c>
      <c r="K1640" t="str">
        <f>PROPER(Table13[[#This Row],[marital]])</f>
        <v>Married</v>
      </c>
      <c r="L1640" t="s">
        <v>29</v>
      </c>
      <c r="M1640" t="str">
        <f>UPPER(Table13[[#This Row],[education]])</f>
        <v>SECONDARY</v>
      </c>
      <c r="N1640" t="s">
        <v>30</v>
      </c>
      <c r="O1640" t="s">
        <v>22</v>
      </c>
      <c r="P1640" t="s">
        <v>23</v>
      </c>
      <c r="Q1640">
        <v>476</v>
      </c>
      <c r="R1640">
        <v>3</v>
      </c>
      <c r="S1640" t="s">
        <v>24</v>
      </c>
      <c r="T1640" t="s">
        <v>22</v>
      </c>
      <c r="U1640">
        <f>Table13[[#This Row],[campaign]]*Table13[[#This Row],[duration]]</f>
        <v>1428</v>
      </c>
    </row>
    <row r="1641" spans="1:21" x14ac:dyDescent="0.25">
      <c r="A1641" t="s">
        <v>73</v>
      </c>
      <c r="B1641" t="s">
        <v>197</v>
      </c>
      <c r="C1641" t="s">
        <v>198</v>
      </c>
      <c r="D1641" t="s">
        <v>26</v>
      </c>
      <c r="E1641">
        <v>44</v>
      </c>
      <c r="F1641" t="s">
        <v>42</v>
      </c>
      <c r="G1641" t="s">
        <v>284</v>
      </c>
      <c r="H1641" s="2">
        <v>42995</v>
      </c>
      <c r="I1641" s="3">
        <v>66601.31</v>
      </c>
      <c r="J1641" t="s">
        <v>20</v>
      </c>
      <c r="K1641" t="str">
        <f>PROPER(Table13[[#This Row],[marital]])</f>
        <v>Married</v>
      </c>
      <c r="L1641" t="s">
        <v>34</v>
      </c>
      <c r="M1641" t="str">
        <f>UPPER(Table13[[#This Row],[education]])</f>
        <v>TERTIARY</v>
      </c>
      <c r="N1641" t="s">
        <v>22</v>
      </c>
      <c r="O1641" t="s">
        <v>22</v>
      </c>
      <c r="P1641" t="s">
        <v>23</v>
      </c>
      <c r="Q1641">
        <v>371</v>
      </c>
      <c r="R1641">
        <v>1</v>
      </c>
      <c r="S1641" t="s">
        <v>24</v>
      </c>
      <c r="T1641" t="s">
        <v>22</v>
      </c>
      <c r="U1641">
        <f>Table13[[#This Row],[campaign]]*Table13[[#This Row],[duration]]</f>
        <v>371</v>
      </c>
    </row>
    <row r="1642" spans="1:21" x14ac:dyDescent="0.25">
      <c r="A1642" t="s">
        <v>96</v>
      </c>
      <c r="B1642" t="s">
        <v>243</v>
      </c>
      <c r="C1642" t="s">
        <v>244</v>
      </c>
      <c r="D1642" t="s">
        <v>26</v>
      </c>
      <c r="E1642">
        <v>44</v>
      </c>
      <c r="F1642" t="s">
        <v>42</v>
      </c>
      <c r="G1642" t="s">
        <v>284</v>
      </c>
      <c r="H1642" s="2">
        <v>42995</v>
      </c>
      <c r="I1642" s="3">
        <v>50499.49</v>
      </c>
      <c r="J1642" t="s">
        <v>20</v>
      </c>
      <c r="K1642" t="str">
        <f>PROPER(Table13[[#This Row],[marital]])</f>
        <v>Married</v>
      </c>
      <c r="L1642" t="s">
        <v>29</v>
      </c>
      <c r="M1642" t="str">
        <f>UPPER(Table13[[#This Row],[education]])</f>
        <v>SECONDARY</v>
      </c>
      <c r="N1642" t="s">
        <v>30</v>
      </c>
      <c r="O1642" t="s">
        <v>22</v>
      </c>
      <c r="P1642" t="s">
        <v>24</v>
      </c>
      <c r="Q1642">
        <v>220</v>
      </c>
      <c r="R1642">
        <v>2</v>
      </c>
      <c r="S1642" t="s">
        <v>24</v>
      </c>
      <c r="T1642" t="s">
        <v>22</v>
      </c>
      <c r="U1642">
        <f>Table13[[#This Row],[campaign]]*Table13[[#This Row],[duration]]</f>
        <v>440</v>
      </c>
    </row>
    <row r="1643" spans="1:21" x14ac:dyDescent="0.25">
      <c r="A1643" t="s">
        <v>83</v>
      </c>
      <c r="B1643" t="s">
        <v>217</v>
      </c>
      <c r="C1643" t="s">
        <v>218</v>
      </c>
      <c r="D1643" t="s">
        <v>17</v>
      </c>
      <c r="E1643">
        <v>46</v>
      </c>
      <c r="F1643" t="s">
        <v>42</v>
      </c>
      <c r="G1643" t="s">
        <v>284</v>
      </c>
      <c r="H1643" s="2">
        <v>42995</v>
      </c>
      <c r="I1643" s="3">
        <v>141464.15</v>
      </c>
      <c r="J1643" t="s">
        <v>20</v>
      </c>
      <c r="K1643" t="str">
        <f>PROPER(Table13[[#This Row],[marital]])</f>
        <v>Married</v>
      </c>
      <c r="L1643" t="s">
        <v>34</v>
      </c>
      <c r="M1643" t="str">
        <f>UPPER(Table13[[#This Row],[education]])</f>
        <v>TERTIARY</v>
      </c>
      <c r="N1643" t="s">
        <v>22</v>
      </c>
      <c r="O1643" t="s">
        <v>22</v>
      </c>
      <c r="P1643" t="s">
        <v>54</v>
      </c>
      <c r="Q1643">
        <v>44</v>
      </c>
      <c r="R1643">
        <v>14</v>
      </c>
      <c r="S1643" t="s">
        <v>24</v>
      </c>
      <c r="T1643" t="s">
        <v>22</v>
      </c>
      <c r="U1643">
        <f>Table13[[#This Row],[campaign]]*Table13[[#This Row],[duration]]</f>
        <v>616</v>
      </c>
    </row>
    <row r="1644" spans="1:21" x14ac:dyDescent="0.25">
      <c r="A1644" t="s">
        <v>73</v>
      </c>
      <c r="B1644" t="s">
        <v>197</v>
      </c>
      <c r="C1644" t="s">
        <v>198</v>
      </c>
      <c r="D1644" t="s">
        <v>17</v>
      </c>
      <c r="E1644">
        <v>59</v>
      </c>
      <c r="F1644" t="s">
        <v>42</v>
      </c>
      <c r="G1644" t="s">
        <v>19</v>
      </c>
      <c r="H1644" s="2">
        <v>42995</v>
      </c>
      <c r="I1644" s="3">
        <v>37296.76</v>
      </c>
      <c r="J1644" t="s">
        <v>20</v>
      </c>
      <c r="K1644" t="str">
        <f>PROPER(Table13[[#This Row],[marital]])</f>
        <v>Married</v>
      </c>
      <c r="L1644" t="s">
        <v>29</v>
      </c>
      <c r="M1644" t="str">
        <f>UPPER(Table13[[#This Row],[education]])</f>
        <v>SECONDARY</v>
      </c>
      <c r="N1644" t="s">
        <v>30</v>
      </c>
      <c r="O1644" t="s">
        <v>22</v>
      </c>
      <c r="P1644" t="s">
        <v>24</v>
      </c>
      <c r="Q1644">
        <v>30</v>
      </c>
      <c r="R1644">
        <v>1</v>
      </c>
      <c r="S1644" t="s">
        <v>70</v>
      </c>
      <c r="T1644" t="s">
        <v>22</v>
      </c>
      <c r="U1644">
        <f>Table13[[#This Row],[campaign]]*Table13[[#This Row],[duration]]</f>
        <v>30</v>
      </c>
    </row>
    <row r="1645" spans="1:21" x14ac:dyDescent="0.25">
      <c r="A1645" t="s">
        <v>90</v>
      </c>
      <c r="B1645" t="s">
        <v>231</v>
      </c>
      <c r="C1645" t="s">
        <v>232</v>
      </c>
      <c r="D1645" t="s">
        <v>17</v>
      </c>
      <c r="E1645">
        <v>50</v>
      </c>
      <c r="F1645" t="s">
        <v>42</v>
      </c>
      <c r="G1645" t="s">
        <v>28</v>
      </c>
      <c r="H1645" s="2">
        <v>42995</v>
      </c>
      <c r="I1645" s="3">
        <v>31964.93</v>
      </c>
      <c r="J1645" t="s">
        <v>50</v>
      </c>
      <c r="K1645" t="str">
        <f>PROPER(Table13[[#This Row],[marital]])</f>
        <v>Divorced</v>
      </c>
      <c r="L1645" t="s">
        <v>34</v>
      </c>
      <c r="M1645" t="str">
        <f>UPPER(Table13[[#This Row],[education]])</f>
        <v>TERTIARY</v>
      </c>
      <c r="N1645" t="s">
        <v>22</v>
      </c>
      <c r="O1645" t="s">
        <v>22</v>
      </c>
      <c r="P1645" t="s">
        <v>23</v>
      </c>
      <c r="Q1645">
        <v>330</v>
      </c>
      <c r="R1645">
        <v>1</v>
      </c>
      <c r="S1645" t="s">
        <v>31</v>
      </c>
      <c r="T1645" t="s">
        <v>22</v>
      </c>
      <c r="U1645">
        <f>Table13[[#This Row],[campaign]]*Table13[[#This Row],[duration]]</f>
        <v>330</v>
      </c>
    </row>
    <row r="1646" spans="1:21" x14ac:dyDescent="0.25">
      <c r="A1646" t="s">
        <v>104</v>
      </c>
      <c r="B1646" t="s">
        <v>259</v>
      </c>
      <c r="C1646" t="s">
        <v>260</v>
      </c>
      <c r="D1646" t="s">
        <v>26</v>
      </c>
      <c r="E1646">
        <v>25</v>
      </c>
      <c r="F1646" t="s">
        <v>36</v>
      </c>
      <c r="G1646" t="s">
        <v>19</v>
      </c>
      <c r="H1646" s="2">
        <v>42995</v>
      </c>
      <c r="I1646" s="3">
        <v>111658.3</v>
      </c>
      <c r="J1646" t="s">
        <v>20</v>
      </c>
      <c r="K1646" t="str">
        <f>PROPER(Table13[[#This Row],[marital]])</f>
        <v>Married</v>
      </c>
      <c r="L1646" t="s">
        <v>29</v>
      </c>
      <c r="M1646" t="str">
        <f>UPPER(Table13[[#This Row],[education]])</f>
        <v>SECONDARY</v>
      </c>
      <c r="N1646" t="s">
        <v>30</v>
      </c>
      <c r="O1646" t="s">
        <v>22</v>
      </c>
      <c r="P1646" t="s">
        <v>24</v>
      </c>
      <c r="Q1646">
        <v>28</v>
      </c>
      <c r="R1646">
        <v>1</v>
      </c>
      <c r="S1646" t="s">
        <v>24</v>
      </c>
      <c r="T1646" t="s">
        <v>22</v>
      </c>
      <c r="U1646">
        <f>Table13[[#This Row],[campaign]]*Table13[[#This Row],[duration]]</f>
        <v>28</v>
      </c>
    </row>
    <row r="1647" spans="1:21" x14ac:dyDescent="0.25">
      <c r="A1647" t="s">
        <v>67</v>
      </c>
      <c r="B1647" t="s">
        <v>187</v>
      </c>
      <c r="C1647" t="s">
        <v>188</v>
      </c>
      <c r="D1647" t="s">
        <v>26</v>
      </c>
      <c r="E1647">
        <v>27</v>
      </c>
      <c r="F1647" t="s">
        <v>27</v>
      </c>
      <c r="G1647" t="s">
        <v>19</v>
      </c>
      <c r="H1647" s="2">
        <v>42995</v>
      </c>
      <c r="I1647" s="3">
        <v>96587.24</v>
      </c>
      <c r="J1647" t="s">
        <v>50</v>
      </c>
      <c r="K1647" t="str">
        <f>PROPER(Table13[[#This Row],[marital]])</f>
        <v>Divorced</v>
      </c>
      <c r="L1647" t="s">
        <v>21</v>
      </c>
      <c r="M1647" t="str">
        <f>UPPER(Table13[[#This Row],[education]])</f>
        <v>PRIMARY</v>
      </c>
      <c r="N1647" t="s">
        <v>30</v>
      </c>
      <c r="O1647" t="s">
        <v>22</v>
      </c>
      <c r="P1647" t="s">
        <v>24</v>
      </c>
      <c r="Q1647">
        <v>113</v>
      </c>
      <c r="R1647">
        <v>4</v>
      </c>
      <c r="S1647" t="s">
        <v>24</v>
      </c>
      <c r="T1647" t="s">
        <v>22</v>
      </c>
      <c r="U1647">
        <f>Table13[[#This Row],[campaign]]*Table13[[#This Row],[duration]]</f>
        <v>452</v>
      </c>
    </row>
    <row r="1648" spans="1:21" x14ac:dyDescent="0.25">
      <c r="A1648" t="s">
        <v>68</v>
      </c>
      <c r="B1648" t="s">
        <v>189</v>
      </c>
      <c r="C1648" t="s">
        <v>190</v>
      </c>
      <c r="D1648" t="s">
        <v>17</v>
      </c>
      <c r="E1648">
        <v>33</v>
      </c>
      <c r="F1648" t="s">
        <v>18</v>
      </c>
      <c r="G1648" t="s">
        <v>284</v>
      </c>
      <c r="H1648" s="2">
        <v>42996</v>
      </c>
      <c r="I1648" s="3">
        <v>1372.96</v>
      </c>
      <c r="J1648" t="s">
        <v>33</v>
      </c>
      <c r="K1648" t="str">
        <f>PROPER(Table13[[#This Row],[marital]])</f>
        <v>Single</v>
      </c>
      <c r="L1648" t="s">
        <v>29</v>
      </c>
      <c r="M1648" t="str">
        <f>UPPER(Table13[[#This Row],[education]])</f>
        <v>SECONDARY</v>
      </c>
      <c r="N1648" t="s">
        <v>30</v>
      </c>
      <c r="O1648" t="s">
        <v>22</v>
      </c>
      <c r="P1648" t="s">
        <v>54</v>
      </c>
      <c r="Q1648">
        <v>289</v>
      </c>
      <c r="R1648">
        <v>8</v>
      </c>
      <c r="S1648" t="s">
        <v>24</v>
      </c>
      <c r="T1648" t="s">
        <v>22</v>
      </c>
      <c r="U1648">
        <f>Table13[[#This Row],[campaign]]*Table13[[#This Row],[duration]]</f>
        <v>2312</v>
      </c>
    </row>
    <row r="1649" spans="1:21" x14ac:dyDescent="0.25">
      <c r="A1649" t="s">
        <v>25</v>
      </c>
      <c r="B1649" t="s">
        <v>129</v>
      </c>
      <c r="C1649" t="s">
        <v>130</v>
      </c>
      <c r="D1649" t="s">
        <v>26</v>
      </c>
      <c r="E1649">
        <v>33</v>
      </c>
      <c r="F1649" t="s">
        <v>18</v>
      </c>
      <c r="G1649" t="s">
        <v>28</v>
      </c>
      <c r="H1649" s="2">
        <v>42996</v>
      </c>
      <c r="I1649" s="3">
        <v>23940.13</v>
      </c>
      <c r="J1649" t="s">
        <v>33</v>
      </c>
      <c r="K1649" t="str">
        <f>PROPER(Table13[[#This Row],[marital]])</f>
        <v>Single</v>
      </c>
      <c r="L1649" t="s">
        <v>34</v>
      </c>
      <c r="M1649" t="str">
        <f>UPPER(Table13[[#This Row],[education]])</f>
        <v>TERTIARY</v>
      </c>
      <c r="N1649" t="s">
        <v>22</v>
      </c>
      <c r="O1649" t="s">
        <v>22</v>
      </c>
      <c r="P1649" t="s">
        <v>23</v>
      </c>
      <c r="Q1649">
        <v>38</v>
      </c>
      <c r="R1649">
        <v>16</v>
      </c>
      <c r="S1649" t="s">
        <v>24</v>
      </c>
      <c r="T1649" t="s">
        <v>22</v>
      </c>
      <c r="U1649">
        <f>Table13[[#This Row],[campaign]]*Table13[[#This Row],[duration]]</f>
        <v>608</v>
      </c>
    </row>
    <row r="1650" spans="1:21" x14ac:dyDescent="0.25">
      <c r="A1650" t="s">
        <v>81</v>
      </c>
      <c r="B1650" t="s">
        <v>213</v>
      </c>
      <c r="C1650" t="s">
        <v>214</v>
      </c>
      <c r="D1650" t="s">
        <v>26</v>
      </c>
      <c r="E1650">
        <v>39</v>
      </c>
      <c r="F1650" t="s">
        <v>18</v>
      </c>
      <c r="G1650" t="s">
        <v>19</v>
      </c>
      <c r="H1650" s="2">
        <v>42996</v>
      </c>
      <c r="I1650" s="3">
        <v>68610.009999999995</v>
      </c>
      <c r="J1650" t="s">
        <v>20</v>
      </c>
      <c r="K1650" t="str">
        <f>PROPER(Table13[[#This Row],[marital]])</f>
        <v>Married</v>
      </c>
      <c r="L1650" t="s">
        <v>29</v>
      </c>
      <c r="M1650" t="str">
        <f>UPPER(Table13[[#This Row],[education]])</f>
        <v>SECONDARY</v>
      </c>
      <c r="N1650" t="s">
        <v>30</v>
      </c>
      <c r="O1650" t="s">
        <v>22</v>
      </c>
      <c r="P1650" t="s">
        <v>23</v>
      </c>
      <c r="Q1650">
        <v>414</v>
      </c>
      <c r="R1650">
        <v>4</v>
      </c>
      <c r="S1650" t="s">
        <v>24</v>
      </c>
      <c r="T1650" t="s">
        <v>22</v>
      </c>
      <c r="U1650">
        <f>Table13[[#This Row],[campaign]]*Table13[[#This Row],[duration]]</f>
        <v>1656</v>
      </c>
    </row>
    <row r="1651" spans="1:21" x14ac:dyDescent="0.25">
      <c r="A1651" t="s">
        <v>82</v>
      </c>
      <c r="B1651" t="s">
        <v>215</v>
      </c>
      <c r="C1651" t="s">
        <v>216</v>
      </c>
      <c r="D1651" t="s">
        <v>17</v>
      </c>
      <c r="E1651">
        <v>34</v>
      </c>
      <c r="F1651" t="s">
        <v>18</v>
      </c>
      <c r="G1651" t="s">
        <v>28</v>
      </c>
      <c r="H1651" s="2">
        <v>42996</v>
      </c>
      <c r="I1651" s="3">
        <v>28285.91</v>
      </c>
      <c r="J1651" t="s">
        <v>20</v>
      </c>
      <c r="K1651" t="str">
        <f>PROPER(Table13[[#This Row],[marital]])</f>
        <v>Married</v>
      </c>
      <c r="L1651" t="s">
        <v>21</v>
      </c>
      <c r="M1651" t="str">
        <f>UPPER(Table13[[#This Row],[education]])</f>
        <v>PRIMARY</v>
      </c>
      <c r="N1651" t="s">
        <v>22</v>
      </c>
      <c r="O1651" t="s">
        <v>22</v>
      </c>
      <c r="P1651" t="s">
        <v>23</v>
      </c>
      <c r="Q1651">
        <v>252</v>
      </c>
      <c r="R1651">
        <v>2</v>
      </c>
      <c r="S1651" t="s">
        <v>24</v>
      </c>
      <c r="T1651" t="s">
        <v>22</v>
      </c>
      <c r="U1651">
        <f>Table13[[#This Row],[campaign]]*Table13[[#This Row],[duration]]</f>
        <v>504</v>
      </c>
    </row>
    <row r="1652" spans="1:21" x14ac:dyDescent="0.25">
      <c r="A1652" t="s">
        <v>81</v>
      </c>
      <c r="B1652" t="s">
        <v>213</v>
      </c>
      <c r="C1652" t="s">
        <v>214</v>
      </c>
      <c r="D1652" t="s">
        <v>26</v>
      </c>
      <c r="E1652">
        <v>38</v>
      </c>
      <c r="F1652" t="s">
        <v>18</v>
      </c>
      <c r="G1652" t="s">
        <v>19</v>
      </c>
      <c r="H1652" s="2">
        <v>42996</v>
      </c>
      <c r="I1652" s="3">
        <v>142697.32999999999</v>
      </c>
      <c r="J1652" t="s">
        <v>20</v>
      </c>
      <c r="K1652" t="str">
        <f>PROPER(Table13[[#This Row],[marital]])</f>
        <v>Married</v>
      </c>
      <c r="L1652" t="s">
        <v>21</v>
      </c>
      <c r="M1652" t="str">
        <f>UPPER(Table13[[#This Row],[education]])</f>
        <v>PRIMARY</v>
      </c>
      <c r="N1652" t="s">
        <v>22</v>
      </c>
      <c r="O1652" t="s">
        <v>30</v>
      </c>
      <c r="P1652" t="s">
        <v>23</v>
      </c>
      <c r="Q1652">
        <v>119</v>
      </c>
      <c r="R1652">
        <v>12</v>
      </c>
      <c r="S1652" t="s">
        <v>24</v>
      </c>
      <c r="T1652" t="s">
        <v>22</v>
      </c>
      <c r="U1652">
        <f>Table13[[#This Row],[campaign]]*Table13[[#This Row],[duration]]</f>
        <v>1428</v>
      </c>
    </row>
    <row r="1653" spans="1:21" x14ac:dyDescent="0.25">
      <c r="A1653" t="s">
        <v>45</v>
      </c>
      <c r="B1653" t="s">
        <v>147</v>
      </c>
      <c r="C1653" t="s">
        <v>148</v>
      </c>
      <c r="D1653" t="s">
        <v>26</v>
      </c>
      <c r="E1653">
        <v>23</v>
      </c>
      <c r="F1653" t="s">
        <v>18</v>
      </c>
      <c r="G1653" t="s">
        <v>284</v>
      </c>
      <c r="H1653" s="2">
        <v>42996</v>
      </c>
      <c r="I1653" s="3">
        <v>63447.7</v>
      </c>
      <c r="J1653" t="s">
        <v>20</v>
      </c>
      <c r="K1653" t="str">
        <f>PROPER(Table13[[#This Row],[marital]])</f>
        <v>Married</v>
      </c>
      <c r="L1653" t="s">
        <v>34</v>
      </c>
      <c r="M1653" t="str">
        <f>UPPER(Table13[[#This Row],[education]])</f>
        <v>TERTIARY</v>
      </c>
      <c r="N1653" t="s">
        <v>22</v>
      </c>
      <c r="O1653" t="s">
        <v>22</v>
      </c>
      <c r="P1653" t="s">
        <v>23</v>
      </c>
      <c r="Q1653">
        <v>161</v>
      </c>
      <c r="R1653">
        <v>2</v>
      </c>
      <c r="S1653" t="s">
        <v>24</v>
      </c>
      <c r="T1653" t="s">
        <v>22</v>
      </c>
      <c r="U1653">
        <f>Table13[[#This Row],[campaign]]*Table13[[#This Row],[duration]]</f>
        <v>322</v>
      </c>
    </row>
    <row r="1654" spans="1:21" x14ac:dyDescent="0.25">
      <c r="A1654" t="s">
        <v>25</v>
      </c>
      <c r="B1654" t="s">
        <v>129</v>
      </c>
      <c r="C1654" t="s">
        <v>130</v>
      </c>
      <c r="D1654" t="s">
        <v>17</v>
      </c>
      <c r="E1654">
        <v>44</v>
      </c>
      <c r="F1654" t="s">
        <v>18</v>
      </c>
      <c r="G1654" t="s">
        <v>19</v>
      </c>
      <c r="H1654" s="2">
        <v>42996</v>
      </c>
      <c r="I1654" s="3">
        <v>1369.51</v>
      </c>
      <c r="J1654" t="s">
        <v>50</v>
      </c>
      <c r="K1654" t="str">
        <f>PROPER(Table13[[#This Row],[marital]])</f>
        <v>Divorced</v>
      </c>
      <c r="L1654" t="s">
        <v>34</v>
      </c>
      <c r="M1654" t="str">
        <f>UPPER(Table13[[#This Row],[education]])</f>
        <v>TERTIARY</v>
      </c>
      <c r="N1654" t="s">
        <v>22</v>
      </c>
      <c r="O1654" t="s">
        <v>22</v>
      </c>
      <c r="P1654" t="s">
        <v>23</v>
      </c>
      <c r="Q1654">
        <v>227</v>
      </c>
      <c r="R1654">
        <v>2</v>
      </c>
      <c r="S1654" t="s">
        <v>24</v>
      </c>
      <c r="T1654" t="s">
        <v>30</v>
      </c>
      <c r="U1654">
        <f>Table13[[#This Row],[campaign]]*Table13[[#This Row],[duration]]</f>
        <v>454</v>
      </c>
    </row>
    <row r="1655" spans="1:21" x14ac:dyDescent="0.25">
      <c r="A1655" t="s">
        <v>106</v>
      </c>
      <c r="B1655" t="s">
        <v>263</v>
      </c>
      <c r="C1655" t="s">
        <v>264</v>
      </c>
      <c r="D1655" t="s">
        <v>26</v>
      </c>
      <c r="E1655">
        <v>47</v>
      </c>
      <c r="F1655" t="s">
        <v>42</v>
      </c>
      <c r="G1655" t="s">
        <v>284</v>
      </c>
      <c r="H1655" s="2">
        <v>42996</v>
      </c>
      <c r="I1655" s="3">
        <v>57101.48</v>
      </c>
      <c r="J1655" t="s">
        <v>33</v>
      </c>
      <c r="K1655" t="str">
        <f>PROPER(Table13[[#This Row],[marital]])</f>
        <v>Single</v>
      </c>
      <c r="L1655" t="s">
        <v>29</v>
      </c>
      <c r="M1655" t="str">
        <f>UPPER(Table13[[#This Row],[education]])</f>
        <v>SECONDARY</v>
      </c>
      <c r="N1655" t="s">
        <v>30</v>
      </c>
      <c r="O1655" t="s">
        <v>22</v>
      </c>
      <c r="P1655" t="s">
        <v>54</v>
      </c>
      <c r="Q1655">
        <v>12</v>
      </c>
      <c r="R1655">
        <v>3</v>
      </c>
      <c r="S1655" t="s">
        <v>40</v>
      </c>
      <c r="T1655" t="s">
        <v>22</v>
      </c>
      <c r="U1655">
        <f>Table13[[#This Row],[campaign]]*Table13[[#This Row],[duration]]</f>
        <v>36</v>
      </c>
    </row>
    <row r="1656" spans="1:21" x14ac:dyDescent="0.25">
      <c r="A1656" t="s">
        <v>84</v>
      </c>
      <c r="B1656" t="s">
        <v>219</v>
      </c>
      <c r="C1656" t="s">
        <v>220</v>
      </c>
      <c r="D1656" t="s">
        <v>17</v>
      </c>
      <c r="E1656">
        <v>32</v>
      </c>
      <c r="F1656" t="s">
        <v>42</v>
      </c>
      <c r="G1656" t="s">
        <v>28</v>
      </c>
      <c r="H1656" s="2">
        <v>42996</v>
      </c>
      <c r="I1656" s="3">
        <v>50104.480000000003</v>
      </c>
      <c r="J1656" t="s">
        <v>20</v>
      </c>
      <c r="K1656" t="str">
        <f>PROPER(Table13[[#This Row],[marital]])</f>
        <v>Married</v>
      </c>
      <c r="L1656" t="s">
        <v>29</v>
      </c>
      <c r="M1656" t="str">
        <f>UPPER(Table13[[#This Row],[education]])</f>
        <v>SECONDARY</v>
      </c>
      <c r="N1656" t="s">
        <v>22</v>
      </c>
      <c r="O1656" t="s">
        <v>22</v>
      </c>
      <c r="P1656" t="s">
        <v>23</v>
      </c>
      <c r="Q1656">
        <v>517</v>
      </c>
      <c r="R1656">
        <v>1</v>
      </c>
      <c r="S1656" t="s">
        <v>70</v>
      </c>
      <c r="T1656" t="s">
        <v>30</v>
      </c>
      <c r="U1656">
        <f>Table13[[#This Row],[campaign]]*Table13[[#This Row],[duration]]</f>
        <v>517</v>
      </c>
    </row>
    <row r="1657" spans="1:21" x14ac:dyDescent="0.25">
      <c r="A1657" t="s">
        <v>47</v>
      </c>
      <c r="B1657" t="s">
        <v>151</v>
      </c>
      <c r="C1657" t="s">
        <v>152</v>
      </c>
      <c r="D1657" t="s">
        <v>17</v>
      </c>
      <c r="E1657">
        <v>43</v>
      </c>
      <c r="F1657" t="s">
        <v>42</v>
      </c>
      <c r="G1657" t="s">
        <v>284</v>
      </c>
      <c r="H1657" s="2">
        <v>42996</v>
      </c>
      <c r="I1657" s="3">
        <v>112780.07</v>
      </c>
      <c r="J1657" t="s">
        <v>50</v>
      </c>
      <c r="K1657" t="str">
        <f>PROPER(Table13[[#This Row],[marital]])</f>
        <v>Divorced</v>
      </c>
      <c r="L1657" t="s">
        <v>29</v>
      </c>
      <c r="M1657" t="str">
        <f>UPPER(Table13[[#This Row],[education]])</f>
        <v>SECONDARY</v>
      </c>
      <c r="N1657" t="s">
        <v>30</v>
      </c>
      <c r="O1657" t="s">
        <v>22</v>
      </c>
      <c r="P1657" t="s">
        <v>23</v>
      </c>
      <c r="Q1657">
        <v>225</v>
      </c>
      <c r="R1657">
        <v>2</v>
      </c>
      <c r="S1657" t="s">
        <v>31</v>
      </c>
      <c r="T1657" t="s">
        <v>22</v>
      </c>
      <c r="U1657">
        <f>Table13[[#This Row],[campaign]]*Table13[[#This Row],[duration]]</f>
        <v>450</v>
      </c>
    </row>
    <row r="1658" spans="1:21" x14ac:dyDescent="0.25">
      <c r="A1658" t="s">
        <v>68</v>
      </c>
      <c r="B1658" t="s">
        <v>189</v>
      </c>
      <c r="C1658" t="s">
        <v>190</v>
      </c>
      <c r="D1658" t="s">
        <v>26</v>
      </c>
      <c r="E1658">
        <v>62</v>
      </c>
      <c r="F1658" t="s">
        <v>42</v>
      </c>
      <c r="G1658" t="s">
        <v>284</v>
      </c>
      <c r="H1658" s="2">
        <v>42996</v>
      </c>
      <c r="I1658" s="3">
        <v>164433.25</v>
      </c>
      <c r="J1658" t="s">
        <v>20</v>
      </c>
      <c r="K1658" t="str">
        <f>PROPER(Table13[[#This Row],[marital]])</f>
        <v>Married</v>
      </c>
      <c r="L1658" t="s">
        <v>34</v>
      </c>
      <c r="M1658" t="str">
        <f>UPPER(Table13[[#This Row],[education]])</f>
        <v>TERTIARY</v>
      </c>
      <c r="N1658" t="s">
        <v>30</v>
      </c>
      <c r="O1658" t="s">
        <v>22</v>
      </c>
      <c r="P1658" t="s">
        <v>24</v>
      </c>
      <c r="Q1658">
        <v>150</v>
      </c>
      <c r="R1658">
        <v>2</v>
      </c>
      <c r="S1658" t="s">
        <v>24</v>
      </c>
      <c r="T1658" t="s">
        <v>22</v>
      </c>
      <c r="U1658">
        <f>Table13[[#This Row],[campaign]]*Table13[[#This Row],[duration]]</f>
        <v>300</v>
      </c>
    </row>
    <row r="1659" spans="1:21" x14ac:dyDescent="0.25">
      <c r="A1659" t="s">
        <v>77</v>
      </c>
      <c r="B1659" t="s">
        <v>205</v>
      </c>
      <c r="C1659" t="s">
        <v>206</v>
      </c>
      <c r="D1659" t="s">
        <v>17</v>
      </c>
      <c r="E1659">
        <v>45</v>
      </c>
      <c r="F1659" t="s">
        <v>42</v>
      </c>
      <c r="G1659" t="s">
        <v>28</v>
      </c>
      <c r="H1659" s="2">
        <v>42996</v>
      </c>
      <c r="I1659" s="3">
        <v>105209.54</v>
      </c>
      <c r="J1659" t="s">
        <v>20</v>
      </c>
      <c r="K1659" t="str">
        <f>PROPER(Table13[[#This Row],[marital]])</f>
        <v>Married</v>
      </c>
      <c r="L1659" t="s">
        <v>29</v>
      </c>
      <c r="M1659" t="str">
        <f>UPPER(Table13[[#This Row],[education]])</f>
        <v>SECONDARY</v>
      </c>
      <c r="N1659" t="s">
        <v>22</v>
      </c>
      <c r="O1659" t="s">
        <v>30</v>
      </c>
      <c r="P1659" t="s">
        <v>23</v>
      </c>
      <c r="Q1659">
        <v>89</v>
      </c>
      <c r="R1659">
        <v>1</v>
      </c>
      <c r="S1659" t="s">
        <v>24</v>
      </c>
      <c r="T1659" t="s">
        <v>22</v>
      </c>
      <c r="U1659">
        <f>Table13[[#This Row],[campaign]]*Table13[[#This Row],[duration]]</f>
        <v>89</v>
      </c>
    </row>
    <row r="1660" spans="1:21" x14ac:dyDescent="0.25">
      <c r="A1660" t="s">
        <v>68</v>
      </c>
      <c r="B1660" t="s">
        <v>189</v>
      </c>
      <c r="C1660" t="s">
        <v>190</v>
      </c>
      <c r="D1660" t="s">
        <v>26</v>
      </c>
      <c r="E1660">
        <v>44</v>
      </c>
      <c r="F1660" t="s">
        <v>36</v>
      </c>
      <c r="G1660" t="s">
        <v>19</v>
      </c>
      <c r="H1660" s="2">
        <v>42996</v>
      </c>
      <c r="I1660" s="3">
        <v>68458.990000000005</v>
      </c>
      <c r="J1660" t="s">
        <v>20</v>
      </c>
      <c r="K1660" t="str">
        <f>PROPER(Table13[[#This Row],[marital]])</f>
        <v>Married</v>
      </c>
      <c r="L1660" t="s">
        <v>21</v>
      </c>
      <c r="M1660" t="str">
        <f>UPPER(Table13[[#This Row],[education]])</f>
        <v>PRIMARY</v>
      </c>
      <c r="N1660" t="s">
        <v>30</v>
      </c>
      <c r="O1660" t="s">
        <v>22</v>
      </c>
      <c r="P1660" t="s">
        <v>23</v>
      </c>
      <c r="Q1660">
        <v>277</v>
      </c>
      <c r="R1660">
        <v>1</v>
      </c>
      <c r="S1660" t="s">
        <v>24</v>
      </c>
      <c r="T1660" t="s">
        <v>22</v>
      </c>
      <c r="U1660">
        <f>Table13[[#This Row],[campaign]]*Table13[[#This Row],[duration]]</f>
        <v>277</v>
      </c>
    </row>
    <row r="1661" spans="1:21" x14ac:dyDescent="0.25">
      <c r="A1661" t="s">
        <v>95</v>
      </c>
      <c r="B1661" t="s">
        <v>241</v>
      </c>
      <c r="C1661" t="s">
        <v>242</v>
      </c>
      <c r="D1661" t="s">
        <v>26</v>
      </c>
      <c r="E1661">
        <v>32</v>
      </c>
      <c r="F1661" t="s">
        <v>27</v>
      </c>
      <c r="G1661" t="s">
        <v>284</v>
      </c>
      <c r="H1661" s="2">
        <v>42996</v>
      </c>
      <c r="I1661" s="3">
        <v>8817.8799999999992</v>
      </c>
      <c r="J1661" t="s">
        <v>20</v>
      </c>
      <c r="K1661" t="str">
        <f>PROPER(Table13[[#This Row],[marital]])</f>
        <v>Married</v>
      </c>
      <c r="L1661" t="s">
        <v>21</v>
      </c>
      <c r="M1661" t="str">
        <f>UPPER(Table13[[#This Row],[education]])</f>
        <v>PRIMARY</v>
      </c>
      <c r="N1661" t="s">
        <v>30</v>
      </c>
      <c r="O1661" t="s">
        <v>22</v>
      </c>
      <c r="P1661" t="s">
        <v>24</v>
      </c>
      <c r="Q1661">
        <v>500</v>
      </c>
      <c r="R1661">
        <v>1</v>
      </c>
      <c r="S1661" t="s">
        <v>24</v>
      </c>
      <c r="T1661" t="s">
        <v>30</v>
      </c>
      <c r="U1661">
        <f>Table13[[#This Row],[campaign]]*Table13[[#This Row],[duration]]</f>
        <v>500</v>
      </c>
    </row>
    <row r="1662" spans="1:21" x14ac:dyDescent="0.25">
      <c r="A1662" t="s">
        <v>39</v>
      </c>
      <c r="B1662" t="s">
        <v>139</v>
      </c>
      <c r="C1662" t="s">
        <v>140</v>
      </c>
      <c r="D1662" t="s">
        <v>26</v>
      </c>
      <c r="E1662">
        <v>30</v>
      </c>
      <c r="F1662" t="s">
        <v>18</v>
      </c>
      <c r="G1662" t="s">
        <v>28</v>
      </c>
      <c r="H1662" s="2">
        <v>42997</v>
      </c>
      <c r="I1662" s="3">
        <v>12088.25</v>
      </c>
      <c r="J1662" t="s">
        <v>20</v>
      </c>
      <c r="K1662" t="str">
        <f>PROPER(Table13[[#This Row],[marital]])</f>
        <v>Married</v>
      </c>
      <c r="L1662" t="s">
        <v>34</v>
      </c>
      <c r="M1662" t="str">
        <f>UPPER(Table13[[#This Row],[education]])</f>
        <v>TERTIARY</v>
      </c>
      <c r="N1662" t="s">
        <v>22</v>
      </c>
      <c r="O1662" t="s">
        <v>22</v>
      </c>
      <c r="P1662" t="s">
        <v>23</v>
      </c>
      <c r="Q1662">
        <v>161</v>
      </c>
      <c r="R1662">
        <v>3</v>
      </c>
      <c r="S1662" t="s">
        <v>24</v>
      </c>
      <c r="T1662" t="s">
        <v>22</v>
      </c>
      <c r="U1662">
        <f>Table13[[#This Row],[campaign]]*Table13[[#This Row],[duration]]</f>
        <v>483</v>
      </c>
    </row>
    <row r="1663" spans="1:21" x14ac:dyDescent="0.25">
      <c r="A1663" t="s">
        <v>60</v>
      </c>
      <c r="B1663" t="s">
        <v>173</v>
      </c>
      <c r="C1663" t="s">
        <v>174</v>
      </c>
      <c r="D1663" t="s">
        <v>17</v>
      </c>
      <c r="E1663">
        <v>27</v>
      </c>
      <c r="F1663" t="s">
        <v>18</v>
      </c>
      <c r="G1663" t="s">
        <v>28</v>
      </c>
      <c r="H1663" s="2">
        <v>42997</v>
      </c>
      <c r="I1663" s="3">
        <v>64352.75</v>
      </c>
      <c r="J1663" t="s">
        <v>20</v>
      </c>
      <c r="K1663" t="str">
        <f>PROPER(Table13[[#This Row],[marital]])</f>
        <v>Married</v>
      </c>
      <c r="L1663" t="s">
        <v>29</v>
      </c>
      <c r="M1663" t="str">
        <f>UPPER(Table13[[#This Row],[education]])</f>
        <v>SECONDARY</v>
      </c>
      <c r="N1663" t="s">
        <v>30</v>
      </c>
      <c r="O1663" t="s">
        <v>30</v>
      </c>
      <c r="P1663" t="s">
        <v>23</v>
      </c>
      <c r="Q1663">
        <v>100</v>
      </c>
      <c r="R1663">
        <v>1</v>
      </c>
      <c r="S1663" t="s">
        <v>24</v>
      </c>
      <c r="T1663" t="s">
        <v>22</v>
      </c>
      <c r="U1663">
        <f>Table13[[#This Row],[campaign]]*Table13[[#This Row],[duration]]</f>
        <v>100</v>
      </c>
    </row>
    <row r="1664" spans="1:21" x14ac:dyDescent="0.25">
      <c r="A1664" t="s">
        <v>80</v>
      </c>
      <c r="B1664" t="s">
        <v>211</v>
      </c>
      <c r="C1664" t="s">
        <v>212</v>
      </c>
      <c r="D1664" t="s">
        <v>17</v>
      </c>
      <c r="E1664">
        <v>33</v>
      </c>
      <c r="F1664" t="s">
        <v>18</v>
      </c>
      <c r="G1664" t="s">
        <v>19</v>
      </c>
      <c r="H1664" s="2">
        <v>42997</v>
      </c>
      <c r="I1664" s="3">
        <v>11901.4</v>
      </c>
      <c r="J1664" t="s">
        <v>20</v>
      </c>
      <c r="K1664" t="str">
        <f>PROPER(Table13[[#This Row],[marital]])</f>
        <v>Married</v>
      </c>
      <c r="L1664" t="s">
        <v>21</v>
      </c>
      <c r="M1664" t="str">
        <f>UPPER(Table13[[#This Row],[education]])</f>
        <v>PRIMARY</v>
      </c>
      <c r="N1664" t="s">
        <v>22</v>
      </c>
      <c r="O1664" t="s">
        <v>22</v>
      </c>
      <c r="P1664" t="s">
        <v>23</v>
      </c>
      <c r="Q1664">
        <v>167</v>
      </c>
      <c r="R1664">
        <v>2</v>
      </c>
      <c r="S1664" t="s">
        <v>24</v>
      </c>
      <c r="T1664" t="s">
        <v>22</v>
      </c>
      <c r="U1664">
        <f>Table13[[#This Row],[campaign]]*Table13[[#This Row],[duration]]</f>
        <v>334</v>
      </c>
    </row>
    <row r="1665" spans="1:21" x14ac:dyDescent="0.25">
      <c r="A1665" t="s">
        <v>55</v>
      </c>
      <c r="B1665" t="s">
        <v>163</v>
      </c>
      <c r="C1665" t="s">
        <v>164</v>
      </c>
      <c r="D1665" t="s">
        <v>17</v>
      </c>
      <c r="E1665">
        <v>38</v>
      </c>
      <c r="F1665" t="s">
        <v>18</v>
      </c>
      <c r="G1665" t="s">
        <v>19</v>
      </c>
      <c r="H1665" s="2">
        <v>42997</v>
      </c>
      <c r="I1665" s="3">
        <v>88325.82</v>
      </c>
      <c r="J1665" t="s">
        <v>33</v>
      </c>
      <c r="K1665" t="str">
        <f>PROPER(Table13[[#This Row],[marital]])</f>
        <v>Single</v>
      </c>
      <c r="L1665" t="s">
        <v>29</v>
      </c>
      <c r="M1665" t="str">
        <f>UPPER(Table13[[#This Row],[education]])</f>
        <v>SECONDARY</v>
      </c>
      <c r="N1665" t="s">
        <v>22</v>
      </c>
      <c r="O1665" t="s">
        <v>30</v>
      </c>
      <c r="P1665" t="s">
        <v>23</v>
      </c>
      <c r="Q1665">
        <v>676</v>
      </c>
      <c r="R1665">
        <v>5</v>
      </c>
      <c r="S1665" t="s">
        <v>24</v>
      </c>
      <c r="T1665" t="s">
        <v>22</v>
      </c>
      <c r="U1665">
        <f>Table13[[#This Row],[campaign]]*Table13[[#This Row],[duration]]</f>
        <v>3380</v>
      </c>
    </row>
    <row r="1666" spans="1:21" x14ac:dyDescent="0.25">
      <c r="A1666" t="s">
        <v>75</v>
      </c>
      <c r="B1666" t="s">
        <v>201</v>
      </c>
      <c r="C1666" t="s">
        <v>202</v>
      </c>
      <c r="D1666" t="s">
        <v>26</v>
      </c>
      <c r="E1666">
        <v>43</v>
      </c>
      <c r="F1666" t="s">
        <v>18</v>
      </c>
      <c r="G1666" t="s">
        <v>284</v>
      </c>
      <c r="H1666" s="2">
        <v>42997</v>
      </c>
      <c r="I1666" s="3">
        <v>58187.3</v>
      </c>
      <c r="J1666" t="s">
        <v>20</v>
      </c>
      <c r="K1666" t="str">
        <f>PROPER(Table13[[#This Row],[marital]])</f>
        <v>Married</v>
      </c>
      <c r="L1666" t="s">
        <v>34</v>
      </c>
      <c r="M1666" t="str">
        <f>UPPER(Table13[[#This Row],[education]])</f>
        <v>TERTIARY</v>
      </c>
      <c r="N1666" t="s">
        <v>22</v>
      </c>
      <c r="O1666" t="s">
        <v>22</v>
      </c>
      <c r="P1666" t="s">
        <v>23</v>
      </c>
      <c r="Q1666">
        <v>236</v>
      </c>
      <c r="R1666">
        <v>1</v>
      </c>
      <c r="S1666" t="s">
        <v>24</v>
      </c>
      <c r="T1666" t="s">
        <v>22</v>
      </c>
      <c r="U1666">
        <f>Table13[[#This Row],[campaign]]*Table13[[#This Row],[duration]]</f>
        <v>236</v>
      </c>
    </row>
    <row r="1667" spans="1:21" x14ac:dyDescent="0.25">
      <c r="A1667" t="s">
        <v>45</v>
      </c>
      <c r="B1667" t="s">
        <v>147</v>
      </c>
      <c r="C1667" t="s">
        <v>148</v>
      </c>
      <c r="D1667" t="s">
        <v>17</v>
      </c>
      <c r="E1667">
        <v>54</v>
      </c>
      <c r="F1667" t="s">
        <v>42</v>
      </c>
      <c r="G1667" t="s">
        <v>19</v>
      </c>
      <c r="H1667" s="2">
        <v>42997</v>
      </c>
      <c r="I1667" s="3">
        <v>38216.18</v>
      </c>
      <c r="J1667" t="s">
        <v>33</v>
      </c>
      <c r="K1667" t="str">
        <f>PROPER(Table13[[#This Row],[marital]])</f>
        <v>Single</v>
      </c>
      <c r="L1667" t="s">
        <v>34</v>
      </c>
      <c r="M1667" t="str">
        <f>UPPER(Table13[[#This Row],[education]])</f>
        <v>TERTIARY</v>
      </c>
      <c r="N1667" t="s">
        <v>22</v>
      </c>
      <c r="O1667" t="s">
        <v>22</v>
      </c>
      <c r="P1667" t="s">
        <v>24</v>
      </c>
      <c r="Q1667">
        <v>993</v>
      </c>
      <c r="R1667">
        <v>6</v>
      </c>
      <c r="S1667" t="s">
        <v>24</v>
      </c>
      <c r="T1667" t="s">
        <v>30</v>
      </c>
      <c r="U1667">
        <f>Table13[[#This Row],[campaign]]*Table13[[#This Row],[duration]]</f>
        <v>5958</v>
      </c>
    </row>
    <row r="1668" spans="1:21" x14ac:dyDescent="0.25">
      <c r="A1668" t="s">
        <v>109</v>
      </c>
      <c r="B1668" t="s">
        <v>269</v>
      </c>
      <c r="C1668" t="s">
        <v>270</v>
      </c>
      <c r="D1668" t="s">
        <v>17</v>
      </c>
      <c r="E1668">
        <v>40</v>
      </c>
      <c r="F1668" t="s">
        <v>42</v>
      </c>
      <c r="G1668" t="s">
        <v>284</v>
      </c>
      <c r="H1668" s="2">
        <v>42997</v>
      </c>
      <c r="I1668" s="3">
        <v>55592.04</v>
      </c>
      <c r="J1668" t="s">
        <v>33</v>
      </c>
      <c r="K1668" t="str">
        <f>PROPER(Table13[[#This Row],[marital]])</f>
        <v>Single</v>
      </c>
      <c r="L1668" t="s">
        <v>29</v>
      </c>
      <c r="M1668" t="str">
        <f>UPPER(Table13[[#This Row],[education]])</f>
        <v>SECONDARY</v>
      </c>
      <c r="N1668" t="s">
        <v>30</v>
      </c>
      <c r="O1668" t="s">
        <v>22</v>
      </c>
      <c r="P1668" t="s">
        <v>23</v>
      </c>
      <c r="Q1668">
        <v>100</v>
      </c>
      <c r="R1668">
        <v>1</v>
      </c>
      <c r="S1668" t="s">
        <v>24</v>
      </c>
      <c r="T1668" t="s">
        <v>22</v>
      </c>
      <c r="U1668">
        <f>Table13[[#This Row],[campaign]]*Table13[[#This Row],[duration]]</f>
        <v>100</v>
      </c>
    </row>
    <row r="1669" spans="1:21" x14ac:dyDescent="0.25">
      <c r="A1669" t="s">
        <v>100</v>
      </c>
      <c r="B1669" t="s">
        <v>251</v>
      </c>
      <c r="C1669" t="s">
        <v>252</v>
      </c>
      <c r="D1669" t="s">
        <v>17</v>
      </c>
      <c r="E1669">
        <v>50</v>
      </c>
      <c r="F1669" t="s">
        <v>42</v>
      </c>
      <c r="G1669" t="s">
        <v>28</v>
      </c>
      <c r="H1669" s="2">
        <v>42997</v>
      </c>
      <c r="I1669" s="3">
        <v>3448.24</v>
      </c>
      <c r="J1669" t="s">
        <v>20</v>
      </c>
      <c r="K1669" t="str">
        <f>PROPER(Table13[[#This Row],[marital]])</f>
        <v>Married</v>
      </c>
      <c r="L1669" t="s">
        <v>34</v>
      </c>
      <c r="M1669" t="str">
        <f>UPPER(Table13[[#This Row],[education]])</f>
        <v>TERTIARY</v>
      </c>
      <c r="N1669" t="s">
        <v>30</v>
      </c>
      <c r="O1669" t="s">
        <v>22</v>
      </c>
      <c r="P1669" t="s">
        <v>23</v>
      </c>
      <c r="Q1669">
        <v>289</v>
      </c>
      <c r="R1669">
        <v>2</v>
      </c>
      <c r="S1669" t="s">
        <v>40</v>
      </c>
      <c r="T1669" t="s">
        <v>30</v>
      </c>
      <c r="U1669">
        <f>Table13[[#This Row],[campaign]]*Table13[[#This Row],[duration]]</f>
        <v>578</v>
      </c>
    </row>
    <row r="1670" spans="1:21" x14ac:dyDescent="0.25">
      <c r="A1670" t="s">
        <v>97</v>
      </c>
      <c r="B1670" t="s">
        <v>245</v>
      </c>
      <c r="C1670" t="s">
        <v>246</v>
      </c>
      <c r="D1670" t="s">
        <v>17</v>
      </c>
      <c r="E1670">
        <v>63</v>
      </c>
      <c r="F1670" t="s">
        <v>42</v>
      </c>
      <c r="G1670" t="s">
        <v>28</v>
      </c>
      <c r="H1670" s="2">
        <v>42997</v>
      </c>
      <c r="I1670" s="3">
        <v>23614.36</v>
      </c>
      <c r="J1670" t="s">
        <v>20</v>
      </c>
      <c r="K1670" t="str">
        <f>PROPER(Table13[[#This Row],[marital]])</f>
        <v>Married</v>
      </c>
      <c r="L1670" t="s">
        <v>29</v>
      </c>
      <c r="M1670" t="str">
        <f>UPPER(Table13[[#This Row],[education]])</f>
        <v>SECONDARY</v>
      </c>
      <c r="N1670" t="s">
        <v>22</v>
      </c>
      <c r="O1670" t="s">
        <v>22</v>
      </c>
      <c r="P1670" t="s">
        <v>23</v>
      </c>
      <c r="Q1670">
        <v>33</v>
      </c>
      <c r="R1670">
        <v>3</v>
      </c>
      <c r="S1670" t="s">
        <v>24</v>
      </c>
      <c r="T1670" t="s">
        <v>22</v>
      </c>
      <c r="U1670">
        <f>Table13[[#This Row],[campaign]]*Table13[[#This Row],[duration]]</f>
        <v>99</v>
      </c>
    </row>
    <row r="1671" spans="1:21" x14ac:dyDescent="0.25">
      <c r="A1671" t="s">
        <v>38</v>
      </c>
      <c r="B1671" t="s">
        <v>137</v>
      </c>
      <c r="C1671" t="s">
        <v>138</v>
      </c>
      <c r="D1671" t="s">
        <v>26</v>
      </c>
      <c r="E1671">
        <v>60</v>
      </c>
      <c r="F1671" t="s">
        <v>42</v>
      </c>
      <c r="G1671" t="s">
        <v>284</v>
      </c>
      <c r="H1671" s="2">
        <v>42997</v>
      </c>
      <c r="I1671" s="3">
        <v>66313.36</v>
      </c>
      <c r="J1671" t="s">
        <v>33</v>
      </c>
      <c r="K1671" t="str">
        <f>PROPER(Table13[[#This Row],[marital]])</f>
        <v>Single</v>
      </c>
      <c r="L1671" t="s">
        <v>29</v>
      </c>
      <c r="M1671" t="str">
        <f>UPPER(Table13[[#This Row],[education]])</f>
        <v>SECONDARY</v>
      </c>
      <c r="N1671" t="s">
        <v>22</v>
      </c>
      <c r="O1671" t="s">
        <v>22</v>
      </c>
      <c r="P1671" t="s">
        <v>54</v>
      </c>
      <c r="Q1671">
        <v>284</v>
      </c>
      <c r="R1671">
        <v>3</v>
      </c>
      <c r="S1671" t="s">
        <v>24</v>
      </c>
      <c r="T1671" t="s">
        <v>22</v>
      </c>
      <c r="U1671">
        <f>Table13[[#This Row],[campaign]]*Table13[[#This Row],[duration]]</f>
        <v>852</v>
      </c>
    </row>
    <row r="1672" spans="1:21" x14ac:dyDescent="0.25">
      <c r="A1672" t="s">
        <v>44</v>
      </c>
      <c r="B1672" t="s">
        <v>145</v>
      </c>
      <c r="C1672" t="s">
        <v>146</v>
      </c>
      <c r="D1672" t="s">
        <v>26</v>
      </c>
      <c r="E1672">
        <v>53</v>
      </c>
      <c r="F1672" t="s">
        <v>42</v>
      </c>
      <c r="G1672" t="s">
        <v>284</v>
      </c>
      <c r="H1672" s="2">
        <v>42997</v>
      </c>
      <c r="I1672" s="3">
        <v>83763.61</v>
      </c>
      <c r="J1672" t="s">
        <v>20</v>
      </c>
      <c r="K1672" t="str">
        <f>PROPER(Table13[[#This Row],[marital]])</f>
        <v>Married</v>
      </c>
      <c r="L1672" t="s">
        <v>34</v>
      </c>
      <c r="M1672" t="str">
        <f>UPPER(Table13[[#This Row],[education]])</f>
        <v>TERTIARY</v>
      </c>
      <c r="N1672" t="s">
        <v>22</v>
      </c>
      <c r="O1672" t="s">
        <v>22</v>
      </c>
      <c r="P1672" t="s">
        <v>54</v>
      </c>
      <c r="Q1672">
        <v>245</v>
      </c>
      <c r="R1672">
        <v>3</v>
      </c>
      <c r="S1672" t="s">
        <v>24</v>
      </c>
      <c r="T1672" t="s">
        <v>30</v>
      </c>
      <c r="U1672">
        <f>Table13[[#This Row],[campaign]]*Table13[[#This Row],[duration]]</f>
        <v>735</v>
      </c>
    </row>
    <row r="1673" spans="1:21" x14ac:dyDescent="0.25">
      <c r="A1673" t="s">
        <v>105</v>
      </c>
      <c r="B1673" t="s">
        <v>261</v>
      </c>
      <c r="C1673" t="s">
        <v>262</v>
      </c>
      <c r="D1673" t="s">
        <v>26</v>
      </c>
      <c r="E1673">
        <v>37</v>
      </c>
      <c r="F1673" t="s">
        <v>36</v>
      </c>
      <c r="G1673" t="s">
        <v>284</v>
      </c>
      <c r="H1673" s="2">
        <v>42997</v>
      </c>
      <c r="I1673" s="3">
        <v>23334.46</v>
      </c>
      <c r="J1673" t="s">
        <v>33</v>
      </c>
      <c r="K1673" t="str">
        <f>PROPER(Table13[[#This Row],[marital]])</f>
        <v>Single</v>
      </c>
      <c r="L1673" t="s">
        <v>34</v>
      </c>
      <c r="M1673" t="str">
        <f>UPPER(Table13[[#This Row],[education]])</f>
        <v>TERTIARY</v>
      </c>
      <c r="N1673" t="s">
        <v>30</v>
      </c>
      <c r="O1673" t="s">
        <v>22</v>
      </c>
      <c r="P1673" t="s">
        <v>23</v>
      </c>
      <c r="Q1673">
        <v>115</v>
      </c>
      <c r="R1673">
        <v>1</v>
      </c>
      <c r="S1673" t="s">
        <v>24</v>
      </c>
      <c r="T1673" t="s">
        <v>22</v>
      </c>
      <c r="U1673">
        <f>Table13[[#This Row],[campaign]]*Table13[[#This Row],[duration]]</f>
        <v>115</v>
      </c>
    </row>
    <row r="1674" spans="1:21" x14ac:dyDescent="0.25">
      <c r="A1674" t="s">
        <v>73</v>
      </c>
      <c r="B1674" t="s">
        <v>197</v>
      </c>
      <c r="C1674" t="s">
        <v>198</v>
      </c>
      <c r="D1674" t="s">
        <v>17</v>
      </c>
      <c r="E1674">
        <v>37</v>
      </c>
      <c r="F1674" t="s">
        <v>27</v>
      </c>
      <c r="G1674" t="s">
        <v>19</v>
      </c>
      <c r="H1674" s="2">
        <v>42997</v>
      </c>
      <c r="I1674" s="3">
        <v>174759.12</v>
      </c>
      <c r="J1674" t="s">
        <v>20</v>
      </c>
      <c r="K1674" t="str">
        <f>PROPER(Table13[[#This Row],[marital]])</f>
        <v>Married</v>
      </c>
      <c r="L1674" t="s">
        <v>29</v>
      </c>
      <c r="M1674" t="str">
        <f>UPPER(Table13[[#This Row],[education]])</f>
        <v>SECONDARY</v>
      </c>
      <c r="N1674" t="s">
        <v>30</v>
      </c>
      <c r="O1674" t="s">
        <v>22</v>
      </c>
      <c r="P1674" t="s">
        <v>24</v>
      </c>
      <c r="Q1674">
        <v>730</v>
      </c>
      <c r="R1674">
        <v>2</v>
      </c>
      <c r="S1674" t="s">
        <v>24</v>
      </c>
      <c r="T1674" t="s">
        <v>22</v>
      </c>
      <c r="U1674">
        <f>Table13[[#This Row],[campaign]]*Table13[[#This Row],[duration]]</f>
        <v>1460</v>
      </c>
    </row>
    <row r="1675" spans="1:21" x14ac:dyDescent="0.25">
      <c r="A1675" t="s">
        <v>85</v>
      </c>
      <c r="B1675" t="s">
        <v>221</v>
      </c>
      <c r="C1675" t="s">
        <v>222</v>
      </c>
      <c r="D1675" t="s">
        <v>26</v>
      </c>
      <c r="E1675">
        <v>29</v>
      </c>
      <c r="F1675" t="s">
        <v>18</v>
      </c>
      <c r="G1675" t="s">
        <v>19</v>
      </c>
      <c r="H1675" s="2">
        <v>42998</v>
      </c>
      <c r="I1675" s="3">
        <v>60679.839999999997</v>
      </c>
      <c r="J1675" t="s">
        <v>20</v>
      </c>
      <c r="K1675" t="str">
        <f>PROPER(Table13[[#This Row],[marital]])</f>
        <v>Married</v>
      </c>
      <c r="L1675" t="s">
        <v>21</v>
      </c>
      <c r="M1675" t="str">
        <f>UPPER(Table13[[#This Row],[education]])</f>
        <v>PRIMARY</v>
      </c>
      <c r="N1675" t="s">
        <v>30</v>
      </c>
      <c r="O1675" t="s">
        <v>22</v>
      </c>
      <c r="P1675" t="s">
        <v>23</v>
      </c>
      <c r="Q1675">
        <v>180</v>
      </c>
      <c r="R1675">
        <v>1</v>
      </c>
      <c r="S1675" t="s">
        <v>24</v>
      </c>
      <c r="T1675" t="s">
        <v>22</v>
      </c>
      <c r="U1675">
        <f>Table13[[#This Row],[campaign]]*Table13[[#This Row],[duration]]</f>
        <v>180</v>
      </c>
    </row>
    <row r="1676" spans="1:21" x14ac:dyDescent="0.25">
      <c r="A1676" t="s">
        <v>108</v>
      </c>
      <c r="B1676" t="s">
        <v>267</v>
      </c>
      <c r="C1676" t="s">
        <v>268</v>
      </c>
      <c r="D1676" t="s">
        <v>17</v>
      </c>
      <c r="E1676">
        <v>28</v>
      </c>
      <c r="F1676" t="s">
        <v>18</v>
      </c>
      <c r="G1676" t="s">
        <v>284</v>
      </c>
      <c r="H1676" s="2">
        <v>42998</v>
      </c>
      <c r="I1676" s="3">
        <v>58097.58</v>
      </c>
      <c r="J1676" t="s">
        <v>20</v>
      </c>
      <c r="K1676" t="str">
        <f>PROPER(Table13[[#This Row],[marital]])</f>
        <v>Married</v>
      </c>
      <c r="L1676" t="s">
        <v>29</v>
      </c>
      <c r="M1676" t="str">
        <f>UPPER(Table13[[#This Row],[education]])</f>
        <v>SECONDARY</v>
      </c>
      <c r="N1676" t="s">
        <v>30</v>
      </c>
      <c r="O1676" t="s">
        <v>22</v>
      </c>
      <c r="P1676" t="s">
        <v>54</v>
      </c>
      <c r="Q1676">
        <v>342</v>
      </c>
      <c r="R1676">
        <v>9</v>
      </c>
      <c r="S1676" t="s">
        <v>24</v>
      </c>
      <c r="T1676" t="s">
        <v>22</v>
      </c>
      <c r="U1676">
        <f>Table13[[#This Row],[campaign]]*Table13[[#This Row],[duration]]</f>
        <v>3078</v>
      </c>
    </row>
    <row r="1677" spans="1:21" x14ac:dyDescent="0.25">
      <c r="A1677" t="s">
        <v>87</v>
      </c>
      <c r="B1677" t="s">
        <v>225</v>
      </c>
      <c r="C1677" t="s">
        <v>226</v>
      </c>
      <c r="D1677" t="s">
        <v>17</v>
      </c>
      <c r="E1677">
        <v>61</v>
      </c>
      <c r="F1677" t="s">
        <v>42</v>
      </c>
      <c r="G1677" t="s">
        <v>284</v>
      </c>
      <c r="H1677" s="2">
        <v>42998</v>
      </c>
      <c r="I1677" s="3">
        <v>48415.839999999997</v>
      </c>
      <c r="J1677" t="s">
        <v>20</v>
      </c>
      <c r="K1677" t="str">
        <f>PROPER(Table13[[#This Row],[marital]])</f>
        <v>Married</v>
      </c>
      <c r="L1677" t="s">
        <v>29</v>
      </c>
      <c r="M1677" t="str">
        <f>UPPER(Table13[[#This Row],[education]])</f>
        <v>SECONDARY</v>
      </c>
      <c r="N1677" t="s">
        <v>22</v>
      </c>
      <c r="O1677" t="s">
        <v>30</v>
      </c>
      <c r="P1677" t="s">
        <v>23</v>
      </c>
      <c r="Q1677">
        <v>49</v>
      </c>
      <c r="R1677">
        <v>6</v>
      </c>
      <c r="S1677" t="s">
        <v>24</v>
      </c>
      <c r="T1677" t="s">
        <v>22</v>
      </c>
      <c r="U1677">
        <f>Table13[[#This Row],[campaign]]*Table13[[#This Row],[duration]]</f>
        <v>294</v>
      </c>
    </row>
    <row r="1678" spans="1:21" x14ac:dyDescent="0.25">
      <c r="A1678" t="s">
        <v>47</v>
      </c>
      <c r="B1678" t="s">
        <v>151</v>
      </c>
      <c r="C1678" t="s">
        <v>152</v>
      </c>
      <c r="D1678" t="s">
        <v>17</v>
      </c>
      <c r="E1678">
        <v>31</v>
      </c>
      <c r="F1678" t="s">
        <v>42</v>
      </c>
      <c r="G1678" t="s">
        <v>28</v>
      </c>
      <c r="H1678" s="2">
        <v>42998</v>
      </c>
      <c r="I1678" s="3">
        <v>27870.03</v>
      </c>
      <c r="J1678" t="s">
        <v>20</v>
      </c>
      <c r="K1678" t="str">
        <f>PROPER(Table13[[#This Row],[marital]])</f>
        <v>Married</v>
      </c>
      <c r="L1678" t="s">
        <v>34</v>
      </c>
      <c r="M1678" t="str">
        <f>UPPER(Table13[[#This Row],[education]])</f>
        <v>TERTIARY</v>
      </c>
      <c r="N1678" t="s">
        <v>22</v>
      </c>
      <c r="O1678" t="s">
        <v>22</v>
      </c>
      <c r="P1678" t="s">
        <v>23</v>
      </c>
      <c r="Q1678">
        <v>110</v>
      </c>
      <c r="R1678">
        <v>1</v>
      </c>
      <c r="S1678" t="s">
        <v>24</v>
      </c>
      <c r="T1678" t="s">
        <v>22</v>
      </c>
      <c r="U1678">
        <f>Table13[[#This Row],[campaign]]*Table13[[#This Row],[duration]]</f>
        <v>110</v>
      </c>
    </row>
    <row r="1679" spans="1:21" x14ac:dyDescent="0.25">
      <c r="A1679" t="s">
        <v>39</v>
      </c>
      <c r="B1679" t="s">
        <v>139</v>
      </c>
      <c r="C1679" t="s">
        <v>140</v>
      </c>
      <c r="D1679" t="s">
        <v>17</v>
      </c>
      <c r="E1679">
        <v>46</v>
      </c>
      <c r="F1679" t="s">
        <v>42</v>
      </c>
      <c r="G1679" t="s">
        <v>28</v>
      </c>
      <c r="H1679" s="2">
        <v>42998</v>
      </c>
      <c r="I1679" s="3">
        <v>11240.79</v>
      </c>
      <c r="J1679" t="s">
        <v>20</v>
      </c>
      <c r="K1679" t="str">
        <f>PROPER(Table13[[#This Row],[marital]])</f>
        <v>Married</v>
      </c>
      <c r="L1679" t="s">
        <v>34</v>
      </c>
      <c r="M1679" t="str">
        <f>UPPER(Table13[[#This Row],[education]])</f>
        <v>TERTIARY</v>
      </c>
      <c r="N1679" t="s">
        <v>22</v>
      </c>
      <c r="O1679" t="s">
        <v>22</v>
      </c>
      <c r="P1679" t="s">
        <v>23</v>
      </c>
      <c r="Q1679">
        <v>636</v>
      </c>
      <c r="R1679">
        <v>2</v>
      </c>
      <c r="S1679" t="s">
        <v>24</v>
      </c>
      <c r="T1679" t="s">
        <v>22</v>
      </c>
      <c r="U1679">
        <f>Table13[[#This Row],[campaign]]*Table13[[#This Row],[duration]]</f>
        <v>1272</v>
      </c>
    </row>
    <row r="1680" spans="1:21" x14ac:dyDescent="0.25">
      <c r="A1680" t="s">
        <v>55</v>
      </c>
      <c r="B1680" t="s">
        <v>163</v>
      </c>
      <c r="C1680" t="s">
        <v>164</v>
      </c>
      <c r="D1680" t="s">
        <v>26</v>
      </c>
      <c r="E1680">
        <v>35</v>
      </c>
      <c r="F1680" t="s">
        <v>36</v>
      </c>
      <c r="G1680" t="s">
        <v>19</v>
      </c>
      <c r="H1680" s="2">
        <v>42998</v>
      </c>
      <c r="I1680" s="3">
        <v>101754.31</v>
      </c>
      <c r="J1680" t="s">
        <v>20</v>
      </c>
      <c r="K1680" t="str">
        <f>PROPER(Table13[[#This Row],[marital]])</f>
        <v>Married</v>
      </c>
      <c r="L1680" t="s">
        <v>21</v>
      </c>
      <c r="M1680" t="str">
        <f>UPPER(Table13[[#This Row],[education]])</f>
        <v>PRIMARY</v>
      </c>
      <c r="N1680" t="s">
        <v>22</v>
      </c>
      <c r="O1680" t="s">
        <v>22</v>
      </c>
      <c r="P1680" t="s">
        <v>23</v>
      </c>
      <c r="Q1680">
        <v>137</v>
      </c>
      <c r="R1680">
        <v>2</v>
      </c>
      <c r="S1680" t="s">
        <v>24</v>
      </c>
      <c r="T1680" t="s">
        <v>22</v>
      </c>
      <c r="U1680">
        <f>Table13[[#This Row],[campaign]]*Table13[[#This Row],[duration]]</f>
        <v>274</v>
      </c>
    </row>
    <row r="1681" spans="1:21" x14ac:dyDescent="0.25">
      <c r="A1681" t="s">
        <v>73</v>
      </c>
      <c r="B1681" t="s">
        <v>197</v>
      </c>
      <c r="C1681" t="s">
        <v>198</v>
      </c>
      <c r="D1681" t="s">
        <v>26</v>
      </c>
      <c r="E1681">
        <v>43</v>
      </c>
      <c r="F1681" t="s">
        <v>36</v>
      </c>
      <c r="G1681" t="s">
        <v>19</v>
      </c>
      <c r="H1681" s="2">
        <v>42998</v>
      </c>
      <c r="I1681" s="3">
        <v>111121.82</v>
      </c>
      <c r="J1681" t="s">
        <v>33</v>
      </c>
      <c r="K1681" t="str">
        <f>PROPER(Table13[[#This Row],[marital]])</f>
        <v>Single</v>
      </c>
      <c r="L1681" t="s">
        <v>29</v>
      </c>
      <c r="M1681" t="str">
        <f>UPPER(Table13[[#This Row],[education]])</f>
        <v>SECONDARY</v>
      </c>
      <c r="N1681" t="s">
        <v>22</v>
      </c>
      <c r="O1681" t="s">
        <v>22</v>
      </c>
      <c r="P1681" t="s">
        <v>23</v>
      </c>
      <c r="Q1681">
        <v>173</v>
      </c>
      <c r="R1681">
        <v>1</v>
      </c>
      <c r="S1681" t="s">
        <v>24</v>
      </c>
      <c r="T1681" t="s">
        <v>22</v>
      </c>
      <c r="U1681">
        <f>Table13[[#This Row],[campaign]]*Table13[[#This Row],[duration]]</f>
        <v>173</v>
      </c>
    </row>
    <row r="1682" spans="1:21" x14ac:dyDescent="0.25">
      <c r="A1682" t="s">
        <v>48</v>
      </c>
      <c r="B1682" t="s">
        <v>153</v>
      </c>
      <c r="C1682" t="s">
        <v>154</v>
      </c>
      <c r="D1682" t="s">
        <v>26</v>
      </c>
      <c r="E1682">
        <v>31</v>
      </c>
      <c r="F1682" t="s">
        <v>36</v>
      </c>
      <c r="G1682" t="s">
        <v>19</v>
      </c>
      <c r="H1682" s="2">
        <v>42998</v>
      </c>
      <c r="I1682" s="3">
        <v>91920.36</v>
      </c>
      <c r="J1682" t="s">
        <v>20</v>
      </c>
      <c r="K1682" t="str">
        <f>PROPER(Table13[[#This Row],[marital]])</f>
        <v>Married</v>
      </c>
      <c r="L1682" t="s">
        <v>29</v>
      </c>
      <c r="M1682" t="str">
        <f>UPPER(Table13[[#This Row],[education]])</f>
        <v>SECONDARY</v>
      </c>
      <c r="N1682" t="s">
        <v>30</v>
      </c>
      <c r="O1682" t="s">
        <v>22</v>
      </c>
      <c r="P1682" t="s">
        <v>23</v>
      </c>
      <c r="Q1682">
        <v>227</v>
      </c>
      <c r="R1682">
        <v>2</v>
      </c>
      <c r="S1682" t="s">
        <v>24</v>
      </c>
      <c r="T1682" t="s">
        <v>22</v>
      </c>
      <c r="U1682">
        <f>Table13[[#This Row],[campaign]]*Table13[[#This Row],[duration]]</f>
        <v>454</v>
      </c>
    </row>
    <row r="1683" spans="1:21" x14ac:dyDescent="0.25">
      <c r="A1683" t="s">
        <v>91</v>
      </c>
      <c r="B1683" t="s">
        <v>233</v>
      </c>
      <c r="C1683" t="s">
        <v>234</v>
      </c>
      <c r="D1683" t="s">
        <v>26</v>
      </c>
      <c r="E1683">
        <v>27</v>
      </c>
      <c r="F1683" t="s">
        <v>27</v>
      </c>
      <c r="G1683" t="s">
        <v>28</v>
      </c>
      <c r="H1683" s="2">
        <v>42998</v>
      </c>
      <c r="I1683" s="3">
        <v>2831.18</v>
      </c>
      <c r="J1683" t="s">
        <v>20</v>
      </c>
      <c r="K1683" t="str">
        <f>PROPER(Table13[[#This Row],[marital]])</f>
        <v>Married</v>
      </c>
      <c r="L1683" t="s">
        <v>29</v>
      </c>
      <c r="M1683" t="str">
        <f>UPPER(Table13[[#This Row],[education]])</f>
        <v>SECONDARY</v>
      </c>
      <c r="N1683" t="s">
        <v>30</v>
      </c>
      <c r="O1683" t="s">
        <v>22</v>
      </c>
      <c r="P1683" t="s">
        <v>24</v>
      </c>
      <c r="Q1683">
        <v>426</v>
      </c>
      <c r="R1683">
        <v>3</v>
      </c>
      <c r="S1683" t="s">
        <v>24</v>
      </c>
      <c r="T1683" t="s">
        <v>22</v>
      </c>
      <c r="U1683">
        <f>Table13[[#This Row],[campaign]]*Table13[[#This Row],[duration]]</f>
        <v>1278</v>
      </c>
    </row>
    <row r="1684" spans="1:21" x14ac:dyDescent="0.25">
      <c r="A1684" t="s">
        <v>108</v>
      </c>
      <c r="B1684" t="s">
        <v>267</v>
      </c>
      <c r="C1684" t="s">
        <v>268</v>
      </c>
      <c r="D1684" t="s">
        <v>17</v>
      </c>
      <c r="E1684">
        <v>29</v>
      </c>
      <c r="F1684" t="s">
        <v>18</v>
      </c>
      <c r="G1684" t="s">
        <v>19</v>
      </c>
      <c r="H1684" s="2">
        <v>42999</v>
      </c>
      <c r="I1684" s="3">
        <v>114204.27</v>
      </c>
      <c r="J1684" t="s">
        <v>20</v>
      </c>
      <c r="K1684" t="str">
        <f>PROPER(Table13[[#This Row],[marital]])</f>
        <v>Married</v>
      </c>
      <c r="L1684" t="s">
        <v>29</v>
      </c>
      <c r="M1684" t="str">
        <f>UPPER(Table13[[#This Row],[education]])</f>
        <v>SECONDARY</v>
      </c>
      <c r="N1684" t="s">
        <v>30</v>
      </c>
      <c r="O1684" t="s">
        <v>22</v>
      </c>
      <c r="P1684" t="s">
        <v>54</v>
      </c>
      <c r="Q1684">
        <v>195</v>
      </c>
      <c r="R1684">
        <v>3</v>
      </c>
      <c r="S1684" t="s">
        <v>40</v>
      </c>
      <c r="T1684" t="s">
        <v>22</v>
      </c>
      <c r="U1684">
        <f>Table13[[#This Row],[campaign]]*Table13[[#This Row],[duration]]</f>
        <v>585</v>
      </c>
    </row>
    <row r="1685" spans="1:21" x14ac:dyDescent="0.25">
      <c r="A1685" t="s">
        <v>46</v>
      </c>
      <c r="B1685" t="s">
        <v>149</v>
      </c>
      <c r="C1685" t="s">
        <v>150</v>
      </c>
      <c r="D1685" t="s">
        <v>26</v>
      </c>
      <c r="E1685">
        <v>27</v>
      </c>
      <c r="F1685" t="s">
        <v>18</v>
      </c>
      <c r="G1685" t="s">
        <v>19</v>
      </c>
      <c r="H1685" s="2">
        <v>42999</v>
      </c>
      <c r="I1685" s="3">
        <v>538.28</v>
      </c>
      <c r="J1685" t="s">
        <v>20</v>
      </c>
      <c r="K1685" t="str">
        <f>PROPER(Table13[[#This Row],[marital]])</f>
        <v>Married</v>
      </c>
      <c r="L1685" t="s">
        <v>29</v>
      </c>
      <c r="M1685" t="str">
        <f>UPPER(Table13[[#This Row],[education]])</f>
        <v>SECONDARY</v>
      </c>
      <c r="N1685" t="s">
        <v>30</v>
      </c>
      <c r="O1685" t="s">
        <v>22</v>
      </c>
      <c r="P1685" t="s">
        <v>23</v>
      </c>
      <c r="Q1685">
        <v>750</v>
      </c>
      <c r="R1685">
        <v>2</v>
      </c>
      <c r="S1685" t="s">
        <v>24</v>
      </c>
      <c r="T1685" t="s">
        <v>30</v>
      </c>
      <c r="U1685">
        <f>Table13[[#This Row],[campaign]]*Table13[[#This Row],[duration]]</f>
        <v>1500</v>
      </c>
    </row>
    <row r="1686" spans="1:21" x14ac:dyDescent="0.25">
      <c r="A1686" t="s">
        <v>65</v>
      </c>
      <c r="B1686" t="s">
        <v>183</v>
      </c>
      <c r="C1686" t="s">
        <v>184</v>
      </c>
      <c r="D1686" t="s">
        <v>17</v>
      </c>
      <c r="E1686">
        <v>33</v>
      </c>
      <c r="F1686" t="s">
        <v>18</v>
      </c>
      <c r="G1686" t="s">
        <v>19</v>
      </c>
      <c r="H1686" s="2">
        <v>42999</v>
      </c>
      <c r="I1686" s="3">
        <v>4044.64</v>
      </c>
      <c r="J1686" t="s">
        <v>50</v>
      </c>
      <c r="K1686" t="str">
        <f>PROPER(Table13[[#This Row],[marital]])</f>
        <v>Divorced</v>
      </c>
      <c r="L1686" t="s">
        <v>34</v>
      </c>
      <c r="M1686" t="str">
        <f>UPPER(Table13[[#This Row],[education]])</f>
        <v>TERTIARY</v>
      </c>
      <c r="N1686" t="s">
        <v>30</v>
      </c>
      <c r="O1686" t="s">
        <v>22</v>
      </c>
      <c r="P1686" t="s">
        <v>24</v>
      </c>
      <c r="Q1686">
        <v>104</v>
      </c>
      <c r="R1686">
        <v>2</v>
      </c>
      <c r="S1686" t="s">
        <v>24</v>
      </c>
      <c r="T1686" t="s">
        <v>22</v>
      </c>
      <c r="U1686">
        <f>Table13[[#This Row],[campaign]]*Table13[[#This Row],[duration]]</f>
        <v>208</v>
      </c>
    </row>
    <row r="1687" spans="1:21" x14ac:dyDescent="0.25">
      <c r="A1687" t="s">
        <v>58</v>
      </c>
      <c r="B1687" t="s">
        <v>169</v>
      </c>
      <c r="C1687" t="s">
        <v>170</v>
      </c>
      <c r="D1687" t="s">
        <v>17</v>
      </c>
      <c r="E1687">
        <v>34</v>
      </c>
      <c r="F1687" t="s">
        <v>18</v>
      </c>
      <c r="G1687" t="s">
        <v>19</v>
      </c>
      <c r="H1687" s="2">
        <v>42999</v>
      </c>
      <c r="I1687" s="3">
        <v>20909.060000000001</v>
      </c>
      <c r="J1687" t="s">
        <v>20</v>
      </c>
      <c r="K1687" t="str">
        <f>PROPER(Table13[[#This Row],[marital]])</f>
        <v>Married</v>
      </c>
      <c r="L1687" t="s">
        <v>29</v>
      </c>
      <c r="M1687" t="str">
        <f>UPPER(Table13[[#This Row],[education]])</f>
        <v>SECONDARY</v>
      </c>
      <c r="N1687" t="s">
        <v>30</v>
      </c>
      <c r="O1687" t="s">
        <v>30</v>
      </c>
      <c r="P1687" t="s">
        <v>23</v>
      </c>
      <c r="Q1687">
        <v>138</v>
      </c>
      <c r="R1687">
        <v>1</v>
      </c>
      <c r="S1687" t="s">
        <v>24</v>
      </c>
      <c r="T1687" t="s">
        <v>22</v>
      </c>
      <c r="U1687">
        <f>Table13[[#This Row],[campaign]]*Table13[[#This Row],[duration]]</f>
        <v>138</v>
      </c>
    </row>
    <row r="1688" spans="1:21" x14ac:dyDescent="0.25">
      <c r="A1688" t="s">
        <v>87</v>
      </c>
      <c r="B1688" t="s">
        <v>225</v>
      </c>
      <c r="C1688" t="s">
        <v>226</v>
      </c>
      <c r="D1688" t="s">
        <v>17</v>
      </c>
      <c r="E1688">
        <v>50</v>
      </c>
      <c r="F1688" t="s">
        <v>18</v>
      </c>
      <c r="G1688" t="s">
        <v>19</v>
      </c>
      <c r="H1688" s="2">
        <v>42999</v>
      </c>
      <c r="I1688" s="3">
        <v>75679.72</v>
      </c>
      <c r="J1688" t="s">
        <v>20</v>
      </c>
      <c r="K1688" t="str">
        <f>PROPER(Table13[[#This Row],[marital]])</f>
        <v>Married</v>
      </c>
      <c r="L1688" t="s">
        <v>29</v>
      </c>
      <c r="M1688" t="str">
        <f>UPPER(Table13[[#This Row],[education]])</f>
        <v>SECONDARY</v>
      </c>
      <c r="N1688" t="s">
        <v>30</v>
      </c>
      <c r="O1688" t="s">
        <v>22</v>
      </c>
      <c r="P1688" t="s">
        <v>54</v>
      </c>
      <c r="Q1688">
        <v>102</v>
      </c>
      <c r="R1688">
        <v>14</v>
      </c>
      <c r="S1688" t="s">
        <v>24</v>
      </c>
      <c r="T1688" t="s">
        <v>22</v>
      </c>
      <c r="U1688">
        <f>Table13[[#This Row],[campaign]]*Table13[[#This Row],[duration]]</f>
        <v>1428</v>
      </c>
    </row>
    <row r="1689" spans="1:21" x14ac:dyDescent="0.25">
      <c r="A1689" t="s">
        <v>55</v>
      </c>
      <c r="B1689" t="s">
        <v>163</v>
      </c>
      <c r="C1689" t="s">
        <v>164</v>
      </c>
      <c r="D1689" t="s">
        <v>26</v>
      </c>
      <c r="E1689">
        <v>28</v>
      </c>
      <c r="F1689" t="s">
        <v>42</v>
      </c>
      <c r="G1689" t="s">
        <v>28</v>
      </c>
      <c r="H1689" s="2">
        <v>42999</v>
      </c>
      <c r="I1689" s="3">
        <v>59098.82</v>
      </c>
      <c r="J1689" t="s">
        <v>50</v>
      </c>
      <c r="K1689" t="str">
        <f>PROPER(Table13[[#This Row],[marital]])</f>
        <v>Divorced</v>
      </c>
      <c r="L1689" t="s">
        <v>34</v>
      </c>
      <c r="M1689" t="str">
        <f>UPPER(Table13[[#This Row],[education]])</f>
        <v>TERTIARY</v>
      </c>
      <c r="N1689" t="s">
        <v>22</v>
      </c>
      <c r="O1689" t="s">
        <v>22</v>
      </c>
      <c r="P1689" t="s">
        <v>24</v>
      </c>
      <c r="Q1689">
        <v>77</v>
      </c>
      <c r="R1689">
        <v>3</v>
      </c>
      <c r="S1689" t="s">
        <v>24</v>
      </c>
      <c r="T1689" t="s">
        <v>22</v>
      </c>
      <c r="U1689">
        <f>Table13[[#This Row],[campaign]]*Table13[[#This Row],[duration]]</f>
        <v>231</v>
      </c>
    </row>
    <row r="1690" spans="1:21" x14ac:dyDescent="0.25">
      <c r="A1690" t="s">
        <v>66</v>
      </c>
      <c r="B1690" t="s">
        <v>185</v>
      </c>
      <c r="C1690" t="s">
        <v>186</v>
      </c>
      <c r="D1690" t="s">
        <v>17</v>
      </c>
      <c r="E1690">
        <v>41</v>
      </c>
      <c r="F1690" t="s">
        <v>42</v>
      </c>
      <c r="G1690" t="s">
        <v>28</v>
      </c>
      <c r="H1690" s="2">
        <v>42999</v>
      </c>
      <c r="I1690" s="3">
        <v>91801.99</v>
      </c>
      <c r="J1690" t="s">
        <v>33</v>
      </c>
      <c r="K1690" t="str">
        <f>PROPER(Table13[[#This Row],[marital]])</f>
        <v>Single</v>
      </c>
      <c r="L1690" t="s">
        <v>29</v>
      </c>
      <c r="M1690" t="str">
        <f>UPPER(Table13[[#This Row],[education]])</f>
        <v>SECONDARY</v>
      </c>
      <c r="N1690" t="s">
        <v>30</v>
      </c>
      <c r="O1690" t="s">
        <v>22</v>
      </c>
      <c r="P1690" t="s">
        <v>23</v>
      </c>
      <c r="Q1690">
        <v>199</v>
      </c>
      <c r="R1690">
        <v>1</v>
      </c>
      <c r="S1690" t="s">
        <v>70</v>
      </c>
      <c r="T1690" t="s">
        <v>30</v>
      </c>
      <c r="U1690">
        <f>Table13[[#This Row],[campaign]]*Table13[[#This Row],[duration]]</f>
        <v>199</v>
      </c>
    </row>
    <row r="1691" spans="1:21" x14ac:dyDescent="0.25">
      <c r="A1691" t="s">
        <v>35</v>
      </c>
      <c r="B1691" t="s">
        <v>133</v>
      </c>
      <c r="C1691" t="s">
        <v>134</v>
      </c>
      <c r="D1691" t="s">
        <v>26</v>
      </c>
      <c r="E1691">
        <v>55</v>
      </c>
      <c r="F1691" t="s">
        <v>36</v>
      </c>
      <c r="G1691" t="s">
        <v>19</v>
      </c>
      <c r="H1691" s="2">
        <v>42999</v>
      </c>
      <c r="I1691" s="3">
        <v>29173.73</v>
      </c>
      <c r="J1691" t="s">
        <v>33</v>
      </c>
      <c r="K1691" t="str">
        <f>PROPER(Table13[[#This Row],[marital]])</f>
        <v>Single</v>
      </c>
      <c r="L1691" t="s">
        <v>29</v>
      </c>
      <c r="M1691" t="str">
        <f>UPPER(Table13[[#This Row],[education]])</f>
        <v>SECONDARY</v>
      </c>
      <c r="N1691" t="s">
        <v>30</v>
      </c>
      <c r="O1691" t="s">
        <v>22</v>
      </c>
      <c r="P1691" t="s">
        <v>24</v>
      </c>
      <c r="Q1691">
        <v>332</v>
      </c>
      <c r="R1691">
        <v>2</v>
      </c>
      <c r="S1691" t="s">
        <v>24</v>
      </c>
      <c r="T1691" t="s">
        <v>22</v>
      </c>
      <c r="U1691">
        <f>Table13[[#This Row],[campaign]]*Table13[[#This Row],[duration]]</f>
        <v>664</v>
      </c>
    </row>
    <row r="1692" spans="1:21" x14ac:dyDescent="0.25">
      <c r="A1692" t="s">
        <v>102</v>
      </c>
      <c r="B1692" t="s">
        <v>255</v>
      </c>
      <c r="C1692" t="s">
        <v>256</v>
      </c>
      <c r="D1692" t="s">
        <v>26</v>
      </c>
      <c r="E1692">
        <v>36</v>
      </c>
      <c r="F1692" t="s">
        <v>18</v>
      </c>
      <c r="G1692" t="s">
        <v>19</v>
      </c>
      <c r="H1692" s="2">
        <v>43000</v>
      </c>
      <c r="I1692" s="3">
        <v>40418.1</v>
      </c>
      <c r="J1692" t="s">
        <v>33</v>
      </c>
      <c r="K1692" t="str">
        <f>PROPER(Table13[[#This Row],[marital]])</f>
        <v>Single</v>
      </c>
      <c r="L1692" t="s">
        <v>29</v>
      </c>
      <c r="M1692" t="str">
        <f>UPPER(Table13[[#This Row],[education]])</f>
        <v>SECONDARY</v>
      </c>
      <c r="N1692" t="s">
        <v>30</v>
      </c>
      <c r="O1692" t="s">
        <v>22</v>
      </c>
      <c r="P1692" t="s">
        <v>23</v>
      </c>
      <c r="Q1692">
        <v>125</v>
      </c>
      <c r="R1692">
        <v>1</v>
      </c>
      <c r="S1692" t="s">
        <v>31</v>
      </c>
      <c r="T1692" t="s">
        <v>22</v>
      </c>
      <c r="U1692">
        <f>Table13[[#This Row],[campaign]]*Table13[[#This Row],[duration]]</f>
        <v>125</v>
      </c>
    </row>
    <row r="1693" spans="1:21" x14ac:dyDescent="0.25">
      <c r="A1693" t="s">
        <v>74</v>
      </c>
      <c r="B1693" t="s">
        <v>199</v>
      </c>
      <c r="C1693" t="s">
        <v>200</v>
      </c>
      <c r="D1693" t="s">
        <v>17</v>
      </c>
      <c r="E1693">
        <v>53</v>
      </c>
      <c r="F1693" t="s">
        <v>42</v>
      </c>
      <c r="G1693" t="s">
        <v>28</v>
      </c>
      <c r="H1693" s="2">
        <v>43000</v>
      </c>
      <c r="I1693" s="3">
        <v>73469.72</v>
      </c>
      <c r="J1693" t="s">
        <v>20</v>
      </c>
      <c r="K1693" t="str">
        <f>PROPER(Table13[[#This Row],[marital]])</f>
        <v>Married</v>
      </c>
      <c r="L1693" t="s">
        <v>29</v>
      </c>
      <c r="M1693" t="str">
        <f>UPPER(Table13[[#This Row],[education]])</f>
        <v>SECONDARY</v>
      </c>
      <c r="N1693" t="s">
        <v>30</v>
      </c>
      <c r="O1693" t="s">
        <v>22</v>
      </c>
      <c r="P1693" t="s">
        <v>23</v>
      </c>
      <c r="Q1693">
        <v>207</v>
      </c>
      <c r="R1693">
        <v>1</v>
      </c>
      <c r="S1693" t="s">
        <v>31</v>
      </c>
      <c r="T1693" t="s">
        <v>22</v>
      </c>
      <c r="U1693">
        <f>Table13[[#This Row],[campaign]]*Table13[[#This Row],[duration]]</f>
        <v>207</v>
      </c>
    </row>
    <row r="1694" spans="1:21" x14ac:dyDescent="0.25">
      <c r="A1694" t="s">
        <v>95</v>
      </c>
      <c r="B1694" t="s">
        <v>241</v>
      </c>
      <c r="C1694" t="s">
        <v>242</v>
      </c>
      <c r="D1694" t="s">
        <v>26</v>
      </c>
      <c r="E1694">
        <v>46</v>
      </c>
      <c r="F1694" t="s">
        <v>42</v>
      </c>
      <c r="G1694" t="s">
        <v>284</v>
      </c>
      <c r="H1694" s="2">
        <v>43000</v>
      </c>
      <c r="I1694" s="3">
        <v>20158.939999999999</v>
      </c>
      <c r="J1694" t="s">
        <v>20</v>
      </c>
      <c r="K1694" t="str">
        <f>PROPER(Table13[[#This Row],[marital]])</f>
        <v>Married</v>
      </c>
      <c r="L1694" t="s">
        <v>29</v>
      </c>
      <c r="M1694" t="str">
        <f>UPPER(Table13[[#This Row],[education]])</f>
        <v>SECONDARY</v>
      </c>
      <c r="N1694" t="s">
        <v>22</v>
      </c>
      <c r="O1694" t="s">
        <v>22</v>
      </c>
      <c r="P1694" t="s">
        <v>24</v>
      </c>
      <c r="Q1694">
        <v>43</v>
      </c>
      <c r="R1694">
        <v>1</v>
      </c>
      <c r="S1694" t="s">
        <v>24</v>
      </c>
      <c r="T1694" t="s">
        <v>22</v>
      </c>
      <c r="U1694">
        <f>Table13[[#This Row],[campaign]]*Table13[[#This Row],[duration]]</f>
        <v>43</v>
      </c>
    </row>
    <row r="1695" spans="1:21" x14ac:dyDescent="0.25">
      <c r="A1695" t="s">
        <v>39</v>
      </c>
      <c r="B1695" t="s">
        <v>139</v>
      </c>
      <c r="C1695" t="s">
        <v>140</v>
      </c>
      <c r="D1695" t="s">
        <v>26</v>
      </c>
      <c r="E1695">
        <v>28</v>
      </c>
      <c r="F1695" t="s">
        <v>36</v>
      </c>
      <c r="G1695" t="s">
        <v>28</v>
      </c>
      <c r="H1695" s="2">
        <v>43000</v>
      </c>
      <c r="I1695" s="3">
        <v>141480.67000000001</v>
      </c>
      <c r="J1695" t="s">
        <v>20</v>
      </c>
      <c r="K1695" t="str">
        <f>PROPER(Table13[[#This Row],[marital]])</f>
        <v>Married</v>
      </c>
      <c r="L1695" t="s">
        <v>21</v>
      </c>
      <c r="M1695" t="str">
        <f>UPPER(Table13[[#This Row],[education]])</f>
        <v>PRIMARY</v>
      </c>
      <c r="N1695" t="s">
        <v>22</v>
      </c>
      <c r="O1695" t="s">
        <v>22</v>
      </c>
      <c r="P1695" t="s">
        <v>54</v>
      </c>
      <c r="Q1695">
        <v>126</v>
      </c>
      <c r="R1695">
        <v>4</v>
      </c>
      <c r="S1695" t="s">
        <v>24</v>
      </c>
      <c r="T1695" t="s">
        <v>22</v>
      </c>
      <c r="U1695">
        <f>Table13[[#This Row],[campaign]]*Table13[[#This Row],[duration]]</f>
        <v>504</v>
      </c>
    </row>
    <row r="1696" spans="1:21" x14ac:dyDescent="0.25">
      <c r="A1696" t="s">
        <v>62</v>
      </c>
      <c r="B1696" t="s">
        <v>177</v>
      </c>
      <c r="C1696" t="s">
        <v>178</v>
      </c>
      <c r="D1696" t="s">
        <v>26</v>
      </c>
      <c r="E1696">
        <v>29</v>
      </c>
      <c r="F1696" t="s">
        <v>36</v>
      </c>
      <c r="G1696" t="s">
        <v>19</v>
      </c>
      <c r="H1696" s="2">
        <v>43000</v>
      </c>
      <c r="I1696" s="3">
        <v>148592.13</v>
      </c>
      <c r="J1696" t="s">
        <v>33</v>
      </c>
      <c r="K1696" t="str">
        <f>PROPER(Table13[[#This Row],[marital]])</f>
        <v>Single</v>
      </c>
      <c r="L1696" t="s">
        <v>29</v>
      </c>
      <c r="M1696" t="str">
        <f>UPPER(Table13[[#This Row],[education]])</f>
        <v>SECONDARY</v>
      </c>
      <c r="N1696" t="s">
        <v>30</v>
      </c>
      <c r="O1696" t="s">
        <v>22</v>
      </c>
      <c r="P1696" t="s">
        <v>23</v>
      </c>
      <c r="Q1696">
        <v>137</v>
      </c>
      <c r="R1696">
        <v>1</v>
      </c>
      <c r="S1696" t="s">
        <v>70</v>
      </c>
      <c r="T1696" t="s">
        <v>22</v>
      </c>
      <c r="U1696">
        <f>Table13[[#This Row],[campaign]]*Table13[[#This Row],[duration]]</f>
        <v>137</v>
      </c>
    </row>
    <row r="1697" spans="1:21" x14ac:dyDescent="0.25">
      <c r="A1697" t="s">
        <v>25</v>
      </c>
      <c r="B1697" t="s">
        <v>129</v>
      </c>
      <c r="C1697" t="s">
        <v>130</v>
      </c>
      <c r="D1697" t="s">
        <v>26</v>
      </c>
      <c r="E1697">
        <v>28</v>
      </c>
      <c r="F1697" t="s">
        <v>18</v>
      </c>
      <c r="G1697" t="s">
        <v>19</v>
      </c>
      <c r="H1697" s="2">
        <v>43001</v>
      </c>
      <c r="I1697" s="3">
        <v>17236.84</v>
      </c>
      <c r="J1697" t="s">
        <v>20</v>
      </c>
      <c r="K1697" t="str">
        <f>PROPER(Table13[[#This Row],[marital]])</f>
        <v>Married</v>
      </c>
      <c r="L1697" t="s">
        <v>21</v>
      </c>
      <c r="M1697" t="str">
        <f>UPPER(Table13[[#This Row],[education]])</f>
        <v>PRIMARY</v>
      </c>
      <c r="N1697" t="s">
        <v>30</v>
      </c>
      <c r="O1697" t="s">
        <v>30</v>
      </c>
      <c r="P1697" t="s">
        <v>24</v>
      </c>
      <c r="Q1697">
        <v>284</v>
      </c>
      <c r="R1697">
        <v>5</v>
      </c>
      <c r="S1697" t="s">
        <v>24</v>
      </c>
      <c r="T1697" t="s">
        <v>22</v>
      </c>
      <c r="U1697">
        <f>Table13[[#This Row],[campaign]]*Table13[[#This Row],[duration]]</f>
        <v>1420</v>
      </c>
    </row>
    <row r="1698" spans="1:21" x14ac:dyDescent="0.25">
      <c r="A1698" t="s">
        <v>90</v>
      </c>
      <c r="B1698" t="s">
        <v>231</v>
      </c>
      <c r="C1698" t="s">
        <v>232</v>
      </c>
      <c r="D1698" t="s">
        <v>17</v>
      </c>
      <c r="E1698">
        <v>32</v>
      </c>
      <c r="F1698" t="s">
        <v>18</v>
      </c>
      <c r="G1698" t="s">
        <v>19</v>
      </c>
      <c r="H1698" s="2">
        <v>43001</v>
      </c>
      <c r="I1698" s="3">
        <v>96567.19</v>
      </c>
      <c r="J1698" t="s">
        <v>20</v>
      </c>
      <c r="K1698" t="str">
        <f>PROPER(Table13[[#This Row],[marital]])</f>
        <v>Married</v>
      </c>
      <c r="L1698" t="s">
        <v>34</v>
      </c>
      <c r="M1698" t="str">
        <f>UPPER(Table13[[#This Row],[education]])</f>
        <v>TERTIARY</v>
      </c>
      <c r="N1698" t="s">
        <v>22</v>
      </c>
      <c r="O1698" t="s">
        <v>22</v>
      </c>
      <c r="P1698" t="s">
        <v>23</v>
      </c>
      <c r="Q1698">
        <v>68</v>
      </c>
      <c r="R1698">
        <v>6</v>
      </c>
      <c r="S1698" t="s">
        <v>24</v>
      </c>
      <c r="T1698" t="s">
        <v>22</v>
      </c>
      <c r="U1698">
        <f>Table13[[#This Row],[campaign]]*Table13[[#This Row],[duration]]</f>
        <v>408</v>
      </c>
    </row>
    <row r="1699" spans="1:21" x14ac:dyDescent="0.25">
      <c r="A1699" t="s">
        <v>52</v>
      </c>
      <c r="B1699" t="s">
        <v>159</v>
      </c>
      <c r="C1699" t="s">
        <v>160</v>
      </c>
      <c r="D1699" t="s">
        <v>17</v>
      </c>
      <c r="E1699">
        <v>28</v>
      </c>
      <c r="F1699" t="s">
        <v>18</v>
      </c>
      <c r="G1699" t="s">
        <v>284</v>
      </c>
      <c r="H1699" s="2">
        <v>43001</v>
      </c>
      <c r="I1699" s="3">
        <v>116988.88</v>
      </c>
      <c r="J1699" t="s">
        <v>20</v>
      </c>
      <c r="K1699" t="str">
        <f>PROPER(Table13[[#This Row],[marital]])</f>
        <v>Married</v>
      </c>
      <c r="L1699" t="s">
        <v>34</v>
      </c>
      <c r="M1699" t="str">
        <f>UPPER(Table13[[#This Row],[education]])</f>
        <v>TERTIARY</v>
      </c>
      <c r="N1699" t="s">
        <v>22</v>
      </c>
      <c r="O1699" t="s">
        <v>22</v>
      </c>
      <c r="P1699" t="s">
        <v>23</v>
      </c>
      <c r="Q1699">
        <v>67</v>
      </c>
      <c r="R1699">
        <v>1</v>
      </c>
      <c r="S1699" t="s">
        <v>24</v>
      </c>
      <c r="T1699" t="s">
        <v>22</v>
      </c>
      <c r="U1699">
        <f>Table13[[#This Row],[campaign]]*Table13[[#This Row],[duration]]</f>
        <v>67</v>
      </c>
    </row>
    <row r="1700" spans="1:21" x14ac:dyDescent="0.25">
      <c r="A1700" t="s">
        <v>38</v>
      </c>
      <c r="B1700" t="s">
        <v>137</v>
      </c>
      <c r="C1700" t="s">
        <v>138</v>
      </c>
      <c r="D1700" t="s">
        <v>17</v>
      </c>
      <c r="E1700">
        <v>18</v>
      </c>
      <c r="F1700" t="s">
        <v>18</v>
      </c>
      <c r="G1700" t="s">
        <v>28</v>
      </c>
      <c r="H1700" s="2">
        <v>43001</v>
      </c>
      <c r="I1700" s="3">
        <v>93407</v>
      </c>
      <c r="J1700" t="s">
        <v>33</v>
      </c>
      <c r="K1700" t="str">
        <f>PROPER(Table13[[#This Row],[marital]])</f>
        <v>Single</v>
      </c>
      <c r="L1700" t="s">
        <v>29</v>
      </c>
      <c r="M1700" t="str">
        <f>UPPER(Table13[[#This Row],[education]])</f>
        <v>SECONDARY</v>
      </c>
      <c r="N1700" t="s">
        <v>30</v>
      </c>
      <c r="O1700" t="s">
        <v>30</v>
      </c>
      <c r="P1700" t="s">
        <v>23</v>
      </c>
      <c r="Q1700">
        <v>8</v>
      </c>
      <c r="R1700">
        <v>2</v>
      </c>
      <c r="S1700" t="s">
        <v>24</v>
      </c>
      <c r="T1700" t="s">
        <v>22</v>
      </c>
      <c r="U1700">
        <f>Table13[[#This Row],[campaign]]*Table13[[#This Row],[duration]]</f>
        <v>16</v>
      </c>
    </row>
    <row r="1701" spans="1:21" x14ac:dyDescent="0.25">
      <c r="A1701" t="s">
        <v>105</v>
      </c>
      <c r="B1701" t="s">
        <v>261</v>
      </c>
      <c r="C1701" t="s">
        <v>262</v>
      </c>
      <c r="D1701" t="s">
        <v>17</v>
      </c>
      <c r="E1701">
        <v>18</v>
      </c>
      <c r="F1701" t="s">
        <v>18</v>
      </c>
      <c r="G1701" t="s">
        <v>19</v>
      </c>
      <c r="H1701" s="2">
        <v>43001</v>
      </c>
      <c r="I1701" s="3">
        <v>1253.57</v>
      </c>
      <c r="J1701" t="s">
        <v>50</v>
      </c>
      <c r="K1701" t="str">
        <f>PROPER(Table13[[#This Row],[marital]])</f>
        <v>Divorced</v>
      </c>
      <c r="L1701" t="s">
        <v>34</v>
      </c>
      <c r="M1701" t="str">
        <f>UPPER(Table13[[#This Row],[education]])</f>
        <v>TERTIARY</v>
      </c>
      <c r="N1701" t="s">
        <v>30</v>
      </c>
      <c r="O1701" t="s">
        <v>22</v>
      </c>
      <c r="P1701" t="s">
        <v>23</v>
      </c>
      <c r="Q1701">
        <v>27</v>
      </c>
      <c r="R1701">
        <v>1</v>
      </c>
      <c r="S1701" t="s">
        <v>31</v>
      </c>
      <c r="T1701" t="s">
        <v>22</v>
      </c>
      <c r="U1701">
        <f>Table13[[#This Row],[campaign]]*Table13[[#This Row],[duration]]</f>
        <v>27</v>
      </c>
    </row>
    <row r="1702" spans="1:21" x14ac:dyDescent="0.25">
      <c r="A1702" t="s">
        <v>92</v>
      </c>
      <c r="B1702" t="s">
        <v>235</v>
      </c>
      <c r="C1702" t="s">
        <v>236</v>
      </c>
      <c r="D1702" t="s">
        <v>17</v>
      </c>
      <c r="E1702">
        <v>27</v>
      </c>
      <c r="F1702" t="s">
        <v>18</v>
      </c>
      <c r="G1702" t="s">
        <v>19</v>
      </c>
      <c r="H1702" s="2">
        <v>43001</v>
      </c>
      <c r="I1702" s="3">
        <v>49782.48</v>
      </c>
      <c r="J1702" t="s">
        <v>50</v>
      </c>
      <c r="K1702" t="str">
        <f>PROPER(Table13[[#This Row],[marital]])</f>
        <v>Divorced</v>
      </c>
      <c r="L1702" t="s">
        <v>29</v>
      </c>
      <c r="M1702" t="str">
        <f>UPPER(Table13[[#This Row],[education]])</f>
        <v>SECONDARY</v>
      </c>
      <c r="N1702" t="s">
        <v>22</v>
      </c>
      <c r="O1702" t="s">
        <v>30</v>
      </c>
      <c r="P1702" t="s">
        <v>23</v>
      </c>
      <c r="Q1702">
        <v>199</v>
      </c>
      <c r="R1702">
        <v>1</v>
      </c>
      <c r="S1702" t="s">
        <v>24</v>
      </c>
      <c r="T1702" t="s">
        <v>22</v>
      </c>
      <c r="U1702">
        <f>Table13[[#This Row],[campaign]]*Table13[[#This Row],[duration]]</f>
        <v>199</v>
      </c>
    </row>
    <row r="1703" spans="1:21" x14ac:dyDescent="0.25">
      <c r="A1703" t="s">
        <v>71</v>
      </c>
      <c r="B1703" t="s">
        <v>193</v>
      </c>
      <c r="C1703" t="s">
        <v>194</v>
      </c>
      <c r="D1703" t="s">
        <v>17</v>
      </c>
      <c r="E1703">
        <v>40</v>
      </c>
      <c r="F1703" t="s">
        <v>18</v>
      </c>
      <c r="G1703" t="s">
        <v>19</v>
      </c>
      <c r="H1703" s="2">
        <v>43001</v>
      </c>
      <c r="I1703" s="3">
        <v>56286.93</v>
      </c>
      <c r="J1703" t="s">
        <v>20</v>
      </c>
      <c r="K1703" t="str">
        <f>PROPER(Table13[[#This Row],[marital]])</f>
        <v>Married</v>
      </c>
      <c r="L1703" t="s">
        <v>29</v>
      </c>
      <c r="M1703" t="str">
        <f>UPPER(Table13[[#This Row],[education]])</f>
        <v>SECONDARY</v>
      </c>
      <c r="N1703" t="s">
        <v>22</v>
      </c>
      <c r="O1703" t="s">
        <v>22</v>
      </c>
      <c r="P1703" t="s">
        <v>23</v>
      </c>
      <c r="Q1703">
        <v>73</v>
      </c>
      <c r="R1703">
        <v>17</v>
      </c>
      <c r="S1703" t="s">
        <v>24</v>
      </c>
      <c r="T1703" t="s">
        <v>22</v>
      </c>
      <c r="U1703">
        <f>Table13[[#This Row],[campaign]]*Table13[[#This Row],[duration]]</f>
        <v>1241</v>
      </c>
    </row>
    <row r="1704" spans="1:21" x14ac:dyDescent="0.25">
      <c r="A1704" t="s">
        <v>74</v>
      </c>
      <c r="B1704" t="s">
        <v>199</v>
      </c>
      <c r="C1704" t="s">
        <v>200</v>
      </c>
      <c r="D1704" t="s">
        <v>26</v>
      </c>
      <c r="E1704">
        <v>47</v>
      </c>
      <c r="F1704" t="s">
        <v>42</v>
      </c>
      <c r="G1704" t="s">
        <v>19</v>
      </c>
      <c r="H1704" s="2">
        <v>43001</v>
      </c>
      <c r="I1704" s="3">
        <v>43350.87</v>
      </c>
      <c r="J1704" t="s">
        <v>20</v>
      </c>
      <c r="K1704" t="str">
        <f>PROPER(Table13[[#This Row],[marital]])</f>
        <v>Married</v>
      </c>
      <c r="L1704" t="s">
        <v>29</v>
      </c>
      <c r="M1704" t="str">
        <f>UPPER(Table13[[#This Row],[education]])</f>
        <v>SECONDARY</v>
      </c>
      <c r="N1704" t="s">
        <v>22</v>
      </c>
      <c r="O1704" t="s">
        <v>22</v>
      </c>
      <c r="P1704" t="s">
        <v>24</v>
      </c>
      <c r="Q1704">
        <v>234</v>
      </c>
      <c r="R1704">
        <v>2</v>
      </c>
      <c r="S1704" t="s">
        <v>24</v>
      </c>
      <c r="T1704" t="s">
        <v>22</v>
      </c>
      <c r="U1704">
        <f>Table13[[#This Row],[campaign]]*Table13[[#This Row],[duration]]</f>
        <v>468</v>
      </c>
    </row>
    <row r="1705" spans="1:21" x14ac:dyDescent="0.25">
      <c r="A1705" t="s">
        <v>37</v>
      </c>
      <c r="B1705" t="s">
        <v>135</v>
      </c>
      <c r="C1705" t="s">
        <v>136</v>
      </c>
      <c r="D1705" t="s">
        <v>26</v>
      </c>
      <c r="E1705">
        <v>55</v>
      </c>
      <c r="F1705" t="s">
        <v>42</v>
      </c>
      <c r="G1705" t="s">
        <v>284</v>
      </c>
      <c r="H1705" s="2">
        <v>43001</v>
      </c>
      <c r="I1705" s="3">
        <v>115093.09</v>
      </c>
      <c r="J1705" t="s">
        <v>50</v>
      </c>
      <c r="K1705" t="str">
        <f>PROPER(Table13[[#This Row],[marital]])</f>
        <v>Divorced</v>
      </c>
      <c r="L1705" t="s">
        <v>29</v>
      </c>
      <c r="M1705" t="str">
        <f>UPPER(Table13[[#This Row],[education]])</f>
        <v>SECONDARY</v>
      </c>
      <c r="N1705" t="s">
        <v>22</v>
      </c>
      <c r="O1705" t="s">
        <v>22</v>
      </c>
      <c r="P1705" t="s">
        <v>23</v>
      </c>
      <c r="Q1705">
        <v>234</v>
      </c>
      <c r="R1705">
        <v>10</v>
      </c>
      <c r="S1705" t="s">
        <v>24</v>
      </c>
      <c r="T1705" t="s">
        <v>22</v>
      </c>
      <c r="U1705">
        <f>Table13[[#This Row],[campaign]]*Table13[[#This Row],[duration]]</f>
        <v>2340</v>
      </c>
    </row>
    <row r="1706" spans="1:21" x14ac:dyDescent="0.25">
      <c r="A1706" t="s">
        <v>93</v>
      </c>
      <c r="B1706" t="s">
        <v>237</v>
      </c>
      <c r="C1706" t="s">
        <v>238</v>
      </c>
      <c r="D1706" t="s">
        <v>17</v>
      </c>
      <c r="E1706">
        <v>56</v>
      </c>
      <c r="F1706" t="s">
        <v>42</v>
      </c>
      <c r="G1706" t="s">
        <v>28</v>
      </c>
      <c r="H1706" s="2">
        <v>43001</v>
      </c>
      <c r="I1706" s="3">
        <v>15882.76</v>
      </c>
      <c r="J1706" t="s">
        <v>33</v>
      </c>
      <c r="K1706" t="str">
        <f>PROPER(Table13[[#This Row],[marital]])</f>
        <v>Single</v>
      </c>
      <c r="L1706" t="s">
        <v>29</v>
      </c>
      <c r="M1706" t="str">
        <f>UPPER(Table13[[#This Row],[education]])</f>
        <v>SECONDARY</v>
      </c>
      <c r="N1706" t="s">
        <v>30</v>
      </c>
      <c r="O1706" t="s">
        <v>22</v>
      </c>
      <c r="P1706" t="s">
        <v>24</v>
      </c>
      <c r="Q1706">
        <v>77</v>
      </c>
      <c r="R1706">
        <v>2</v>
      </c>
      <c r="S1706" t="s">
        <v>24</v>
      </c>
      <c r="T1706" t="s">
        <v>22</v>
      </c>
      <c r="U1706">
        <f>Table13[[#This Row],[campaign]]*Table13[[#This Row],[duration]]</f>
        <v>154</v>
      </c>
    </row>
    <row r="1707" spans="1:21" x14ac:dyDescent="0.25">
      <c r="A1707" t="s">
        <v>80</v>
      </c>
      <c r="B1707" t="s">
        <v>211</v>
      </c>
      <c r="C1707" t="s">
        <v>212</v>
      </c>
      <c r="D1707" t="s">
        <v>26</v>
      </c>
      <c r="E1707">
        <v>24</v>
      </c>
      <c r="F1707" t="s">
        <v>27</v>
      </c>
      <c r="G1707" t="s">
        <v>284</v>
      </c>
      <c r="H1707" s="2">
        <v>43001</v>
      </c>
      <c r="I1707" s="3">
        <v>99785.76</v>
      </c>
      <c r="J1707" t="s">
        <v>50</v>
      </c>
      <c r="K1707" t="str">
        <f>PROPER(Table13[[#This Row],[marital]])</f>
        <v>Divorced</v>
      </c>
      <c r="L1707" t="s">
        <v>34</v>
      </c>
      <c r="M1707" t="str">
        <f>UPPER(Table13[[#This Row],[education]])</f>
        <v>TERTIARY</v>
      </c>
      <c r="N1707" t="s">
        <v>22</v>
      </c>
      <c r="O1707" t="s">
        <v>22</v>
      </c>
      <c r="P1707" t="s">
        <v>23</v>
      </c>
      <c r="Q1707">
        <v>607</v>
      </c>
      <c r="R1707">
        <v>4</v>
      </c>
      <c r="S1707" t="s">
        <v>24</v>
      </c>
      <c r="T1707" t="s">
        <v>22</v>
      </c>
      <c r="U1707">
        <f>Table13[[#This Row],[campaign]]*Table13[[#This Row],[duration]]</f>
        <v>2428</v>
      </c>
    </row>
    <row r="1708" spans="1:21" x14ac:dyDescent="0.25">
      <c r="A1708" t="s">
        <v>39</v>
      </c>
      <c r="B1708" t="s">
        <v>139</v>
      </c>
      <c r="C1708" t="s">
        <v>140</v>
      </c>
      <c r="D1708" t="s">
        <v>26</v>
      </c>
      <c r="E1708">
        <v>27</v>
      </c>
      <c r="F1708" t="s">
        <v>27</v>
      </c>
      <c r="G1708" t="s">
        <v>284</v>
      </c>
      <c r="H1708" s="2">
        <v>43001</v>
      </c>
      <c r="I1708" s="3">
        <v>97156.69</v>
      </c>
      <c r="J1708" t="s">
        <v>20</v>
      </c>
      <c r="K1708" t="str">
        <f>PROPER(Table13[[#This Row],[marital]])</f>
        <v>Married</v>
      </c>
      <c r="L1708" t="s">
        <v>34</v>
      </c>
      <c r="M1708" t="str">
        <f>UPPER(Table13[[#This Row],[education]])</f>
        <v>TERTIARY</v>
      </c>
      <c r="N1708" t="s">
        <v>30</v>
      </c>
      <c r="O1708" t="s">
        <v>22</v>
      </c>
      <c r="P1708" t="s">
        <v>23</v>
      </c>
      <c r="Q1708">
        <v>485</v>
      </c>
      <c r="R1708">
        <v>2</v>
      </c>
      <c r="S1708" t="s">
        <v>31</v>
      </c>
      <c r="T1708" t="s">
        <v>30</v>
      </c>
      <c r="U1708">
        <f>Table13[[#This Row],[campaign]]*Table13[[#This Row],[duration]]</f>
        <v>970</v>
      </c>
    </row>
    <row r="1709" spans="1:21" x14ac:dyDescent="0.25">
      <c r="A1709" t="s">
        <v>45</v>
      </c>
      <c r="B1709" t="s">
        <v>147</v>
      </c>
      <c r="C1709" t="s">
        <v>148</v>
      </c>
      <c r="D1709" t="s">
        <v>17</v>
      </c>
      <c r="E1709">
        <v>33</v>
      </c>
      <c r="F1709" t="s">
        <v>18</v>
      </c>
      <c r="G1709" t="s">
        <v>19</v>
      </c>
      <c r="H1709" s="2">
        <v>43002</v>
      </c>
      <c r="I1709" s="3">
        <v>92353.55</v>
      </c>
      <c r="J1709" t="s">
        <v>50</v>
      </c>
      <c r="K1709" t="str">
        <f>PROPER(Table13[[#This Row],[marital]])</f>
        <v>Divorced</v>
      </c>
      <c r="L1709" t="s">
        <v>29</v>
      </c>
      <c r="M1709" t="str">
        <f>UPPER(Table13[[#This Row],[education]])</f>
        <v>SECONDARY</v>
      </c>
      <c r="N1709" t="s">
        <v>30</v>
      </c>
      <c r="O1709" t="s">
        <v>22</v>
      </c>
      <c r="P1709" t="s">
        <v>24</v>
      </c>
      <c r="Q1709">
        <v>258</v>
      </c>
      <c r="R1709">
        <v>1</v>
      </c>
      <c r="S1709" t="s">
        <v>24</v>
      </c>
      <c r="T1709" t="s">
        <v>22</v>
      </c>
      <c r="U1709">
        <f>Table13[[#This Row],[campaign]]*Table13[[#This Row],[duration]]</f>
        <v>258</v>
      </c>
    </row>
    <row r="1710" spans="1:21" x14ac:dyDescent="0.25">
      <c r="A1710" t="s">
        <v>91</v>
      </c>
      <c r="B1710" t="s">
        <v>233</v>
      </c>
      <c r="C1710" t="s">
        <v>234</v>
      </c>
      <c r="D1710" t="s">
        <v>17</v>
      </c>
      <c r="E1710">
        <v>40</v>
      </c>
      <c r="F1710" t="s">
        <v>18</v>
      </c>
      <c r="G1710" t="s">
        <v>19</v>
      </c>
      <c r="H1710" s="2">
        <v>43002</v>
      </c>
      <c r="I1710" s="3">
        <v>38687.96</v>
      </c>
      <c r="J1710" t="s">
        <v>33</v>
      </c>
      <c r="K1710" t="str">
        <f>PROPER(Table13[[#This Row],[marital]])</f>
        <v>Single</v>
      </c>
      <c r="L1710" t="s">
        <v>24</v>
      </c>
      <c r="M1710" t="str">
        <f>UPPER(Table13[[#This Row],[education]])</f>
        <v>UNKNOWN</v>
      </c>
      <c r="N1710" t="s">
        <v>30</v>
      </c>
      <c r="O1710" t="s">
        <v>22</v>
      </c>
      <c r="P1710" t="s">
        <v>23</v>
      </c>
      <c r="Q1710">
        <v>156</v>
      </c>
      <c r="R1710">
        <v>1</v>
      </c>
      <c r="S1710" t="s">
        <v>40</v>
      </c>
      <c r="T1710" t="s">
        <v>22</v>
      </c>
      <c r="U1710">
        <f>Table13[[#This Row],[campaign]]*Table13[[#This Row],[duration]]</f>
        <v>156</v>
      </c>
    </row>
    <row r="1711" spans="1:21" x14ac:dyDescent="0.25">
      <c r="A1711" t="s">
        <v>88</v>
      </c>
      <c r="B1711" t="s">
        <v>227</v>
      </c>
      <c r="C1711" t="s">
        <v>228</v>
      </c>
      <c r="D1711" t="s">
        <v>17</v>
      </c>
      <c r="E1711">
        <v>41</v>
      </c>
      <c r="F1711" t="s">
        <v>18</v>
      </c>
      <c r="G1711" t="s">
        <v>19</v>
      </c>
      <c r="H1711" s="2">
        <v>43002</v>
      </c>
      <c r="I1711" s="3">
        <v>40040.550000000003</v>
      </c>
      <c r="J1711" t="s">
        <v>20</v>
      </c>
      <c r="K1711" t="str">
        <f>PROPER(Table13[[#This Row],[marital]])</f>
        <v>Married</v>
      </c>
      <c r="L1711" t="s">
        <v>29</v>
      </c>
      <c r="M1711" t="str">
        <f>UPPER(Table13[[#This Row],[education]])</f>
        <v>SECONDARY</v>
      </c>
      <c r="N1711" t="s">
        <v>22</v>
      </c>
      <c r="O1711" t="s">
        <v>22</v>
      </c>
      <c r="P1711" t="s">
        <v>24</v>
      </c>
      <c r="Q1711">
        <v>160</v>
      </c>
      <c r="R1711">
        <v>1</v>
      </c>
      <c r="S1711" t="s">
        <v>24</v>
      </c>
      <c r="T1711" t="s">
        <v>22</v>
      </c>
      <c r="U1711">
        <f>Table13[[#This Row],[campaign]]*Table13[[#This Row],[duration]]</f>
        <v>160</v>
      </c>
    </row>
    <row r="1712" spans="1:21" x14ac:dyDescent="0.25">
      <c r="A1712" t="s">
        <v>92</v>
      </c>
      <c r="B1712" t="s">
        <v>235</v>
      </c>
      <c r="C1712" t="s">
        <v>236</v>
      </c>
      <c r="D1712" t="s">
        <v>26</v>
      </c>
      <c r="E1712">
        <v>37</v>
      </c>
      <c r="F1712" t="s">
        <v>18</v>
      </c>
      <c r="G1712" t="s">
        <v>28</v>
      </c>
      <c r="H1712" s="2">
        <v>43002</v>
      </c>
      <c r="I1712" s="3">
        <v>81629.55</v>
      </c>
      <c r="J1712" t="s">
        <v>20</v>
      </c>
      <c r="K1712" t="str">
        <f>PROPER(Table13[[#This Row],[marital]])</f>
        <v>Married</v>
      </c>
      <c r="L1712" t="s">
        <v>21</v>
      </c>
      <c r="M1712" t="str">
        <f>UPPER(Table13[[#This Row],[education]])</f>
        <v>PRIMARY</v>
      </c>
      <c r="N1712" t="s">
        <v>30</v>
      </c>
      <c r="O1712" t="s">
        <v>22</v>
      </c>
      <c r="P1712" t="s">
        <v>23</v>
      </c>
      <c r="Q1712">
        <v>5</v>
      </c>
      <c r="R1712">
        <v>25</v>
      </c>
      <c r="S1712" t="s">
        <v>24</v>
      </c>
      <c r="T1712" t="s">
        <v>22</v>
      </c>
      <c r="U1712">
        <f>Table13[[#This Row],[campaign]]*Table13[[#This Row],[duration]]</f>
        <v>125</v>
      </c>
    </row>
    <row r="1713" spans="1:21" x14ac:dyDescent="0.25">
      <c r="A1713" t="s">
        <v>84</v>
      </c>
      <c r="B1713" t="s">
        <v>219</v>
      </c>
      <c r="C1713" t="s">
        <v>220</v>
      </c>
      <c r="D1713" t="s">
        <v>17</v>
      </c>
      <c r="E1713">
        <v>26</v>
      </c>
      <c r="F1713" t="s">
        <v>18</v>
      </c>
      <c r="G1713" t="s">
        <v>19</v>
      </c>
      <c r="H1713" s="2">
        <v>43002</v>
      </c>
      <c r="I1713" s="3">
        <v>43679.07</v>
      </c>
      <c r="J1713" t="s">
        <v>20</v>
      </c>
      <c r="K1713" t="str">
        <f>PROPER(Table13[[#This Row],[marital]])</f>
        <v>Married</v>
      </c>
      <c r="L1713" t="s">
        <v>29</v>
      </c>
      <c r="M1713" t="str">
        <f>UPPER(Table13[[#This Row],[education]])</f>
        <v>SECONDARY</v>
      </c>
      <c r="N1713" t="s">
        <v>30</v>
      </c>
      <c r="O1713" t="s">
        <v>22</v>
      </c>
      <c r="P1713" t="s">
        <v>23</v>
      </c>
      <c r="Q1713">
        <v>701</v>
      </c>
      <c r="R1713">
        <v>1</v>
      </c>
      <c r="S1713" t="s">
        <v>24</v>
      </c>
      <c r="T1713" t="s">
        <v>30</v>
      </c>
      <c r="U1713">
        <f>Table13[[#This Row],[campaign]]*Table13[[#This Row],[duration]]</f>
        <v>701</v>
      </c>
    </row>
    <row r="1714" spans="1:21" x14ac:dyDescent="0.25">
      <c r="A1714" t="s">
        <v>79</v>
      </c>
      <c r="B1714" t="s">
        <v>209</v>
      </c>
      <c r="C1714" t="s">
        <v>210</v>
      </c>
      <c r="D1714" t="s">
        <v>17</v>
      </c>
      <c r="E1714">
        <v>37</v>
      </c>
      <c r="F1714" t="s">
        <v>18</v>
      </c>
      <c r="G1714" t="s">
        <v>19</v>
      </c>
      <c r="H1714" s="2">
        <v>43002</v>
      </c>
      <c r="I1714" s="3">
        <v>18148.96</v>
      </c>
      <c r="J1714" t="s">
        <v>20</v>
      </c>
      <c r="K1714" t="str">
        <f>PROPER(Table13[[#This Row],[marital]])</f>
        <v>Married</v>
      </c>
      <c r="L1714" t="s">
        <v>29</v>
      </c>
      <c r="M1714" t="str">
        <f>UPPER(Table13[[#This Row],[education]])</f>
        <v>SECONDARY</v>
      </c>
      <c r="N1714" t="s">
        <v>30</v>
      </c>
      <c r="O1714" t="s">
        <v>30</v>
      </c>
      <c r="P1714" t="s">
        <v>23</v>
      </c>
      <c r="Q1714">
        <v>732</v>
      </c>
      <c r="R1714">
        <v>2</v>
      </c>
      <c r="S1714" t="s">
        <v>31</v>
      </c>
      <c r="T1714" t="s">
        <v>30</v>
      </c>
      <c r="U1714">
        <f>Table13[[#This Row],[campaign]]*Table13[[#This Row],[duration]]</f>
        <v>1464</v>
      </c>
    </row>
    <row r="1715" spans="1:21" x14ac:dyDescent="0.25">
      <c r="A1715" t="s">
        <v>76</v>
      </c>
      <c r="B1715" t="s">
        <v>203</v>
      </c>
      <c r="C1715" t="s">
        <v>204</v>
      </c>
      <c r="D1715" t="s">
        <v>26</v>
      </c>
      <c r="E1715">
        <v>46</v>
      </c>
      <c r="F1715" t="s">
        <v>18</v>
      </c>
      <c r="G1715" t="s">
        <v>19</v>
      </c>
      <c r="H1715" s="2">
        <v>43002</v>
      </c>
      <c r="I1715" s="3">
        <v>89016.69</v>
      </c>
      <c r="J1715" t="s">
        <v>20</v>
      </c>
      <c r="K1715" t="str">
        <f>PROPER(Table13[[#This Row],[marital]])</f>
        <v>Married</v>
      </c>
      <c r="L1715" t="s">
        <v>34</v>
      </c>
      <c r="M1715" t="str">
        <f>UPPER(Table13[[#This Row],[education]])</f>
        <v>TERTIARY</v>
      </c>
      <c r="N1715" t="s">
        <v>22</v>
      </c>
      <c r="O1715" t="s">
        <v>22</v>
      </c>
      <c r="P1715" t="s">
        <v>23</v>
      </c>
      <c r="Q1715">
        <v>122</v>
      </c>
      <c r="R1715">
        <v>1</v>
      </c>
      <c r="S1715" t="s">
        <v>24</v>
      </c>
      <c r="T1715" t="s">
        <v>22</v>
      </c>
      <c r="U1715">
        <f>Table13[[#This Row],[campaign]]*Table13[[#This Row],[duration]]</f>
        <v>122</v>
      </c>
    </row>
    <row r="1716" spans="1:21" x14ac:dyDescent="0.25">
      <c r="A1716" t="s">
        <v>49</v>
      </c>
      <c r="B1716" t="s">
        <v>155</v>
      </c>
      <c r="C1716" t="s">
        <v>156</v>
      </c>
      <c r="D1716" t="s">
        <v>17</v>
      </c>
      <c r="E1716">
        <v>48</v>
      </c>
      <c r="F1716" t="s">
        <v>18</v>
      </c>
      <c r="G1716" t="s">
        <v>19</v>
      </c>
      <c r="H1716" s="2">
        <v>43002</v>
      </c>
      <c r="I1716" s="3">
        <v>79507.06</v>
      </c>
      <c r="J1716" t="s">
        <v>20</v>
      </c>
      <c r="K1716" t="str">
        <f>PROPER(Table13[[#This Row],[marital]])</f>
        <v>Married</v>
      </c>
      <c r="L1716" t="s">
        <v>29</v>
      </c>
      <c r="M1716" t="str">
        <f>UPPER(Table13[[#This Row],[education]])</f>
        <v>SECONDARY</v>
      </c>
      <c r="N1716" t="s">
        <v>30</v>
      </c>
      <c r="O1716" t="s">
        <v>22</v>
      </c>
      <c r="P1716" t="s">
        <v>24</v>
      </c>
      <c r="Q1716">
        <v>559</v>
      </c>
      <c r="R1716">
        <v>1</v>
      </c>
      <c r="S1716" t="s">
        <v>24</v>
      </c>
      <c r="T1716" t="s">
        <v>22</v>
      </c>
      <c r="U1716">
        <f>Table13[[#This Row],[campaign]]*Table13[[#This Row],[duration]]</f>
        <v>559</v>
      </c>
    </row>
    <row r="1717" spans="1:21" x14ac:dyDescent="0.25">
      <c r="A1717" t="s">
        <v>87</v>
      </c>
      <c r="B1717" t="s">
        <v>225</v>
      </c>
      <c r="C1717" t="s">
        <v>226</v>
      </c>
      <c r="D1717" t="s">
        <v>26</v>
      </c>
      <c r="E1717">
        <v>39</v>
      </c>
      <c r="F1717" t="s">
        <v>18</v>
      </c>
      <c r="G1717" t="s">
        <v>19</v>
      </c>
      <c r="H1717" s="2">
        <v>43002</v>
      </c>
      <c r="I1717" s="3">
        <v>28929.18</v>
      </c>
      <c r="J1717" t="s">
        <v>50</v>
      </c>
      <c r="K1717" t="str">
        <f>PROPER(Table13[[#This Row],[marital]])</f>
        <v>Divorced</v>
      </c>
      <c r="L1717" t="s">
        <v>29</v>
      </c>
      <c r="M1717" t="str">
        <f>UPPER(Table13[[#This Row],[education]])</f>
        <v>SECONDARY</v>
      </c>
      <c r="N1717" t="s">
        <v>30</v>
      </c>
      <c r="O1717" t="s">
        <v>30</v>
      </c>
      <c r="P1717" t="s">
        <v>24</v>
      </c>
      <c r="Q1717">
        <v>141</v>
      </c>
      <c r="R1717">
        <v>1</v>
      </c>
      <c r="S1717" t="s">
        <v>24</v>
      </c>
      <c r="T1717" t="s">
        <v>22</v>
      </c>
      <c r="U1717">
        <f>Table13[[#This Row],[campaign]]*Table13[[#This Row],[duration]]</f>
        <v>141</v>
      </c>
    </row>
    <row r="1718" spans="1:21" x14ac:dyDescent="0.25">
      <c r="A1718" t="s">
        <v>88</v>
      </c>
      <c r="B1718" t="s">
        <v>227</v>
      </c>
      <c r="C1718" t="s">
        <v>228</v>
      </c>
      <c r="D1718" t="s">
        <v>26</v>
      </c>
      <c r="E1718">
        <v>37</v>
      </c>
      <c r="F1718" t="s">
        <v>18</v>
      </c>
      <c r="G1718" t="s">
        <v>19</v>
      </c>
      <c r="H1718" s="2">
        <v>43002</v>
      </c>
      <c r="I1718" s="3">
        <v>21804.75</v>
      </c>
      <c r="J1718" t="s">
        <v>33</v>
      </c>
      <c r="K1718" t="str">
        <f>PROPER(Table13[[#This Row],[marital]])</f>
        <v>Single</v>
      </c>
      <c r="L1718" t="s">
        <v>34</v>
      </c>
      <c r="M1718" t="str">
        <f>UPPER(Table13[[#This Row],[education]])</f>
        <v>TERTIARY</v>
      </c>
      <c r="N1718" t="s">
        <v>30</v>
      </c>
      <c r="O1718" t="s">
        <v>22</v>
      </c>
      <c r="P1718" t="s">
        <v>23</v>
      </c>
      <c r="Q1718">
        <v>87</v>
      </c>
      <c r="R1718">
        <v>4</v>
      </c>
      <c r="S1718" t="s">
        <v>24</v>
      </c>
      <c r="T1718" t="s">
        <v>22</v>
      </c>
      <c r="U1718">
        <f>Table13[[#This Row],[campaign]]*Table13[[#This Row],[duration]]</f>
        <v>348</v>
      </c>
    </row>
    <row r="1719" spans="1:21" x14ac:dyDescent="0.25">
      <c r="A1719" t="s">
        <v>44</v>
      </c>
      <c r="B1719" t="s">
        <v>145</v>
      </c>
      <c r="C1719" t="s">
        <v>146</v>
      </c>
      <c r="D1719" t="s">
        <v>17</v>
      </c>
      <c r="E1719">
        <v>46</v>
      </c>
      <c r="F1719" t="s">
        <v>18</v>
      </c>
      <c r="G1719" t="s">
        <v>19</v>
      </c>
      <c r="H1719" s="2">
        <v>43002</v>
      </c>
      <c r="I1719" s="3">
        <v>43890.51</v>
      </c>
      <c r="J1719" t="s">
        <v>20</v>
      </c>
      <c r="K1719" t="str">
        <f>PROPER(Table13[[#This Row],[marital]])</f>
        <v>Married</v>
      </c>
      <c r="L1719" t="s">
        <v>34</v>
      </c>
      <c r="M1719" t="str">
        <f>UPPER(Table13[[#This Row],[education]])</f>
        <v>TERTIARY</v>
      </c>
      <c r="N1719" t="s">
        <v>30</v>
      </c>
      <c r="O1719" t="s">
        <v>22</v>
      </c>
      <c r="P1719" t="s">
        <v>23</v>
      </c>
      <c r="Q1719">
        <v>193</v>
      </c>
      <c r="R1719">
        <v>2</v>
      </c>
      <c r="S1719" t="s">
        <v>24</v>
      </c>
      <c r="T1719" t="s">
        <v>22</v>
      </c>
      <c r="U1719">
        <f>Table13[[#This Row],[campaign]]*Table13[[#This Row],[duration]]</f>
        <v>386</v>
      </c>
    </row>
    <row r="1720" spans="1:21" x14ac:dyDescent="0.25">
      <c r="A1720" t="s">
        <v>91</v>
      </c>
      <c r="B1720" t="s">
        <v>233</v>
      </c>
      <c r="C1720" t="s">
        <v>234</v>
      </c>
      <c r="D1720" t="s">
        <v>26</v>
      </c>
      <c r="E1720">
        <v>22</v>
      </c>
      <c r="F1720" t="s">
        <v>18</v>
      </c>
      <c r="G1720" t="s">
        <v>19</v>
      </c>
      <c r="H1720" s="2">
        <v>43002</v>
      </c>
      <c r="I1720" s="3">
        <v>49172.73</v>
      </c>
      <c r="J1720" t="s">
        <v>50</v>
      </c>
      <c r="K1720" t="str">
        <f>PROPER(Table13[[#This Row],[marital]])</f>
        <v>Divorced</v>
      </c>
      <c r="L1720" t="s">
        <v>29</v>
      </c>
      <c r="M1720" t="str">
        <f>UPPER(Table13[[#This Row],[education]])</f>
        <v>SECONDARY</v>
      </c>
      <c r="N1720" t="s">
        <v>30</v>
      </c>
      <c r="O1720" t="s">
        <v>30</v>
      </c>
      <c r="P1720" t="s">
        <v>24</v>
      </c>
      <c r="Q1720">
        <v>121</v>
      </c>
      <c r="R1720">
        <v>2</v>
      </c>
      <c r="S1720" t="s">
        <v>24</v>
      </c>
      <c r="T1720" t="s">
        <v>22</v>
      </c>
      <c r="U1720">
        <f>Table13[[#This Row],[campaign]]*Table13[[#This Row],[duration]]</f>
        <v>242</v>
      </c>
    </row>
    <row r="1721" spans="1:21" x14ac:dyDescent="0.25">
      <c r="A1721" t="s">
        <v>53</v>
      </c>
      <c r="B1721" t="s">
        <v>161</v>
      </c>
      <c r="C1721" t="s">
        <v>162</v>
      </c>
      <c r="D1721" t="s">
        <v>26</v>
      </c>
      <c r="E1721">
        <v>32</v>
      </c>
      <c r="F1721" t="s">
        <v>18</v>
      </c>
      <c r="G1721" t="s">
        <v>19</v>
      </c>
      <c r="H1721" s="2">
        <v>43002</v>
      </c>
      <c r="I1721" s="3">
        <v>55642.28</v>
      </c>
      <c r="J1721" t="s">
        <v>33</v>
      </c>
      <c r="K1721" t="str">
        <f>PROPER(Table13[[#This Row],[marital]])</f>
        <v>Single</v>
      </c>
      <c r="L1721" t="s">
        <v>29</v>
      </c>
      <c r="M1721" t="str">
        <f>UPPER(Table13[[#This Row],[education]])</f>
        <v>SECONDARY</v>
      </c>
      <c r="N1721" t="s">
        <v>22</v>
      </c>
      <c r="O1721" t="s">
        <v>30</v>
      </c>
      <c r="P1721" t="s">
        <v>23</v>
      </c>
      <c r="Q1721">
        <v>150</v>
      </c>
      <c r="R1721">
        <v>2</v>
      </c>
      <c r="S1721" t="s">
        <v>24</v>
      </c>
      <c r="T1721" t="s">
        <v>22</v>
      </c>
      <c r="U1721">
        <f>Table13[[#This Row],[campaign]]*Table13[[#This Row],[duration]]</f>
        <v>300</v>
      </c>
    </row>
    <row r="1722" spans="1:21" x14ac:dyDescent="0.25">
      <c r="A1722" t="s">
        <v>57</v>
      </c>
      <c r="B1722" t="s">
        <v>167</v>
      </c>
      <c r="C1722" t="s">
        <v>168</v>
      </c>
      <c r="D1722" t="s">
        <v>26</v>
      </c>
      <c r="E1722">
        <v>31</v>
      </c>
      <c r="F1722" t="s">
        <v>18</v>
      </c>
      <c r="G1722" t="s">
        <v>28</v>
      </c>
      <c r="H1722" s="2">
        <v>43002</v>
      </c>
      <c r="I1722" s="3">
        <v>94698.96</v>
      </c>
      <c r="J1722" t="s">
        <v>20</v>
      </c>
      <c r="K1722" t="str">
        <f>PROPER(Table13[[#This Row],[marital]])</f>
        <v>Married</v>
      </c>
      <c r="L1722" t="s">
        <v>29</v>
      </c>
      <c r="M1722" t="str">
        <f>UPPER(Table13[[#This Row],[education]])</f>
        <v>SECONDARY</v>
      </c>
      <c r="N1722" t="s">
        <v>30</v>
      </c>
      <c r="O1722" t="s">
        <v>22</v>
      </c>
      <c r="P1722" t="s">
        <v>23</v>
      </c>
      <c r="Q1722">
        <v>386</v>
      </c>
      <c r="R1722">
        <v>2</v>
      </c>
      <c r="S1722" t="s">
        <v>24</v>
      </c>
      <c r="T1722" t="s">
        <v>22</v>
      </c>
      <c r="U1722">
        <f>Table13[[#This Row],[campaign]]*Table13[[#This Row],[duration]]</f>
        <v>772</v>
      </c>
    </row>
    <row r="1723" spans="1:21" x14ac:dyDescent="0.25">
      <c r="A1723" t="s">
        <v>51</v>
      </c>
      <c r="B1723" t="s">
        <v>157</v>
      </c>
      <c r="C1723" t="s">
        <v>158</v>
      </c>
      <c r="D1723" t="s">
        <v>26</v>
      </c>
      <c r="E1723">
        <v>20</v>
      </c>
      <c r="F1723" t="s">
        <v>18</v>
      </c>
      <c r="G1723" t="s">
        <v>19</v>
      </c>
      <c r="H1723" s="2">
        <v>43002</v>
      </c>
      <c r="I1723" s="3">
        <v>25850.78</v>
      </c>
      <c r="J1723" t="s">
        <v>20</v>
      </c>
      <c r="K1723" t="str">
        <f>PROPER(Table13[[#This Row],[marital]])</f>
        <v>Married</v>
      </c>
      <c r="L1723" t="s">
        <v>29</v>
      </c>
      <c r="M1723" t="str">
        <f>UPPER(Table13[[#This Row],[education]])</f>
        <v>SECONDARY</v>
      </c>
      <c r="N1723" t="s">
        <v>30</v>
      </c>
      <c r="O1723" t="s">
        <v>22</v>
      </c>
      <c r="P1723" t="s">
        <v>23</v>
      </c>
      <c r="Q1723">
        <v>733</v>
      </c>
      <c r="R1723">
        <v>2</v>
      </c>
      <c r="S1723" t="s">
        <v>24</v>
      </c>
      <c r="T1723" t="s">
        <v>30</v>
      </c>
      <c r="U1723">
        <f>Table13[[#This Row],[campaign]]*Table13[[#This Row],[duration]]</f>
        <v>1466</v>
      </c>
    </row>
    <row r="1724" spans="1:21" x14ac:dyDescent="0.25">
      <c r="A1724" t="s">
        <v>82</v>
      </c>
      <c r="B1724" t="s">
        <v>215</v>
      </c>
      <c r="C1724" t="s">
        <v>216</v>
      </c>
      <c r="D1724" t="s">
        <v>17</v>
      </c>
      <c r="E1724">
        <v>40</v>
      </c>
      <c r="F1724" t="s">
        <v>18</v>
      </c>
      <c r="G1724" t="s">
        <v>19</v>
      </c>
      <c r="H1724" s="2">
        <v>43002</v>
      </c>
      <c r="I1724" s="3">
        <v>37934.81</v>
      </c>
      <c r="J1724" t="s">
        <v>20</v>
      </c>
      <c r="K1724" t="str">
        <f>PROPER(Table13[[#This Row],[marital]])</f>
        <v>Married</v>
      </c>
      <c r="L1724" t="s">
        <v>29</v>
      </c>
      <c r="M1724" t="str">
        <f>UPPER(Table13[[#This Row],[education]])</f>
        <v>SECONDARY</v>
      </c>
      <c r="N1724" t="s">
        <v>30</v>
      </c>
      <c r="O1724" t="s">
        <v>22</v>
      </c>
      <c r="P1724" t="s">
        <v>23</v>
      </c>
      <c r="Q1724">
        <v>108</v>
      </c>
      <c r="R1724">
        <v>1</v>
      </c>
      <c r="S1724" t="s">
        <v>24</v>
      </c>
      <c r="T1724" t="s">
        <v>22</v>
      </c>
      <c r="U1724">
        <f>Table13[[#This Row],[campaign]]*Table13[[#This Row],[duration]]</f>
        <v>108</v>
      </c>
    </row>
    <row r="1725" spans="1:21" x14ac:dyDescent="0.25">
      <c r="A1725" t="s">
        <v>106</v>
      </c>
      <c r="B1725" t="s">
        <v>263</v>
      </c>
      <c r="C1725" t="s">
        <v>264</v>
      </c>
      <c r="D1725" t="s">
        <v>17</v>
      </c>
      <c r="E1725">
        <v>36</v>
      </c>
      <c r="F1725" t="s">
        <v>18</v>
      </c>
      <c r="G1725" t="s">
        <v>19</v>
      </c>
      <c r="H1725" s="2">
        <v>43002</v>
      </c>
      <c r="I1725" s="3">
        <v>58250.37</v>
      </c>
      <c r="J1725" t="s">
        <v>50</v>
      </c>
      <c r="K1725" t="str">
        <f>PROPER(Table13[[#This Row],[marital]])</f>
        <v>Divorced</v>
      </c>
      <c r="L1725" t="s">
        <v>29</v>
      </c>
      <c r="M1725" t="str">
        <f>UPPER(Table13[[#This Row],[education]])</f>
        <v>SECONDARY</v>
      </c>
      <c r="N1725" t="s">
        <v>30</v>
      </c>
      <c r="O1725" t="s">
        <v>22</v>
      </c>
      <c r="P1725" t="s">
        <v>24</v>
      </c>
      <c r="Q1725">
        <v>155</v>
      </c>
      <c r="R1725">
        <v>3</v>
      </c>
      <c r="S1725" t="s">
        <v>24</v>
      </c>
      <c r="T1725" t="s">
        <v>22</v>
      </c>
      <c r="U1725">
        <f>Table13[[#This Row],[campaign]]*Table13[[#This Row],[duration]]</f>
        <v>465</v>
      </c>
    </row>
    <row r="1726" spans="1:21" x14ac:dyDescent="0.25">
      <c r="A1726" t="s">
        <v>43</v>
      </c>
      <c r="B1726" t="s">
        <v>143</v>
      </c>
      <c r="C1726" t="s">
        <v>144</v>
      </c>
      <c r="D1726" t="s">
        <v>17</v>
      </c>
      <c r="E1726">
        <v>31</v>
      </c>
      <c r="F1726" t="s">
        <v>18</v>
      </c>
      <c r="G1726" t="s">
        <v>19</v>
      </c>
      <c r="H1726" s="2">
        <v>43002</v>
      </c>
      <c r="I1726" s="3">
        <v>57255.1</v>
      </c>
      <c r="J1726" t="s">
        <v>20</v>
      </c>
      <c r="K1726" t="str">
        <f>PROPER(Table13[[#This Row],[marital]])</f>
        <v>Married</v>
      </c>
      <c r="L1726" t="s">
        <v>21</v>
      </c>
      <c r="M1726" t="str">
        <f>UPPER(Table13[[#This Row],[education]])</f>
        <v>PRIMARY</v>
      </c>
      <c r="N1726" t="s">
        <v>30</v>
      </c>
      <c r="O1726" t="s">
        <v>22</v>
      </c>
      <c r="P1726" t="s">
        <v>24</v>
      </c>
      <c r="Q1726">
        <v>87</v>
      </c>
      <c r="R1726">
        <v>6</v>
      </c>
      <c r="S1726" t="s">
        <v>24</v>
      </c>
      <c r="T1726" t="s">
        <v>22</v>
      </c>
      <c r="U1726">
        <f>Table13[[#This Row],[campaign]]*Table13[[#This Row],[duration]]</f>
        <v>522</v>
      </c>
    </row>
    <row r="1727" spans="1:21" x14ac:dyDescent="0.25">
      <c r="A1727" t="s">
        <v>64</v>
      </c>
      <c r="B1727" t="s">
        <v>181</v>
      </c>
      <c r="C1727" t="s">
        <v>182</v>
      </c>
      <c r="D1727" t="s">
        <v>17</v>
      </c>
      <c r="E1727">
        <v>24</v>
      </c>
      <c r="F1727" t="s">
        <v>18</v>
      </c>
      <c r="G1727" t="s">
        <v>19</v>
      </c>
      <c r="H1727" s="2">
        <v>43002</v>
      </c>
      <c r="I1727" s="3">
        <v>78912.75</v>
      </c>
      <c r="J1727" t="s">
        <v>33</v>
      </c>
      <c r="K1727" t="str">
        <f>PROPER(Table13[[#This Row],[marital]])</f>
        <v>Single</v>
      </c>
      <c r="L1727" t="s">
        <v>34</v>
      </c>
      <c r="M1727" t="str">
        <f>UPPER(Table13[[#This Row],[education]])</f>
        <v>TERTIARY</v>
      </c>
      <c r="N1727" t="s">
        <v>30</v>
      </c>
      <c r="O1727" t="s">
        <v>30</v>
      </c>
      <c r="P1727" t="s">
        <v>23</v>
      </c>
      <c r="Q1727">
        <v>128</v>
      </c>
      <c r="R1727">
        <v>2</v>
      </c>
      <c r="S1727" t="s">
        <v>24</v>
      </c>
      <c r="T1727" t="s">
        <v>22</v>
      </c>
      <c r="U1727">
        <f>Table13[[#This Row],[campaign]]*Table13[[#This Row],[duration]]</f>
        <v>256</v>
      </c>
    </row>
    <row r="1728" spans="1:21" x14ac:dyDescent="0.25">
      <c r="A1728" t="s">
        <v>90</v>
      </c>
      <c r="B1728" t="s">
        <v>231</v>
      </c>
      <c r="C1728" t="s">
        <v>232</v>
      </c>
      <c r="D1728" t="s">
        <v>17</v>
      </c>
      <c r="E1728">
        <v>19</v>
      </c>
      <c r="F1728" t="s">
        <v>42</v>
      </c>
      <c r="G1728" t="s">
        <v>284</v>
      </c>
      <c r="H1728" s="2">
        <v>43002</v>
      </c>
      <c r="I1728" s="3">
        <v>45807.21</v>
      </c>
      <c r="J1728" t="s">
        <v>20</v>
      </c>
      <c r="K1728" t="str">
        <f>PROPER(Table13[[#This Row],[marital]])</f>
        <v>Married</v>
      </c>
      <c r="L1728" t="s">
        <v>29</v>
      </c>
      <c r="M1728" t="str">
        <f>UPPER(Table13[[#This Row],[education]])</f>
        <v>SECONDARY</v>
      </c>
      <c r="N1728" t="s">
        <v>30</v>
      </c>
      <c r="O1728" t="s">
        <v>30</v>
      </c>
      <c r="P1728" t="s">
        <v>24</v>
      </c>
      <c r="Q1728">
        <v>208</v>
      </c>
      <c r="R1728">
        <v>5</v>
      </c>
      <c r="S1728" t="s">
        <v>24</v>
      </c>
      <c r="T1728" t="s">
        <v>22</v>
      </c>
      <c r="U1728">
        <f>Table13[[#This Row],[campaign]]*Table13[[#This Row],[duration]]</f>
        <v>1040</v>
      </c>
    </row>
    <row r="1729" spans="1:21" x14ac:dyDescent="0.25">
      <c r="A1729" t="s">
        <v>98</v>
      </c>
      <c r="B1729" t="s">
        <v>247</v>
      </c>
      <c r="C1729" t="s">
        <v>248</v>
      </c>
      <c r="D1729" t="s">
        <v>26</v>
      </c>
      <c r="E1729">
        <v>52</v>
      </c>
      <c r="F1729" t="s">
        <v>42</v>
      </c>
      <c r="G1729" t="s">
        <v>284</v>
      </c>
      <c r="H1729" s="2">
        <v>43002</v>
      </c>
      <c r="I1729" s="3">
        <v>97043.22</v>
      </c>
      <c r="J1729" t="s">
        <v>20</v>
      </c>
      <c r="K1729" t="str">
        <f>PROPER(Table13[[#This Row],[marital]])</f>
        <v>Married</v>
      </c>
      <c r="L1729" t="s">
        <v>29</v>
      </c>
      <c r="M1729" t="str">
        <f>UPPER(Table13[[#This Row],[education]])</f>
        <v>SECONDARY</v>
      </c>
      <c r="N1729" t="s">
        <v>30</v>
      </c>
      <c r="O1729" t="s">
        <v>22</v>
      </c>
      <c r="P1729" t="s">
        <v>24</v>
      </c>
      <c r="Q1729">
        <v>212</v>
      </c>
      <c r="R1729">
        <v>2</v>
      </c>
      <c r="S1729" t="s">
        <v>24</v>
      </c>
      <c r="T1729" t="s">
        <v>22</v>
      </c>
      <c r="U1729">
        <f>Table13[[#This Row],[campaign]]*Table13[[#This Row],[duration]]</f>
        <v>424</v>
      </c>
    </row>
    <row r="1730" spans="1:21" x14ac:dyDescent="0.25">
      <c r="A1730" t="s">
        <v>63</v>
      </c>
      <c r="B1730" t="s">
        <v>179</v>
      </c>
      <c r="C1730" t="s">
        <v>180</v>
      </c>
      <c r="D1730" t="s">
        <v>17</v>
      </c>
      <c r="E1730">
        <v>48</v>
      </c>
      <c r="F1730" t="s">
        <v>42</v>
      </c>
      <c r="G1730" t="s">
        <v>284</v>
      </c>
      <c r="H1730" s="2">
        <v>43002</v>
      </c>
      <c r="I1730" s="3">
        <v>48819.37</v>
      </c>
      <c r="J1730" t="s">
        <v>50</v>
      </c>
      <c r="K1730" t="str">
        <f>PROPER(Table13[[#This Row],[marital]])</f>
        <v>Divorced</v>
      </c>
      <c r="L1730" t="s">
        <v>34</v>
      </c>
      <c r="M1730" t="str">
        <f>UPPER(Table13[[#This Row],[education]])</f>
        <v>TERTIARY</v>
      </c>
      <c r="N1730" t="s">
        <v>22</v>
      </c>
      <c r="O1730" t="s">
        <v>22</v>
      </c>
      <c r="P1730" t="s">
        <v>23</v>
      </c>
      <c r="Q1730">
        <v>148</v>
      </c>
      <c r="R1730">
        <v>1</v>
      </c>
      <c r="S1730" t="s">
        <v>31</v>
      </c>
      <c r="T1730" t="s">
        <v>22</v>
      </c>
      <c r="U1730">
        <f>Table13[[#This Row],[campaign]]*Table13[[#This Row],[duration]]</f>
        <v>148</v>
      </c>
    </row>
    <row r="1731" spans="1:21" x14ac:dyDescent="0.25">
      <c r="A1731" t="s">
        <v>57</v>
      </c>
      <c r="B1731" t="s">
        <v>167</v>
      </c>
      <c r="C1731" t="s">
        <v>168</v>
      </c>
      <c r="D1731" t="s">
        <v>26</v>
      </c>
      <c r="E1731">
        <v>50</v>
      </c>
      <c r="F1731" t="s">
        <v>42</v>
      </c>
      <c r="G1731" t="s">
        <v>284</v>
      </c>
      <c r="H1731" s="2">
        <v>43002</v>
      </c>
      <c r="I1731" s="3">
        <v>22140.33</v>
      </c>
      <c r="J1731" t="s">
        <v>20</v>
      </c>
      <c r="K1731" t="str">
        <f>PROPER(Table13[[#This Row],[marital]])</f>
        <v>Married</v>
      </c>
      <c r="L1731" t="s">
        <v>21</v>
      </c>
      <c r="M1731" t="str">
        <f>UPPER(Table13[[#This Row],[education]])</f>
        <v>PRIMARY</v>
      </c>
      <c r="N1731" t="s">
        <v>22</v>
      </c>
      <c r="O1731" t="s">
        <v>22</v>
      </c>
      <c r="P1731" t="s">
        <v>23</v>
      </c>
      <c r="Q1731">
        <v>133</v>
      </c>
      <c r="R1731">
        <v>2</v>
      </c>
      <c r="S1731" t="s">
        <v>24</v>
      </c>
      <c r="T1731" t="s">
        <v>22</v>
      </c>
      <c r="U1731">
        <f>Table13[[#This Row],[campaign]]*Table13[[#This Row],[duration]]</f>
        <v>266</v>
      </c>
    </row>
    <row r="1732" spans="1:21" x14ac:dyDescent="0.25">
      <c r="A1732" t="s">
        <v>32</v>
      </c>
      <c r="B1732" t="s">
        <v>131</v>
      </c>
      <c r="C1732" t="s">
        <v>132</v>
      </c>
      <c r="D1732" t="s">
        <v>17</v>
      </c>
      <c r="E1732">
        <v>45</v>
      </c>
      <c r="F1732" t="s">
        <v>42</v>
      </c>
      <c r="G1732" t="s">
        <v>28</v>
      </c>
      <c r="H1732" s="2">
        <v>43002</v>
      </c>
      <c r="I1732" s="3">
        <v>96514.31</v>
      </c>
      <c r="J1732" t="s">
        <v>33</v>
      </c>
      <c r="K1732" t="str">
        <f>PROPER(Table13[[#This Row],[marital]])</f>
        <v>Single</v>
      </c>
      <c r="L1732" t="s">
        <v>29</v>
      </c>
      <c r="M1732" t="str">
        <f>UPPER(Table13[[#This Row],[education]])</f>
        <v>SECONDARY</v>
      </c>
      <c r="N1732" t="s">
        <v>22</v>
      </c>
      <c r="O1732" t="s">
        <v>22</v>
      </c>
      <c r="P1732" t="s">
        <v>23</v>
      </c>
      <c r="Q1732">
        <v>170</v>
      </c>
      <c r="R1732">
        <v>1</v>
      </c>
      <c r="S1732" t="s">
        <v>24</v>
      </c>
      <c r="T1732" t="s">
        <v>22</v>
      </c>
      <c r="U1732">
        <f>Table13[[#This Row],[campaign]]*Table13[[#This Row],[duration]]</f>
        <v>170</v>
      </c>
    </row>
    <row r="1733" spans="1:21" x14ac:dyDescent="0.25">
      <c r="A1733" t="s">
        <v>95</v>
      </c>
      <c r="B1733" t="s">
        <v>241</v>
      </c>
      <c r="C1733" t="s">
        <v>242</v>
      </c>
      <c r="D1733" t="s">
        <v>17</v>
      </c>
      <c r="E1733">
        <v>39</v>
      </c>
      <c r="F1733" t="s">
        <v>42</v>
      </c>
      <c r="G1733" t="s">
        <v>28</v>
      </c>
      <c r="H1733" s="2">
        <v>43002</v>
      </c>
      <c r="I1733" s="3">
        <v>41381.49</v>
      </c>
      <c r="J1733" t="s">
        <v>20</v>
      </c>
      <c r="K1733" t="str">
        <f>PROPER(Table13[[#This Row],[marital]])</f>
        <v>Married</v>
      </c>
      <c r="L1733" t="s">
        <v>34</v>
      </c>
      <c r="M1733" t="str">
        <f>UPPER(Table13[[#This Row],[education]])</f>
        <v>TERTIARY</v>
      </c>
      <c r="N1733" t="s">
        <v>30</v>
      </c>
      <c r="O1733" t="s">
        <v>22</v>
      </c>
      <c r="P1733" t="s">
        <v>24</v>
      </c>
      <c r="Q1733">
        <v>668</v>
      </c>
      <c r="R1733">
        <v>7</v>
      </c>
      <c r="S1733" t="s">
        <v>24</v>
      </c>
      <c r="T1733" t="s">
        <v>22</v>
      </c>
      <c r="U1733">
        <f>Table13[[#This Row],[campaign]]*Table13[[#This Row],[duration]]</f>
        <v>4676</v>
      </c>
    </row>
    <row r="1734" spans="1:21" x14ac:dyDescent="0.25">
      <c r="A1734" t="s">
        <v>89</v>
      </c>
      <c r="B1734" t="s">
        <v>229</v>
      </c>
      <c r="C1734" t="s">
        <v>230</v>
      </c>
      <c r="D1734" t="s">
        <v>17</v>
      </c>
      <c r="E1734">
        <v>58</v>
      </c>
      <c r="F1734" t="s">
        <v>42</v>
      </c>
      <c r="G1734" t="s">
        <v>284</v>
      </c>
      <c r="H1734" s="2">
        <v>43002</v>
      </c>
      <c r="I1734" s="3">
        <v>70317.960000000006</v>
      </c>
      <c r="J1734" t="s">
        <v>33</v>
      </c>
      <c r="K1734" t="str">
        <f>PROPER(Table13[[#This Row],[marital]])</f>
        <v>Single</v>
      </c>
      <c r="L1734" t="s">
        <v>34</v>
      </c>
      <c r="M1734" t="str">
        <f>UPPER(Table13[[#This Row],[education]])</f>
        <v>TERTIARY</v>
      </c>
      <c r="N1734" t="s">
        <v>30</v>
      </c>
      <c r="O1734" t="s">
        <v>22</v>
      </c>
      <c r="P1734" t="s">
        <v>23</v>
      </c>
      <c r="Q1734">
        <v>81</v>
      </c>
      <c r="R1734">
        <v>3</v>
      </c>
      <c r="S1734" t="s">
        <v>31</v>
      </c>
      <c r="T1734" t="s">
        <v>22</v>
      </c>
      <c r="U1734">
        <f>Table13[[#This Row],[campaign]]*Table13[[#This Row],[duration]]</f>
        <v>243</v>
      </c>
    </row>
    <row r="1735" spans="1:21" x14ac:dyDescent="0.25">
      <c r="A1735" t="s">
        <v>73</v>
      </c>
      <c r="B1735" t="s">
        <v>197</v>
      </c>
      <c r="C1735" t="s">
        <v>198</v>
      </c>
      <c r="D1735" t="s">
        <v>26</v>
      </c>
      <c r="E1735">
        <v>51</v>
      </c>
      <c r="F1735" t="s">
        <v>42</v>
      </c>
      <c r="G1735" t="s">
        <v>284</v>
      </c>
      <c r="H1735" s="2">
        <v>43002</v>
      </c>
      <c r="I1735" s="3">
        <v>24359.49</v>
      </c>
      <c r="J1735" t="s">
        <v>33</v>
      </c>
      <c r="K1735" t="str">
        <f>PROPER(Table13[[#This Row],[marital]])</f>
        <v>Single</v>
      </c>
      <c r="L1735" t="s">
        <v>29</v>
      </c>
      <c r="M1735" t="str">
        <f>UPPER(Table13[[#This Row],[education]])</f>
        <v>SECONDARY</v>
      </c>
      <c r="N1735" t="s">
        <v>22</v>
      </c>
      <c r="O1735" t="s">
        <v>22</v>
      </c>
      <c r="P1735" t="s">
        <v>23</v>
      </c>
      <c r="Q1735">
        <v>230</v>
      </c>
      <c r="R1735">
        <v>2</v>
      </c>
      <c r="S1735" t="s">
        <v>24</v>
      </c>
      <c r="T1735" t="s">
        <v>22</v>
      </c>
      <c r="U1735">
        <f>Table13[[#This Row],[campaign]]*Table13[[#This Row],[duration]]</f>
        <v>460</v>
      </c>
    </row>
    <row r="1736" spans="1:21" x14ac:dyDescent="0.25">
      <c r="A1736" t="s">
        <v>47</v>
      </c>
      <c r="B1736" t="s">
        <v>151</v>
      </c>
      <c r="C1736" t="s">
        <v>152</v>
      </c>
      <c r="D1736" t="s">
        <v>26</v>
      </c>
      <c r="E1736">
        <v>50</v>
      </c>
      <c r="F1736" t="s">
        <v>42</v>
      </c>
      <c r="G1736" t="s">
        <v>284</v>
      </c>
      <c r="H1736" s="2">
        <v>43002</v>
      </c>
      <c r="I1736" s="3">
        <v>47637.36</v>
      </c>
      <c r="J1736" t="s">
        <v>20</v>
      </c>
      <c r="K1736" t="str">
        <f>PROPER(Table13[[#This Row],[marital]])</f>
        <v>Married</v>
      </c>
      <c r="L1736" t="s">
        <v>29</v>
      </c>
      <c r="M1736" t="str">
        <f>UPPER(Table13[[#This Row],[education]])</f>
        <v>SECONDARY</v>
      </c>
      <c r="N1736" t="s">
        <v>22</v>
      </c>
      <c r="O1736" t="s">
        <v>22</v>
      </c>
      <c r="P1736" t="s">
        <v>24</v>
      </c>
      <c r="Q1736">
        <v>287</v>
      </c>
      <c r="R1736">
        <v>1</v>
      </c>
      <c r="S1736" t="s">
        <v>24</v>
      </c>
      <c r="T1736" t="s">
        <v>22</v>
      </c>
      <c r="U1736">
        <f>Table13[[#This Row],[campaign]]*Table13[[#This Row],[duration]]</f>
        <v>287</v>
      </c>
    </row>
    <row r="1737" spans="1:21" x14ac:dyDescent="0.25">
      <c r="A1737" t="s">
        <v>100</v>
      </c>
      <c r="B1737" t="s">
        <v>251</v>
      </c>
      <c r="C1737" t="s">
        <v>252</v>
      </c>
      <c r="D1737" t="s">
        <v>17</v>
      </c>
      <c r="E1737">
        <v>42</v>
      </c>
      <c r="F1737" t="s">
        <v>42</v>
      </c>
      <c r="G1737" t="s">
        <v>28</v>
      </c>
      <c r="H1737" s="2">
        <v>43002</v>
      </c>
      <c r="I1737" s="3">
        <v>81873.179999999993</v>
      </c>
      <c r="J1737" t="s">
        <v>20</v>
      </c>
      <c r="K1737" t="str">
        <f>PROPER(Table13[[#This Row],[marital]])</f>
        <v>Married</v>
      </c>
      <c r="L1737" t="s">
        <v>21</v>
      </c>
      <c r="M1737" t="str">
        <f>UPPER(Table13[[#This Row],[education]])</f>
        <v>PRIMARY</v>
      </c>
      <c r="N1737" t="s">
        <v>22</v>
      </c>
      <c r="O1737" t="s">
        <v>22</v>
      </c>
      <c r="P1737" t="s">
        <v>23</v>
      </c>
      <c r="Q1737">
        <v>618</v>
      </c>
      <c r="R1737">
        <v>1</v>
      </c>
      <c r="S1737" t="s">
        <v>24</v>
      </c>
      <c r="T1737" t="s">
        <v>22</v>
      </c>
      <c r="U1737">
        <f>Table13[[#This Row],[campaign]]*Table13[[#This Row],[duration]]</f>
        <v>618</v>
      </c>
    </row>
    <row r="1738" spans="1:21" x14ac:dyDescent="0.25">
      <c r="A1738" t="s">
        <v>78</v>
      </c>
      <c r="B1738" t="s">
        <v>207</v>
      </c>
      <c r="C1738" t="s">
        <v>208</v>
      </c>
      <c r="D1738" t="s">
        <v>26</v>
      </c>
      <c r="E1738">
        <v>43</v>
      </c>
      <c r="F1738" t="s">
        <v>42</v>
      </c>
      <c r="G1738" t="s">
        <v>284</v>
      </c>
      <c r="H1738" s="2">
        <v>43002</v>
      </c>
      <c r="I1738" s="3">
        <v>14980.25</v>
      </c>
      <c r="J1738" t="s">
        <v>20</v>
      </c>
      <c r="K1738" t="str">
        <f>PROPER(Table13[[#This Row],[marital]])</f>
        <v>Married</v>
      </c>
      <c r="L1738" t="s">
        <v>34</v>
      </c>
      <c r="M1738" t="str">
        <f>UPPER(Table13[[#This Row],[education]])</f>
        <v>TERTIARY</v>
      </c>
      <c r="N1738" t="s">
        <v>30</v>
      </c>
      <c r="O1738" t="s">
        <v>22</v>
      </c>
      <c r="P1738" t="s">
        <v>23</v>
      </c>
      <c r="Q1738">
        <v>788</v>
      </c>
      <c r="R1738">
        <v>1</v>
      </c>
      <c r="S1738" t="s">
        <v>24</v>
      </c>
      <c r="T1738" t="s">
        <v>30</v>
      </c>
      <c r="U1738">
        <f>Table13[[#This Row],[campaign]]*Table13[[#This Row],[duration]]</f>
        <v>788</v>
      </c>
    </row>
    <row r="1739" spans="1:21" x14ac:dyDescent="0.25">
      <c r="A1739" t="s">
        <v>75</v>
      </c>
      <c r="B1739" t="s">
        <v>201</v>
      </c>
      <c r="C1739" t="s">
        <v>202</v>
      </c>
      <c r="D1739" t="s">
        <v>17</v>
      </c>
      <c r="E1739">
        <v>50</v>
      </c>
      <c r="F1739" t="s">
        <v>42</v>
      </c>
      <c r="G1739" t="s">
        <v>284</v>
      </c>
      <c r="H1739" s="2">
        <v>43002</v>
      </c>
      <c r="I1739" s="3">
        <v>49492.67</v>
      </c>
      <c r="J1739" t="s">
        <v>50</v>
      </c>
      <c r="K1739" t="str">
        <f>PROPER(Table13[[#This Row],[marital]])</f>
        <v>Divorced</v>
      </c>
      <c r="L1739" t="s">
        <v>29</v>
      </c>
      <c r="M1739" t="str">
        <f>UPPER(Table13[[#This Row],[education]])</f>
        <v>SECONDARY</v>
      </c>
      <c r="N1739" t="s">
        <v>22</v>
      </c>
      <c r="O1739" t="s">
        <v>22</v>
      </c>
      <c r="P1739" t="s">
        <v>23</v>
      </c>
      <c r="Q1739">
        <v>285</v>
      </c>
      <c r="R1739">
        <v>6</v>
      </c>
      <c r="S1739" t="s">
        <v>24</v>
      </c>
      <c r="T1739" t="s">
        <v>22</v>
      </c>
      <c r="U1739">
        <f>Table13[[#This Row],[campaign]]*Table13[[#This Row],[duration]]</f>
        <v>1710</v>
      </c>
    </row>
    <row r="1740" spans="1:21" x14ac:dyDescent="0.25">
      <c r="A1740" t="s">
        <v>59</v>
      </c>
      <c r="B1740" t="s">
        <v>171</v>
      </c>
      <c r="C1740" t="s">
        <v>172</v>
      </c>
      <c r="D1740" t="s">
        <v>26</v>
      </c>
      <c r="E1740">
        <v>50</v>
      </c>
      <c r="F1740" t="s">
        <v>42</v>
      </c>
      <c r="G1740" t="s">
        <v>284</v>
      </c>
      <c r="H1740" s="2">
        <v>43002</v>
      </c>
      <c r="I1740" s="3">
        <v>41963.76</v>
      </c>
      <c r="J1740" t="s">
        <v>33</v>
      </c>
      <c r="K1740" t="str">
        <f>PROPER(Table13[[#This Row],[marital]])</f>
        <v>Single</v>
      </c>
      <c r="L1740" t="s">
        <v>29</v>
      </c>
      <c r="M1740" t="str">
        <f>UPPER(Table13[[#This Row],[education]])</f>
        <v>SECONDARY</v>
      </c>
      <c r="N1740" t="s">
        <v>22</v>
      </c>
      <c r="O1740" t="s">
        <v>22</v>
      </c>
      <c r="P1740" t="s">
        <v>23</v>
      </c>
      <c r="Q1740">
        <v>163</v>
      </c>
      <c r="R1740">
        <v>2</v>
      </c>
      <c r="S1740" t="s">
        <v>24</v>
      </c>
      <c r="T1740" t="s">
        <v>22</v>
      </c>
      <c r="U1740">
        <f>Table13[[#This Row],[campaign]]*Table13[[#This Row],[duration]]</f>
        <v>326</v>
      </c>
    </row>
    <row r="1741" spans="1:21" x14ac:dyDescent="0.25">
      <c r="A1741" t="s">
        <v>90</v>
      </c>
      <c r="B1741" t="s">
        <v>231</v>
      </c>
      <c r="C1741" t="s">
        <v>232</v>
      </c>
      <c r="D1741" t="s">
        <v>26</v>
      </c>
      <c r="E1741">
        <v>61</v>
      </c>
      <c r="F1741" t="s">
        <v>42</v>
      </c>
      <c r="G1741" t="s">
        <v>28</v>
      </c>
      <c r="H1741" s="2">
        <v>43002</v>
      </c>
      <c r="I1741" s="3">
        <v>72229.63</v>
      </c>
      <c r="J1741" t="s">
        <v>33</v>
      </c>
      <c r="K1741" t="str">
        <f>PROPER(Table13[[#This Row],[marital]])</f>
        <v>Single</v>
      </c>
      <c r="L1741" t="s">
        <v>34</v>
      </c>
      <c r="M1741" t="str">
        <f>UPPER(Table13[[#This Row],[education]])</f>
        <v>TERTIARY</v>
      </c>
      <c r="N1741" t="s">
        <v>22</v>
      </c>
      <c r="O1741" t="s">
        <v>22</v>
      </c>
      <c r="P1741" t="s">
        <v>23</v>
      </c>
      <c r="Q1741">
        <v>159</v>
      </c>
      <c r="R1741">
        <v>1</v>
      </c>
      <c r="S1741" t="s">
        <v>24</v>
      </c>
      <c r="T1741" t="s">
        <v>22</v>
      </c>
      <c r="U1741">
        <f>Table13[[#This Row],[campaign]]*Table13[[#This Row],[duration]]</f>
        <v>159</v>
      </c>
    </row>
    <row r="1742" spans="1:21" x14ac:dyDescent="0.25">
      <c r="A1742" t="s">
        <v>47</v>
      </c>
      <c r="B1742" t="s">
        <v>151</v>
      </c>
      <c r="C1742" t="s">
        <v>152</v>
      </c>
      <c r="D1742" t="s">
        <v>17</v>
      </c>
      <c r="E1742">
        <v>45</v>
      </c>
      <c r="F1742" t="s">
        <v>42</v>
      </c>
      <c r="G1742" t="s">
        <v>284</v>
      </c>
      <c r="H1742" s="2">
        <v>43002</v>
      </c>
      <c r="I1742" s="3">
        <v>15683.21</v>
      </c>
      <c r="J1742" t="s">
        <v>20</v>
      </c>
      <c r="K1742" t="str">
        <f>PROPER(Table13[[#This Row],[marital]])</f>
        <v>Married</v>
      </c>
      <c r="L1742" t="s">
        <v>29</v>
      </c>
      <c r="M1742" t="str">
        <f>UPPER(Table13[[#This Row],[education]])</f>
        <v>SECONDARY</v>
      </c>
      <c r="N1742" t="s">
        <v>30</v>
      </c>
      <c r="O1742" t="s">
        <v>22</v>
      </c>
      <c r="P1742" t="s">
        <v>23</v>
      </c>
      <c r="Q1742">
        <v>197</v>
      </c>
      <c r="R1742">
        <v>2</v>
      </c>
      <c r="S1742" t="s">
        <v>31</v>
      </c>
      <c r="T1742" t="s">
        <v>22</v>
      </c>
      <c r="U1742">
        <f>Table13[[#This Row],[campaign]]*Table13[[#This Row],[duration]]</f>
        <v>394</v>
      </c>
    </row>
    <row r="1743" spans="1:21" x14ac:dyDescent="0.25">
      <c r="A1743" t="s">
        <v>78</v>
      </c>
      <c r="B1743" t="s">
        <v>207</v>
      </c>
      <c r="C1743" t="s">
        <v>208</v>
      </c>
      <c r="D1743" t="s">
        <v>26</v>
      </c>
      <c r="E1743">
        <v>25</v>
      </c>
      <c r="F1743" t="s">
        <v>36</v>
      </c>
      <c r="G1743" t="s">
        <v>19</v>
      </c>
      <c r="H1743" s="2">
        <v>43002</v>
      </c>
      <c r="I1743" s="3">
        <v>60498.76</v>
      </c>
      <c r="J1743" t="s">
        <v>20</v>
      </c>
      <c r="K1743" t="str">
        <f>PROPER(Table13[[#This Row],[marital]])</f>
        <v>Married</v>
      </c>
      <c r="L1743" t="s">
        <v>34</v>
      </c>
      <c r="M1743" t="str">
        <f>UPPER(Table13[[#This Row],[education]])</f>
        <v>TERTIARY</v>
      </c>
      <c r="N1743" t="s">
        <v>22</v>
      </c>
      <c r="O1743" t="s">
        <v>22</v>
      </c>
      <c r="P1743" t="s">
        <v>23</v>
      </c>
      <c r="Q1743">
        <v>212</v>
      </c>
      <c r="R1743">
        <v>2</v>
      </c>
      <c r="S1743" t="s">
        <v>24</v>
      </c>
      <c r="T1743" t="s">
        <v>22</v>
      </c>
      <c r="U1743">
        <f>Table13[[#This Row],[campaign]]*Table13[[#This Row],[duration]]</f>
        <v>424</v>
      </c>
    </row>
    <row r="1744" spans="1:21" x14ac:dyDescent="0.25">
      <c r="A1744" t="s">
        <v>38</v>
      </c>
      <c r="B1744" t="s">
        <v>137</v>
      </c>
      <c r="C1744" t="s">
        <v>138</v>
      </c>
      <c r="D1744" t="s">
        <v>26</v>
      </c>
      <c r="E1744">
        <v>25</v>
      </c>
      <c r="F1744" t="s">
        <v>36</v>
      </c>
      <c r="G1744" t="s">
        <v>284</v>
      </c>
      <c r="H1744" s="2">
        <v>43002</v>
      </c>
      <c r="I1744" s="3">
        <v>7571.46</v>
      </c>
      <c r="J1744" t="s">
        <v>20</v>
      </c>
      <c r="K1744" t="str">
        <f>PROPER(Table13[[#This Row],[marital]])</f>
        <v>Married</v>
      </c>
      <c r="L1744" t="s">
        <v>29</v>
      </c>
      <c r="M1744" t="str">
        <f>UPPER(Table13[[#This Row],[education]])</f>
        <v>SECONDARY</v>
      </c>
      <c r="N1744" t="s">
        <v>22</v>
      </c>
      <c r="O1744" t="s">
        <v>22</v>
      </c>
      <c r="P1744" t="s">
        <v>23</v>
      </c>
      <c r="Q1744">
        <v>180</v>
      </c>
      <c r="R1744">
        <v>2</v>
      </c>
      <c r="S1744" t="s">
        <v>70</v>
      </c>
      <c r="T1744" t="s">
        <v>22</v>
      </c>
      <c r="U1744">
        <f>Table13[[#This Row],[campaign]]*Table13[[#This Row],[duration]]</f>
        <v>360</v>
      </c>
    </row>
    <row r="1745" spans="1:21" x14ac:dyDescent="0.25">
      <c r="A1745" t="s">
        <v>102</v>
      </c>
      <c r="B1745" t="s">
        <v>255</v>
      </c>
      <c r="C1745" t="s">
        <v>256</v>
      </c>
      <c r="D1745" t="s">
        <v>17</v>
      </c>
      <c r="E1745">
        <v>18</v>
      </c>
      <c r="F1745" t="s">
        <v>36</v>
      </c>
      <c r="G1745" t="s">
        <v>19</v>
      </c>
      <c r="H1745" s="2">
        <v>43002</v>
      </c>
      <c r="I1745" s="3">
        <v>40794.9</v>
      </c>
      <c r="J1745" t="s">
        <v>33</v>
      </c>
      <c r="K1745" t="str">
        <f>PROPER(Table13[[#This Row],[marital]])</f>
        <v>Single</v>
      </c>
      <c r="L1745" t="s">
        <v>21</v>
      </c>
      <c r="M1745" t="str">
        <f>UPPER(Table13[[#This Row],[education]])</f>
        <v>PRIMARY</v>
      </c>
      <c r="N1745" t="s">
        <v>22</v>
      </c>
      <c r="O1745" t="s">
        <v>22</v>
      </c>
      <c r="P1745" t="s">
        <v>24</v>
      </c>
      <c r="Q1745">
        <v>11</v>
      </c>
      <c r="R1745">
        <v>1</v>
      </c>
      <c r="S1745" t="s">
        <v>24</v>
      </c>
      <c r="T1745" t="s">
        <v>22</v>
      </c>
      <c r="U1745">
        <f>Table13[[#This Row],[campaign]]*Table13[[#This Row],[duration]]</f>
        <v>11</v>
      </c>
    </row>
    <row r="1746" spans="1:21" x14ac:dyDescent="0.25">
      <c r="A1746" t="s">
        <v>48</v>
      </c>
      <c r="B1746" t="s">
        <v>153</v>
      </c>
      <c r="C1746" t="s">
        <v>154</v>
      </c>
      <c r="D1746" t="s">
        <v>17</v>
      </c>
      <c r="E1746">
        <v>26</v>
      </c>
      <c r="F1746" t="s">
        <v>36</v>
      </c>
      <c r="G1746" t="s">
        <v>19</v>
      </c>
      <c r="H1746" s="2">
        <v>43002</v>
      </c>
      <c r="I1746" s="3">
        <v>87161.51</v>
      </c>
      <c r="J1746" t="s">
        <v>33</v>
      </c>
      <c r="K1746" t="str">
        <f>PROPER(Table13[[#This Row],[marital]])</f>
        <v>Single</v>
      </c>
      <c r="L1746" t="s">
        <v>29</v>
      </c>
      <c r="M1746" t="str">
        <f>UPPER(Table13[[#This Row],[education]])</f>
        <v>SECONDARY</v>
      </c>
      <c r="N1746" t="s">
        <v>30</v>
      </c>
      <c r="O1746" t="s">
        <v>22</v>
      </c>
      <c r="P1746" t="s">
        <v>24</v>
      </c>
      <c r="Q1746">
        <v>863</v>
      </c>
      <c r="R1746">
        <v>1</v>
      </c>
      <c r="S1746" t="s">
        <v>24</v>
      </c>
      <c r="T1746" t="s">
        <v>22</v>
      </c>
      <c r="U1746">
        <f>Table13[[#This Row],[campaign]]*Table13[[#This Row],[duration]]</f>
        <v>863</v>
      </c>
    </row>
    <row r="1747" spans="1:21" x14ac:dyDescent="0.25">
      <c r="A1747" t="s">
        <v>100</v>
      </c>
      <c r="B1747" t="s">
        <v>251</v>
      </c>
      <c r="C1747" t="s">
        <v>252</v>
      </c>
      <c r="D1747" t="s">
        <v>17</v>
      </c>
      <c r="E1747">
        <v>37</v>
      </c>
      <c r="F1747" t="s">
        <v>36</v>
      </c>
      <c r="G1747" t="s">
        <v>284</v>
      </c>
      <c r="H1747" s="2">
        <v>43002</v>
      </c>
      <c r="I1747" s="3">
        <v>60987.96</v>
      </c>
      <c r="J1747" t="s">
        <v>20</v>
      </c>
      <c r="K1747" t="str">
        <f>PROPER(Table13[[#This Row],[marital]])</f>
        <v>Married</v>
      </c>
      <c r="L1747" t="s">
        <v>29</v>
      </c>
      <c r="M1747" t="str">
        <f>UPPER(Table13[[#This Row],[education]])</f>
        <v>SECONDARY</v>
      </c>
      <c r="N1747" t="s">
        <v>30</v>
      </c>
      <c r="O1747" t="s">
        <v>22</v>
      </c>
      <c r="P1747" t="s">
        <v>24</v>
      </c>
      <c r="Q1747">
        <v>143</v>
      </c>
      <c r="R1747">
        <v>3</v>
      </c>
      <c r="S1747" t="s">
        <v>24</v>
      </c>
      <c r="T1747" t="s">
        <v>22</v>
      </c>
      <c r="U1747">
        <f>Table13[[#This Row],[campaign]]*Table13[[#This Row],[duration]]</f>
        <v>429</v>
      </c>
    </row>
    <row r="1748" spans="1:21" x14ac:dyDescent="0.25">
      <c r="A1748" t="s">
        <v>43</v>
      </c>
      <c r="B1748" t="s">
        <v>143</v>
      </c>
      <c r="C1748" t="s">
        <v>144</v>
      </c>
      <c r="D1748" t="s">
        <v>17</v>
      </c>
      <c r="E1748">
        <v>22</v>
      </c>
      <c r="F1748" t="s">
        <v>36</v>
      </c>
      <c r="G1748" t="s">
        <v>28</v>
      </c>
      <c r="H1748" s="2">
        <v>43002</v>
      </c>
      <c r="I1748" s="3">
        <v>22011.34</v>
      </c>
      <c r="J1748" t="s">
        <v>33</v>
      </c>
      <c r="K1748" t="str">
        <f>PROPER(Table13[[#This Row],[marital]])</f>
        <v>Single</v>
      </c>
      <c r="L1748" t="s">
        <v>34</v>
      </c>
      <c r="M1748" t="str">
        <f>UPPER(Table13[[#This Row],[education]])</f>
        <v>TERTIARY</v>
      </c>
      <c r="N1748" t="s">
        <v>30</v>
      </c>
      <c r="O1748" t="s">
        <v>22</v>
      </c>
      <c r="P1748" t="s">
        <v>23</v>
      </c>
      <c r="Q1748">
        <v>191</v>
      </c>
      <c r="R1748">
        <v>1</v>
      </c>
      <c r="S1748" t="s">
        <v>31</v>
      </c>
      <c r="T1748" t="s">
        <v>22</v>
      </c>
      <c r="U1748">
        <f>Table13[[#This Row],[campaign]]*Table13[[#This Row],[duration]]</f>
        <v>191</v>
      </c>
    </row>
    <row r="1749" spans="1:21" x14ac:dyDescent="0.25">
      <c r="A1749" t="s">
        <v>88</v>
      </c>
      <c r="B1749" t="s">
        <v>227</v>
      </c>
      <c r="C1749" t="s">
        <v>228</v>
      </c>
      <c r="D1749" t="s">
        <v>17</v>
      </c>
      <c r="E1749">
        <v>25</v>
      </c>
      <c r="F1749" t="s">
        <v>36</v>
      </c>
      <c r="G1749" t="s">
        <v>284</v>
      </c>
      <c r="H1749" s="2">
        <v>43002</v>
      </c>
      <c r="I1749" s="3">
        <v>61487.57</v>
      </c>
      <c r="J1749" t="s">
        <v>20</v>
      </c>
      <c r="K1749" t="str">
        <f>PROPER(Table13[[#This Row],[marital]])</f>
        <v>Married</v>
      </c>
      <c r="L1749" t="s">
        <v>21</v>
      </c>
      <c r="M1749" t="str">
        <f>UPPER(Table13[[#This Row],[education]])</f>
        <v>PRIMARY</v>
      </c>
      <c r="N1749" t="s">
        <v>30</v>
      </c>
      <c r="O1749" t="s">
        <v>22</v>
      </c>
      <c r="P1749" t="s">
        <v>24</v>
      </c>
      <c r="Q1749">
        <v>13</v>
      </c>
      <c r="R1749">
        <v>1</v>
      </c>
      <c r="S1749" t="s">
        <v>24</v>
      </c>
      <c r="T1749" t="s">
        <v>22</v>
      </c>
      <c r="U1749">
        <f>Table13[[#This Row],[campaign]]*Table13[[#This Row],[duration]]</f>
        <v>13</v>
      </c>
    </row>
    <row r="1750" spans="1:21" x14ac:dyDescent="0.25">
      <c r="A1750" t="s">
        <v>68</v>
      </c>
      <c r="B1750" t="s">
        <v>189</v>
      </c>
      <c r="C1750" t="s">
        <v>190</v>
      </c>
      <c r="D1750" t="s">
        <v>26</v>
      </c>
      <c r="E1750">
        <v>27</v>
      </c>
      <c r="F1750" t="s">
        <v>27</v>
      </c>
      <c r="G1750" t="s">
        <v>19</v>
      </c>
      <c r="H1750" s="2">
        <v>43002</v>
      </c>
      <c r="I1750" s="3">
        <v>75817.600000000006</v>
      </c>
      <c r="J1750" t="s">
        <v>20</v>
      </c>
      <c r="K1750" t="str">
        <f>PROPER(Table13[[#This Row],[marital]])</f>
        <v>Married</v>
      </c>
      <c r="L1750" t="s">
        <v>34</v>
      </c>
      <c r="M1750" t="str">
        <f>UPPER(Table13[[#This Row],[education]])</f>
        <v>TERTIARY</v>
      </c>
      <c r="N1750" t="s">
        <v>30</v>
      </c>
      <c r="O1750" t="s">
        <v>22</v>
      </c>
      <c r="P1750" t="s">
        <v>23</v>
      </c>
      <c r="Q1750">
        <v>337</v>
      </c>
      <c r="R1750">
        <v>2</v>
      </c>
      <c r="S1750" t="s">
        <v>24</v>
      </c>
      <c r="T1750" t="s">
        <v>22</v>
      </c>
      <c r="U1750">
        <f>Table13[[#This Row],[campaign]]*Table13[[#This Row],[duration]]</f>
        <v>674</v>
      </c>
    </row>
    <row r="1751" spans="1:21" x14ac:dyDescent="0.25">
      <c r="A1751" t="s">
        <v>104</v>
      </c>
      <c r="B1751" t="s">
        <v>259</v>
      </c>
      <c r="C1751" t="s">
        <v>260</v>
      </c>
      <c r="D1751" t="s">
        <v>17</v>
      </c>
      <c r="E1751">
        <v>29</v>
      </c>
      <c r="F1751" t="s">
        <v>27</v>
      </c>
      <c r="G1751" t="s">
        <v>28</v>
      </c>
      <c r="H1751" s="2">
        <v>43002</v>
      </c>
      <c r="I1751" s="3">
        <v>16686.16</v>
      </c>
      <c r="J1751" t="s">
        <v>20</v>
      </c>
      <c r="K1751" t="str">
        <f>PROPER(Table13[[#This Row],[marital]])</f>
        <v>Married</v>
      </c>
      <c r="L1751" t="s">
        <v>29</v>
      </c>
      <c r="M1751" t="str">
        <f>UPPER(Table13[[#This Row],[education]])</f>
        <v>SECONDARY</v>
      </c>
      <c r="N1751" t="s">
        <v>30</v>
      </c>
      <c r="O1751" t="s">
        <v>22</v>
      </c>
      <c r="P1751" t="s">
        <v>23</v>
      </c>
      <c r="Q1751">
        <v>537</v>
      </c>
      <c r="R1751">
        <v>3</v>
      </c>
      <c r="S1751" t="s">
        <v>24</v>
      </c>
      <c r="T1751" t="s">
        <v>22</v>
      </c>
      <c r="U1751">
        <f>Table13[[#This Row],[campaign]]*Table13[[#This Row],[duration]]</f>
        <v>1611</v>
      </c>
    </row>
    <row r="1752" spans="1:21" x14ac:dyDescent="0.25">
      <c r="A1752" t="s">
        <v>80</v>
      </c>
      <c r="B1752" t="s">
        <v>211</v>
      </c>
      <c r="C1752" t="s">
        <v>212</v>
      </c>
      <c r="D1752" t="s">
        <v>26</v>
      </c>
      <c r="E1752">
        <v>49</v>
      </c>
      <c r="F1752" t="s">
        <v>18</v>
      </c>
      <c r="G1752" t="s">
        <v>19</v>
      </c>
      <c r="H1752" s="2">
        <v>43003</v>
      </c>
      <c r="I1752" s="3">
        <v>51332.55</v>
      </c>
      <c r="J1752" t="s">
        <v>33</v>
      </c>
      <c r="K1752" t="str">
        <f>PROPER(Table13[[#This Row],[marital]])</f>
        <v>Single</v>
      </c>
      <c r="L1752" t="s">
        <v>29</v>
      </c>
      <c r="M1752" t="str">
        <f>UPPER(Table13[[#This Row],[education]])</f>
        <v>SECONDARY</v>
      </c>
      <c r="N1752" t="s">
        <v>30</v>
      </c>
      <c r="O1752" t="s">
        <v>22</v>
      </c>
      <c r="P1752" t="s">
        <v>24</v>
      </c>
      <c r="Q1752">
        <v>5</v>
      </c>
      <c r="R1752">
        <v>3</v>
      </c>
      <c r="S1752" t="s">
        <v>24</v>
      </c>
      <c r="T1752" t="s">
        <v>22</v>
      </c>
      <c r="U1752">
        <f>Table13[[#This Row],[campaign]]*Table13[[#This Row],[duration]]</f>
        <v>15</v>
      </c>
    </row>
    <row r="1753" spans="1:21" x14ac:dyDescent="0.25">
      <c r="A1753" t="s">
        <v>32</v>
      </c>
      <c r="B1753" t="s">
        <v>131</v>
      </c>
      <c r="C1753" t="s">
        <v>132</v>
      </c>
      <c r="D1753" t="s">
        <v>17</v>
      </c>
      <c r="E1753">
        <v>29</v>
      </c>
      <c r="F1753" t="s">
        <v>18</v>
      </c>
      <c r="G1753" t="s">
        <v>28</v>
      </c>
      <c r="H1753" s="2">
        <v>43003</v>
      </c>
      <c r="I1753" s="3">
        <v>51178.22</v>
      </c>
      <c r="J1753" t="s">
        <v>20</v>
      </c>
      <c r="K1753" t="str">
        <f>PROPER(Table13[[#This Row],[marital]])</f>
        <v>Married</v>
      </c>
      <c r="L1753" t="s">
        <v>34</v>
      </c>
      <c r="M1753" t="str">
        <f>UPPER(Table13[[#This Row],[education]])</f>
        <v>TERTIARY</v>
      </c>
      <c r="N1753" t="s">
        <v>30</v>
      </c>
      <c r="O1753" t="s">
        <v>22</v>
      </c>
      <c r="P1753" t="s">
        <v>23</v>
      </c>
      <c r="Q1753">
        <v>100</v>
      </c>
      <c r="R1753">
        <v>3</v>
      </c>
      <c r="S1753" t="s">
        <v>24</v>
      </c>
      <c r="T1753" t="s">
        <v>22</v>
      </c>
      <c r="U1753">
        <f>Table13[[#This Row],[campaign]]*Table13[[#This Row],[duration]]</f>
        <v>300</v>
      </c>
    </row>
    <row r="1754" spans="1:21" x14ac:dyDescent="0.25">
      <c r="A1754" t="s">
        <v>63</v>
      </c>
      <c r="B1754" t="s">
        <v>179</v>
      </c>
      <c r="C1754" t="s">
        <v>180</v>
      </c>
      <c r="D1754" t="s">
        <v>26</v>
      </c>
      <c r="E1754">
        <v>31</v>
      </c>
      <c r="F1754" t="s">
        <v>18</v>
      </c>
      <c r="G1754" t="s">
        <v>284</v>
      </c>
      <c r="H1754" s="2">
        <v>43003</v>
      </c>
      <c r="I1754" s="3">
        <v>7373.54</v>
      </c>
      <c r="J1754" t="s">
        <v>20</v>
      </c>
      <c r="K1754" t="str">
        <f>PROPER(Table13[[#This Row],[marital]])</f>
        <v>Married</v>
      </c>
      <c r="L1754" t="s">
        <v>29</v>
      </c>
      <c r="M1754" t="str">
        <f>UPPER(Table13[[#This Row],[education]])</f>
        <v>SECONDARY</v>
      </c>
      <c r="N1754" t="s">
        <v>30</v>
      </c>
      <c r="O1754" t="s">
        <v>22</v>
      </c>
      <c r="P1754" t="s">
        <v>24</v>
      </c>
      <c r="Q1754">
        <v>253</v>
      </c>
      <c r="R1754">
        <v>2</v>
      </c>
      <c r="S1754" t="s">
        <v>24</v>
      </c>
      <c r="T1754" t="s">
        <v>22</v>
      </c>
      <c r="U1754">
        <f>Table13[[#This Row],[campaign]]*Table13[[#This Row],[duration]]</f>
        <v>506</v>
      </c>
    </row>
    <row r="1755" spans="1:21" x14ac:dyDescent="0.25">
      <c r="A1755" t="s">
        <v>85</v>
      </c>
      <c r="B1755" t="s">
        <v>221</v>
      </c>
      <c r="C1755" t="s">
        <v>222</v>
      </c>
      <c r="D1755" t="s">
        <v>26</v>
      </c>
      <c r="E1755">
        <v>36</v>
      </c>
      <c r="F1755" t="s">
        <v>18</v>
      </c>
      <c r="G1755" t="s">
        <v>28</v>
      </c>
      <c r="H1755" s="2">
        <v>43003</v>
      </c>
      <c r="I1755" s="3">
        <v>73655.820000000007</v>
      </c>
      <c r="J1755" t="s">
        <v>33</v>
      </c>
      <c r="K1755" t="str">
        <f>PROPER(Table13[[#This Row],[marital]])</f>
        <v>Single</v>
      </c>
      <c r="L1755" t="s">
        <v>29</v>
      </c>
      <c r="M1755" t="str">
        <f>UPPER(Table13[[#This Row],[education]])</f>
        <v>SECONDARY</v>
      </c>
      <c r="N1755" t="s">
        <v>22</v>
      </c>
      <c r="O1755" t="s">
        <v>22</v>
      </c>
      <c r="P1755" t="s">
        <v>23</v>
      </c>
      <c r="Q1755">
        <v>696</v>
      </c>
      <c r="R1755">
        <v>3</v>
      </c>
      <c r="S1755" t="s">
        <v>24</v>
      </c>
      <c r="T1755" t="s">
        <v>22</v>
      </c>
      <c r="U1755">
        <f>Table13[[#This Row],[campaign]]*Table13[[#This Row],[duration]]</f>
        <v>2088</v>
      </c>
    </row>
    <row r="1756" spans="1:21" x14ac:dyDescent="0.25">
      <c r="A1756" t="s">
        <v>79</v>
      </c>
      <c r="B1756" t="s">
        <v>209</v>
      </c>
      <c r="C1756" t="s">
        <v>210</v>
      </c>
      <c r="D1756" t="s">
        <v>17</v>
      </c>
      <c r="E1756">
        <v>51</v>
      </c>
      <c r="F1756" t="s">
        <v>18</v>
      </c>
      <c r="G1756" t="s">
        <v>28</v>
      </c>
      <c r="H1756" s="2">
        <v>43003</v>
      </c>
      <c r="I1756" s="3">
        <v>84669.21</v>
      </c>
      <c r="J1756" t="s">
        <v>20</v>
      </c>
      <c r="K1756" t="str">
        <f>PROPER(Table13[[#This Row],[marital]])</f>
        <v>Married</v>
      </c>
      <c r="L1756" t="s">
        <v>34</v>
      </c>
      <c r="M1756" t="str">
        <f>UPPER(Table13[[#This Row],[education]])</f>
        <v>TERTIARY</v>
      </c>
      <c r="N1756" t="s">
        <v>22</v>
      </c>
      <c r="O1756" t="s">
        <v>22</v>
      </c>
      <c r="P1756" t="s">
        <v>24</v>
      </c>
      <c r="Q1756">
        <v>535</v>
      </c>
      <c r="R1756">
        <v>6</v>
      </c>
      <c r="S1756" t="s">
        <v>24</v>
      </c>
      <c r="T1756" t="s">
        <v>22</v>
      </c>
      <c r="U1756">
        <f>Table13[[#This Row],[campaign]]*Table13[[#This Row],[duration]]</f>
        <v>3210</v>
      </c>
    </row>
    <row r="1757" spans="1:21" x14ac:dyDescent="0.25">
      <c r="A1757" t="s">
        <v>73</v>
      </c>
      <c r="B1757" t="s">
        <v>197</v>
      </c>
      <c r="C1757" t="s">
        <v>198</v>
      </c>
      <c r="D1757" t="s">
        <v>17</v>
      </c>
      <c r="E1757">
        <v>49</v>
      </c>
      <c r="F1757" t="s">
        <v>42</v>
      </c>
      <c r="G1757" t="s">
        <v>28</v>
      </c>
      <c r="H1757" s="2">
        <v>43003</v>
      </c>
      <c r="I1757" s="3">
        <v>1304.9000000000001</v>
      </c>
      <c r="J1757" t="s">
        <v>33</v>
      </c>
      <c r="K1757" t="str">
        <f>PROPER(Table13[[#This Row],[marital]])</f>
        <v>Single</v>
      </c>
      <c r="L1757" t="s">
        <v>34</v>
      </c>
      <c r="M1757" t="str">
        <f>UPPER(Table13[[#This Row],[education]])</f>
        <v>TERTIARY</v>
      </c>
      <c r="N1757" t="s">
        <v>22</v>
      </c>
      <c r="O1757" t="s">
        <v>22</v>
      </c>
      <c r="P1757" t="s">
        <v>23</v>
      </c>
      <c r="Q1757">
        <v>29</v>
      </c>
      <c r="R1757">
        <v>14</v>
      </c>
      <c r="S1757" t="s">
        <v>24</v>
      </c>
      <c r="T1757" t="s">
        <v>22</v>
      </c>
      <c r="U1757">
        <f>Table13[[#This Row],[campaign]]*Table13[[#This Row],[duration]]</f>
        <v>406</v>
      </c>
    </row>
    <row r="1758" spans="1:21" x14ac:dyDescent="0.25">
      <c r="A1758" t="s">
        <v>66</v>
      </c>
      <c r="B1758" t="s">
        <v>185</v>
      </c>
      <c r="C1758" t="s">
        <v>186</v>
      </c>
      <c r="D1758" t="s">
        <v>17</v>
      </c>
      <c r="E1758">
        <v>45</v>
      </c>
      <c r="F1758" t="s">
        <v>42</v>
      </c>
      <c r="G1758" t="s">
        <v>28</v>
      </c>
      <c r="H1758" s="2">
        <v>43003</v>
      </c>
      <c r="I1758" s="3">
        <v>16266.66</v>
      </c>
      <c r="J1758" t="s">
        <v>20</v>
      </c>
      <c r="K1758" t="str">
        <f>PROPER(Table13[[#This Row],[marital]])</f>
        <v>Married</v>
      </c>
      <c r="L1758" t="s">
        <v>29</v>
      </c>
      <c r="M1758" t="str">
        <f>UPPER(Table13[[#This Row],[education]])</f>
        <v>SECONDARY</v>
      </c>
      <c r="N1758" t="s">
        <v>22</v>
      </c>
      <c r="O1758" t="s">
        <v>30</v>
      </c>
      <c r="P1758" t="s">
        <v>24</v>
      </c>
      <c r="Q1758">
        <v>193</v>
      </c>
      <c r="R1758">
        <v>4</v>
      </c>
      <c r="S1758" t="s">
        <v>24</v>
      </c>
      <c r="T1758" t="s">
        <v>22</v>
      </c>
      <c r="U1758">
        <f>Table13[[#This Row],[campaign]]*Table13[[#This Row],[duration]]</f>
        <v>772</v>
      </c>
    </row>
    <row r="1759" spans="1:21" x14ac:dyDescent="0.25">
      <c r="A1759" t="s">
        <v>46</v>
      </c>
      <c r="B1759" t="s">
        <v>149</v>
      </c>
      <c r="C1759" t="s">
        <v>150</v>
      </c>
      <c r="D1759" t="s">
        <v>26</v>
      </c>
      <c r="E1759">
        <v>30</v>
      </c>
      <c r="F1759" t="s">
        <v>36</v>
      </c>
      <c r="G1759" t="s">
        <v>19</v>
      </c>
      <c r="H1759" s="2">
        <v>43003</v>
      </c>
      <c r="I1759" s="3">
        <v>175833.51</v>
      </c>
      <c r="J1759" t="s">
        <v>20</v>
      </c>
      <c r="K1759" t="str">
        <f>PROPER(Table13[[#This Row],[marital]])</f>
        <v>Married</v>
      </c>
      <c r="L1759" t="s">
        <v>29</v>
      </c>
      <c r="M1759" t="str">
        <f>UPPER(Table13[[#This Row],[education]])</f>
        <v>SECONDARY</v>
      </c>
      <c r="N1759" t="s">
        <v>30</v>
      </c>
      <c r="O1759" t="s">
        <v>22</v>
      </c>
      <c r="P1759" t="s">
        <v>23</v>
      </c>
      <c r="Q1759">
        <v>709</v>
      </c>
      <c r="R1759">
        <v>2</v>
      </c>
      <c r="S1759" t="s">
        <v>24</v>
      </c>
      <c r="T1759" t="s">
        <v>30</v>
      </c>
      <c r="U1759">
        <f>Table13[[#This Row],[campaign]]*Table13[[#This Row],[duration]]</f>
        <v>1418</v>
      </c>
    </row>
    <row r="1760" spans="1:21" x14ac:dyDescent="0.25">
      <c r="A1760" t="s">
        <v>99</v>
      </c>
      <c r="B1760" t="s">
        <v>249</v>
      </c>
      <c r="C1760" t="s">
        <v>250</v>
      </c>
      <c r="D1760" t="s">
        <v>26</v>
      </c>
      <c r="E1760">
        <v>36</v>
      </c>
      <c r="F1760" t="s">
        <v>18</v>
      </c>
      <c r="G1760" t="s">
        <v>19</v>
      </c>
      <c r="H1760" s="2">
        <v>43004</v>
      </c>
      <c r="I1760" s="3">
        <v>96349.45</v>
      </c>
      <c r="J1760" t="s">
        <v>20</v>
      </c>
      <c r="K1760" t="str">
        <f>PROPER(Table13[[#This Row],[marital]])</f>
        <v>Married</v>
      </c>
      <c r="L1760" t="s">
        <v>29</v>
      </c>
      <c r="M1760" t="str">
        <f>UPPER(Table13[[#This Row],[education]])</f>
        <v>SECONDARY</v>
      </c>
      <c r="N1760" t="s">
        <v>22</v>
      </c>
      <c r="O1760" t="s">
        <v>22</v>
      </c>
      <c r="P1760" t="s">
        <v>23</v>
      </c>
      <c r="Q1760">
        <v>94</v>
      </c>
      <c r="R1760">
        <v>2</v>
      </c>
      <c r="S1760" t="s">
        <v>24</v>
      </c>
      <c r="T1760" t="s">
        <v>22</v>
      </c>
      <c r="U1760">
        <f>Table13[[#This Row],[campaign]]*Table13[[#This Row],[duration]]</f>
        <v>188</v>
      </c>
    </row>
    <row r="1761" spans="1:21" x14ac:dyDescent="0.25">
      <c r="A1761" t="s">
        <v>45</v>
      </c>
      <c r="B1761" t="s">
        <v>147</v>
      </c>
      <c r="C1761" t="s">
        <v>148</v>
      </c>
      <c r="D1761" t="s">
        <v>17</v>
      </c>
      <c r="E1761">
        <v>28</v>
      </c>
      <c r="F1761" t="s">
        <v>18</v>
      </c>
      <c r="G1761" t="s">
        <v>284</v>
      </c>
      <c r="H1761" s="2">
        <v>43004</v>
      </c>
      <c r="I1761" s="3">
        <v>17648.330000000002</v>
      </c>
      <c r="J1761" t="s">
        <v>50</v>
      </c>
      <c r="K1761" t="str">
        <f>PROPER(Table13[[#This Row],[marital]])</f>
        <v>Divorced</v>
      </c>
      <c r="L1761" t="s">
        <v>29</v>
      </c>
      <c r="M1761" t="str">
        <f>UPPER(Table13[[#This Row],[education]])</f>
        <v>SECONDARY</v>
      </c>
      <c r="N1761" t="s">
        <v>22</v>
      </c>
      <c r="O1761" t="s">
        <v>30</v>
      </c>
      <c r="P1761" t="s">
        <v>23</v>
      </c>
      <c r="Q1761">
        <v>445</v>
      </c>
      <c r="R1761">
        <v>2</v>
      </c>
      <c r="S1761" t="s">
        <v>24</v>
      </c>
      <c r="T1761" t="s">
        <v>22</v>
      </c>
      <c r="U1761">
        <f>Table13[[#This Row],[campaign]]*Table13[[#This Row],[duration]]</f>
        <v>890</v>
      </c>
    </row>
    <row r="1762" spans="1:21" x14ac:dyDescent="0.25">
      <c r="A1762" t="s">
        <v>75</v>
      </c>
      <c r="B1762" t="s">
        <v>201</v>
      </c>
      <c r="C1762" t="s">
        <v>202</v>
      </c>
      <c r="D1762" t="s">
        <v>26</v>
      </c>
      <c r="E1762">
        <v>45</v>
      </c>
      <c r="F1762" t="s">
        <v>18</v>
      </c>
      <c r="G1762" t="s">
        <v>28</v>
      </c>
      <c r="H1762" s="2">
        <v>43004</v>
      </c>
      <c r="I1762" s="3">
        <v>33461.72</v>
      </c>
      <c r="J1762" t="s">
        <v>33</v>
      </c>
      <c r="K1762" t="str">
        <f>PROPER(Table13[[#This Row],[marital]])</f>
        <v>Single</v>
      </c>
      <c r="L1762" t="s">
        <v>29</v>
      </c>
      <c r="M1762" t="str">
        <f>UPPER(Table13[[#This Row],[education]])</f>
        <v>SECONDARY</v>
      </c>
      <c r="N1762" t="s">
        <v>30</v>
      </c>
      <c r="O1762" t="s">
        <v>22</v>
      </c>
      <c r="P1762" t="s">
        <v>23</v>
      </c>
      <c r="Q1762">
        <v>153</v>
      </c>
      <c r="R1762">
        <v>1</v>
      </c>
      <c r="S1762" t="s">
        <v>31</v>
      </c>
      <c r="T1762" t="s">
        <v>22</v>
      </c>
      <c r="U1762">
        <f>Table13[[#This Row],[campaign]]*Table13[[#This Row],[duration]]</f>
        <v>153</v>
      </c>
    </row>
    <row r="1763" spans="1:21" x14ac:dyDescent="0.25">
      <c r="A1763" t="s">
        <v>88</v>
      </c>
      <c r="B1763" t="s">
        <v>227</v>
      </c>
      <c r="C1763" t="s">
        <v>228</v>
      </c>
      <c r="D1763" t="s">
        <v>26</v>
      </c>
      <c r="E1763">
        <v>51</v>
      </c>
      <c r="F1763" t="s">
        <v>18</v>
      </c>
      <c r="G1763" t="s">
        <v>19</v>
      </c>
      <c r="H1763" s="2">
        <v>43004</v>
      </c>
      <c r="I1763" s="3">
        <v>120782.94</v>
      </c>
      <c r="J1763" t="s">
        <v>20</v>
      </c>
      <c r="K1763" t="str">
        <f>PROPER(Table13[[#This Row],[marital]])</f>
        <v>Married</v>
      </c>
      <c r="L1763" t="s">
        <v>24</v>
      </c>
      <c r="M1763" t="str">
        <f>UPPER(Table13[[#This Row],[education]])</f>
        <v>UNKNOWN</v>
      </c>
      <c r="N1763" t="s">
        <v>22</v>
      </c>
      <c r="O1763" t="s">
        <v>22</v>
      </c>
      <c r="P1763" t="s">
        <v>24</v>
      </c>
      <c r="Q1763">
        <v>113</v>
      </c>
      <c r="R1763">
        <v>1</v>
      </c>
      <c r="S1763" t="s">
        <v>24</v>
      </c>
      <c r="T1763" t="s">
        <v>22</v>
      </c>
      <c r="U1763">
        <f>Table13[[#This Row],[campaign]]*Table13[[#This Row],[duration]]</f>
        <v>113</v>
      </c>
    </row>
    <row r="1764" spans="1:21" x14ac:dyDescent="0.25">
      <c r="A1764" t="s">
        <v>57</v>
      </c>
      <c r="B1764" t="s">
        <v>167</v>
      </c>
      <c r="C1764" t="s">
        <v>168</v>
      </c>
      <c r="D1764" t="s">
        <v>26</v>
      </c>
      <c r="E1764">
        <v>43</v>
      </c>
      <c r="F1764" t="s">
        <v>18</v>
      </c>
      <c r="G1764" t="s">
        <v>19</v>
      </c>
      <c r="H1764" s="2">
        <v>43004</v>
      </c>
      <c r="I1764" s="3">
        <v>158313.48000000001</v>
      </c>
      <c r="J1764" t="s">
        <v>20</v>
      </c>
      <c r="K1764" t="str">
        <f>PROPER(Table13[[#This Row],[marital]])</f>
        <v>Married</v>
      </c>
      <c r="L1764" t="s">
        <v>34</v>
      </c>
      <c r="M1764" t="str">
        <f>UPPER(Table13[[#This Row],[education]])</f>
        <v>TERTIARY</v>
      </c>
      <c r="N1764" t="s">
        <v>30</v>
      </c>
      <c r="O1764" t="s">
        <v>22</v>
      </c>
      <c r="P1764" t="s">
        <v>23</v>
      </c>
      <c r="Q1764">
        <v>100</v>
      </c>
      <c r="R1764">
        <v>1</v>
      </c>
      <c r="S1764" t="s">
        <v>31</v>
      </c>
      <c r="T1764" t="s">
        <v>22</v>
      </c>
      <c r="U1764">
        <f>Table13[[#This Row],[campaign]]*Table13[[#This Row],[duration]]</f>
        <v>100</v>
      </c>
    </row>
    <row r="1765" spans="1:21" x14ac:dyDescent="0.25">
      <c r="A1765" t="s">
        <v>44</v>
      </c>
      <c r="B1765" t="s">
        <v>145</v>
      </c>
      <c r="C1765" t="s">
        <v>146</v>
      </c>
      <c r="D1765" t="s">
        <v>17</v>
      </c>
      <c r="E1765">
        <v>49</v>
      </c>
      <c r="F1765" t="s">
        <v>42</v>
      </c>
      <c r="G1765" t="s">
        <v>28</v>
      </c>
      <c r="H1765" s="2">
        <v>43004</v>
      </c>
      <c r="I1765" s="3">
        <v>112864.94</v>
      </c>
      <c r="J1765" t="s">
        <v>50</v>
      </c>
      <c r="K1765" t="str">
        <f>PROPER(Table13[[#This Row],[marital]])</f>
        <v>Divorced</v>
      </c>
      <c r="L1765" t="s">
        <v>34</v>
      </c>
      <c r="M1765" t="str">
        <f>UPPER(Table13[[#This Row],[education]])</f>
        <v>TERTIARY</v>
      </c>
      <c r="N1765" t="s">
        <v>22</v>
      </c>
      <c r="O1765" t="s">
        <v>22</v>
      </c>
      <c r="P1765" t="s">
        <v>24</v>
      </c>
      <c r="Q1765">
        <v>40</v>
      </c>
      <c r="R1765">
        <v>3</v>
      </c>
      <c r="S1765" t="s">
        <v>24</v>
      </c>
      <c r="T1765" t="s">
        <v>22</v>
      </c>
      <c r="U1765">
        <f>Table13[[#This Row],[campaign]]*Table13[[#This Row],[duration]]</f>
        <v>120</v>
      </c>
    </row>
    <row r="1766" spans="1:21" x14ac:dyDescent="0.25">
      <c r="A1766" t="s">
        <v>73</v>
      </c>
      <c r="B1766" t="s">
        <v>197</v>
      </c>
      <c r="C1766" t="s">
        <v>198</v>
      </c>
      <c r="D1766" t="s">
        <v>17</v>
      </c>
      <c r="E1766">
        <v>64</v>
      </c>
      <c r="F1766" t="s">
        <v>42</v>
      </c>
      <c r="G1766" t="s">
        <v>28</v>
      </c>
      <c r="H1766" s="2">
        <v>43004</v>
      </c>
      <c r="I1766" s="3">
        <v>15409.75</v>
      </c>
      <c r="J1766" t="s">
        <v>20</v>
      </c>
      <c r="K1766" t="str">
        <f>PROPER(Table13[[#This Row],[marital]])</f>
        <v>Married</v>
      </c>
      <c r="L1766" t="s">
        <v>34</v>
      </c>
      <c r="M1766" t="str">
        <f>UPPER(Table13[[#This Row],[education]])</f>
        <v>TERTIARY</v>
      </c>
      <c r="N1766" t="s">
        <v>22</v>
      </c>
      <c r="O1766" t="s">
        <v>22</v>
      </c>
      <c r="P1766" t="s">
        <v>23</v>
      </c>
      <c r="Q1766">
        <v>76</v>
      </c>
      <c r="R1766">
        <v>2</v>
      </c>
      <c r="S1766" t="s">
        <v>24</v>
      </c>
      <c r="T1766" t="s">
        <v>22</v>
      </c>
      <c r="U1766">
        <f>Table13[[#This Row],[campaign]]*Table13[[#This Row],[duration]]</f>
        <v>152</v>
      </c>
    </row>
    <row r="1767" spans="1:21" x14ac:dyDescent="0.25">
      <c r="A1767" t="s">
        <v>55</v>
      </c>
      <c r="B1767" t="s">
        <v>163</v>
      </c>
      <c r="C1767" t="s">
        <v>164</v>
      </c>
      <c r="D1767" t="s">
        <v>17</v>
      </c>
      <c r="E1767">
        <v>53</v>
      </c>
      <c r="F1767" t="s">
        <v>42</v>
      </c>
      <c r="G1767" t="s">
        <v>28</v>
      </c>
      <c r="H1767" s="2">
        <v>43004</v>
      </c>
      <c r="I1767" s="3">
        <v>97707.34</v>
      </c>
      <c r="J1767" t="s">
        <v>20</v>
      </c>
      <c r="K1767" t="str">
        <f>PROPER(Table13[[#This Row],[marital]])</f>
        <v>Married</v>
      </c>
      <c r="L1767" t="s">
        <v>34</v>
      </c>
      <c r="M1767" t="str">
        <f>UPPER(Table13[[#This Row],[education]])</f>
        <v>TERTIARY</v>
      </c>
      <c r="N1767" t="s">
        <v>30</v>
      </c>
      <c r="O1767" t="s">
        <v>22</v>
      </c>
      <c r="P1767" t="s">
        <v>24</v>
      </c>
      <c r="Q1767">
        <v>73</v>
      </c>
      <c r="R1767">
        <v>1</v>
      </c>
      <c r="S1767" t="s">
        <v>24</v>
      </c>
      <c r="T1767" t="s">
        <v>22</v>
      </c>
      <c r="U1767">
        <f>Table13[[#This Row],[campaign]]*Table13[[#This Row],[duration]]</f>
        <v>73</v>
      </c>
    </row>
    <row r="1768" spans="1:21" x14ac:dyDescent="0.25">
      <c r="A1768" t="s">
        <v>52</v>
      </c>
      <c r="B1768" t="s">
        <v>159</v>
      </c>
      <c r="C1768" t="s">
        <v>160</v>
      </c>
      <c r="D1768" t="s">
        <v>17</v>
      </c>
      <c r="E1768">
        <v>45</v>
      </c>
      <c r="F1768" t="s">
        <v>42</v>
      </c>
      <c r="G1768" t="s">
        <v>284</v>
      </c>
      <c r="H1768" s="2">
        <v>43004</v>
      </c>
      <c r="I1768" s="3">
        <v>115133.64</v>
      </c>
      <c r="J1768" t="s">
        <v>20</v>
      </c>
      <c r="K1768" t="str">
        <f>PROPER(Table13[[#This Row],[marital]])</f>
        <v>Married</v>
      </c>
      <c r="L1768" t="s">
        <v>29</v>
      </c>
      <c r="M1768" t="str">
        <f>UPPER(Table13[[#This Row],[education]])</f>
        <v>SECONDARY</v>
      </c>
      <c r="N1768" t="s">
        <v>30</v>
      </c>
      <c r="O1768" t="s">
        <v>22</v>
      </c>
      <c r="P1768" t="s">
        <v>24</v>
      </c>
      <c r="Q1768">
        <v>89</v>
      </c>
      <c r="R1768">
        <v>2</v>
      </c>
      <c r="S1768" t="s">
        <v>24</v>
      </c>
      <c r="T1768" t="s">
        <v>22</v>
      </c>
      <c r="U1768">
        <f>Table13[[#This Row],[campaign]]*Table13[[#This Row],[duration]]</f>
        <v>178</v>
      </c>
    </row>
    <row r="1769" spans="1:21" x14ac:dyDescent="0.25">
      <c r="A1769" t="s">
        <v>67</v>
      </c>
      <c r="B1769" t="s">
        <v>187</v>
      </c>
      <c r="C1769" t="s">
        <v>188</v>
      </c>
      <c r="D1769" t="s">
        <v>26</v>
      </c>
      <c r="E1769">
        <v>20</v>
      </c>
      <c r="F1769" t="s">
        <v>36</v>
      </c>
      <c r="G1769" t="s">
        <v>19</v>
      </c>
      <c r="H1769" s="2">
        <v>43004</v>
      </c>
      <c r="I1769" s="3">
        <v>48988.97</v>
      </c>
      <c r="J1769" t="s">
        <v>50</v>
      </c>
      <c r="K1769" t="str">
        <f>PROPER(Table13[[#This Row],[marital]])</f>
        <v>Divorced</v>
      </c>
      <c r="L1769" t="s">
        <v>34</v>
      </c>
      <c r="M1769" t="str">
        <f>UPPER(Table13[[#This Row],[education]])</f>
        <v>TERTIARY</v>
      </c>
      <c r="N1769" t="s">
        <v>30</v>
      </c>
      <c r="O1769" t="s">
        <v>22</v>
      </c>
      <c r="P1769" t="s">
        <v>23</v>
      </c>
      <c r="Q1769">
        <v>109</v>
      </c>
      <c r="R1769">
        <v>3</v>
      </c>
      <c r="S1769" t="s">
        <v>24</v>
      </c>
      <c r="T1769" t="s">
        <v>22</v>
      </c>
      <c r="U1769">
        <f>Table13[[#This Row],[campaign]]*Table13[[#This Row],[duration]]</f>
        <v>327</v>
      </c>
    </row>
    <row r="1770" spans="1:21" x14ac:dyDescent="0.25">
      <c r="A1770" t="s">
        <v>71</v>
      </c>
      <c r="B1770" t="s">
        <v>193</v>
      </c>
      <c r="C1770" t="s">
        <v>194</v>
      </c>
      <c r="D1770" t="s">
        <v>26</v>
      </c>
      <c r="E1770">
        <v>34</v>
      </c>
      <c r="F1770" t="s">
        <v>36</v>
      </c>
      <c r="G1770" t="s">
        <v>19</v>
      </c>
      <c r="H1770" s="2">
        <v>43004</v>
      </c>
      <c r="I1770" s="3">
        <v>20908.63</v>
      </c>
      <c r="J1770" t="s">
        <v>33</v>
      </c>
      <c r="K1770" t="str">
        <f>PROPER(Table13[[#This Row],[marital]])</f>
        <v>Single</v>
      </c>
      <c r="L1770" t="s">
        <v>34</v>
      </c>
      <c r="M1770" t="str">
        <f>UPPER(Table13[[#This Row],[education]])</f>
        <v>TERTIARY</v>
      </c>
      <c r="N1770" t="s">
        <v>30</v>
      </c>
      <c r="O1770" t="s">
        <v>22</v>
      </c>
      <c r="P1770" t="s">
        <v>24</v>
      </c>
      <c r="Q1770">
        <v>21</v>
      </c>
      <c r="R1770">
        <v>17</v>
      </c>
      <c r="S1770" t="s">
        <v>24</v>
      </c>
      <c r="T1770" t="s">
        <v>22</v>
      </c>
      <c r="U1770">
        <f>Table13[[#This Row],[campaign]]*Table13[[#This Row],[duration]]</f>
        <v>357</v>
      </c>
    </row>
    <row r="1771" spans="1:21" x14ac:dyDescent="0.25">
      <c r="A1771" t="s">
        <v>37</v>
      </c>
      <c r="B1771" t="s">
        <v>135</v>
      </c>
      <c r="C1771" t="s">
        <v>136</v>
      </c>
      <c r="D1771" t="s">
        <v>26</v>
      </c>
      <c r="E1771">
        <v>19</v>
      </c>
      <c r="F1771" t="s">
        <v>27</v>
      </c>
      <c r="G1771" t="s">
        <v>28</v>
      </c>
      <c r="H1771" s="2">
        <v>43004</v>
      </c>
      <c r="I1771" s="3">
        <v>95490.16</v>
      </c>
      <c r="J1771" t="s">
        <v>20</v>
      </c>
      <c r="K1771" t="str">
        <f>PROPER(Table13[[#This Row],[marital]])</f>
        <v>Married</v>
      </c>
      <c r="L1771" t="s">
        <v>34</v>
      </c>
      <c r="M1771" t="str">
        <f>UPPER(Table13[[#This Row],[education]])</f>
        <v>TERTIARY</v>
      </c>
      <c r="N1771" t="s">
        <v>30</v>
      </c>
      <c r="O1771" t="s">
        <v>22</v>
      </c>
      <c r="P1771" t="s">
        <v>23</v>
      </c>
      <c r="Q1771">
        <v>465</v>
      </c>
      <c r="R1771">
        <v>1</v>
      </c>
      <c r="S1771" t="s">
        <v>24</v>
      </c>
      <c r="T1771" t="s">
        <v>22</v>
      </c>
      <c r="U1771">
        <f>Table13[[#This Row],[campaign]]*Table13[[#This Row],[duration]]</f>
        <v>465</v>
      </c>
    </row>
    <row r="1772" spans="1:21" x14ac:dyDescent="0.25">
      <c r="A1772" t="s">
        <v>68</v>
      </c>
      <c r="B1772" t="s">
        <v>189</v>
      </c>
      <c r="C1772" t="s">
        <v>190</v>
      </c>
      <c r="D1772" t="s">
        <v>26</v>
      </c>
      <c r="E1772">
        <v>40</v>
      </c>
      <c r="F1772" t="s">
        <v>27</v>
      </c>
      <c r="G1772" t="s">
        <v>19</v>
      </c>
      <c r="H1772" s="2">
        <v>43004</v>
      </c>
      <c r="I1772" s="3">
        <v>9760.58</v>
      </c>
      <c r="J1772" t="s">
        <v>20</v>
      </c>
      <c r="K1772" t="str">
        <f>PROPER(Table13[[#This Row],[marital]])</f>
        <v>Married</v>
      </c>
      <c r="L1772" t="s">
        <v>29</v>
      </c>
      <c r="M1772" t="str">
        <f>UPPER(Table13[[#This Row],[education]])</f>
        <v>SECONDARY</v>
      </c>
      <c r="N1772" t="s">
        <v>30</v>
      </c>
      <c r="O1772" t="s">
        <v>22</v>
      </c>
      <c r="P1772" t="s">
        <v>23</v>
      </c>
      <c r="Q1772">
        <v>304</v>
      </c>
      <c r="R1772">
        <v>1</v>
      </c>
      <c r="S1772" t="s">
        <v>31</v>
      </c>
      <c r="T1772" t="s">
        <v>22</v>
      </c>
      <c r="U1772">
        <f>Table13[[#This Row],[campaign]]*Table13[[#This Row],[duration]]</f>
        <v>304</v>
      </c>
    </row>
    <row r="1773" spans="1:21" x14ac:dyDescent="0.25">
      <c r="A1773" t="s">
        <v>102</v>
      </c>
      <c r="B1773" t="s">
        <v>255</v>
      </c>
      <c r="C1773" t="s">
        <v>256</v>
      </c>
      <c r="D1773" t="s">
        <v>17</v>
      </c>
      <c r="E1773">
        <v>27</v>
      </c>
      <c r="F1773" t="s">
        <v>18</v>
      </c>
      <c r="G1773" t="s">
        <v>19</v>
      </c>
      <c r="H1773" s="2">
        <v>43005</v>
      </c>
      <c r="I1773" s="3">
        <v>81557.210000000006</v>
      </c>
      <c r="J1773" t="s">
        <v>20</v>
      </c>
      <c r="K1773" t="str">
        <f>PROPER(Table13[[#This Row],[marital]])</f>
        <v>Married</v>
      </c>
      <c r="L1773" t="s">
        <v>29</v>
      </c>
      <c r="M1773" t="str">
        <f>UPPER(Table13[[#This Row],[education]])</f>
        <v>SECONDARY</v>
      </c>
      <c r="N1773" t="s">
        <v>22</v>
      </c>
      <c r="O1773" t="s">
        <v>22</v>
      </c>
      <c r="P1773" t="s">
        <v>23</v>
      </c>
      <c r="Q1773">
        <v>342</v>
      </c>
      <c r="R1773">
        <v>3</v>
      </c>
      <c r="S1773" t="s">
        <v>24</v>
      </c>
      <c r="T1773" t="s">
        <v>22</v>
      </c>
      <c r="U1773">
        <f>Table13[[#This Row],[campaign]]*Table13[[#This Row],[duration]]</f>
        <v>1026</v>
      </c>
    </row>
    <row r="1774" spans="1:21" x14ac:dyDescent="0.25">
      <c r="A1774" t="s">
        <v>35</v>
      </c>
      <c r="B1774" t="s">
        <v>133</v>
      </c>
      <c r="C1774" t="s">
        <v>134</v>
      </c>
      <c r="D1774" t="s">
        <v>26</v>
      </c>
      <c r="E1774">
        <v>46</v>
      </c>
      <c r="F1774" t="s">
        <v>18</v>
      </c>
      <c r="G1774" t="s">
        <v>19</v>
      </c>
      <c r="H1774" s="2">
        <v>43005</v>
      </c>
      <c r="I1774" s="3">
        <v>39659.07</v>
      </c>
      <c r="J1774" t="s">
        <v>33</v>
      </c>
      <c r="K1774" t="str">
        <f>PROPER(Table13[[#This Row],[marital]])</f>
        <v>Single</v>
      </c>
      <c r="L1774" t="s">
        <v>34</v>
      </c>
      <c r="M1774" t="str">
        <f>UPPER(Table13[[#This Row],[education]])</f>
        <v>TERTIARY</v>
      </c>
      <c r="N1774" t="s">
        <v>22</v>
      </c>
      <c r="O1774" t="s">
        <v>22</v>
      </c>
      <c r="P1774" t="s">
        <v>24</v>
      </c>
      <c r="Q1774">
        <v>16</v>
      </c>
      <c r="R1774">
        <v>25</v>
      </c>
      <c r="S1774" t="s">
        <v>24</v>
      </c>
      <c r="T1774" t="s">
        <v>22</v>
      </c>
      <c r="U1774">
        <f>Table13[[#This Row],[campaign]]*Table13[[#This Row],[duration]]</f>
        <v>400</v>
      </c>
    </row>
    <row r="1775" spans="1:21" x14ac:dyDescent="0.25">
      <c r="A1775" t="s">
        <v>91</v>
      </c>
      <c r="B1775" t="s">
        <v>233</v>
      </c>
      <c r="C1775" t="s">
        <v>234</v>
      </c>
      <c r="D1775" t="s">
        <v>17</v>
      </c>
      <c r="E1775">
        <v>37</v>
      </c>
      <c r="F1775" t="s">
        <v>18</v>
      </c>
      <c r="G1775" t="s">
        <v>284</v>
      </c>
      <c r="H1775" s="2">
        <v>43005</v>
      </c>
      <c r="I1775" s="3">
        <v>9001.19</v>
      </c>
      <c r="J1775" t="s">
        <v>20</v>
      </c>
      <c r="K1775" t="str">
        <f>PROPER(Table13[[#This Row],[marital]])</f>
        <v>Married</v>
      </c>
      <c r="L1775" t="s">
        <v>29</v>
      </c>
      <c r="M1775" t="str">
        <f>UPPER(Table13[[#This Row],[education]])</f>
        <v>SECONDARY</v>
      </c>
      <c r="N1775" t="s">
        <v>22</v>
      </c>
      <c r="O1775" t="s">
        <v>22</v>
      </c>
      <c r="P1775" t="s">
        <v>23</v>
      </c>
      <c r="Q1775">
        <v>197</v>
      </c>
      <c r="R1775">
        <v>5</v>
      </c>
      <c r="S1775" t="s">
        <v>24</v>
      </c>
      <c r="T1775" t="s">
        <v>22</v>
      </c>
      <c r="U1775">
        <f>Table13[[#This Row],[campaign]]*Table13[[#This Row],[duration]]</f>
        <v>985</v>
      </c>
    </row>
    <row r="1776" spans="1:21" x14ac:dyDescent="0.25">
      <c r="A1776" t="s">
        <v>101</v>
      </c>
      <c r="B1776" t="s">
        <v>253</v>
      </c>
      <c r="C1776" t="s">
        <v>254</v>
      </c>
      <c r="D1776" t="s">
        <v>26</v>
      </c>
      <c r="E1776">
        <v>45</v>
      </c>
      <c r="F1776" t="s">
        <v>18</v>
      </c>
      <c r="G1776" t="s">
        <v>284</v>
      </c>
      <c r="H1776" s="2">
        <v>43005</v>
      </c>
      <c r="I1776" s="3">
        <v>101925.93</v>
      </c>
      <c r="J1776" t="s">
        <v>20</v>
      </c>
      <c r="K1776" t="str">
        <f>PROPER(Table13[[#This Row],[marital]])</f>
        <v>Married</v>
      </c>
      <c r="L1776" t="s">
        <v>29</v>
      </c>
      <c r="M1776" t="str">
        <f>UPPER(Table13[[#This Row],[education]])</f>
        <v>SECONDARY</v>
      </c>
      <c r="N1776" t="s">
        <v>30</v>
      </c>
      <c r="O1776" t="s">
        <v>30</v>
      </c>
      <c r="P1776" t="s">
        <v>24</v>
      </c>
      <c r="Q1776">
        <v>956</v>
      </c>
      <c r="R1776">
        <v>2</v>
      </c>
      <c r="S1776" t="s">
        <v>24</v>
      </c>
      <c r="T1776" t="s">
        <v>22</v>
      </c>
      <c r="U1776">
        <f>Table13[[#This Row],[campaign]]*Table13[[#This Row],[duration]]</f>
        <v>1912</v>
      </c>
    </row>
    <row r="1777" spans="1:21" x14ac:dyDescent="0.25">
      <c r="A1777" t="s">
        <v>58</v>
      </c>
      <c r="B1777" t="s">
        <v>169</v>
      </c>
      <c r="C1777" t="s">
        <v>170</v>
      </c>
      <c r="D1777" t="s">
        <v>26</v>
      </c>
      <c r="E1777">
        <v>45</v>
      </c>
      <c r="F1777" t="s">
        <v>18</v>
      </c>
      <c r="G1777" t="s">
        <v>19</v>
      </c>
      <c r="H1777" s="2">
        <v>43005</v>
      </c>
      <c r="I1777" s="3">
        <v>88579.36</v>
      </c>
      <c r="J1777" t="s">
        <v>33</v>
      </c>
      <c r="K1777" t="str">
        <f>PROPER(Table13[[#This Row],[marital]])</f>
        <v>Single</v>
      </c>
      <c r="L1777" t="s">
        <v>29</v>
      </c>
      <c r="M1777" t="str">
        <f>UPPER(Table13[[#This Row],[education]])</f>
        <v>SECONDARY</v>
      </c>
      <c r="N1777" t="s">
        <v>30</v>
      </c>
      <c r="O1777" t="s">
        <v>22</v>
      </c>
      <c r="P1777" t="s">
        <v>23</v>
      </c>
      <c r="Q1777">
        <v>95</v>
      </c>
      <c r="R1777">
        <v>1</v>
      </c>
      <c r="S1777" t="s">
        <v>40</v>
      </c>
      <c r="T1777" t="s">
        <v>22</v>
      </c>
      <c r="U1777">
        <f>Table13[[#This Row],[campaign]]*Table13[[#This Row],[duration]]</f>
        <v>95</v>
      </c>
    </row>
    <row r="1778" spans="1:21" x14ac:dyDescent="0.25">
      <c r="A1778" t="s">
        <v>65</v>
      </c>
      <c r="B1778" t="s">
        <v>183</v>
      </c>
      <c r="C1778" t="s">
        <v>184</v>
      </c>
      <c r="D1778" t="s">
        <v>17</v>
      </c>
      <c r="E1778">
        <v>31</v>
      </c>
      <c r="F1778" t="s">
        <v>18</v>
      </c>
      <c r="G1778" t="s">
        <v>19</v>
      </c>
      <c r="H1778" s="2">
        <v>43005</v>
      </c>
      <c r="I1778" s="3">
        <v>18499.12</v>
      </c>
      <c r="J1778" t="s">
        <v>20</v>
      </c>
      <c r="K1778" t="str">
        <f>PROPER(Table13[[#This Row],[marital]])</f>
        <v>Married</v>
      </c>
      <c r="L1778" t="s">
        <v>29</v>
      </c>
      <c r="M1778" t="str">
        <f>UPPER(Table13[[#This Row],[education]])</f>
        <v>SECONDARY</v>
      </c>
      <c r="N1778" t="s">
        <v>30</v>
      </c>
      <c r="O1778" t="s">
        <v>22</v>
      </c>
      <c r="P1778" t="s">
        <v>24</v>
      </c>
      <c r="Q1778">
        <v>546</v>
      </c>
      <c r="R1778">
        <v>9</v>
      </c>
      <c r="S1778" t="s">
        <v>24</v>
      </c>
      <c r="T1778" t="s">
        <v>22</v>
      </c>
      <c r="U1778">
        <f>Table13[[#This Row],[campaign]]*Table13[[#This Row],[duration]]</f>
        <v>4914</v>
      </c>
    </row>
    <row r="1779" spans="1:21" x14ac:dyDescent="0.25">
      <c r="A1779" t="s">
        <v>47</v>
      </c>
      <c r="B1779" t="s">
        <v>151</v>
      </c>
      <c r="C1779" t="s">
        <v>152</v>
      </c>
      <c r="D1779" t="s">
        <v>26</v>
      </c>
      <c r="E1779">
        <v>37</v>
      </c>
      <c r="F1779" t="s">
        <v>18</v>
      </c>
      <c r="G1779" t="s">
        <v>28</v>
      </c>
      <c r="H1779" s="2">
        <v>43005</v>
      </c>
      <c r="I1779" s="3">
        <v>38772.21</v>
      </c>
      <c r="J1779" t="s">
        <v>20</v>
      </c>
      <c r="K1779" t="str">
        <f>PROPER(Table13[[#This Row],[marital]])</f>
        <v>Married</v>
      </c>
      <c r="L1779" t="s">
        <v>29</v>
      </c>
      <c r="M1779" t="str">
        <f>UPPER(Table13[[#This Row],[education]])</f>
        <v>SECONDARY</v>
      </c>
      <c r="N1779" t="s">
        <v>30</v>
      </c>
      <c r="O1779" t="s">
        <v>30</v>
      </c>
      <c r="P1779" t="s">
        <v>24</v>
      </c>
      <c r="Q1779">
        <v>124</v>
      </c>
      <c r="R1779">
        <v>4</v>
      </c>
      <c r="S1779" t="s">
        <v>24</v>
      </c>
      <c r="T1779" t="s">
        <v>22</v>
      </c>
      <c r="U1779">
        <f>Table13[[#This Row],[campaign]]*Table13[[#This Row],[duration]]</f>
        <v>496</v>
      </c>
    </row>
    <row r="1780" spans="1:21" x14ac:dyDescent="0.25">
      <c r="A1780" t="s">
        <v>80</v>
      </c>
      <c r="B1780" t="s">
        <v>211</v>
      </c>
      <c r="C1780" t="s">
        <v>212</v>
      </c>
      <c r="D1780" t="s">
        <v>17</v>
      </c>
      <c r="E1780">
        <v>58</v>
      </c>
      <c r="F1780" t="s">
        <v>42</v>
      </c>
      <c r="G1780" t="s">
        <v>284</v>
      </c>
      <c r="H1780" s="2">
        <v>43005</v>
      </c>
      <c r="I1780" s="3">
        <v>87631.3</v>
      </c>
      <c r="J1780" t="s">
        <v>50</v>
      </c>
      <c r="K1780" t="str">
        <f>PROPER(Table13[[#This Row],[marital]])</f>
        <v>Divorced</v>
      </c>
      <c r="L1780" t="s">
        <v>29</v>
      </c>
      <c r="M1780" t="str">
        <f>UPPER(Table13[[#This Row],[education]])</f>
        <v>SECONDARY</v>
      </c>
      <c r="N1780" t="s">
        <v>30</v>
      </c>
      <c r="O1780" t="s">
        <v>22</v>
      </c>
      <c r="P1780" t="s">
        <v>23</v>
      </c>
      <c r="Q1780">
        <v>245</v>
      </c>
      <c r="R1780">
        <v>3</v>
      </c>
      <c r="S1780" t="s">
        <v>24</v>
      </c>
      <c r="T1780" t="s">
        <v>22</v>
      </c>
      <c r="U1780">
        <f>Table13[[#This Row],[campaign]]*Table13[[#This Row],[duration]]</f>
        <v>735</v>
      </c>
    </row>
    <row r="1781" spans="1:21" x14ac:dyDescent="0.25">
      <c r="A1781" t="s">
        <v>97</v>
      </c>
      <c r="B1781" t="s">
        <v>245</v>
      </c>
      <c r="C1781" t="s">
        <v>246</v>
      </c>
      <c r="D1781" t="s">
        <v>17</v>
      </c>
      <c r="E1781">
        <v>52</v>
      </c>
      <c r="F1781" t="s">
        <v>42</v>
      </c>
      <c r="G1781" t="s">
        <v>28</v>
      </c>
      <c r="H1781" s="2">
        <v>43005</v>
      </c>
      <c r="I1781" s="3">
        <v>95610.03</v>
      </c>
      <c r="J1781" t="s">
        <v>33</v>
      </c>
      <c r="K1781" t="str">
        <f>PROPER(Table13[[#This Row],[marital]])</f>
        <v>Single</v>
      </c>
      <c r="L1781" t="s">
        <v>29</v>
      </c>
      <c r="M1781" t="str">
        <f>UPPER(Table13[[#This Row],[education]])</f>
        <v>SECONDARY</v>
      </c>
      <c r="N1781" t="s">
        <v>30</v>
      </c>
      <c r="O1781" t="s">
        <v>22</v>
      </c>
      <c r="P1781" t="s">
        <v>23</v>
      </c>
      <c r="Q1781">
        <v>188</v>
      </c>
      <c r="R1781">
        <v>2</v>
      </c>
      <c r="S1781" t="s">
        <v>24</v>
      </c>
      <c r="T1781" t="s">
        <v>22</v>
      </c>
      <c r="U1781">
        <f>Table13[[#This Row],[campaign]]*Table13[[#This Row],[duration]]</f>
        <v>376</v>
      </c>
    </row>
    <row r="1782" spans="1:21" x14ac:dyDescent="0.25">
      <c r="A1782" t="s">
        <v>86</v>
      </c>
      <c r="B1782" t="s">
        <v>223</v>
      </c>
      <c r="C1782" t="s">
        <v>224</v>
      </c>
      <c r="D1782" t="s">
        <v>17</v>
      </c>
      <c r="E1782">
        <v>54</v>
      </c>
      <c r="F1782" t="s">
        <v>42</v>
      </c>
      <c r="G1782" t="s">
        <v>28</v>
      </c>
      <c r="H1782" s="2">
        <v>43005</v>
      </c>
      <c r="I1782" s="3">
        <v>51912.76</v>
      </c>
      <c r="J1782" t="s">
        <v>33</v>
      </c>
      <c r="K1782" t="str">
        <f>PROPER(Table13[[#This Row],[marital]])</f>
        <v>Single</v>
      </c>
      <c r="L1782" t="s">
        <v>34</v>
      </c>
      <c r="M1782" t="str">
        <f>UPPER(Table13[[#This Row],[education]])</f>
        <v>TERTIARY</v>
      </c>
      <c r="N1782" t="s">
        <v>22</v>
      </c>
      <c r="O1782" t="s">
        <v>22</v>
      </c>
      <c r="P1782" t="s">
        <v>23</v>
      </c>
      <c r="Q1782">
        <v>199</v>
      </c>
      <c r="R1782">
        <v>5</v>
      </c>
      <c r="S1782" t="s">
        <v>24</v>
      </c>
      <c r="T1782" t="s">
        <v>22</v>
      </c>
      <c r="U1782">
        <f>Table13[[#This Row],[campaign]]*Table13[[#This Row],[duration]]</f>
        <v>995</v>
      </c>
    </row>
    <row r="1783" spans="1:21" x14ac:dyDescent="0.25">
      <c r="A1783" t="s">
        <v>38</v>
      </c>
      <c r="B1783" t="s">
        <v>137</v>
      </c>
      <c r="C1783" t="s">
        <v>138</v>
      </c>
      <c r="D1783" t="s">
        <v>17</v>
      </c>
      <c r="E1783">
        <v>50</v>
      </c>
      <c r="F1783" t="s">
        <v>42</v>
      </c>
      <c r="G1783" t="s">
        <v>28</v>
      </c>
      <c r="H1783" s="2">
        <v>43005</v>
      </c>
      <c r="I1783" s="3">
        <v>4844.3</v>
      </c>
      <c r="J1783" t="s">
        <v>20</v>
      </c>
      <c r="K1783" t="str">
        <f>PROPER(Table13[[#This Row],[marital]])</f>
        <v>Married</v>
      </c>
      <c r="L1783" t="s">
        <v>34</v>
      </c>
      <c r="M1783" t="str">
        <f>UPPER(Table13[[#This Row],[education]])</f>
        <v>TERTIARY</v>
      </c>
      <c r="N1783" t="s">
        <v>30</v>
      </c>
      <c r="O1783" t="s">
        <v>22</v>
      </c>
      <c r="P1783" t="s">
        <v>23</v>
      </c>
      <c r="Q1783">
        <v>470</v>
      </c>
      <c r="R1783">
        <v>7</v>
      </c>
      <c r="S1783" t="s">
        <v>40</v>
      </c>
      <c r="T1783" t="s">
        <v>30</v>
      </c>
      <c r="U1783">
        <f>Table13[[#This Row],[campaign]]*Table13[[#This Row],[duration]]</f>
        <v>3290</v>
      </c>
    </row>
    <row r="1784" spans="1:21" x14ac:dyDescent="0.25">
      <c r="A1784" t="s">
        <v>66</v>
      </c>
      <c r="B1784" t="s">
        <v>185</v>
      </c>
      <c r="C1784" t="s">
        <v>186</v>
      </c>
      <c r="D1784" t="s">
        <v>17</v>
      </c>
      <c r="E1784">
        <v>33</v>
      </c>
      <c r="F1784" t="s">
        <v>36</v>
      </c>
      <c r="G1784" t="s">
        <v>28</v>
      </c>
      <c r="H1784" s="2">
        <v>43005</v>
      </c>
      <c r="I1784" s="3">
        <v>162199.54999999999</v>
      </c>
      <c r="J1784" t="s">
        <v>20</v>
      </c>
      <c r="K1784" t="str">
        <f>PROPER(Table13[[#This Row],[marital]])</f>
        <v>Married</v>
      </c>
      <c r="L1784" t="s">
        <v>29</v>
      </c>
      <c r="M1784" t="str">
        <f>UPPER(Table13[[#This Row],[education]])</f>
        <v>SECONDARY</v>
      </c>
      <c r="N1784" t="s">
        <v>22</v>
      </c>
      <c r="O1784" t="s">
        <v>22</v>
      </c>
      <c r="P1784" t="s">
        <v>24</v>
      </c>
      <c r="Q1784">
        <v>90</v>
      </c>
      <c r="R1784">
        <v>1</v>
      </c>
      <c r="S1784" t="s">
        <v>24</v>
      </c>
      <c r="T1784" t="s">
        <v>22</v>
      </c>
      <c r="U1784">
        <f>Table13[[#This Row],[campaign]]*Table13[[#This Row],[duration]]</f>
        <v>90</v>
      </c>
    </row>
    <row r="1785" spans="1:21" x14ac:dyDescent="0.25">
      <c r="A1785" t="s">
        <v>35</v>
      </c>
      <c r="B1785" t="s">
        <v>133</v>
      </c>
      <c r="C1785" t="s">
        <v>134</v>
      </c>
      <c r="D1785" t="s">
        <v>17</v>
      </c>
      <c r="E1785">
        <v>36</v>
      </c>
      <c r="F1785" t="s">
        <v>36</v>
      </c>
      <c r="G1785" t="s">
        <v>19</v>
      </c>
      <c r="H1785" s="2">
        <v>43005</v>
      </c>
      <c r="I1785" s="3">
        <v>215236.99</v>
      </c>
      <c r="J1785" t="s">
        <v>20</v>
      </c>
      <c r="K1785" t="str">
        <f>PROPER(Table13[[#This Row],[marital]])</f>
        <v>Married</v>
      </c>
      <c r="L1785" t="s">
        <v>29</v>
      </c>
      <c r="M1785" t="str">
        <f>UPPER(Table13[[#This Row],[education]])</f>
        <v>SECONDARY</v>
      </c>
      <c r="N1785" t="s">
        <v>30</v>
      </c>
      <c r="O1785" t="s">
        <v>22</v>
      </c>
      <c r="P1785" t="s">
        <v>24</v>
      </c>
      <c r="Q1785">
        <v>350</v>
      </c>
      <c r="R1785">
        <v>5</v>
      </c>
      <c r="S1785" t="s">
        <v>24</v>
      </c>
      <c r="T1785" t="s">
        <v>22</v>
      </c>
      <c r="U1785">
        <f>Table13[[#This Row],[campaign]]*Table13[[#This Row],[duration]]</f>
        <v>1750</v>
      </c>
    </row>
    <row r="1786" spans="1:21" x14ac:dyDescent="0.25">
      <c r="A1786" t="s">
        <v>88</v>
      </c>
      <c r="B1786" t="s">
        <v>227</v>
      </c>
      <c r="C1786" t="s">
        <v>228</v>
      </c>
      <c r="D1786" t="s">
        <v>26</v>
      </c>
      <c r="E1786">
        <v>27</v>
      </c>
      <c r="F1786" t="s">
        <v>36</v>
      </c>
      <c r="G1786" t="s">
        <v>19</v>
      </c>
      <c r="H1786" s="2">
        <v>43005</v>
      </c>
      <c r="I1786" s="3">
        <v>49434.57</v>
      </c>
      <c r="J1786" t="s">
        <v>33</v>
      </c>
      <c r="K1786" t="str">
        <f>PROPER(Table13[[#This Row],[marital]])</f>
        <v>Single</v>
      </c>
      <c r="L1786" t="s">
        <v>34</v>
      </c>
      <c r="M1786" t="str">
        <f>UPPER(Table13[[#This Row],[education]])</f>
        <v>TERTIARY</v>
      </c>
      <c r="N1786" t="s">
        <v>30</v>
      </c>
      <c r="O1786" t="s">
        <v>22</v>
      </c>
      <c r="P1786" t="s">
        <v>23</v>
      </c>
      <c r="Q1786">
        <v>31</v>
      </c>
      <c r="R1786">
        <v>1</v>
      </c>
      <c r="S1786" t="s">
        <v>31</v>
      </c>
      <c r="T1786" t="s">
        <v>22</v>
      </c>
      <c r="U1786">
        <f>Table13[[#This Row],[campaign]]*Table13[[#This Row],[duration]]</f>
        <v>31</v>
      </c>
    </row>
    <row r="1787" spans="1:21" x14ac:dyDescent="0.25">
      <c r="A1787" t="s">
        <v>61</v>
      </c>
      <c r="B1787" t="s">
        <v>175</v>
      </c>
      <c r="C1787" t="s">
        <v>176</v>
      </c>
      <c r="D1787" t="s">
        <v>17</v>
      </c>
      <c r="E1787">
        <v>40</v>
      </c>
      <c r="F1787" t="s">
        <v>18</v>
      </c>
      <c r="G1787" t="s">
        <v>28</v>
      </c>
      <c r="H1787" s="2">
        <v>43006</v>
      </c>
      <c r="I1787" s="3">
        <v>44376.76</v>
      </c>
      <c r="J1787" t="s">
        <v>20</v>
      </c>
      <c r="K1787" t="str">
        <f>PROPER(Table13[[#This Row],[marital]])</f>
        <v>Married</v>
      </c>
      <c r="L1787" t="s">
        <v>34</v>
      </c>
      <c r="M1787" t="str">
        <f>UPPER(Table13[[#This Row],[education]])</f>
        <v>TERTIARY</v>
      </c>
      <c r="N1787" t="s">
        <v>30</v>
      </c>
      <c r="O1787" t="s">
        <v>22</v>
      </c>
      <c r="P1787" t="s">
        <v>24</v>
      </c>
      <c r="Q1787">
        <v>299</v>
      </c>
      <c r="R1787">
        <v>1</v>
      </c>
      <c r="S1787" t="s">
        <v>24</v>
      </c>
      <c r="T1787" t="s">
        <v>22</v>
      </c>
      <c r="U1787">
        <f>Table13[[#This Row],[campaign]]*Table13[[#This Row],[duration]]</f>
        <v>299</v>
      </c>
    </row>
    <row r="1788" spans="1:21" x14ac:dyDescent="0.25">
      <c r="A1788" t="s">
        <v>38</v>
      </c>
      <c r="B1788" t="s">
        <v>137</v>
      </c>
      <c r="C1788" t="s">
        <v>138</v>
      </c>
      <c r="D1788" t="s">
        <v>17</v>
      </c>
      <c r="E1788">
        <v>41</v>
      </c>
      <c r="F1788" t="s">
        <v>18</v>
      </c>
      <c r="G1788" t="s">
        <v>284</v>
      </c>
      <c r="H1788" s="2">
        <v>43006</v>
      </c>
      <c r="I1788" s="3">
        <v>15649.61</v>
      </c>
      <c r="J1788" t="s">
        <v>20</v>
      </c>
      <c r="K1788" t="str">
        <f>PROPER(Table13[[#This Row],[marital]])</f>
        <v>Married</v>
      </c>
      <c r="L1788" t="s">
        <v>29</v>
      </c>
      <c r="M1788" t="str">
        <f>UPPER(Table13[[#This Row],[education]])</f>
        <v>SECONDARY</v>
      </c>
      <c r="N1788" t="s">
        <v>22</v>
      </c>
      <c r="O1788" t="s">
        <v>22</v>
      </c>
      <c r="P1788" t="s">
        <v>23</v>
      </c>
      <c r="Q1788">
        <v>123</v>
      </c>
      <c r="R1788">
        <v>2</v>
      </c>
      <c r="S1788" t="s">
        <v>24</v>
      </c>
      <c r="T1788" t="s">
        <v>22</v>
      </c>
      <c r="U1788">
        <f>Table13[[#This Row],[campaign]]*Table13[[#This Row],[duration]]</f>
        <v>246</v>
      </c>
    </row>
    <row r="1789" spans="1:21" x14ac:dyDescent="0.25">
      <c r="A1789" t="s">
        <v>68</v>
      </c>
      <c r="B1789" t="s">
        <v>189</v>
      </c>
      <c r="C1789" t="s">
        <v>190</v>
      </c>
      <c r="D1789" t="s">
        <v>26</v>
      </c>
      <c r="E1789">
        <v>22</v>
      </c>
      <c r="F1789" t="s">
        <v>18</v>
      </c>
      <c r="G1789" t="s">
        <v>19</v>
      </c>
      <c r="H1789" s="2">
        <v>43006</v>
      </c>
      <c r="I1789" s="3">
        <v>125556.63</v>
      </c>
      <c r="J1789" t="s">
        <v>20</v>
      </c>
      <c r="K1789" t="str">
        <f>PROPER(Table13[[#This Row],[marital]])</f>
        <v>Married</v>
      </c>
      <c r="L1789" t="s">
        <v>34</v>
      </c>
      <c r="M1789" t="str">
        <f>UPPER(Table13[[#This Row],[education]])</f>
        <v>TERTIARY</v>
      </c>
      <c r="N1789" t="s">
        <v>22</v>
      </c>
      <c r="O1789" t="s">
        <v>22</v>
      </c>
      <c r="P1789" t="s">
        <v>23</v>
      </c>
      <c r="Q1789">
        <v>63</v>
      </c>
      <c r="R1789">
        <v>1</v>
      </c>
      <c r="S1789" t="s">
        <v>24</v>
      </c>
      <c r="T1789" t="s">
        <v>22</v>
      </c>
      <c r="U1789">
        <f>Table13[[#This Row],[campaign]]*Table13[[#This Row],[duration]]</f>
        <v>63</v>
      </c>
    </row>
    <row r="1790" spans="1:21" x14ac:dyDescent="0.25">
      <c r="A1790" t="s">
        <v>86</v>
      </c>
      <c r="B1790" t="s">
        <v>223</v>
      </c>
      <c r="C1790" t="s">
        <v>224</v>
      </c>
      <c r="D1790" t="s">
        <v>17</v>
      </c>
      <c r="E1790">
        <v>50</v>
      </c>
      <c r="F1790" t="s">
        <v>18</v>
      </c>
      <c r="G1790" t="s">
        <v>19</v>
      </c>
      <c r="H1790" s="2">
        <v>43006</v>
      </c>
      <c r="I1790" s="3">
        <v>39279.160000000003</v>
      </c>
      <c r="J1790" t="s">
        <v>20</v>
      </c>
      <c r="K1790" t="str">
        <f>PROPER(Table13[[#This Row],[marital]])</f>
        <v>Married</v>
      </c>
      <c r="L1790" t="s">
        <v>34</v>
      </c>
      <c r="M1790" t="str">
        <f>UPPER(Table13[[#This Row],[education]])</f>
        <v>TERTIARY</v>
      </c>
      <c r="N1790" t="s">
        <v>30</v>
      </c>
      <c r="O1790" t="s">
        <v>22</v>
      </c>
      <c r="P1790" t="s">
        <v>24</v>
      </c>
      <c r="Q1790">
        <v>168</v>
      </c>
      <c r="R1790">
        <v>2</v>
      </c>
      <c r="S1790" t="s">
        <v>24</v>
      </c>
      <c r="T1790" t="s">
        <v>22</v>
      </c>
      <c r="U1790">
        <f>Table13[[#This Row],[campaign]]*Table13[[#This Row],[duration]]</f>
        <v>336</v>
      </c>
    </row>
    <row r="1791" spans="1:21" x14ac:dyDescent="0.25">
      <c r="A1791" t="s">
        <v>38</v>
      </c>
      <c r="B1791" t="s">
        <v>137</v>
      </c>
      <c r="C1791" t="s">
        <v>138</v>
      </c>
      <c r="D1791" t="s">
        <v>17</v>
      </c>
      <c r="E1791">
        <v>47</v>
      </c>
      <c r="F1791" t="s">
        <v>42</v>
      </c>
      <c r="G1791" t="s">
        <v>28</v>
      </c>
      <c r="H1791" s="2">
        <v>43006</v>
      </c>
      <c r="I1791" s="3">
        <v>21301.82</v>
      </c>
      <c r="J1791" t="s">
        <v>33</v>
      </c>
      <c r="K1791" t="str">
        <f>PROPER(Table13[[#This Row],[marital]])</f>
        <v>Single</v>
      </c>
      <c r="L1791" t="s">
        <v>29</v>
      </c>
      <c r="M1791" t="str">
        <f>UPPER(Table13[[#This Row],[education]])</f>
        <v>SECONDARY</v>
      </c>
      <c r="N1791" t="s">
        <v>30</v>
      </c>
      <c r="O1791" t="s">
        <v>30</v>
      </c>
      <c r="P1791" t="s">
        <v>24</v>
      </c>
      <c r="Q1791">
        <v>89</v>
      </c>
      <c r="R1791">
        <v>1</v>
      </c>
      <c r="S1791" t="s">
        <v>24</v>
      </c>
      <c r="T1791" t="s">
        <v>22</v>
      </c>
      <c r="U1791">
        <f>Table13[[#This Row],[campaign]]*Table13[[#This Row],[duration]]</f>
        <v>89</v>
      </c>
    </row>
    <row r="1792" spans="1:21" x14ac:dyDescent="0.25">
      <c r="A1792" t="s">
        <v>53</v>
      </c>
      <c r="B1792" t="s">
        <v>161</v>
      </c>
      <c r="C1792" t="s">
        <v>162</v>
      </c>
      <c r="D1792" t="s">
        <v>26</v>
      </c>
      <c r="E1792">
        <v>55</v>
      </c>
      <c r="F1792" t="s">
        <v>42</v>
      </c>
      <c r="G1792" t="s">
        <v>284</v>
      </c>
      <c r="H1792" s="2">
        <v>43006</v>
      </c>
      <c r="I1792" s="3">
        <v>18256.48</v>
      </c>
      <c r="J1792" t="s">
        <v>20</v>
      </c>
      <c r="K1792" t="str">
        <f>PROPER(Table13[[#This Row],[marital]])</f>
        <v>Married</v>
      </c>
      <c r="L1792" t="s">
        <v>29</v>
      </c>
      <c r="M1792" t="str">
        <f>UPPER(Table13[[#This Row],[education]])</f>
        <v>SECONDARY</v>
      </c>
      <c r="N1792" t="s">
        <v>30</v>
      </c>
      <c r="O1792" t="s">
        <v>22</v>
      </c>
      <c r="P1792" t="s">
        <v>23</v>
      </c>
      <c r="Q1792">
        <v>116</v>
      </c>
      <c r="R1792">
        <v>4</v>
      </c>
      <c r="S1792" t="s">
        <v>24</v>
      </c>
      <c r="T1792" t="s">
        <v>22</v>
      </c>
      <c r="U1792">
        <f>Table13[[#This Row],[campaign]]*Table13[[#This Row],[duration]]</f>
        <v>464</v>
      </c>
    </row>
    <row r="1793" spans="1:21" x14ac:dyDescent="0.25">
      <c r="A1793" t="s">
        <v>63</v>
      </c>
      <c r="B1793" t="s">
        <v>179</v>
      </c>
      <c r="C1793" t="s">
        <v>180</v>
      </c>
      <c r="D1793" t="s">
        <v>17</v>
      </c>
      <c r="E1793">
        <v>37</v>
      </c>
      <c r="F1793" t="s">
        <v>42</v>
      </c>
      <c r="G1793" t="s">
        <v>28</v>
      </c>
      <c r="H1793" s="2">
        <v>43006</v>
      </c>
      <c r="I1793" s="3">
        <v>137139.97</v>
      </c>
      <c r="J1793" t="s">
        <v>20</v>
      </c>
      <c r="K1793" t="str">
        <f>PROPER(Table13[[#This Row],[marital]])</f>
        <v>Married</v>
      </c>
      <c r="L1793" t="s">
        <v>24</v>
      </c>
      <c r="M1793" t="str">
        <f>UPPER(Table13[[#This Row],[education]])</f>
        <v>UNKNOWN</v>
      </c>
      <c r="N1793" t="s">
        <v>22</v>
      </c>
      <c r="O1793" t="s">
        <v>22</v>
      </c>
      <c r="P1793" t="s">
        <v>24</v>
      </c>
      <c r="Q1793">
        <v>58</v>
      </c>
      <c r="R1793">
        <v>1</v>
      </c>
      <c r="S1793" t="s">
        <v>24</v>
      </c>
      <c r="T1793" t="s">
        <v>22</v>
      </c>
      <c r="U1793">
        <f>Table13[[#This Row],[campaign]]*Table13[[#This Row],[duration]]</f>
        <v>58</v>
      </c>
    </row>
    <row r="1794" spans="1:21" x14ac:dyDescent="0.25">
      <c r="A1794" t="s">
        <v>75</v>
      </c>
      <c r="B1794" t="s">
        <v>201</v>
      </c>
      <c r="C1794" t="s">
        <v>202</v>
      </c>
      <c r="D1794" t="s">
        <v>17</v>
      </c>
      <c r="E1794">
        <v>45</v>
      </c>
      <c r="F1794" t="s">
        <v>42</v>
      </c>
      <c r="G1794" t="s">
        <v>28</v>
      </c>
      <c r="H1794" s="2">
        <v>43006</v>
      </c>
      <c r="I1794" s="3">
        <v>136952.54999999999</v>
      </c>
      <c r="J1794" t="s">
        <v>20</v>
      </c>
      <c r="K1794" t="str">
        <f>PROPER(Table13[[#This Row],[marital]])</f>
        <v>Married</v>
      </c>
      <c r="L1794" t="s">
        <v>29</v>
      </c>
      <c r="M1794" t="str">
        <f>UPPER(Table13[[#This Row],[education]])</f>
        <v>SECONDARY</v>
      </c>
      <c r="N1794" t="s">
        <v>30</v>
      </c>
      <c r="O1794" t="s">
        <v>22</v>
      </c>
      <c r="P1794" t="s">
        <v>23</v>
      </c>
      <c r="Q1794">
        <v>240</v>
      </c>
      <c r="R1794">
        <v>2</v>
      </c>
      <c r="S1794" t="s">
        <v>24</v>
      </c>
      <c r="T1794" t="s">
        <v>22</v>
      </c>
      <c r="U1794">
        <f>Table13[[#This Row],[campaign]]*Table13[[#This Row],[duration]]</f>
        <v>480</v>
      </c>
    </row>
    <row r="1795" spans="1:21" x14ac:dyDescent="0.25">
      <c r="A1795" t="s">
        <v>97</v>
      </c>
      <c r="B1795" t="s">
        <v>245</v>
      </c>
      <c r="C1795" t="s">
        <v>246</v>
      </c>
      <c r="D1795" t="s">
        <v>26</v>
      </c>
      <c r="E1795">
        <v>38</v>
      </c>
      <c r="F1795" t="s">
        <v>42</v>
      </c>
      <c r="G1795" t="s">
        <v>284</v>
      </c>
      <c r="H1795" s="2">
        <v>43006</v>
      </c>
      <c r="I1795" s="3">
        <v>103813.54</v>
      </c>
      <c r="J1795" t="s">
        <v>33</v>
      </c>
      <c r="K1795" t="str">
        <f>PROPER(Table13[[#This Row],[marital]])</f>
        <v>Single</v>
      </c>
      <c r="L1795" t="s">
        <v>29</v>
      </c>
      <c r="M1795" t="str">
        <f>UPPER(Table13[[#This Row],[education]])</f>
        <v>SECONDARY</v>
      </c>
      <c r="N1795" t="s">
        <v>22</v>
      </c>
      <c r="O1795" t="s">
        <v>22</v>
      </c>
      <c r="P1795" t="s">
        <v>23</v>
      </c>
      <c r="Q1795">
        <v>132</v>
      </c>
      <c r="R1795">
        <v>4</v>
      </c>
      <c r="S1795" t="s">
        <v>24</v>
      </c>
      <c r="T1795" t="s">
        <v>22</v>
      </c>
      <c r="U1795">
        <f>Table13[[#This Row],[campaign]]*Table13[[#This Row],[duration]]</f>
        <v>528</v>
      </c>
    </row>
    <row r="1796" spans="1:21" x14ac:dyDescent="0.25">
      <c r="A1796" t="s">
        <v>35</v>
      </c>
      <c r="B1796" t="s">
        <v>133</v>
      </c>
      <c r="C1796" t="s">
        <v>134</v>
      </c>
      <c r="D1796" t="s">
        <v>26</v>
      </c>
      <c r="E1796">
        <v>59</v>
      </c>
      <c r="F1796" t="s">
        <v>42</v>
      </c>
      <c r="G1796" t="s">
        <v>284</v>
      </c>
      <c r="H1796" s="2">
        <v>43006</v>
      </c>
      <c r="I1796" s="3">
        <v>9960.76</v>
      </c>
      <c r="J1796" t="s">
        <v>20</v>
      </c>
      <c r="K1796" t="str">
        <f>PROPER(Table13[[#This Row],[marital]])</f>
        <v>Married</v>
      </c>
      <c r="L1796" t="s">
        <v>29</v>
      </c>
      <c r="M1796" t="str">
        <f>UPPER(Table13[[#This Row],[education]])</f>
        <v>SECONDARY</v>
      </c>
      <c r="N1796" t="s">
        <v>30</v>
      </c>
      <c r="O1796" t="s">
        <v>30</v>
      </c>
      <c r="P1796" t="s">
        <v>23</v>
      </c>
      <c r="Q1796">
        <v>544</v>
      </c>
      <c r="R1796">
        <v>1</v>
      </c>
      <c r="S1796" t="s">
        <v>24</v>
      </c>
      <c r="T1796" t="s">
        <v>22</v>
      </c>
      <c r="U1796">
        <f>Table13[[#This Row],[campaign]]*Table13[[#This Row],[duration]]</f>
        <v>544</v>
      </c>
    </row>
    <row r="1797" spans="1:21" x14ac:dyDescent="0.25">
      <c r="A1797" t="s">
        <v>65</v>
      </c>
      <c r="B1797" t="s">
        <v>183</v>
      </c>
      <c r="C1797" t="s">
        <v>184</v>
      </c>
      <c r="D1797" t="s">
        <v>26</v>
      </c>
      <c r="E1797">
        <v>58</v>
      </c>
      <c r="F1797" t="s">
        <v>42</v>
      </c>
      <c r="G1797" t="s">
        <v>284</v>
      </c>
      <c r="H1797" s="2">
        <v>43006</v>
      </c>
      <c r="I1797" s="3">
        <v>80467.34</v>
      </c>
      <c r="J1797" t="s">
        <v>20</v>
      </c>
      <c r="K1797" t="str">
        <f>PROPER(Table13[[#This Row],[marital]])</f>
        <v>Married</v>
      </c>
      <c r="L1797" t="s">
        <v>29</v>
      </c>
      <c r="M1797" t="str">
        <f>UPPER(Table13[[#This Row],[education]])</f>
        <v>SECONDARY</v>
      </c>
      <c r="N1797" t="s">
        <v>30</v>
      </c>
      <c r="O1797" t="s">
        <v>30</v>
      </c>
      <c r="P1797" t="s">
        <v>24</v>
      </c>
      <c r="Q1797">
        <v>266</v>
      </c>
      <c r="R1797">
        <v>1</v>
      </c>
      <c r="S1797" t="s">
        <v>24</v>
      </c>
      <c r="T1797" t="s">
        <v>22</v>
      </c>
      <c r="U1797">
        <f>Table13[[#This Row],[campaign]]*Table13[[#This Row],[duration]]</f>
        <v>266</v>
      </c>
    </row>
    <row r="1798" spans="1:21" x14ac:dyDescent="0.25">
      <c r="A1798" t="s">
        <v>103</v>
      </c>
      <c r="B1798" t="s">
        <v>257</v>
      </c>
      <c r="C1798" t="s">
        <v>258</v>
      </c>
      <c r="D1798" t="s">
        <v>17</v>
      </c>
      <c r="E1798">
        <v>61</v>
      </c>
      <c r="F1798" t="s">
        <v>42</v>
      </c>
      <c r="G1798" t="s">
        <v>28</v>
      </c>
      <c r="H1798" s="2">
        <v>43006</v>
      </c>
      <c r="I1798" s="3">
        <v>28547.81</v>
      </c>
      <c r="J1798" t="s">
        <v>33</v>
      </c>
      <c r="K1798" t="str">
        <f>PROPER(Table13[[#This Row],[marital]])</f>
        <v>Single</v>
      </c>
      <c r="L1798" t="s">
        <v>29</v>
      </c>
      <c r="M1798" t="str">
        <f>UPPER(Table13[[#This Row],[education]])</f>
        <v>SECONDARY</v>
      </c>
      <c r="N1798" t="s">
        <v>22</v>
      </c>
      <c r="O1798" t="s">
        <v>22</v>
      </c>
      <c r="P1798" t="s">
        <v>23</v>
      </c>
      <c r="Q1798">
        <v>443</v>
      </c>
      <c r="R1798">
        <v>2</v>
      </c>
      <c r="S1798" t="s">
        <v>24</v>
      </c>
      <c r="T1798" t="s">
        <v>22</v>
      </c>
      <c r="U1798">
        <f>Table13[[#This Row],[campaign]]*Table13[[#This Row],[duration]]</f>
        <v>886</v>
      </c>
    </row>
    <row r="1799" spans="1:21" x14ac:dyDescent="0.25">
      <c r="A1799" t="s">
        <v>73</v>
      </c>
      <c r="B1799" t="s">
        <v>197</v>
      </c>
      <c r="C1799" t="s">
        <v>198</v>
      </c>
      <c r="D1799" t="s">
        <v>17</v>
      </c>
      <c r="E1799">
        <v>41</v>
      </c>
      <c r="F1799" t="s">
        <v>27</v>
      </c>
      <c r="G1799" t="s">
        <v>19</v>
      </c>
      <c r="H1799" s="2">
        <v>43006</v>
      </c>
      <c r="I1799" s="3">
        <v>127144.66</v>
      </c>
      <c r="J1799" t="s">
        <v>20</v>
      </c>
      <c r="K1799" t="str">
        <f>PROPER(Table13[[#This Row],[marital]])</f>
        <v>Married</v>
      </c>
      <c r="L1799" t="s">
        <v>21</v>
      </c>
      <c r="M1799" t="str">
        <f>UPPER(Table13[[#This Row],[education]])</f>
        <v>PRIMARY</v>
      </c>
      <c r="N1799" t="s">
        <v>22</v>
      </c>
      <c r="O1799" t="s">
        <v>22</v>
      </c>
      <c r="P1799" t="s">
        <v>23</v>
      </c>
      <c r="Q1799">
        <v>263</v>
      </c>
      <c r="R1799">
        <v>2</v>
      </c>
      <c r="S1799" t="s">
        <v>24</v>
      </c>
      <c r="T1799" t="s">
        <v>22</v>
      </c>
      <c r="U1799">
        <f>Table13[[#This Row],[campaign]]*Table13[[#This Row],[duration]]</f>
        <v>526</v>
      </c>
    </row>
    <row r="1800" spans="1:21" x14ac:dyDescent="0.25">
      <c r="A1800" t="s">
        <v>57</v>
      </c>
      <c r="B1800" t="s">
        <v>167</v>
      </c>
      <c r="C1800" t="s">
        <v>168</v>
      </c>
      <c r="D1800" t="s">
        <v>17</v>
      </c>
      <c r="E1800">
        <v>49</v>
      </c>
      <c r="F1800" t="s">
        <v>18</v>
      </c>
      <c r="G1800" t="s">
        <v>284</v>
      </c>
      <c r="H1800" s="2">
        <v>43007</v>
      </c>
      <c r="I1800" s="3">
        <v>7066.88</v>
      </c>
      <c r="J1800" t="s">
        <v>20</v>
      </c>
      <c r="K1800" t="str">
        <f>PROPER(Table13[[#This Row],[marital]])</f>
        <v>Married</v>
      </c>
      <c r="L1800" t="s">
        <v>29</v>
      </c>
      <c r="M1800" t="str">
        <f>UPPER(Table13[[#This Row],[education]])</f>
        <v>SECONDARY</v>
      </c>
      <c r="N1800" t="s">
        <v>30</v>
      </c>
      <c r="O1800" t="s">
        <v>22</v>
      </c>
      <c r="P1800" t="s">
        <v>23</v>
      </c>
      <c r="Q1800">
        <v>11</v>
      </c>
      <c r="R1800">
        <v>9</v>
      </c>
      <c r="S1800" t="s">
        <v>24</v>
      </c>
      <c r="T1800" t="s">
        <v>22</v>
      </c>
      <c r="U1800">
        <f>Table13[[#This Row],[campaign]]*Table13[[#This Row],[duration]]</f>
        <v>99</v>
      </c>
    </row>
    <row r="1801" spans="1:21" x14ac:dyDescent="0.25">
      <c r="A1801" t="s">
        <v>81</v>
      </c>
      <c r="B1801" t="s">
        <v>213</v>
      </c>
      <c r="C1801" t="s">
        <v>214</v>
      </c>
      <c r="D1801" t="s">
        <v>17</v>
      </c>
      <c r="E1801">
        <v>26</v>
      </c>
      <c r="F1801" t="s">
        <v>18</v>
      </c>
      <c r="G1801" t="s">
        <v>19</v>
      </c>
      <c r="H1801" s="2">
        <v>43007</v>
      </c>
      <c r="I1801" s="3">
        <v>91904.72</v>
      </c>
      <c r="J1801" t="s">
        <v>20</v>
      </c>
      <c r="K1801" t="str">
        <f>PROPER(Table13[[#This Row],[marital]])</f>
        <v>Married</v>
      </c>
      <c r="L1801" t="s">
        <v>29</v>
      </c>
      <c r="M1801" t="str">
        <f>UPPER(Table13[[#This Row],[education]])</f>
        <v>SECONDARY</v>
      </c>
      <c r="N1801" t="s">
        <v>30</v>
      </c>
      <c r="O1801" t="s">
        <v>22</v>
      </c>
      <c r="P1801" t="s">
        <v>23</v>
      </c>
      <c r="Q1801">
        <v>203</v>
      </c>
      <c r="R1801">
        <v>1</v>
      </c>
      <c r="S1801" t="s">
        <v>24</v>
      </c>
      <c r="T1801" t="s">
        <v>22</v>
      </c>
      <c r="U1801">
        <f>Table13[[#This Row],[campaign]]*Table13[[#This Row],[duration]]</f>
        <v>203</v>
      </c>
    </row>
    <row r="1802" spans="1:21" x14ac:dyDescent="0.25">
      <c r="A1802" t="s">
        <v>105</v>
      </c>
      <c r="B1802" t="s">
        <v>261</v>
      </c>
      <c r="C1802" t="s">
        <v>262</v>
      </c>
      <c r="D1802" t="s">
        <v>26</v>
      </c>
      <c r="E1802">
        <v>32</v>
      </c>
      <c r="F1802" t="s">
        <v>18</v>
      </c>
      <c r="G1802" t="s">
        <v>19</v>
      </c>
      <c r="H1802" s="2">
        <v>43007</v>
      </c>
      <c r="I1802" s="3">
        <v>29842.97</v>
      </c>
      <c r="J1802" t="s">
        <v>20</v>
      </c>
      <c r="K1802" t="str">
        <f>PROPER(Table13[[#This Row],[marital]])</f>
        <v>Married</v>
      </c>
      <c r="L1802" t="s">
        <v>29</v>
      </c>
      <c r="M1802" t="str">
        <f>UPPER(Table13[[#This Row],[education]])</f>
        <v>SECONDARY</v>
      </c>
      <c r="N1802" t="s">
        <v>30</v>
      </c>
      <c r="O1802" t="s">
        <v>22</v>
      </c>
      <c r="P1802" t="s">
        <v>24</v>
      </c>
      <c r="Q1802">
        <v>254</v>
      </c>
      <c r="R1802">
        <v>1</v>
      </c>
      <c r="S1802" t="s">
        <v>24</v>
      </c>
      <c r="T1802" t="s">
        <v>22</v>
      </c>
      <c r="U1802">
        <f>Table13[[#This Row],[campaign]]*Table13[[#This Row],[duration]]</f>
        <v>254</v>
      </c>
    </row>
    <row r="1803" spans="1:21" x14ac:dyDescent="0.25">
      <c r="A1803" t="s">
        <v>98</v>
      </c>
      <c r="B1803" t="s">
        <v>247</v>
      </c>
      <c r="C1803" t="s">
        <v>248</v>
      </c>
      <c r="D1803" t="s">
        <v>17</v>
      </c>
      <c r="E1803">
        <v>34</v>
      </c>
      <c r="F1803" t="s">
        <v>18</v>
      </c>
      <c r="G1803" t="s">
        <v>28</v>
      </c>
      <c r="H1803" s="2">
        <v>43007</v>
      </c>
      <c r="I1803" s="3">
        <v>45956.78</v>
      </c>
      <c r="J1803" t="s">
        <v>33</v>
      </c>
      <c r="K1803" t="str">
        <f>PROPER(Table13[[#This Row],[marital]])</f>
        <v>Single</v>
      </c>
      <c r="L1803" t="s">
        <v>29</v>
      </c>
      <c r="M1803" t="str">
        <f>UPPER(Table13[[#This Row],[education]])</f>
        <v>SECONDARY</v>
      </c>
      <c r="N1803" t="s">
        <v>30</v>
      </c>
      <c r="O1803" t="s">
        <v>22</v>
      </c>
      <c r="P1803" t="s">
        <v>23</v>
      </c>
      <c r="Q1803">
        <v>707</v>
      </c>
      <c r="R1803">
        <v>2</v>
      </c>
      <c r="S1803" t="s">
        <v>70</v>
      </c>
      <c r="T1803" t="s">
        <v>30</v>
      </c>
      <c r="U1803">
        <f>Table13[[#This Row],[campaign]]*Table13[[#This Row],[duration]]</f>
        <v>1414</v>
      </c>
    </row>
    <row r="1804" spans="1:21" x14ac:dyDescent="0.25">
      <c r="A1804" t="s">
        <v>68</v>
      </c>
      <c r="B1804" t="s">
        <v>189</v>
      </c>
      <c r="C1804" t="s">
        <v>190</v>
      </c>
      <c r="D1804" t="s">
        <v>17</v>
      </c>
      <c r="E1804">
        <v>45</v>
      </c>
      <c r="F1804" t="s">
        <v>42</v>
      </c>
      <c r="G1804" t="s">
        <v>284</v>
      </c>
      <c r="H1804" s="2">
        <v>43007</v>
      </c>
      <c r="I1804" s="3">
        <v>96405.81</v>
      </c>
      <c r="J1804" t="s">
        <v>50</v>
      </c>
      <c r="K1804" t="str">
        <f>PROPER(Table13[[#This Row],[marital]])</f>
        <v>Divorced</v>
      </c>
      <c r="L1804" t="s">
        <v>29</v>
      </c>
      <c r="M1804" t="str">
        <f>UPPER(Table13[[#This Row],[education]])</f>
        <v>SECONDARY</v>
      </c>
      <c r="N1804" t="s">
        <v>30</v>
      </c>
      <c r="O1804" t="s">
        <v>22</v>
      </c>
      <c r="P1804" t="s">
        <v>24</v>
      </c>
      <c r="Q1804">
        <v>171</v>
      </c>
      <c r="R1804">
        <v>1</v>
      </c>
      <c r="S1804" t="s">
        <v>24</v>
      </c>
      <c r="T1804" t="s">
        <v>22</v>
      </c>
      <c r="U1804">
        <f>Table13[[#This Row],[campaign]]*Table13[[#This Row],[duration]]</f>
        <v>171</v>
      </c>
    </row>
    <row r="1805" spans="1:21" x14ac:dyDescent="0.25">
      <c r="A1805" t="s">
        <v>109</v>
      </c>
      <c r="B1805" t="s">
        <v>269</v>
      </c>
      <c r="C1805" t="s">
        <v>270</v>
      </c>
      <c r="D1805" t="s">
        <v>17</v>
      </c>
      <c r="E1805">
        <v>46</v>
      </c>
      <c r="F1805" t="s">
        <v>42</v>
      </c>
      <c r="G1805" t="s">
        <v>19</v>
      </c>
      <c r="H1805" s="2">
        <v>43007</v>
      </c>
      <c r="I1805" s="3">
        <v>18630.22</v>
      </c>
      <c r="J1805" t="s">
        <v>20</v>
      </c>
      <c r="K1805" t="str">
        <f>PROPER(Table13[[#This Row],[marital]])</f>
        <v>Married</v>
      </c>
      <c r="L1805" t="s">
        <v>29</v>
      </c>
      <c r="M1805" t="str">
        <f>UPPER(Table13[[#This Row],[education]])</f>
        <v>SECONDARY</v>
      </c>
      <c r="N1805" t="s">
        <v>30</v>
      </c>
      <c r="O1805" t="s">
        <v>22</v>
      </c>
      <c r="P1805" t="s">
        <v>24</v>
      </c>
      <c r="Q1805">
        <v>563</v>
      </c>
      <c r="R1805">
        <v>1</v>
      </c>
      <c r="S1805" t="s">
        <v>24</v>
      </c>
      <c r="T1805" t="s">
        <v>30</v>
      </c>
      <c r="U1805">
        <f>Table13[[#This Row],[campaign]]*Table13[[#This Row],[duration]]</f>
        <v>563</v>
      </c>
    </row>
    <row r="1806" spans="1:21" x14ac:dyDescent="0.25">
      <c r="A1806" t="s">
        <v>38</v>
      </c>
      <c r="B1806" t="s">
        <v>137</v>
      </c>
      <c r="C1806" t="s">
        <v>138</v>
      </c>
      <c r="D1806" t="s">
        <v>17</v>
      </c>
      <c r="E1806">
        <v>58</v>
      </c>
      <c r="F1806" t="s">
        <v>42</v>
      </c>
      <c r="G1806" t="s">
        <v>284</v>
      </c>
      <c r="H1806" s="2">
        <v>43007</v>
      </c>
      <c r="I1806" s="3">
        <v>10723.28</v>
      </c>
      <c r="J1806" t="s">
        <v>33</v>
      </c>
      <c r="K1806" t="str">
        <f>PROPER(Table13[[#This Row],[marital]])</f>
        <v>Single</v>
      </c>
      <c r="L1806" t="s">
        <v>29</v>
      </c>
      <c r="M1806" t="str">
        <f>UPPER(Table13[[#This Row],[education]])</f>
        <v>SECONDARY</v>
      </c>
      <c r="N1806" t="s">
        <v>22</v>
      </c>
      <c r="O1806" t="s">
        <v>22</v>
      </c>
      <c r="P1806" t="s">
        <v>23</v>
      </c>
      <c r="Q1806">
        <v>239</v>
      </c>
      <c r="R1806">
        <v>4</v>
      </c>
      <c r="S1806" t="s">
        <v>24</v>
      </c>
      <c r="T1806" t="s">
        <v>22</v>
      </c>
      <c r="U1806">
        <f>Table13[[#This Row],[campaign]]*Table13[[#This Row],[duration]]</f>
        <v>956</v>
      </c>
    </row>
    <row r="1807" spans="1:21" x14ac:dyDescent="0.25">
      <c r="A1807" t="s">
        <v>58</v>
      </c>
      <c r="B1807" t="s">
        <v>169</v>
      </c>
      <c r="C1807" t="s">
        <v>170</v>
      </c>
      <c r="D1807" t="s">
        <v>17</v>
      </c>
      <c r="E1807">
        <v>43</v>
      </c>
      <c r="F1807" t="s">
        <v>42</v>
      </c>
      <c r="G1807" t="s">
        <v>28</v>
      </c>
      <c r="H1807" s="2">
        <v>43007</v>
      </c>
      <c r="I1807" s="3">
        <v>31717.57</v>
      </c>
      <c r="J1807" t="s">
        <v>20</v>
      </c>
      <c r="K1807" t="str">
        <f>PROPER(Table13[[#This Row],[marital]])</f>
        <v>Married</v>
      </c>
      <c r="L1807" t="s">
        <v>29</v>
      </c>
      <c r="M1807" t="str">
        <f>UPPER(Table13[[#This Row],[education]])</f>
        <v>SECONDARY</v>
      </c>
      <c r="N1807" t="s">
        <v>30</v>
      </c>
      <c r="O1807" t="s">
        <v>22</v>
      </c>
      <c r="P1807" t="s">
        <v>54</v>
      </c>
      <c r="Q1807">
        <v>73</v>
      </c>
      <c r="R1807">
        <v>6</v>
      </c>
      <c r="S1807" t="s">
        <v>24</v>
      </c>
      <c r="T1807" t="s">
        <v>22</v>
      </c>
      <c r="U1807">
        <f>Table13[[#This Row],[campaign]]*Table13[[#This Row],[duration]]</f>
        <v>438</v>
      </c>
    </row>
    <row r="1808" spans="1:21" x14ac:dyDescent="0.25">
      <c r="A1808" t="s">
        <v>52</v>
      </c>
      <c r="B1808" t="s">
        <v>159</v>
      </c>
      <c r="C1808" t="s">
        <v>160</v>
      </c>
      <c r="D1808" t="s">
        <v>26</v>
      </c>
      <c r="E1808">
        <v>39</v>
      </c>
      <c r="F1808" t="s">
        <v>36</v>
      </c>
      <c r="G1808" t="s">
        <v>19</v>
      </c>
      <c r="H1808" s="2">
        <v>43007</v>
      </c>
      <c r="I1808" s="3">
        <v>149447.34</v>
      </c>
      <c r="J1808" t="s">
        <v>50</v>
      </c>
      <c r="K1808" t="str">
        <f>PROPER(Table13[[#This Row],[marital]])</f>
        <v>Divorced</v>
      </c>
      <c r="L1808" t="s">
        <v>29</v>
      </c>
      <c r="M1808" t="str">
        <f>UPPER(Table13[[#This Row],[education]])</f>
        <v>SECONDARY</v>
      </c>
      <c r="N1808" t="s">
        <v>30</v>
      </c>
      <c r="O1808" t="s">
        <v>22</v>
      </c>
      <c r="P1808" t="s">
        <v>23</v>
      </c>
      <c r="Q1808">
        <v>203</v>
      </c>
      <c r="R1808">
        <v>2</v>
      </c>
      <c r="S1808" t="s">
        <v>31</v>
      </c>
      <c r="T1808" t="s">
        <v>22</v>
      </c>
      <c r="U1808">
        <f>Table13[[#This Row],[campaign]]*Table13[[#This Row],[duration]]</f>
        <v>406</v>
      </c>
    </row>
    <row r="1809" spans="1:21" x14ac:dyDescent="0.25">
      <c r="A1809" t="s">
        <v>44</v>
      </c>
      <c r="B1809" t="s">
        <v>145</v>
      </c>
      <c r="C1809" t="s">
        <v>146</v>
      </c>
      <c r="D1809" t="s">
        <v>26</v>
      </c>
      <c r="E1809">
        <v>24</v>
      </c>
      <c r="F1809" t="s">
        <v>27</v>
      </c>
      <c r="G1809" t="s">
        <v>284</v>
      </c>
      <c r="H1809" s="2">
        <v>43007</v>
      </c>
      <c r="I1809" s="3">
        <v>1341.76</v>
      </c>
      <c r="J1809" t="s">
        <v>20</v>
      </c>
      <c r="K1809" t="str">
        <f>PROPER(Table13[[#This Row],[marital]])</f>
        <v>Married</v>
      </c>
      <c r="L1809" t="s">
        <v>29</v>
      </c>
      <c r="M1809" t="str">
        <f>UPPER(Table13[[#This Row],[education]])</f>
        <v>SECONDARY</v>
      </c>
      <c r="N1809" t="s">
        <v>22</v>
      </c>
      <c r="O1809" t="s">
        <v>22</v>
      </c>
      <c r="P1809" t="s">
        <v>23</v>
      </c>
      <c r="Q1809">
        <v>100</v>
      </c>
      <c r="R1809">
        <v>4</v>
      </c>
      <c r="S1809" t="s">
        <v>24</v>
      </c>
      <c r="T1809" t="s">
        <v>22</v>
      </c>
      <c r="U1809">
        <f>Table13[[#This Row],[campaign]]*Table13[[#This Row],[duration]]</f>
        <v>400</v>
      </c>
    </row>
    <row r="1810" spans="1:21" x14ac:dyDescent="0.25">
      <c r="A1810" t="s">
        <v>43</v>
      </c>
      <c r="B1810" t="s">
        <v>143</v>
      </c>
      <c r="C1810" t="s">
        <v>144</v>
      </c>
      <c r="D1810" t="s">
        <v>26</v>
      </c>
      <c r="E1810">
        <v>24</v>
      </c>
      <c r="F1810" t="s">
        <v>27</v>
      </c>
      <c r="G1810" t="s">
        <v>19</v>
      </c>
      <c r="H1810" s="2">
        <v>43007</v>
      </c>
      <c r="I1810" s="3">
        <v>25890.34</v>
      </c>
      <c r="J1810" t="s">
        <v>33</v>
      </c>
      <c r="K1810" t="str">
        <f>PROPER(Table13[[#This Row],[marital]])</f>
        <v>Single</v>
      </c>
      <c r="L1810" t="s">
        <v>34</v>
      </c>
      <c r="M1810" t="str">
        <f>UPPER(Table13[[#This Row],[education]])</f>
        <v>TERTIARY</v>
      </c>
      <c r="N1810" t="s">
        <v>22</v>
      </c>
      <c r="O1810" t="s">
        <v>30</v>
      </c>
      <c r="P1810" t="s">
        <v>23</v>
      </c>
      <c r="Q1810">
        <v>160</v>
      </c>
      <c r="R1810">
        <v>1</v>
      </c>
      <c r="S1810" t="s">
        <v>24</v>
      </c>
      <c r="T1810" t="s">
        <v>22</v>
      </c>
      <c r="U1810">
        <f>Table13[[#This Row],[campaign]]*Table13[[#This Row],[duration]]</f>
        <v>160</v>
      </c>
    </row>
    <row r="1811" spans="1:21" x14ac:dyDescent="0.25">
      <c r="A1811" t="s">
        <v>88</v>
      </c>
      <c r="B1811" t="s">
        <v>227</v>
      </c>
      <c r="C1811" t="s">
        <v>228</v>
      </c>
      <c r="D1811" t="s">
        <v>26</v>
      </c>
      <c r="E1811">
        <v>33</v>
      </c>
      <c r="F1811" t="s">
        <v>18</v>
      </c>
      <c r="G1811" t="s">
        <v>19</v>
      </c>
      <c r="H1811" s="2">
        <v>43008</v>
      </c>
      <c r="I1811" s="3">
        <v>45452.3</v>
      </c>
      <c r="J1811" t="s">
        <v>33</v>
      </c>
      <c r="K1811" t="str">
        <f>PROPER(Table13[[#This Row],[marital]])</f>
        <v>Single</v>
      </c>
      <c r="L1811" t="s">
        <v>29</v>
      </c>
      <c r="M1811" t="str">
        <f>UPPER(Table13[[#This Row],[education]])</f>
        <v>SECONDARY</v>
      </c>
      <c r="N1811" t="s">
        <v>30</v>
      </c>
      <c r="O1811" t="s">
        <v>22</v>
      </c>
      <c r="P1811" t="s">
        <v>23</v>
      </c>
      <c r="Q1811">
        <v>661</v>
      </c>
      <c r="R1811">
        <v>1</v>
      </c>
      <c r="S1811" t="s">
        <v>24</v>
      </c>
      <c r="T1811" t="s">
        <v>22</v>
      </c>
      <c r="U1811">
        <f>Table13[[#This Row],[campaign]]*Table13[[#This Row],[duration]]</f>
        <v>661</v>
      </c>
    </row>
    <row r="1812" spans="1:21" x14ac:dyDescent="0.25">
      <c r="A1812" t="s">
        <v>79</v>
      </c>
      <c r="B1812" t="s">
        <v>209</v>
      </c>
      <c r="C1812" t="s">
        <v>210</v>
      </c>
      <c r="D1812" t="s">
        <v>26</v>
      </c>
      <c r="E1812">
        <v>46</v>
      </c>
      <c r="F1812" t="s">
        <v>18</v>
      </c>
      <c r="G1812" t="s">
        <v>19</v>
      </c>
      <c r="H1812" s="2">
        <v>43008</v>
      </c>
      <c r="I1812" s="3">
        <v>168015.25</v>
      </c>
      <c r="J1812" t="s">
        <v>20</v>
      </c>
      <c r="K1812" t="str">
        <f>PROPER(Table13[[#This Row],[marital]])</f>
        <v>Married</v>
      </c>
      <c r="L1812" t="s">
        <v>29</v>
      </c>
      <c r="M1812" t="str">
        <f>UPPER(Table13[[#This Row],[education]])</f>
        <v>SECONDARY</v>
      </c>
      <c r="N1812" t="s">
        <v>30</v>
      </c>
      <c r="O1812" t="s">
        <v>30</v>
      </c>
      <c r="P1812" t="s">
        <v>23</v>
      </c>
      <c r="Q1812">
        <v>114</v>
      </c>
      <c r="R1812">
        <v>2</v>
      </c>
      <c r="S1812" t="s">
        <v>24</v>
      </c>
      <c r="T1812" t="s">
        <v>22</v>
      </c>
      <c r="U1812">
        <f>Table13[[#This Row],[campaign]]*Table13[[#This Row],[duration]]</f>
        <v>228</v>
      </c>
    </row>
    <row r="1813" spans="1:21" x14ac:dyDescent="0.25">
      <c r="A1813" t="s">
        <v>96</v>
      </c>
      <c r="B1813" t="s">
        <v>243</v>
      </c>
      <c r="C1813" t="s">
        <v>244</v>
      </c>
      <c r="D1813" t="s">
        <v>17</v>
      </c>
      <c r="E1813">
        <v>29</v>
      </c>
      <c r="F1813" t="s">
        <v>18</v>
      </c>
      <c r="G1813" t="s">
        <v>19</v>
      </c>
      <c r="H1813" s="2">
        <v>43008</v>
      </c>
      <c r="I1813" s="3">
        <v>87640.6</v>
      </c>
      <c r="J1813" t="s">
        <v>20</v>
      </c>
      <c r="K1813" t="str">
        <f>PROPER(Table13[[#This Row],[marital]])</f>
        <v>Married</v>
      </c>
      <c r="L1813" t="s">
        <v>34</v>
      </c>
      <c r="M1813" t="str">
        <f>UPPER(Table13[[#This Row],[education]])</f>
        <v>TERTIARY</v>
      </c>
      <c r="N1813" t="s">
        <v>30</v>
      </c>
      <c r="O1813" t="s">
        <v>22</v>
      </c>
      <c r="P1813" t="s">
        <v>24</v>
      </c>
      <c r="Q1813">
        <v>58</v>
      </c>
      <c r="R1813">
        <v>1</v>
      </c>
      <c r="S1813" t="s">
        <v>24</v>
      </c>
      <c r="T1813" t="s">
        <v>22</v>
      </c>
      <c r="U1813">
        <f>Table13[[#This Row],[campaign]]*Table13[[#This Row],[duration]]</f>
        <v>58</v>
      </c>
    </row>
    <row r="1814" spans="1:21" x14ac:dyDescent="0.25">
      <c r="A1814" t="s">
        <v>106</v>
      </c>
      <c r="B1814" t="s">
        <v>263</v>
      </c>
      <c r="C1814" t="s">
        <v>264</v>
      </c>
      <c r="D1814" t="s">
        <v>26</v>
      </c>
      <c r="E1814">
        <v>45</v>
      </c>
      <c r="F1814" t="s">
        <v>18</v>
      </c>
      <c r="G1814" t="s">
        <v>284</v>
      </c>
      <c r="H1814" s="2">
        <v>43008</v>
      </c>
      <c r="I1814" s="3">
        <v>18278.55</v>
      </c>
      <c r="J1814" t="s">
        <v>20</v>
      </c>
      <c r="K1814" t="str">
        <f>PROPER(Table13[[#This Row],[marital]])</f>
        <v>Married</v>
      </c>
      <c r="L1814" t="s">
        <v>29</v>
      </c>
      <c r="M1814" t="str">
        <f>UPPER(Table13[[#This Row],[education]])</f>
        <v>SECONDARY</v>
      </c>
      <c r="N1814" t="s">
        <v>30</v>
      </c>
      <c r="O1814" t="s">
        <v>22</v>
      </c>
      <c r="P1814" t="s">
        <v>23</v>
      </c>
      <c r="Q1814">
        <v>121</v>
      </c>
      <c r="R1814">
        <v>2</v>
      </c>
      <c r="S1814" t="s">
        <v>24</v>
      </c>
      <c r="T1814" t="s">
        <v>22</v>
      </c>
      <c r="U1814">
        <f>Table13[[#This Row],[campaign]]*Table13[[#This Row],[duration]]</f>
        <v>242</v>
      </c>
    </row>
    <row r="1815" spans="1:21" x14ac:dyDescent="0.25">
      <c r="A1815" t="s">
        <v>38</v>
      </c>
      <c r="B1815" t="s">
        <v>137</v>
      </c>
      <c r="C1815" t="s">
        <v>138</v>
      </c>
      <c r="D1815" t="s">
        <v>26</v>
      </c>
      <c r="E1815">
        <v>45</v>
      </c>
      <c r="F1815" t="s">
        <v>18</v>
      </c>
      <c r="G1815" t="s">
        <v>19</v>
      </c>
      <c r="H1815" s="2">
        <v>43008</v>
      </c>
      <c r="I1815" s="3">
        <v>183819.06</v>
      </c>
      <c r="J1815" t="s">
        <v>20</v>
      </c>
      <c r="K1815" t="str">
        <f>PROPER(Table13[[#This Row],[marital]])</f>
        <v>Married</v>
      </c>
      <c r="L1815" t="s">
        <v>34</v>
      </c>
      <c r="M1815" t="str">
        <f>UPPER(Table13[[#This Row],[education]])</f>
        <v>TERTIARY</v>
      </c>
      <c r="N1815" t="s">
        <v>22</v>
      </c>
      <c r="O1815" t="s">
        <v>30</v>
      </c>
      <c r="P1815" t="s">
        <v>24</v>
      </c>
      <c r="Q1815">
        <v>226</v>
      </c>
      <c r="R1815">
        <v>4</v>
      </c>
      <c r="S1815" t="s">
        <v>24</v>
      </c>
      <c r="T1815" t="s">
        <v>22</v>
      </c>
      <c r="U1815">
        <f>Table13[[#This Row],[campaign]]*Table13[[#This Row],[duration]]</f>
        <v>904</v>
      </c>
    </row>
    <row r="1816" spans="1:21" x14ac:dyDescent="0.25">
      <c r="A1816" t="s">
        <v>65</v>
      </c>
      <c r="B1816" t="s">
        <v>183</v>
      </c>
      <c r="C1816" t="s">
        <v>184</v>
      </c>
      <c r="D1816" t="s">
        <v>26</v>
      </c>
      <c r="E1816">
        <v>44</v>
      </c>
      <c r="F1816" t="s">
        <v>42</v>
      </c>
      <c r="G1816" t="s">
        <v>284</v>
      </c>
      <c r="H1816" s="2">
        <v>43008</v>
      </c>
      <c r="I1816" s="3">
        <v>36768.76</v>
      </c>
      <c r="J1816" t="s">
        <v>20</v>
      </c>
      <c r="K1816" t="str">
        <f>PROPER(Table13[[#This Row],[marital]])</f>
        <v>Married</v>
      </c>
      <c r="L1816" t="s">
        <v>29</v>
      </c>
      <c r="M1816" t="str">
        <f>UPPER(Table13[[#This Row],[education]])</f>
        <v>SECONDARY</v>
      </c>
      <c r="N1816" t="s">
        <v>30</v>
      </c>
      <c r="O1816" t="s">
        <v>22</v>
      </c>
      <c r="P1816" t="s">
        <v>23</v>
      </c>
      <c r="Q1816">
        <v>134</v>
      </c>
      <c r="R1816">
        <v>1</v>
      </c>
      <c r="S1816" t="s">
        <v>24</v>
      </c>
      <c r="T1816" t="s">
        <v>22</v>
      </c>
      <c r="U1816">
        <f>Table13[[#This Row],[campaign]]*Table13[[#This Row],[duration]]</f>
        <v>134</v>
      </c>
    </row>
    <row r="1817" spans="1:21" x14ac:dyDescent="0.25">
      <c r="A1817" t="s">
        <v>62</v>
      </c>
      <c r="B1817" t="s">
        <v>177</v>
      </c>
      <c r="C1817" t="s">
        <v>178</v>
      </c>
      <c r="D1817" t="s">
        <v>17</v>
      </c>
      <c r="E1817">
        <v>45</v>
      </c>
      <c r="F1817" t="s">
        <v>42</v>
      </c>
      <c r="G1817" t="s">
        <v>284</v>
      </c>
      <c r="H1817" s="2">
        <v>43008</v>
      </c>
      <c r="I1817" s="3">
        <v>120995.69</v>
      </c>
      <c r="J1817" t="s">
        <v>20</v>
      </c>
      <c r="K1817" t="str">
        <f>PROPER(Table13[[#This Row],[marital]])</f>
        <v>Married</v>
      </c>
      <c r="L1817" t="s">
        <v>29</v>
      </c>
      <c r="M1817" t="str">
        <f>UPPER(Table13[[#This Row],[education]])</f>
        <v>SECONDARY</v>
      </c>
      <c r="N1817" t="s">
        <v>22</v>
      </c>
      <c r="O1817" t="s">
        <v>22</v>
      </c>
      <c r="P1817" t="s">
        <v>23</v>
      </c>
      <c r="Q1817">
        <v>251</v>
      </c>
      <c r="R1817">
        <v>3</v>
      </c>
      <c r="S1817" t="s">
        <v>24</v>
      </c>
      <c r="T1817" t="s">
        <v>22</v>
      </c>
      <c r="U1817">
        <f>Table13[[#This Row],[campaign]]*Table13[[#This Row],[duration]]</f>
        <v>753</v>
      </c>
    </row>
    <row r="1818" spans="1:21" x14ac:dyDescent="0.25">
      <c r="A1818" t="s">
        <v>35</v>
      </c>
      <c r="B1818" t="s">
        <v>133</v>
      </c>
      <c r="C1818" t="s">
        <v>134</v>
      </c>
      <c r="D1818" t="s">
        <v>17</v>
      </c>
      <c r="E1818">
        <v>57</v>
      </c>
      <c r="F1818" t="s">
        <v>42</v>
      </c>
      <c r="G1818" t="s">
        <v>28</v>
      </c>
      <c r="H1818" s="2">
        <v>43008</v>
      </c>
      <c r="I1818" s="3">
        <v>73667.820000000007</v>
      </c>
      <c r="J1818" t="s">
        <v>33</v>
      </c>
      <c r="K1818" t="str">
        <f>PROPER(Table13[[#This Row],[marital]])</f>
        <v>Single</v>
      </c>
      <c r="L1818" t="s">
        <v>29</v>
      </c>
      <c r="M1818" t="str">
        <f>UPPER(Table13[[#This Row],[education]])</f>
        <v>SECONDARY</v>
      </c>
      <c r="N1818" t="s">
        <v>30</v>
      </c>
      <c r="O1818" t="s">
        <v>22</v>
      </c>
      <c r="P1818" t="s">
        <v>23</v>
      </c>
      <c r="Q1818">
        <v>152</v>
      </c>
      <c r="R1818">
        <v>1</v>
      </c>
      <c r="S1818" t="s">
        <v>24</v>
      </c>
      <c r="T1818" t="s">
        <v>22</v>
      </c>
      <c r="U1818">
        <f>Table13[[#This Row],[campaign]]*Table13[[#This Row],[duration]]</f>
        <v>152</v>
      </c>
    </row>
    <row r="1819" spans="1:21" x14ac:dyDescent="0.25">
      <c r="A1819" t="s">
        <v>89</v>
      </c>
      <c r="B1819" t="s">
        <v>229</v>
      </c>
      <c r="C1819" t="s">
        <v>230</v>
      </c>
      <c r="D1819" t="s">
        <v>17</v>
      </c>
      <c r="E1819">
        <v>50</v>
      </c>
      <c r="F1819" t="s">
        <v>42</v>
      </c>
      <c r="G1819" t="s">
        <v>28</v>
      </c>
      <c r="H1819" s="2">
        <v>43008</v>
      </c>
      <c r="I1819" s="3">
        <v>51849.51</v>
      </c>
      <c r="J1819" t="s">
        <v>20</v>
      </c>
      <c r="K1819" t="str">
        <f>PROPER(Table13[[#This Row],[marital]])</f>
        <v>Married</v>
      </c>
      <c r="L1819" t="s">
        <v>34</v>
      </c>
      <c r="M1819" t="str">
        <f>UPPER(Table13[[#This Row],[education]])</f>
        <v>TERTIARY</v>
      </c>
      <c r="N1819" t="s">
        <v>22</v>
      </c>
      <c r="O1819" t="s">
        <v>22</v>
      </c>
      <c r="P1819" t="s">
        <v>23</v>
      </c>
      <c r="Q1819">
        <v>202</v>
      </c>
      <c r="R1819">
        <v>1</v>
      </c>
      <c r="S1819" t="s">
        <v>31</v>
      </c>
      <c r="T1819" t="s">
        <v>22</v>
      </c>
      <c r="U1819">
        <f>Table13[[#This Row],[campaign]]*Table13[[#This Row],[duration]]</f>
        <v>202</v>
      </c>
    </row>
    <row r="1820" spans="1:21" x14ac:dyDescent="0.25">
      <c r="A1820" t="s">
        <v>32</v>
      </c>
      <c r="B1820" t="s">
        <v>131</v>
      </c>
      <c r="C1820" t="s">
        <v>132</v>
      </c>
      <c r="D1820" t="s">
        <v>17</v>
      </c>
      <c r="E1820">
        <v>55</v>
      </c>
      <c r="F1820" t="s">
        <v>42</v>
      </c>
      <c r="G1820" t="s">
        <v>28</v>
      </c>
      <c r="H1820" s="2">
        <v>43008</v>
      </c>
      <c r="I1820" s="3">
        <v>42955.93</v>
      </c>
      <c r="J1820" t="s">
        <v>33</v>
      </c>
      <c r="K1820" t="str">
        <f>PROPER(Table13[[#This Row],[marital]])</f>
        <v>Single</v>
      </c>
      <c r="L1820" t="s">
        <v>21</v>
      </c>
      <c r="M1820" t="str">
        <f>UPPER(Table13[[#This Row],[education]])</f>
        <v>PRIMARY</v>
      </c>
      <c r="N1820" t="s">
        <v>30</v>
      </c>
      <c r="O1820" t="s">
        <v>22</v>
      </c>
      <c r="P1820" t="s">
        <v>24</v>
      </c>
      <c r="Q1820">
        <v>379</v>
      </c>
      <c r="R1820">
        <v>17</v>
      </c>
      <c r="S1820" t="s">
        <v>24</v>
      </c>
      <c r="T1820" t="s">
        <v>22</v>
      </c>
      <c r="U1820">
        <f>Table13[[#This Row],[campaign]]*Table13[[#This Row],[duration]]</f>
        <v>6443</v>
      </c>
    </row>
    <row r="1821" spans="1:21" x14ac:dyDescent="0.25">
      <c r="A1821" t="s">
        <v>92</v>
      </c>
      <c r="B1821" t="s">
        <v>235</v>
      </c>
      <c r="C1821" t="s">
        <v>236</v>
      </c>
      <c r="D1821" t="s">
        <v>26</v>
      </c>
      <c r="E1821">
        <v>57</v>
      </c>
      <c r="F1821" t="s">
        <v>42</v>
      </c>
      <c r="G1821" t="s">
        <v>284</v>
      </c>
      <c r="H1821" s="2">
        <v>43008</v>
      </c>
      <c r="I1821" s="3">
        <v>6007.43</v>
      </c>
      <c r="J1821" t="s">
        <v>20</v>
      </c>
      <c r="K1821" t="str">
        <f>PROPER(Table13[[#This Row],[marital]])</f>
        <v>Married</v>
      </c>
      <c r="L1821" t="s">
        <v>29</v>
      </c>
      <c r="M1821" t="str">
        <f>UPPER(Table13[[#This Row],[education]])</f>
        <v>SECONDARY</v>
      </c>
      <c r="N1821" t="s">
        <v>22</v>
      </c>
      <c r="O1821" t="s">
        <v>30</v>
      </c>
      <c r="P1821" t="s">
        <v>23</v>
      </c>
      <c r="Q1821">
        <v>123</v>
      </c>
      <c r="R1821">
        <v>6</v>
      </c>
      <c r="S1821" t="s">
        <v>24</v>
      </c>
      <c r="T1821" t="s">
        <v>22</v>
      </c>
      <c r="U1821">
        <f>Table13[[#This Row],[campaign]]*Table13[[#This Row],[duration]]</f>
        <v>738</v>
      </c>
    </row>
    <row r="1822" spans="1:21" x14ac:dyDescent="0.25">
      <c r="A1822" t="s">
        <v>74</v>
      </c>
      <c r="B1822" t="s">
        <v>199</v>
      </c>
      <c r="C1822" t="s">
        <v>200</v>
      </c>
      <c r="D1822" t="s">
        <v>26</v>
      </c>
      <c r="E1822">
        <v>36</v>
      </c>
      <c r="F1822" t="s">
        <v>36</v>
      </c>
      <c r="G1822" t="s">
        <v>28</v>
      </c>
      <c r="H1822" s="2">
        <v>43008</v>
      </c>
      <c r="I1822" s="3">
        <v>22752.67</v>
      </c>
      <c r="J1822" t="s">
        <v>20</v>
      </c>
      <c r="K1822" t="str">
        <f>PROPER(Table13[[#This Row],[marital]])</f>
        <v>Married</v>
      </c>
      <c r="L1822" t="s">
        <v>29</v>
      </c>
      <c r="M1822" t="str">
        <f>UPPER(Table13[[#This Row],[education]])</f>
        <v>SECONDARY</v>
      </c>
      <c r="N1822" t="s">
        <v>22</v>
      </c>
      <c r="O1822" t="s">
        <v>22</v>
      </c>
      <c r="P1822" t="s">
        <v>23</v>
      </c>
      <c r="Q1822">
        <v>156</v>
      </c>
      <c r="R1822">
        <v>2</v>
      </c>
      <c r="S1822" t="s">
        <v>24</v>
      </c>
      <c r="T1822" t="s">
        <v>22</v>
      </c>
      <c r="U1822">
        <f>Table13[[#This Row],[campaign]]*Table13[[#This Row],[duration]]</f>
        <v>312</v>
      </c>
    </row>
    <row r="1823" spans="1:21" x14ac:dyDescent="0.25">
      <c r="A1823" t="s">
        <v>44</v>
      </c>
      <c r="B1823" t="s">
        <v>145</v>
      </c>
      <c r="C1823" t="s">
        <v>146</v>
      </c>
      <c r="D1823" t="s">
        <v>26</v>
      </c>
      <c r="E1823">
        <v>21</v>
      </c>
      <c r="F1823" t="s">
        <v>27</v>
      </c>
      <c r="G1823" t="s">
        <v>284</v>
      </c>
      <c r="H1823" s="2">
        <v>43008</v>
      </c>
      <c r="I1823" s="3">
        <v>75649.37</v>
      </c>
      <c r="J1823" t="s">
        <v>20</v>
      </c>
      <c r="K1823" t="str">
        <f>PROPER(Table13[[#This Row],[marital]])</f>
        <v>Married</v>
      </c>
      <c r="L1823" t="s">
        <v>29</v>
      </c>
      <c r="M1823" t="str">
        <f>UPPER(Table13[[#This Row],[education]])</f>
        <v>SECONDARY</v>
      </c>
      <c r="N1823" t="s">
        <v>22</v>
      </c>
      <c r="O1823" t="s">
        <v>22</v>
      </c>
      <c r="P1823" t="s">
        <v>24</v>
      </c>
      <c r="Q1823">
        <v>332</v>
      </c>
      <c r="R1823">
        <v>1</v>
      </c>
      <c r="S1823" t="s">
        <v>24</v>
      </c>
      <c r="T1823" t="s">
        <v>22</v>
      </c>
      <c r="U1823">
        <f>Table13[[#This Row],[campaign]]*Table13[[#This Row],[duration]]</f>
        <v>332</v>
      </c>
    </row>
    <row r="1824" spans="1:21" x14ac:dyDescent="0.25">
      <c r="A1824" t="s">
        <v>68</v>
      </c>
      <c r="B1824" t="s">
        <v>189</v>
      </c>
      <c r="C1824" t="s">
        <v>190</v>
      </c>
      <c r="D1824" t="s">
        <v>17</v>
      </c>
      <c r="E1824">
        <v>47</v>
      </c>
      <c r="F1824" t="s">
        <v>18</v>
      </c>
      <c r="G1824" t="s">
        <v>19</v>
      </c>
      <c r="H1824" s="2">
        <v>43009</v>
      </c>
      <c r="I1824" s="3">
        <v>13378.6</v>
      </c>
      <c r="J1824" t="s">
        <v>20</v>
      </c>
      <c r="K1824" t="str">
        <f>PROPER(Table13[[#This Row],[marital]])</f>
        <v>Married</v>
      </c>
      <c r="L1824" t="s">
        <v>34</v>
      </c>
      <c r="M1824" t="str">
        <f>UPPER(Table13[[#This Row],[education]])</f>
        <v>TERTIARY</v>
      </c>
      <c r="N1824" t="s">
        <v>30</v>
      </c>
      <c r="O1824" t="s">
        <v>22</v>
      </c>
      <c r="P1824" t="s">
        <v>54</v>
      </c>
      <c r="Q1824">
        <v>90</v>
      </c>
      <c r="R1824">
        <v>3</v>
      </c>
      <c r="S1824" t="s">
        <v>24</v>
      </c>
      <c r="T1824" t="s">
        <v>22</v>
      </c>
      <c r="U1824">
        <f>Table13[[#This Row],[campaign]]*Table13[[#This Row],[duration]]</f>
        <v>270</v>
      </c>
    </row>
    <row r="1825" spans="1:21" x14ac:dyDescent="0.25">
      <c r="A1825" t="s">
        <v>92</v>
      </c>
      <c r="B1825" t="s">
        <v>235</v>
      </c>
      <c r="C1825" t="s">
        <v>236</v>
      </c>
      <c r="D1825" t="s">
        <v>26</v>
      </c>
      <c r="E1825">
        <v>32</v>
      </c>
      <c r="F1825" t="s">
        <v>18</v>
      </c>
      <c r="G1825" t="s">
        <v>19</v>
      </c>
      <c r="H1825" s="2">
        <v>43009</v>
      </c>
      <c r="I1825" s="3">
        <v>47274.9</v>
      </c>
      <c r="J1825" t="s">
        <v>20</v>
      </c>
      <c r="K1825" t="str">
        <f>PROPER(Table13[[#This Row],[marital]])</f>
        <v>Married</v>
      </c>
      <c r="L1825" t="s">
        <v>29</v>
      </c>
      <c r="M1825" t="str">
        <f>UPPER(Table13[[#This Row],[education]])</f>
        <v>SECONDARY</v>
      </c>
      <c r="N1825" t="s">
        <v>30</v>
      </c>
      <c r="O1825" t="s">
        <v>30</v>
      </c>
      <c r="P1825" t="s">
        <v>23</v>
      </c>
      <c r="Q1825">
        <v>105</v>
      </c>
      <c r="R1825">
        <v>2</v>
      </c>
      <c r="S1825" t="s">
        <v>31</v>
      </c>
      <c r="T1825" t="s">
        <v>22</v>
      </c>
      <c r="U1825">
        <f>Table13[[#This Row],[campaign]]*Table13[[#This Row],[duration]]</f>
        <v>210</v>
      </c>
    </row>
    <row r="1826" spans="1:21" x14ac:dyDescent="0.25">
      <c r="A1826" t="s">
        <v>73</v>
      </c>
      <c r="B1826" t="s">
        <v>197</v>
      </c>
      <c r="C1826" t="s">
        <v>198</v>
      </c>
      <c r="D1826" t="s">
        <v>17</v>
      </c>
      <c r="E1826">
        <v>34</v>
      </c>
      <c r="F1826" t="s">
        <v>18</v>
      </c>
      <c r="G1826" t="s">
        <v>28</v>
      </c>
      <c r="H1826" s="2">
        <v>43009</v>
      </c>
      <c r="I1826" s="3">
        <v>31880.45</v>
      </c>
      <c r="J1826" t="s">
        <v>20</v>
      </c>
      <c r="K1826" t="str">
        <f>PROPER(Table13[[#This Row],[marital]])</f>
        <v>Married</v>
      </c>
      <c r="L1826" t="s">
        <v>29</v>
      </c>
      <c r="M1826" t="str">
        <f>UPPER(Table13[[#This Row],[education]])</f>
        <v>SECONDARY</v>
      </c>
      <c r="N1826" t="s">
        <v>30</v>
      </c>
      <c r="O1826" t="s">
        <v>22</v>
      </c>
      <c r="P1826" t="s">
        <v>54</v>
      </c>
      <c r="Q1826">
        <v>1143</v>
      </c>
      <c r="R1826">
        <v>4</v>
      </c>
      <c r="S1826" t="s">
        <v>24</v>
      </c>
      <c r="T1826" t="s">
        <v>22</v>
      </c>
      <c r="U1826">
        <f>Table13[[#This Row],[campaign]]*Table13[[#This Row],[duration]]</f>
        <v>4572</v>
      </c>
    </row>
    <row r="1827" spans="1:21" x14ac:dyDescent="0.25">
      <c r="A1827" t="s">
        <v>105</v>
      </c>
      <c r="B1827" t="s">
        <v>261</v>
      </c>
      <c r="C1827" t="s">
        <v>262</v>
      </c>
      <c r="D1827" t="s">
        <v>17</v>
      </c>
      <c r="E1827">
        <v>29</v>
      </c>
      <c r="F1827" t="s">
        <v>18</v>
      </c>
      <c r="G1827" t="s">
        <v>19</v>
      </c>
      <c r="H1827" s="2">
        <v>43009</v>
      </c>
      <c r="I1827" s="3">
        <v>8304.48</v>
      </c>
      <c r="J1827" t="s">
        <v>20</v>
      </c>
      <c r="K1827" t="str">
        <f>PROPER(Table13[[#This Row],[marital]])</f>
        <v>Married</v>
      </c>
      <c r="L1827" t="s">
        <v>21</v>
      </c>
      <c r="M1827" t="str">
        <f>UPPER(Table13[[#This Row],[education]])</f>
        <v>PRIMARY</v>
      </c>
      <c r="N1827" t="s">
        <v>22</v>
      </c>
      <c r="O1827" t="s">
        <v>22</v>
      </c>
      <c r="P1827" t="s">
        <v>24</v>
      </c>
      <c r="Q1827">
        <v>70</v>
      </c>
      <c r="R1827">
        <v>3</v>
      </c>
      <c r="S1827" t="s">
        <v>24</v>
      </c>
      <c r="T1827" t="s">
        <v>22</v>
      </c>
      <c r="U1827">
        <f>Table13[[#This Row],[campaign]]*Table13[[#This Row],[duration]]</f>
        <v>210</v>
      </c>
    </row>
    <row r="1828" spans="1:21" x14ac:dyDescent="0.25">
      <c r="A1828" t="s">
        <v>60</v>
      </c>
      <c r="B1828" t="s">
        <v>173</v>
      </c>
      <c r="C1828" t="s">
        <v>174</v>
      </c>
      <c r="D1828" t="s">
        <v>17</v>
      </c>
      <c r="E1828">
        <v>53</v>
      </c>
      <c r="F1828" t="s">
        <v>42</v>
      </c>
      <c r="G1828" t="s">
        <v>28</v>
      </c>
      <c r="H1828" s="2">
        <v>43009</v>
      </c>
      <c r="I1828" s="3">
        <v>64589.96</v>
      </c>
      <c r="J1828" t="s">
        <v>20</v>
      </c>
      <c r="K1828" t="str">
        <f>PROPER(Table13[[#This Row],[marital]])</f>
        <v>Married</v>
      </c>
      <c r="L1828" t="s">
        <v>29</v>
      </c>
      <c r="M1828" t="str">
        <f>UPPER(Table13[[#This Row],[education]])</f>
        <v>SECONDARY</v>
      </c>
      <c r="N1828" t="s">
        <v>30</v>
      </c>
      <c r="O1828" t="s">
        <v>22</v>
      </c>
      <c r="P1828" t="s">
        <v>23</v>
      </c>
      <c r="Q1828">
        <v>264</v>
      </c>
      <c r="R1828">
        <v>2</v>
      </c>
      <c r="S1828" t="s">
        <v>24</v>
      </c>
      <c r="T1828" t="s">
        <v>22</v>
      </c>
      <c r="U1828">
        <f>Table13[[#This Row],[campaign]]*Table13[[#This Row],[duration]]</f>
        <v>528</v>
      </c>
    </row>
    <row r="1829" spans="1:21" x14ac:dyDescent="0.25">
      <c r="A1829" t="s">
        <v>107</v>
      </c>
      <c r="B1829" t="s">
        <v>265</v>
      </c>
      <c r="C1829" t="s">
        <v>266</v>
      </c>
      <c r="D1829" t="s">
        <v>26</v>
      </c>
      <c r="E1829">
        <v>56</v>
      </c>
      <c r="F1829" t="s">
        <v>42</v>
      </c>
      <c r="G1829" t="s">
        <v>284</v>
      </c>
      <c r="H1829" s="2">
        <v>43009</v>
      </c>
      <c r="I1829" s="3">
        <v>14968.24</v>
      </c>
      <c r="J1829" t="s">
        <v>33</v>
      </c>
      <c r="K1829" t="str">
        <f>PROPER(Table13[[#This Row],[marital]])</f>
        <v>Single</v>
      </c>
      <c r="L1829" t="s">
        <v>34</v>
      </c>
      <c r="M1829" t="str">
        <f>UPPER(Table13[[#This Row],[education]])</f>
        <v>TERTIARY</v>
      </c>
      <c r="N1829" t="s">
        <v>30</v>
      </c>
      <c r="O1829" t="s">
        <v>22</v>
      </c>
      <c r="P1829" t="s">
        <v>23</v>
      </c>
      <c r="Q1829">
        <v>182</v>
      </c>
      <c r="R1829">
        <v>1</v>
      </c>
      <c r="S1829" t="s">
        <v>24</v>
      </c>
      <c r="T1829" t="s">
        <v>22</v>
      </c>
      <c r="U1829">
        <f>Table13[[#This Row],[campaign]]*Table13[[#This Row],[duration]]</f>
        <v>182</v>
      </c>
    </row>
    <row r="1830" spans="1:21" x14ac:dyDescent="0.25">
      <c r="A1830" t="s">
        <v>52</v>
      </c>
      <c r="B1830" t="s">
        <v>159</v>
      </c>
      <c r="C1830" t="s">
        <v>160</v>
      </c>
      <c r="D1830" t="s">
        <v>17</v>
      </c>
      <c r="E1830">
        <v>54</v>
      </c>
      <c r="F1830" t="s">
        <v>42</v>
      </c>
      <c r="G1830" t="s">
        <v>28</v>
      </c>
      <c r="H1830" s="2">
        <v>43009</v>
      </c>
      <c r="I1830" s="3">
        <v>52218.55</v>
      </c>
      <c r="J1830" t="s">
        <v>50</v>
      </c>
      <c r="K1830" t="str">
        <f>PROPER(Table13[[#This Row],[marital]])</f>
        <v>Divorced</v>
      </c>
      <c r="L1830" t="s">
        <v>29</v>
      </c>
      <c r="M1830" t="str">
        <f>UPPER(Table13[[#This Row],[education]])</f>
        <v>SECONDARY</v>
      </c>
      <c r="N1830" t="s">
        <v>30</v>
      </c>
      <c r="O1830" t="s">
        <v>22</v>
      </c>
      <c r="P1830" t="s">
        <v>23</v>
      </c>
      <c r="Q1830">
        <v>386</v>
      </c>
      <c r="R1830">
        <v>2</v>
      </c>
      <c r="S1830" t="s">
        <v>24</v>
      </c>
      <c r="T1830" t="s">
        <v>22</v>
      </c>
      <c r="U1830">
        <f>Table13[[#This Row],[campaign]]*Table13[[#This Row],[duration]]</f>
        <v>772</v>
      </c>
    </row>
    <row r="1831" spans="1:21" x14ac:dyDescent="0.25">
      <c r="A1831" t="s">
        <v>76</v>
      </c>
      <c r="B1831" t="s">
        <v>203</v>
      </c>
      <c r="C1831" t="s">
        <v>204</v>
      </c>
      <c r="D1831" t="s">
        <v>26</v>
      </c>
      <c r="E1831">
        <v>32</v>
      </c>
      <c r="F1831" t="s">
        <v>18</v>
      </c>
      <c r="G1831" t="s">
        <v>19</v>
      </c>
      <c r="H1831" s="2">
        <v>43010</v>
      </c>
      <c r="I1831" s="3">
        <v>74791.3</v>
      </c>
      <c r="J1831" t="s">
        <v>20</v>
      </c>
      <c r="K1831" t="str">
        <f>PROPER(Table13[[#This Row],[marital]])</f>
        <v>Married</v>
      </c>
      <c r="L1831" t="s">
        <v>34</v>
      </c>
      <c r="M1831" t="str">
        <f>UPPER(Table13[[#This Row],[education]])</f>
        <v>TERTIARY</v>
      </c>
      <c r="N1831" t="s">
        <v>22</v>
      </c>
      <c r="O1831" t="s">
        <v>22</v>
      </c>
      <c r="P1831" t="s">
        <v>23</v>
      </c>
      <c r="Q1831">
        <v>413</v>
      </c>
      <c r="R1831">
        <v>2</v>
      </c>
      <c r="S1831" t="s">
        <v>24</v>
      </c>
      <c r="T1831" t="s">
        <v>22</v>
      </c>
      <c r="U1831">
        <f>Table13[[#This Row],[campaign]]*Table13[[#This Row],[duration]]</f>
        <v>826</v>
      </c>
    </row>
    <row r="1832" spans="1:21" x14ac:dyDescent="0.25">
      <c r="A1832" t="s">
        <v>84</v>
      </c>
      <c r="B1832" t="s">
        <v>219</v>
      </c>
      <c r="C1832" t="s">
        <v>220</v>
      </c>
      <c r="D1832" t="s">
        <v>26</v>
      </c>
      <c r="E1832">
        <v>34</v>
      </c>
      <c r="F1832" t="s">
        <v>18</v>
      </c>
      <c r="G1832" t="s">
        <v>19</v>
      </c>
      <c r="H1832" s="2">
        <v>43010</v>
      </c>
      <c r="I1832" s="3">
        <v>35829.760000000002</v>
      </c>
      <c r="J1832" t="s">
        <v>33</v>
      </c>
      <c r="K1832" t="str">
        <f>PROPER(Table13[[#This Row],[marital]])</f>
        <v>Single</v>
      </c>
      <c r="L1832" t="s">
        <v>34</v>
      </c>
      <c r="M1832" t="str">
        <f>UPPER(Table13[[#This Row],[education]])</f>
        <v>TERTIARY</v>
      </c>
      <c r="N1832" t="s">
        <v>30</v>
      </c>
      <c r="O1832" t="s">
        <v>30</v>
      </c>
      <c r="P1832" t="s">
        <v>24</v>
      </c>
      <c r="Q1832">
        <v>323</v>
      </c>
      <c r="R1832">
        <v>3</v>
      </c>
      <c r="S1832" t="s">
        <v>24</v>
      </c>
      <c r="T1832" t="s">
        <v>22</v>
      </c>
      <c r="U1832">
        <f>Table13[[#This Row],[campaign]]*Table13[[#This Row],[duration]]</f>
        <v>969</v>
      </c>
    </row>
    <row r="1833" spans="1:21" x14ac:dyDescent="0.25">
      <c r="A1833" t="s">
        <v>59</v>
      </c>
      <c r="B1833" t="s">
        <v>171</v>
      </c>
      <c r="C1833" t="s">
        <v>172</v>
      </c>
      <c r="D1833" t="s">
        <v>26</v>
      </c>
      <c r="E1833">
        <v>42</v>
      </c>
      <c r="F1833" t="s">
        <v>18</v>
      </c>
      <c r="G1833" t="s">
        <v>19</v>
      </c>
      <c r="H1833" s="2">
        <v>43010</v>
      </c>
      <c r="I1833" s="3">
        <v>22370.61</v>
      </c>
      <c r="J1833" t="s">
        <v>33</v>
      </c>
      <c r="K1833" t="str">
        <f>PROPER(Table13[[#This Row],[marital]])</f>
        <v>Single</v>
      </c>
      <c r="L1833" t="s">
        <v>29</v>
      </c>
      <c r="M1833" t="str">
        <f>UPPER(Table13[[#This Row],[education]])</f>
        <v>SECONDARY</v>
      </c>
      <c r="N1833" t="s">
        <v>22</v>
      </c>
      <c r="O1833" t="s">
        <v>30</v>
      </c>
      <c r="P1833" t="s">
        <v>23</v>
      </c>
      <c r="Q1833">
        <v>477</v>
      </c>
      <c r="R1833">
        <v>1</v>
      </c>
      <c r="S1833" t="s">
        <v>24</v>
      </c>
      <c r="T1833" t="s">
        <v>30</v>
      </c>
      <c r="U1833">
        <f>Table13[[#This Row],[campaign]]*Table13[[#This Row],[duration]]</f>
        <v>477</v>
      </c>
    </row>
    <row r="1834" spans="1:21" x14ac:dyDescent="0.25">
      <c r="A1834" t="s">
        <v>76</v>
      </c>
      <c r="B1834" t="s">
        <v>203</v>
      </c>
      <c r="C1834" t="s">
        <v>204</v>
      </c>
      <c r="D1834" t="s">
        <v>17</v>
      </c>
      <c r="E1834">
        <v>28</v>
      </c>
      <c r="F1834" t="s">
        <v>18</v>
      </c>
      <c r="G1834" t="s">
        <v>19</v>
      </c>
      <c r="H1834" s="2">
        <v>43010</v>
      </c>
      <c r="I1834" s="3">
        <v>21563.61</v>
      </c>
      <c r="J1834" t="s">
        <v>20</v>
      </c>
      <c r="K1834" t="str">
        <f>PROPER(Table13[[#This Row],[marital]])</f>
        <v>Married</v>
      </c>
      <c r="L1834" t="s">
        <v>34</v>
      </c>
      <c r="M1834" t="str">
        <f>UPPER(Table13[[#This Row],[education]])</f>
        <v>TERTIARY</v>
      </c>
      <c r="N1834" t="s">
        <v>22</v>
      </c>
      <c r="O1834" t="s">
        <v>22</v>
      </c>
      <c r="P1834" t="s">
        <v>23</v>
      </c>
      <c r="Q1834">
        <v>265</v>
      </c>
      <c r="R1834">
        <v>1</v>
      </c>
      <c r="S1834" t="s">
        <v>24</v>
      </c>
      <c r="T1834" t="s">
        <v>22</v>
      </c>
      <c r="U1834">
        <f>Table13[[#This Row],[campaign]]*Table13[[#This Row],[duration]]</f>
        <v>265</v>
      </c>
    </row>
    <row r="1835" spans="1:21" x14ac:dyDescent="0.25">
      <c r="A1835" t="s">
        <v>76</v>
      </c>
      <c r="B1835" t="s">
        <v>203</v>
      </c>
      <c r="C1835" t="s">
        <v>204</v>
      </c>
      <c r="D1835" t="s">
        <v>17</v>
      </c>
      <c r="E1835">
        <v>31</v>
      </c>
      <c r="F1835" t="s">
        <v>18</v>
      </c>
      <c r="G1835" t="s">
        <v>28</v>
      </c>
      <c r="H1835" s="2">
        <v>43010</v>
      </c>
      <c r="I1835" s="3">
        <v>118377.79</v>
      </c>
      <c r="J1835" t="s">
        <v>20</v>
      </c>
      <c r="K1835" t="str">
        <f>PROPER(Table13[[#This Row],[marital]])</f>
        <v>Married</v>
      </c>
      <c r="L1835" t="s">
        <v>34</v>
      </c>
      <c r="M1835" t="str">
        <f>UPPER(Table13[[#This Row],[education]])</f>
        <v>TERTIARY</v>
      </c>
      <c r="N1835" t="s">
        <v>22</v>
      </c>
      <c r="O1835" t="s">
        <v>22</v>
      </c>
      <c r="P1835" t="s">
        <v>23</v>
      </c>
      <c r="Q1835">
        <v>161</v>
      </c>
      <c r="R1835">
        <v>1</v>
      </c>
      <c r="S1835" t="s">
        <v>24</v>
      </c>
      <c r="T1835" t="s">
        <v>22</v>
      </c>
      <c r="U1835">
        <f>Table13[[#This Row],[campaign]]*Table13[[#This Row],[duration]]</f>
        <v>161</v>
      </c>
    </row>
    <row r="1836" spans="1:21" x14ac:dyDescent="0.25">
      <c r="A1836" t="s">
        <v>55</v>
      </c>
      <c r="B1836" t="s">
        <v>163</v>
      </c>
      <c r="C1836" t="s">
        <v>164</v>
      </c>
      <c r="D1836" t="s">
        <v>17</v>
      </c>
      <c r="E1836">
        <v>48</v>
      </c>
      <c r="F1836" t="s">
        <v>42</v>
      </c>
      <c r="G1836" t="s">
        <v>28</v>
      </c>
      <c r="H1836" s="2">
        <v>43010</v>
      </c>
      <c r="I1836" s="3">
        <v>81816.25</v>
      </c>
      <c r="J1836" t="s">
        <v>20</v>
      </c>
      <c r="K1836" t="str">
        <f>PROPER(Table13[[#This Row],[marital]])</f>
        <v>Married</v>
      </c>
      <c r="L1836" t="s">
        <v>29</v>
      </c>
      <c r="M1836" t="str">
        <f>UPPER(Table13[[#This Row],[education]])</f>
        <v>SECONDARY</v>
      </c>
      <c r="N1836" t="s">
        <v>30</v>
      </c>
      <c r="O1836" t="s">
        <v>30</v>
      </c>
      <c r="P1836" t="s">
        <v>23</v>
      </c>
      <c r="Q1836">
        <v>450</v>
      </c>
      <c r="R1836">
        <v>3</v>
      </c>
      <c r="S1836" t="s">
        <v>24</v>
      </c>
      <c r="T1836" t="s">
        <v>22</v>
      </c>
      <c r="U1836">
        <f>Table13[[#This Row],[campaign]]*Table13[[#This Row],[duration]]</f>
        <v>1350</v>
      </c>
    </row>
    <row r="1837" spans="1:21" x14ac:dyDescent="0.25">
      <c r="A1837" t="s">
        <v>55</v>
      </c>
      <c r="B1837" t="s">
        <v>163</v>
      </c>
      <c r="C1837" t="s">
        <v>164</v>
      </c>
      <c r="D1837" t="s">
        <v>26</v>
      </c>
      <c r="E1837">
        <v>40</v>
      </c>
      <c r="F1837" t="s">
        <v>42</v>
      </c>
      <c r="G1837" t="s">
        <v>284</v>
      </c>
      <c r="H1837" s="2">
        <v>43010</v>
      </c>
      <c r="I1837" s="3">
        <v>54522.01</v>
      </c>
      <c r="J1837" t="s">
        <v>20</v>
      </c>
      <c r="K1837" t="str">
        <f>PROPER(Table13[[#This Row],[marital]])</f>
        <v>Married</v>
      </c>
      <c r="L1837" t="s">
        <v>29</v>
      </c>
      <c r="M1837" t="str">
        <f>UPPER(Table13[[#This Row],[education]])</f>
        <v>SECONDARY</v>
      </c>
      <c r="N1837" t="s">
        <v>30</v>
      </c>
      <c r="O1837" t="s">
        <v>22</v>
      </c>
      <c r="P1837" t="s">
        <v>23</v>
      </c>
      <c r="Q1837">
        <v>217</v>
      </c>
      <c r="R1837">
        <v>6</v>
      </c>
      <c r="S1837" t="s">
        <v>24</v>
      </c>
      <c r="T1837" t="s">
        <v>22</v>
      </c>
      <c r="U1837">
        <f>Table13[[#This Row],[campaign]]*Table13[[#This Row],[duration]]</f>
        <v>1302</v>
      </c>
    </row>
    <row r="1838" spans="1:21" x14ac:dyDescent="0.25">
      <c r="A1838" t="s">
        <v>87</v>
      </c>
      <c r="B1838" t="s">
        <v>225</v>
      </c>
      <c r="C1838" t="s">
        <v>226</v>
      </c>
      <c r="D1838" t="s">
        <v>26</v>
      </c>
      <c r="E1838">
        <v>43</v>
      </c>
      <c r="F1838" t="s">
        <v>18</v>
      </c>
      <c r="G1838" t="s">
        <v>19</v>
      </c>
      <c r="H1838" s="2">
        <v>43011</v>
      </c>
      <c r="I1838" s="3">
        <v>64136.91</v>
      </c>
      <c r="J1838" t="s">
        <v>33</v>
      </c>
      <c r="K1838" t="str">
        <f>PROPER(Table13[[#This Row],[marital]])</f>
        <v>Single</v>
      </c>
      <c r="L1838" t="s">
        <v>29</v>
      </c>
      <c r="M1838" t="str">
        <f>UPPER(Table13[[#This Row],[education]])</f>
        <v>SECONDARY</v>
      </c>
      <c r="N1838" t="s">
        <v>30</v>
      </c>
      <c r="O1838" t="s">
        <v>22</v>
      </c>
      <c r="P1838" t="s">
        <v>24</v>
      </c>
      <c r="Q1838">
        <v>322</v>
      </c>
      <c r="R1838">
        <v>1</v>
      </c>
      <c r="S1838" t="s">
        <v>24</v>
      </c>
      <c r="T1838" t="s">
        <v>22</v>
      </c>
      <c r="U1838">
        <f>Table13[[#This Row],[campaign]]*Table13[[#This Row],[duration]]</f>
        <v>322</v>
      </c>
    </row>
    <row r="1839" spans="1:21" x14ac:dyDescent="0.25">
      <c r="A1839" t="s">
        <v>58</v>
      </c>
      <c r="B1839" t="s">
        <v>169</v>
      </c>
      <c r="C1839" t="s">
        <v>170</v>
      </c>
      <c r="D1839" t="s">
        <v>17</v>
      </c>
      <c r="E1839">
        <v>36</v>
      </c>
      <c r="F1839" t="s">
        <v>18</v>
      </c>
      <c r="G1839" t="s">
        <v>19</v>
      </c>
      <c r="H1839" s="2">
        <v>43011</v>
      </c>
      <c r="I1839" s="3">
        <v>33842.19</v>
      </c>
      <c r="J1839" t="s">
        <v>33</v>
      </c>
      <c r="K1839" t="str">
        <f>PROPER(Table13[[#This Row],[marital]])</f>
        <v>Single</v>
      </c>
      <c r="L1839" t="s">
        <v>29</v>
      </c>
      <c r="M1839" t="str">
        <f>UPPER(Table13[[#This Row],[education]])</f>
        <v>SECONDARY</v>
      </c>
      <c r="N1839" t="s">
        <v>22</v>
      </c>
      <c r="O1839" t="s">
        <v>22</v>
      </c>
      <c r="P1839" t="s">
        <v>23</v>
      </c>
      <c r="Q1839">
        <v>104</v>
      </c>
      <c r="R1839">
        <v>1</v>
      </c>
      <c r="S1839" t="s">
        <v>31</v>
      </c>
      <c r="T1839" t="s">
        <v>22</v>
      </c>
      <c r="U1839">
        <f>Table13[[#This Row],[campaign]]*Table13[[#This Row],[duration]]</f>
        <v>104</v>
      </c>
    </row>
    <row r="1840" spans="1:21" x14ac:dyDescent="0.25">
      <c r="A1840" t="s">
        <v>97</v>
      </c>
      <c r="B1840" t="s">
        <v>245</v>
      </c>
      <c r="C1840" t="s">
        <v>246</v>
      </c>
      <c r="D1840" t="s">
        <v>26</v>
      </c>
      <c r="E1840">
        <v>43</v>
      </c>
      <c r="F1840" t="s">
        <v>18</v>
      </c>
      <c r="G1840" t="s">
        <v>19</v>
      </c>
      <c r="H1840" s="2">
        <v>43011</v>
      </c>
      <c r="I1840" s="3">
        <v>34701.61</v>
      </c>
      <c r="J1840" t="s">
        <v>20</v>
      </c>
      <c r="K1840" t="str">
        <f>PROPER(Table13[[#This Row],[marital]])</f>
        <v>Married</v>
      </c>
      <c r="L1840" t="s">
        <v>29</v>
      </c>
      <c r="M1840" t="str">
        <f>UPPER(Table13[[#This Row],[education]])</f>
        <v>SECONDARY</v>
      </c>
      <c r="N1840" t="s">
        <v>22</v>
      </c>
      <c r="O1840" t="s">
        <v>22</v>
      </c>
      <c r="P1840" t="s">
        <v>23</v>
      </c>
      <c r="Q1840">
        <v>250</v>
      </c>
      <c r="R1840">
        <v>4</v>
      </c>
      <c r="S1840" t="s">
        <v>31</v>
      </c>
      <c r="T1840" t="s">
        <v>30</v>
      </c>
      <c r="U1840">
        <f>Table13[[#This Row],[campaign]]*Table13[[#This Row],[duration]]</f>
        <v>1000</v>
      </c>
    </row>
    <row r="1841" spans="1:21" x14ac:dyDescent="0.25">
      <c r="A1841" t="s">
        <v>73</v>
      </c>
      <c r="B1841" t="s">
        <v>197</v>
      </c>
      <c r="C1841" t="s">
        <v>198</v>
      </c>
      <c r="D1841" t="s">
        <v>26</v>
      </c>
      <c r="E1841">
        <v>45</v>
      </c>
      <c r="F1841" t="s">
        <v>18</v>
      </c>
      <c r="G1841" t="s">
        <v>19</v>
      </c>
      <c r="H1841" s="2">
        <v>43011</v>
      </c>
      <c r="I1841" s="3">
        <v>79903.28</v>
      </c>
      <c r="J1841" t="s">
        <v>50</v>
      </c>
      <c r="K1841" t="str">
        <f>PROPER(Table13[[#This Row],[marital]])</f>
        <v>Divorced</v>
      </c>
      <c r="L1841" t="s">
        <v>34</v>
      </c>
      <c r="M1841" t="str">
        <f>UPPER(Table13[[#This Row],[education]])</f>
        <v>TERTIARY</v>
      </c>
      <c r="N1841" t="s">
        <v>22</v>
      </c>
      <c r="O1841" t="s">
        <v>22</v>
      </c>
      <c r="P1841" t="s">
        <v>23</v>
      </c>
      <c r="Q1841">
        <v>123</v>
      </c>
      <c r="R1841">
        <v>5</v>
      </c>
      <c r="S1841" t="s">
        <v>24</v>
      </c>
      <c r="T1841" t="s">
        <v>22</v>
      </c>
      <c r="U1841">
        <f>Table13[[#This Row],[campaign]]*Table13[[#This Row],[duration]]</f>
        <v>615</v>
      </c>
    </row>
    <row r="1842" spans="1:21" x14ac:dyDescent="0.25">
      <c r="A1842" t="s">
        <v>65</v>
      </c>
      <c r="B1842" t="s">
        <v>183</v>
      </c>
      <c r="C1842" t="s">
        <v>184</v>
      </c>
      <c r="D1842" t="s">
        <v>17</v>
      </c>
      <c r="E1842">
        <v>32</v>
      </c>
      <c r="F1842" t="s">
        <v>18</v>
      </c>
      <c r="G1842" t="s">
        <v>19</v>
      </c>
      <c r="H1842" s="2">
        <v>43011</v>
      </c>
      <c r="I1842" s="3">
        <v>24069.119999999999</v>
      </c>
      <c r="J1842" t="s">
        <v>20</v>
      </c>
      <c r="K1842" t="str">
        <f>PROPER(Table13[[#This Row],[marital]])</f>
        <v>Married</v>
      </c>
      <c r="L1842" t="s">
        <v>21</v>
      </c>
      <c r="M1842" t="str">
        <f>UPPER(Table13[[#This Row],[education]])</f>
        <v>PRIMARY</v>
      </c>
      <c r="N1842" t="s">
        <v>22</v>
      </c>
      <c r="O1842" t="s">
        <v>22</v>
      </c>
      <c r="P1842" t="s">
        <v>23</v>
      </c>
      <c r="Q1842">
        <v>427</v>
      </c>
      <c r="R1842">
        <v>1</v>
      </c>
      <c r="S1842" t="s">
        <v>31</v>
      </c>
      <c r="T1842" t="s">
        <v>30</v>
      </c>
      <c r="U1842">
        <f>Table13[[#This Row],[campaign]]*Table13[[#This Row],[duration]]</f>
        <v>427</v>
      </c>
    </row>
    <row r="1843" spans="1:21" x14ac:dyDescent="0.25">
      <c r="A1843" t="s">
        <v>63</v>
      </c>
      <c r="B1843" t="s">
        <v>179</v>
      </c>
      <c r="C1843" t="s">
        <v>180</v>
      </c>
      <c r="D1843" t="s">
        <v>26</v>
      </c>
      <c r="E1843">
        <v>30</v>
      </c>
      <c r="F1843" t="s">
        <v>18</v>
      </c>
      <c r="G1843" t="s">
        <v>19</v>
      </c>
      <c r="H1843" s="2">
        <v>43011</v>
      </c>
      <c r="I1843" s="3">
        <v>206097.36</v>
      </c>
      <c r="J1843" t="s">
        <v>33</v>
      </c>
      <c r="K1843" t="str">
        <f>PROPER(Table13[[#This Row],[marital]])</f>
        <v>Single</v>
      </c>
      <c r="L1843" t="s">
        <v>29</v>
      </c>
      <c r="M1843" t="str">
        <f>UPPER(Table13[[#This Row],[education]])</f>
        <v>SECONDARY</v>
      </c>
      <c r="N1843" t="s">
        <v>30</v>
      </c>
      <c r="O1843" t="s">
        <v>22</v>
      </c>
      <c r="P1843" t="s">
        <v>23</v>
      </c>
      <c r="Q1843">
        <v>640</v>
      </c>
      <c r="R1843">
        <v>2</v>
      </c>
      <c r="S1843" t="s">
        <v>24</v>
      </c>
      <c r="T1843" t="s">
        <v>22</v>
      </c>
      <c r="U1843">
        <f>Table13[[#This Row],[campaign]]*Table13[[#This Row],[duration]]</f>
        <v>1280</v>
      </c>
    </row>
    <row r="1844" spans="1:21" x14ac:dyDescent="0.25">
      <c r="A1844" t="s">
        <v>78</v>
      </c>
      <c r="B1844" t="s">
        <v>207</v>
      </c>
      <c r="C1844" t="s">
        <v>208</v>
      </c>
      <c r="D1844" t="s">
        <v>26</v>
      </c>
      <c r="E1844">
        <v>28</v>
      </c>
      <c r="F1844" t="s">
        <v>18</v>
      </c>
      <c r="G1844" t="s">
        <v>19</v>
      </c>
      <c r="H1844" s="2">
        <v>43011</v>
      </c>
      <c r="I1844" s="3">
        <v>113886.21</v>
      </c>
      <c r="J1844" t="s">
        <v>20</v>
      </c>
      <c r="K1844" t="str">
        <f>PROPER(Table13[[#This Row],[marital]])</f>
        <v>Married</v>
      </c>
      <c r="L1844" t="s">
        <v>29</v>
      </c>
      <c r="M1844" t="str">
        <f>UPPER(Table13[[#This Row],[education]])</f>
        <v>SECONDARY</v>
      </c>
      <c r="N1844" t="s">
        <v>30</v>
      </c>
      <c r="O1844" t="s">
        <v>22</v>
      </c>
      <c r="P1844" t="s">
        <v>24</v>
      </c>
      <c r="Q1844">
        <v>160</v>
      </c>
      <c r="R1844">
        <v>3</v>
      </c>
      <c r="S1844" t="s">
        <v>24</v>
      </c>
      <c r="T1844" t="s">
        <v>22</v>
      </c>
      <c r="U1844">
        <f>Table13[[#This Row],[campaign]]*Table13[[#This Row],[duration]]</f>
        <v>480</v>
      </c>
    </row>
    <row r="1845" spans="1:21" x14ac:dyDescent="0.25">
      <c r="A1845" t="s">
        <v>43</v>
      </c>
      <c r="B1845" t="s">
        <v>143</v>
      </c>
      <c r="C1845" t="s">
        <v>144</v>
      </c>
      <c r="D1845" t="s">
        <v>17</v>
      </c>
      <c r="E1845">
        <v>26</v>
      </c>
      <c r="F1845" t="s">
        <v>42</v>
      </c>
      <c r="G1845" t="s">
        <v>28</v>
      </c>
      <c r="H1845" s="2">
        <v>43011</v>
      </c>
      <c r="I1845" s="3">
        <v>104332.79</v>
      </c>
      <c r="J1845" t="s">
        <v>50</v>
      </c>
      <c r="K1845" t="str">
        <f>PROPER(Table13[[#This Row],[marital]])</f>
        <v>Divorced</v>
      </c>
      <c r="L1845" t="s">
        <v>34</v>
      </c>
      <c r="M1845" t="str">
        <f>UPPER(Table13[[#This Row],[education]])</f>
        <v>TERTIARY</v>
      </c>
      <c r="N1845" t="s">
        <v>30</v>
      </c>
      <c r="O1845" t="s">
        <v>22</v>
      </c>
      <c r="P1845" t="s">
        <v>23</v>
      </c>
      <c r="Q1845">
        <v>177</v>
      </c>
      <c r="R1845">
        <v>3</v>
      </c>
      <c r="S1845" t="s">
        <v>24</v>
      </c>
      <c r="T1845" t="s">
        <v>22</v>
      </c>
      <c r="U1845">
        <f>Table13[[#This Row],[campaign]]*Table13[[#This Row],[duration]]</f>
        <v>531</v>
      </c>
    </row>
    <row r="1846" spans="1:21" x14ac:dyDescent="0.25">
      <c r="A1846" t="s">
        <v>49</v>
      </c>
      <c r="B1846" t="s">
        <v>155</v>
      </c>
      <c r="C1846" t="s">
        <v>156</v>
      </c>
      <c r="D1846" t="s">
        <v>17</v>
      </c>
      <c r="E1846">
        <v>52</v>
      </c>
      <c r="F1846" t="s">
        <v>42</v>
      </c>
      <c r="G1846" t="s">
        <v>28</v>
      </c>
      <c r="H1846" s="2">
        <v>43011</v>
      </c>
      <c r="I1846" s="3">
        <v>59717.06</v>
      </c>
      <c r="J1846" t="s">
        <v>20</v>
      </c>
      <c r="K1846" t="str">
        <f>PROPER(Table13[[#This Row],[marital]])</f>
        <v>Married</v>
      </c>
      <c r="L1846" t="s">
        <v>29</v>
      </c>
      <c r="M1846" t="str">
        <f>UPPER(Table13[[#This Row],[education]])</f>
        <v>SECONDARY</v>
      </c>
      <c r="N1846" t="s">
        <v>30</v>
      </c>
      <c r="O1846" t="s">
        <v>22</v>
      </c>
      <c r="P1846" t="s">
        <v>24</v>
      </c>
      <c r="Q1846">
        <v>206</v>
      </c>
      <c r="R1846">
        <v>1</v>
      </c>
      <c r="S1846" t="s">
        <v>24</v>
      </c>
      <c r="T1846" t="s">
        <v>22</v>
      </c>
      <c r="U1846">
        <f>Table13[[#This Row],[campaign]]*Table13[[#This Row],[duration]]</f>
        <v>206</v>
      </c>
    </row>
    <row r="1847" spans="1:21" x14ac:dyDescent="0.25">
      <c r="A1847" t="s">
        <v>69</v>
      </c>
      <c r="B1847" t="s">
        <v>191</v>
      </c>
      <c r="C1847" t="s">
        <v>192</v>
      </c>
      <c r="D1847" t="s">
        <v>17</v>
      </c>
      <c r="E1847">
        <v>58</v>
      </c>
      <c r="F1847" t="s">
        <v>42</v>
      </c>
      <c r="G1847" t="s">
        <v>28</v>
      </c>
      <c r="H1847" s="2">
        <v>43011</v>
      </c>
      <c r="I1847" s="3">
        <v>46389.75</v>
      </c>
      <c r="J1847" t="s">
        <v>20</v>
      </c>
      <c r="K1847" t="str">
        <f>PROPER(Table13[[#This Row],[marital]])</f>
        <v>Married</v>
      </c>
      <c r="L1847" t="s">
        <v>29</v>
      </c>
      <c r="M1847" t="str">
        <f>UPPER(Table13[[#This Row],[education]])</f>
        <v>SECONDARY</v>
      </c>
      <c r="N1847" t="s">
        <v>30</v>
      </c>
      <c r="O1847" t="s">
        <v>22</v>
      </c>
      <c r="P1847" t="s">
        <v>24</v>
      </c>
      <c r="Q1847">
        <v>208</v>
      </c>
      <c r="R1847">
        <v>2</v>
      </c>
      <c r="S1847" t="s">
        <v>24</v>
      </c>
      <c r="T1847" t="s">
        <v>22</v>
      </c>
      <c r="U1847">
        <f>Table13[[#This Row],[campaign]]*Table13[[#This Row],[duration]]</f>
        <v>416</v>
      </c>
    </row>
    <row r="1848" spans="1:21" x14ac:dyDescent="0.25">
      <c r="A1848" t="s">
        <v>96</v>
      </c>
      <c r="B1848" t="s">
        <v>243</v>
      </c>
      <c r="C1848" t="s">
        <v>244</v>
      </c>
      <c r="D1848" t="s">
        <v>17</v>
      </c>
      <c r="E1848">
        <v>47</v>
      </c>
      <c r="F1848" t="s">
        <v>42</v>
      </c>
      <c r="G1848" t="s">
        <v>284</v>
      </c>
      <c r="H1848" s="2">
        <v>43011</v>
      </c>
      <c r="I1848" s="3">
        <v>130848.25</v>
      </c>
      <c r="J1848" t="s">
        <v>33</v>
      </c>
      <c r="K1848" t="str">
        <f>PROPER(Table13[[#This Row],[marital]])</f>
        <v>Single</v>
      </c>
      <c r="L1848" t="s">
        <v>34</v>
      </c>
      <c r="M1848" t="str">
        <f>UPPER(Table13[[#This Row],[education]])</f>
        <v>TERTIARY</v>
      </c>
      <c r="N1848" t="s">
        <v>30</v>
      </c>
      <c r="O1848" t="s">
        <v>22</v>
      </c>
      <c r="P1848" t="s">
        <v>23</v>
      </c>
      <c r="Q1848">
        <v>169</v>
      </c>
      <c r="R1848">
        <v>1</v>
      </c>
      <c r="S1848" t="s">
        <v>24</v>
      </c>
      <c r="T1848" t="s">
        <v>22</v>
      </c>
      <c r="U1848">
        <f>Table13[[#This Row],[campaign]]*Table13[[#This Row],[duration]]</f>
        <v>169</v>
      </c>
    </row>
    <row r="1849" spans="1:21" x14ac:dyDescent="0.25">
      <c r="A1849" t="s">
        <v>103</v>
      </c>
      <c r="B1849" t="s">
        <v>257</v>
      </c>
      <c r="C1849" t="s">
        <v>258</v>
      </c>
      <c r="D1849" t="s">
        <v>26</v>
      </c>
      <c r="E1849">
        <v>48</v>
      </c>
      <c r="F1849" t="s">
        <v>42</v>
      </c>
      <c r="G1849" t="s">
        <v>284</v>
      </c>
      <c r="H1849" s="2">
        <v>43011</v>
      </c>
      <c r="I1849" s="3">
        <v>18514.07</v>
      </c>
      <c r="J1849" t="s">
        <v>20</v>
      </c>
      <c r="K1849" t="str">
        <f>PROPER(Table13[[#This Row],[marital]])</f>
        <v>Married</v>
      </c>
      <c r="L1849" t="s">
        <v>29</v>
      </c>
      <c r="M1849" t="str">
        <f>UPPER(Table13[[#This Row],[education]])</f>
        <v>SECONDARY</v>
      </c>
      <c r="N1849" t="s">
        <v>30</v>
      </c>
      <c r="O1849" t="s">
        <v>22</v>
      </c>
      <c r="P1849" t="s">
        <v>23</v>
      </c>
      <c r="Q1849">
        <v>287</v>
      </c>
      <c r="R1849">
        <v>2</v>
      </c>
      <c r="S1849" t="s">
        <v>31</v>
      </c>
      <c r="T1849" t="s">
        <v>30</v>
      </c>
      <c r="U1849">
        <f>Table13[[#This Row],[campaign]]*Table13[[#This Row],[duration]]</f>
        <v>574</v>
      </c>
    </row>
    <row r="1850" spans="1:21" x14ac:dyDescent="0.25">
      <c r="A1850" t="s">
        <v>106</v>
      </c>
      <c r="B1850" t="s">
        <v>263</v>
      </c>
      <c r="C1850" t="s">
        <v>264</v>
      </c>
      <c r="D1850" t="s">
        <v>17</v>
      </c>
      <c r="E1850">
        <v>50</v>
      </c>
      <c r="F1850" t="s">
        <v>42</v>
      </c>
      <c r="G1850" t="s">
        <v>28</v>
      </c>
      <c r="H1850" s="2">
        <v>43011</v>
      </c>
      <c r="I1850" s="3">
        <v>32664.06</v>
      </c>
      <c r="J1850" t="s">
        <v>20</v>
      </c>
      <c r="K1850" t="str">
        <f>PROPER(Table13[[#This Row],[marital]])</f>
        <v>Married</v>
      </c>
      <c r="L1850" t="s">
        <v>34</v>
      </c>
      <c r="M1850" t="str">
        <f>UPPER(Table13[[#This Row],[education]])</f>
        <v>TERTIARY</v>
      </c>
      <c r="N1850" t="s">
        <v>30</v>
      </c>
      <c r="O1850" t="s">
        <v>30</v>
      </c>
      <c r="P1850" t="s">
        <v>23</v>
      </c>
      <c r="Q1850">
        <v>505</v>
      </c>
      <c r="R1850">
        <v>3</v>
      </c>
      <c r="S1850" t="s">
        <v>24</v>
      </c>
      <c r="T1850" t="s">
        <v>22</v>
      </c>
      <c r="U1850">
        <f>Table13[[#This Row],[campaign]]*Table13[[#This Row],[duration]]</f>
        <v>1515</v>
      </c>
    </row>
    <row r="1851" spans="1:21" x14ac:dyDescent="0.25">
      <c r="A1851" t="s">
        <v>75</v>
      </c>
      <c r="B1851" t="s">
        <v>201</v>
      </c>
      <c r="C1851" t="s">
        <v>202</v>
      </c>
      <c r="D1851" t="s">
        <v>17</v>
      </c>
      <c r="E1851">
        <v>58</v>
      </c>
      <c r="F1851" t="s">
        <v>42</v>
      </c>
      <c r="G1851" t="s">
        <v>28</v>
      </c>
      <c r="H1851" s="2">
        <v>43011</v>
      </c>
      <c r="I1851" s="3">
        <v>19745.490000000002</v>
      </c>
      <c r="J1851" t="s">
        <v>20</v>
      </c>
      <c r="K1851" t="str">
        <f>PROPER(Table13[[#This Row],[marital]])</f>
        <v>Married</v>
      </c>
      <c r="L1851" t="s">
        <v>29</v>
      </c>
      <c r="M1851" t="str">
        <f>UPPER(Table13[[#This Row],[education]])</f>
        <v>SECONDARY</v>
      </c>
      <c r="N1851" t="s">
        <v>30</v>
      </c>
      <c r="O1851" t="s">
        <v>22</v>
      </c>
      <c r="P1851" t="s">
        <v>23</v>
      </c>
      <c r="Q1851">
        <v>284</v>
      </c>
      <c r="R1851">
        <v>2</v>
      </c>
      <c r="S1851" t="s">
        <v>31</v>
      </c>
      <c r="T1851" t="s">
        <v>22</v>
      </c>
      <c r="U1851">
        <f>Table13[[#This Row],[campaign]]*Table13[[#This Row],[duration]]</f>
        <v>568</v>
      </c>
    </row>
    <row r="1852" spans="1:21" x14ac:dyDescent="0.25">
      <c r="A1852" t="s">
        <v>61</v>
      </c>
      <c r="B1852" t="s">
        <v>175</v>
      </c>
      <c r="C1852" t="s">
        <v>176</v>
      </c>
      <c r="D1852" t="s">
        <v>17</v>
      </c>
      <c r="E1852">
        <v>41</v>
      </c>
      <c r="F1852" t="s">
        <v>36</v>
      </c>
      <c r="G1852" t="s">
        <v>28</v>
      </c>
      <c r="H1852" s="2">
        <v>43011</v>
      </c>
      <c r="I1852" s="3">
        <v>49009</v>
      </c>
      <c r="J1852" t="s">
        <v>20</v>
      </c>
      <c r="K1852" t="str">
        <f>PROPER(Table13[[#This Row],[marital]])</f>
        <v>Married</v>
      </c>
      <c r="L1852" t="s">
        <v>21</v>
      </c>
      <c r="M1852" t="str">
        <f>UPPER(Table13[[#This Row],[education]])</f>
        <v>PRIMARY</v>
      </c>
      <c r="N1852" t="s">
        <v>22</v>
      </c>
      <c r="O1852" t="s">
        <v>22</v>
      </c>
      <c r="P1852" t="s">
        <v>23</v>
      </c>
      <c r="Q1852">
        <v>89</v>
      </c>
      <c r="R1852">
        <v>4</v>
      </c>
      <c r="S1852" t="s">
        <v>31</v>
      </c>
      <c r="T1852" t="s">
        <v>22</v>
      </c>
      <c r="U1852">
        <f>Table13[[#This Row],[campaign]]*Table13[[#This Row],[duration]]</f>
        <v>356</v>
      </c>
    </row>
    <row r="1853" spans="1:21" x14ac:dyDescent="0.25">
      <c r="A1853" t="s">
        <v>58</v>
      </c>
      <c r="B1853" t="s">
        <v>169</v>
      </c>
      <c r="C1853" t="s">
        <v>170</v>
      </c>
      <c r="D1853" t="s">
        <v>26</v>
      </c>
      <c r="E1853">
        <v>42</v>
      </c>
      <c r="F1853" t="s">
        <v>18</v>
      </c>
      <c r="G1853" t="s">
        <v>284</v>
      </c>
      <c r="H1853" s="2">
        <v>43012</v>
      </c>
      <c r="I1853" s="3">
        <v>15763.28</v>
      </c>
      <c r="J1853" t="s">
        <v>20</v>
      </c>
      <c r="K1853" t="str">
        <f>PROPER(Table13[[#This Row],[marital]])</f>
        <v>Married</v>
      </c>
      <c r="L1853" t="s">
        <v>34</v>
      </c>
      <c r="M1853" t="str">
        <f>UPPER(Table13[[#This Row],[education]])</f>
        <v>TERTIARY</v>
      </c>
      <c r="N1853" t="s">
        <v>22</v>
      </c>
      <c r="O1853" t="s">
        <v>22</v>
      </c>
      <c r="P1853" t="s">
        <v>23</v>
      </c>
      <c r="Q1853">
        <v>321</v>
      </c>
      <c r="R1853">
        <v>3</v>
      </c>
      <c r="S1853" t="s">
        <v>70</v>
      </c>
      <c r="T1853" t="s">
        <v>30</v>
      </c>
      <c r="U1853">
        <f>Table13[[#This Row],[campaign]]*Table13[[#This Row],[duration]]</f>
        <v>963</v>
      </c>
    </row>
    <row r="1854" spans="1:21" x14ac:dyDescent="0.25">
      <c r="A1854" t="s">
        <v>99</v>
      </c>
      <c r="B1854" t="s">
        <v>249</v>
      </c>
      <c r="C1854" t="s">
        <v>250</v>
      </c>
      <c r="D1854" t="s">
        <v>26</v>
      </c>
      <c r="E1854">
        <v>25</v>
      </c>
      <c r="F1854" t="s">
        <v>18</v>
      </c>
      <c r="G1854" t="s">
        <v>28</v>
      </c>
      <c r="H1854" s="2">
        <v>43012</v>
      </c>
      <c r="I1854" s="3">
        <v>8193.66</v>
      </c>
      <c r="J1854" t="s">
        <v>20</v>
      </c>
      <c r="K1854" t="str">
        <f>PROPER(Table13[[#This Row],[marital]])</f>
        <v>Married</v>
      </c>
      <c r="L1854" t="s">
        <v>29</v>
      </c>
      <c r="M1854" t="str">
        <f>UPPER(Table13[[#This Row],[education]])</f>
        <v>SECONDARY</v>
      </c>
      <c r="N1854" t="s">
        <v>22</v>
      </c>
      <c r="O1854" t="s">
        <v>22</v>
      </c>
      <c r="P1854" t="s">
        <v>23</v>
      </c>
      <c r="Q1854">
        <v>61</v>
      </c>
      <c r="R1854">
        <v>1</v>
      </c>
      <c r="S1854" t="s">
        <v>24</v>
      </c>
      <c r="T1854" t="s">
        <v>22</v>
      </c>
      <c r="U1854">
        <f>Table13[[#This Row],[campaign]]*Table13[[#This Row],[duration]]</f>
        <v>61</v>
      </c>
    </row>
    <row r="1855" spans="1:21" x14ac:dyDescent="0.25">
      <c r="A1855" t="s">
        <v>98</v>
      </c>
      <c r="B1855" t="s">
        <v>247</v>
      </c>
      <c r="C1855" t="s">
        <v>248</v>
      </c>
      <c r="D1855" t="s">
        <v>17</v>
      </c>
      <c r="E1855">
        <v>47</v>
      </c>
      <c r="F1855" t="s">
        <v>18</v>
      </c>
      <c r="G1855" t="s">
        <v>19</v>
      </c>
      <c r="H1855" s="2">
        <v>43012</v>
      </c>
      <c r="I1855" s="3">
        <v>80279.78</v>
      </c>
      <c r="J1855" t="s">
        <v>20</v>
      </c>
      <c r="K1855" t="str">
        <f>PROPER(Table13[[#This Row],[marital]])</f>
        <v>Married</v>
      </c>
      <c r="L1855" t="s">
        <v>34</v>
      </c>
      <c r="M1855" t="str">
        <f>UPPER(Table13[[#This Row],[education]])</f>
        <v>TERTIARY</v>
      </c>
      <c r="N1855" t="s">
        <v>30</v>
      </c>
      <c r="O1855" t="s">
        <v>30</v>
      </c>
      <c r="P1855" t="s">
        <v>23</v>
      </c>
      <c r="Q1855">
        <v>192</v>
      </c>
      <c r="R1855">
        <v>2</v>
      </c>
      <c r="S1855" t="s">
        <v>24</v>
      </c>
      <c r="T1855" t="s">
        <v>22</v>
      </c>
      <c r="U1855">
        <f>Table13[[#This Row],[campaign]]*Table13[[#This Row],[duration]]</f>
        <v>384</v>
      </c>
    </row>
    <row r="1856" spans="1:21" x14ac:dyDescent="0.25">
      <c r="A1856" t="s">
        <v>77</v>
      </c>
      <c r="B1856" t="s">
        <v>205</v>
      </c>
      <c r="C1856" t="s">
        <v>206</v>
      </c>
      <c r="D1856" t="s">
        <v>26</v>
      </c>
      <c r="E1856">
        <v>28</v>
      </c>
      <c r="F1856" t="s">
        <v>18</v>
      </c>
      <c r="G1856" t="s">
        <v>19</v>
      </c>
      <c r="H1856" s="2">
        <v>43012</v>
      </c>
      <c r="I1856" s="3">
        <v>29650.639999999999</v>
      </c>
      <c r="J1856" t="s">
        <v>20</v>
      </c>
      <c r="K1856" t="str">
        <f>PROPER(Table13[[#This Row],[marital]])</f>
        <v>Married</v>
      </c>
      <c r="L1856" t="s">
        <v>34</v>
      </c>
      <c r="M1856" t="str">
        <f>UPPER(Table13[[#This Row],[education]])</f>
        <v>TERTIARY</v>
      </c>
      <c r="N1856" t="s">
        <v>22</v>
      </c>
      <c r="O1856" t="s">
        <v>22</v>
      </c>
      <c r="P1856" t="s">
        <v>23</v>
      </c>
      <c r="Q1856">
        <v>174</v>
      </c>
      <c r="R1856">
        <v>2</v>
      </c>
      <c r="S1856" t="s">
        <v>24</v>
      </c>
      <c r="T1856" t="s">
        <v>22</v>
      </c>
      <c r="U1856">
        <f>Table13[[#This Row],[campaign]]*Table13[[#This Row],[duration]]</f>
        <v>348</v>
      </c>
    </row>
    <row r="1857" spans="1:21" x14ac:dyDescent="0.25">
      <c r="A1857" t="s">
        <v>84</v>
      </c>
      <c r="B1857" t="s">
        <v>219</v>
      </c>
      <c r="C1857" t="s">
        <v>220</v>
      </c>
      <c r="D1857" t="s">
        <v>17</v>
      </c>
      <c r="E1857">
        <v>44</v>
      </c>
      <c r="F1857" t="s">
        <v>18</v>
      </c>
      <c r="G1857" t="s">
        <v>284</v>
      </c>
      <c r="H1857" s="2">
        <v>43012</v>
      </c>
      <c r="I1857" s="3">
        <v>80688.19</v>
      </c>
      <c r="J1857" t="s">
        <v>20</v>
      </c>
      <c r="K1857" t="str">
        <f>PROPER(Table13[[#This Row],[marital]])</f>
        <v>Married</v>
      </c>
      <c r="L1857" t="s">
        <v>29</v>
      </c>
      <c r="M1857" t="str">
        <f>UPPER(Table13[[#This Row],[education]])</f>
        <v>SECONDARY</v>
      </c>
      <c r="N1857" t="s">
        <v>22</v>
      </c>
      <c r="O1857" t="s">
        <v>22</v>
      </c>
      <c r="P1857" t="s">
        <v>24</v>
      </c>
      <c r="Q1857">
        <v>292</v>
      </c>
      <c r="R1857">
        <v>2</v>
      </c>
      <c r="S1857" t="s">
        <v>24</v>
      </c>
      <c r="T1857" t="s">
        <v>22</v>
      </c>
      <c r="U1857">
        <f>Table13[[#This Row],[campaign]]*Table13[[#This Row],[duration]]</f>
        <v>584</v>
      </c>
    </row>
    <row r="1858" spans="1:21" x14ac:dyDescent="0.25">
      <c r="A1858" t="s">
        <v>57</v>
      </c>
      <c r="B1858" t="s">
        <v>167</v>
      </c>
      <c r="C1858" t="s">
        <v>168</v>
      </c>
      <c r="D1858" t="s">
        <v>17</v>
      </c>
      <c r="E1858">
        <v>39</v>
      </c>
      <c r="F1858" t="s">
        <v>18</v>
      </c>
      <c r="G1858" t="s">
        <v>28</v>
      </c>
      <c r="H1858" s="2">
        <v>43012</v>
      </c>
      <c r="I1858" s="3">
        <v>14845.4</v>
      </c>
      <c r="J1858" t="s">
        <v>20</v>
      </c>
      <c r="K1858" t="str">
        <f>PROPER(Table13[[#This Row],[marital]])</f>
        <v>Married</v>
      </c>
      <c r="L1858" t="s">
        <v>21</v>
      </c>
      <c r="M1858" t="str">
        <f>UPPER(Table13[[#This Row],[education]])</f>
        <v>PRIMARY</v>
      </c>
      <c r="N1858" t="s">
        <v>30</v>
      </c>
      <c r="O1858" t="s">
        <v>22</v>
      </c>
      <c r="P1858" t="s">
        <v>24</v>
      </c>
      <c r="Q1858">
        <v>240</v>
      </c>
      <c r="R1858">
        <v>2</v>
      </c>
      <c r="S1858" t="s">
        <v>24</v>
      </c>
      <c r="T1858" t="s">
        <v>22</v>
      </c>
      <c r="U1858">
        <f>Table13[[#This Row],[campaign]]*Table13[[#This Row],[duration]]</f>
        <v>480</v>
      </c>
    </row>
    <row r="1859" spans="1:21" x14ac:dyDescent="0.25">
      <c r="A1859" t="s">
        <v>87</v>
      </c>
      <c r="B1859" t="s">
        <v>225</v>
      </c>
      <c r="C1859" t="s">
        <v>226</v>
      </c>
      <c r="D1859" t="s">
        <v>17</v>
      </c>
      <c r="E1859">
        <v>37</v>
      </c>
      <c r="F1859" t="s">
        <v>18</v>
      </c>
      <c r="G1859" t="s">
        <v>19</v>
      </c>
      <c r="H1859" s="2">
        <v>43012</v>
      </c>
      <c r="I1859" s="3">
        <v>28377.7</v>
      </c>
      <c r="J1859" t="s">
        <v>20</v>
      </c>
      <c r="K1859" t="str">
        <f>PROPER(Table13[[#This Row],[marital]])</f>
        <v>Married</v>
      </c>
      <c r="L1859" t="s">
        <v>29</v>
      </c>
      <c r="M1859" t="str">
        <f>UPPER(Table13[[#This Row],[education]])</f>
        <v>SECONDARY</v>
      </c>
      <c r="N1859" t="s">
        <v>30</v>
      </c>
      <c r="O1859" t="s">
        <v>30</v>
      </c>
      <c r="P1859" t="s">
        <v>54</v>
      </c>
      <c r="Q1859">
        <v>128</v>
      </c>
      <c r="R1859">
        <v>6</v>
      </c>
      <c r="S1859" t="s">
        <v>24</v>
      </c>
      <c r="T1859" t="s">
        <v>22</v>
      </c>
      <c r="U1859">
        <f>Table13[[#This Row],[campaign]]*Table13[[#This Row],[duration]]</f>
        <v>768</v>
      </c>
    </row>
    <row r="1860" spans="1:21" x14ac:dyDescent="0.25">
      <c r="A1860" t="s">
        <v>71</v>
      </c>
      <c r="B1860" t="s">
        <v>193</v>
      </c>
      <c r="C1860" t="s">
        <v>194</v>
      </c>
      <c r="D1860" t="s">
        <v>17</v>
      </c>
      <c r="E1860">
        <v>22</v>
      </c>
      <c r="F1860" t="s">
        <v>18</v>
      </c>
      <c r="G1860" t="s">
        <v>19</v>
      </c>
      <c r="H1860" s="2">
        <v>43012</v>
      </c>
      <c r="I1860" s="3">
        <v>1165.45</v>
      </c>
      <c r="J1860" t="s">
        <v>20</v>
      </c>
      <c r="K1860" t="str">
        <f>PROPER(Table13[[#This Row],[marital]])</f>
        <v>Married</v>
      </c>
      <c r="L1860" t="s">
        <v>21</v>
      </c>
      <c r="M1860" t="str">
        <f>UPPER(Table13[[#This Row],[education]])</f>
        <v>PRIMARY</v>
      </c>
      <c r="N1860" t="s">
        <v>22</v>
      </c>
      <c r="O1860" t="s">
        <v>22</v>
      </c>
      <c r="P1860" t="s">
        <v>54</v>
      </c>
      <c r="Q1860">
        <v>161</v>
      </c>
      <c r="R1860">
        <v>1</v>
      </c>
      <c r="S1860" t="s">
        <v>24</v>
      </c>
      <c r="T1860" t="s">
        <v>22</v>
      </c>
      <c r="U1860">
        <f>Table13[[#This Row],[campaign]]*Table13[[#This Row],[duration]]</f>
        <v>161</v>
      </c>
    </row>
    <row r="1861" spans="1:21" x14ac:dyDescent="0.25">
      <c r="A1861" t="s">
        <v>38</v>
      </c>
      <c r="B1861" t="s">
        <v>137</v>
      </c>
      <c r="C1861" t="s">
        <v>138</v>
      </c>
      <c r="D1861" t="s">
        <v>26</v>
      </c>
      <c r="E1861">
        <v>49</v>
      </c>
      <c r="F1861" t="s">
        <v>42</v>
      </c>
      <c r="G1861" t="s">
        <v>19</v>
      </c>
      <c r="H1861" s="2">
        <v>43012</v>
      </c>
      <c r="I1861" s="3">
        <v>96598.12</v>
      </c>
      <c r="J1861" t="s">
        <v>33</v>
      </c>
      <c r="K1861" t="str">
        <f>PROPER(Table13[[#This Row],[marital]])</f>
        <v>Single</v>
      </c>
      <c r="L1861" t="s">
        <v>29</v>
      </c>
      <c r="M1861" t="str">
        <f>UPPER(Table13[[#This Row],[education]])</f>
        <v>SECONDARY</v>
      </c>
      <c r="N1861" t="s">
        <v>30</v>
      </c>
      <c r="O1861" t="s">
        <v>22</v>
      </c>
      <c r="P1861" t="s">
        <v>23</v>
      </c>
      <c r="Q1861">
        <v>356</v>
      </c>
      <c r="R1861">
        <v>1</v>
      </c>
      <c r="S1861" t="s">
        <v>24</v>
      </c>
      <c r="T1861" t="s">
        <v>22</v>
      </c>
      <c r="U1861">
        <f>Table13[[#This Row],[campaign]]*Table13[[#This Row],[duration]]</f>
        <v>356</v>
      </c>
    </row>
    <row r="1862" spans="1:21" x14ac:dyDescent="0.25">
      <c r="A1862" t="s">
        <v>47</v>
      </c>
      <c r="B1862" t="s">
        <v>151</v>
      </c>
      <c r="C1862" t="s">
        <v>152</v>
      </c>
      <c r="D1862" t="s">
        <v>26</v>
      </c>
      <c r="E1862">
        <v>53</v>
      </c>
      <c r="F1862" t="s">
        <v>42</v>
      </c>
      <c r="G1862" t="s">
        <v>284</v>
      </c>
      <c r="H1862" s="2">
        <v>43012</v>
      </c>
      <c r="I1862" s="3">
        <v>11771.64</v>
      </c>
      <c r="J1862" t="s">
        <v>20</v>
      </c>
      <c r="K1862" t="str">
        <f>PROPER(Table13[[#This Row],[marital]])</f>
        <v>Married</v>
      </c>
      <c r="L1862" t="s">
        <v>34</v>
      </c>
      <c r="M1862" t="str">
        <f>UPPER(Table13[[#This Row],[education]])</f>
        <v>TERTIARY</v>
      </c>
      <c r="N1862" t="s">
        <v>30</v>
      </c>
      <c r="O1862" t="s">
        <v>22</v>
      </c>
      <c r="P1862" t="s">
        <v>24</v>
      </c>
      <c r="Q1862">
        <v>294</v>
      </c>
      <c r="R1862">
        <v>2</v>
      </c>
      <c r="S1862" t="s">
        <v>24</v>
      </c>
      <c r="T1862" t="s">
        <v>22</v>
      </c>
      <c r="U1862">
        <f>Table13[[#This Row],[campaign]]*Table13[[#This Row],[duration]]</f>
        <v>588</v>
      </c>
    </row>
    <row r="1863" spans="1:21" x14ac:dyDescent="0.25">
      <c r="A1863" t="s">
        <v>92</v>
      </c>
      <c r="B1863" t="s">
        <v>235</v>
      </c>
      <c r="C1863" t="s">
        <v>236</v>
      </c>
      <c r="D1863" t="s">
        <v>26</v>
      </c>
      <c r="E1863">
        <v>36</v>
      </c>
      <c r="F1863" t="s">
        <v>18</v>
      </c>
      <c r="G1863" t="s">
        <v>19</v>
      </c>
      <c r="H1863" s="2">
        <v>43013</v>
      </c>
      <c r="I1863" s="3">
        <v>77035.210000000006</v>
      </c>
      <c r="J1863" t="s">
        <v>33</v>
      </c>
      <c r="K1863" t="str">
        <f>PROPER(Table13[[#This Row],[marital]])</f>
        <v>Single</v>
      </c>
      <c r="L1863" t="s">
        <v>24</v>
      </c>
      <c r="M1863" t="str">
        <f>UPPER(Table13[[#This Row],[education]])</f>
        <v>UNKNOWN</v>
      </c>
      <c r="N1863" t="s">
        <v>22</v>
      </c>
      <c r="O1863" t="s">
        <v>22</v>
      </c>
      <c r="P1863" t="s">
        <v>24</v>
      </c>
      <c r="Q1863">
        <v>422</v>
      </c>
      <c r="R1863">
        <v>1</v>
      </c>
      <c r="S1863" t="s">
        <v>24</v>
      </c>
      <c r="T1863" t="s">
        <v>22</v>
      </c>
      <c r="U1863">
        <f>Table13[[#This Row],[campaign]]*Table13[[#This Row],[duration]]</f>
        <v>422</v>
      </c>
    </row>
    <row r="1864" spans="1:21" x14ac:dyDescent="0.25">
      <c r="A1864" t="s">
        <v>73</v>
      </c>
      <c r="B1864" t="s">
        <v>197</v>
      </c>
      <c r="C1864" t="s">
        <v>198</v>
      </c>
      <c r="D1864" t="s">
        <v>26</v>
      </c>
      <c r="E1864">
        <v>27</v>
      </c>
      <c r="F1864" t="s">
        <v>18</v>
      </c>
      <c r="G1864" t="s">
        <v>28</v>
      </c>
      <c r="H1864" s="2">
        <v>43013</v>
      </c>
      <c r="I1864" s="3">
        <v>5179.45</v>
      </c>
      <c r="J1864" t="s">
        <v>33</v>
      </c>
      <c r="K1864" t="str">
        <f>PROPER(Table13[[#This Row],[marital]])</f>
        <v>Single</v>
      </c>
      <c r="L1864" t="s">
        <v>21</v>
      </c>
      <c r="M1864" t="str">
        <f>UPPER(Table13[[#This Row],[education]])</f>
        <v>PRIMARY</v>
      </c>
      <c r="N1864" t="s">
        <v>22</v>
      </c>
      <c r="O1864" t="s">
        <v>22</v>
      </c>
      <c r="P1864" t="s">
        <v>24</v>
      </c>
      <c r="Q1864">
        <v>227</v>
      </c>
      <c r="R1864">
        <v>1</v>
      </c>
      <c r="S1864" t="s">
        <v>24</v>
      </c>
      <c r="T1864" t="s">
        <v>22</v>
      </c>
      <c r="U1864">
        <f>Table13[[#This Row],[campaign]]*Table13[[#This Row],[duration]]</f>
        <v>227</v>
      </c>
    </row>
    <row r="1865" spans="1:21" x14ac:dyDescent="0.25">
      <c r="A1865" t="s">
        <v>82</v>
      </c>
      <c r="B1865" t="s">
        <v>215</v>
      </c>
      <c r="C1865" t="s">
        <v>216</v>
      </c>
      <c r="D1865" t="s">
        <v>26</v>
      </c>
      <c r="E1865">
        <v>35</v>
      </c>
      <c r="F1865" t="s">
        <v>18</v>
      </c>
      <c r="G1865" t="s">
        <v>28</v>
      </c>
      <c r="H1865" s="2">
        <v>43013</v>
      </c>
      <c r="I1865" s="3">
        <v>58278.3</v>
      </c>
      <c r="J1865" t="s">
        <v>20</v>
      </c>
      <c r="K1865" t="str">
        <f>PROPER(Table13[[#This Row],[marital]])</f>
        <v>Married</v>
      </c>
      <c r="L1865" t="s">
        <v>29</v>
      </c>
      <c r="M1865" t="str">
        <f>UPPER(Table13[[#This Row],[education]])</f>
        <v>SECONDARY</v>
      </c>
      <c r="N1865" t="s">
        <v>22</v>
      </c>
      <c r="O1865" t="s">
        <v>22</v>
      </c>
      <c r="P1865" t="s">
        <v>23</v>
      </c>
      <c r="Q1865">
        <v>560</v>
      </c>
      <c r="R1865">
        <v>2</v>
      </c>
      <c r="S1865" t="s">
        <v>24</v>
      </c>
      <c r="T1865" t="s">
        <v>22</v>
      </c>
      <c r="U1865">
        <f>Table13[[#This Row],[campaign]]*Table13[[#This Row],[duration]]</f>
        <v>1120</v>
      </c>
    </row>
    <row r="1866" spans="1:21" x14ac:dyDescent="0.25">
      <c r="A1866" t="s">
        <v>98</v>
      </c>
      <c r="B1866" t="s">
        <v>247</v>
      </c>
      <c r="C1866" t="s">
        <v>248</v>
      </c>
      <c r="D1866" t="s">
        <v>17</v>
      </c>
      <c r="E1866">
        <v>42</v>
      </c>
      <c r="F1866" t="s">
        <v>18</v>
      </c>
      <c r="G1866" t="s">
        <v>19</v>
      </c>
      <c r="H1866" s="2">
        <v>43013</v>
      </c>
      <c r="I1866" s="3">
        <v>548.57000000000005</v>
      </c>
      <c r="J1866" t="s">
        <v>33</v>
      </c>
      <c r="K1866" t="str">
        <f>PROPER(Table13[[#This Row],[marital]])</f>
        <v>Single</v>
      </c>
      <c r="L1866" t="s">
        <v>29</v>
      </c>
      <c r="M1866" t="str">
        <f>UPPER(Table13[[#This Row],[education]])</f>
        <v>SECONDARY</v>
      </c>
      <c r="N1866" t="s">
        <v>30</v>
      </c>
      <c r="O1866" t="s">
        <v>22</v>
      </c>
      <c r="P1866" t="s">
        <v>23</v>
      </c>
      <c r="Q1866">
        <v>135</v>
      </c>
      <c r="R1866">
        <v>1</v>
      </c>
      <c r="S1866" t="s">
        <v>24</v>
      </c>
      <c r="T1866" t="s">
        <v>22</v>
      </c>
      <c r="U1866">
        <f>Table13[[#This Row],[campaign]]*Table13[[#This Row],[duration]]</f>
        <v>135</v>
      </c>
    </row>
    <row r="1867" spans="1:21" x14ac:dyDescent="0.25">
      <c r="A1867" t="s">
        <v>89</v>
      </c>
      <c r="B1867" t="s">
        <v>229</v>
      </c>
      <c r="C1867" t="s">
        <v>230</v>
      </c>
      <c r="D1867" t="s">
        <v>17</v>
      </c>
      <c r="E1867">
        <v>22</v>
      </c>
      <c r="F1867" t="s">
        <v>18</v>
      </c>
      <c r="G1867" t="s">
        <v>19</v>
      </c>
      <c r="H1867" s="2">
        <v>43013</v>
      </c>
      <c r="I1867" s="3">
        <v>99223.67</v>
      </c>
      <c r="J1867" t="s">
        <v>33</v>
      </c>
      <c r="K1867" t="str">
        <f>PROPER(Table13[[#This Row],[marital]])</f>
        <v>Single</v>
      </c>
      <c r="L1867" t="s">
        <v>29</v>
      </c>
      <c r="M1867" t="str">
        <f>UPPER(Table13[[#This Row],[education]])</f>
        <v>SECONDARY</v>
      </c>
      <c r="N1867" t="s">
        <v>30</v>
      </c>
      <c r="O1867" t="s">
        <v>22</v>
      </c>
      <c r="P1867" t="s">
        <v>24</v>
      </c>
      <c r="Q1867">
        <v>361</v>
      </c>
      <c r="R1867">
        <v>1</v>
      </c>
      <c r="S1867" t="s">
        <v>24</v>
      </c>
      <c r="T1867" t="s">
        <v>22</v>
      </c>
      <c r="U1867">
        <f>Table13[[#This Row],[campaign]]*Table13[[#This Row],[duration]]</f>
        <v>361</v>
      </c>
    </row>
    <row r="1868" spans="1:21" x14ac:dyDescent="0.25">
      <c r="A1868" t="s">
        <v>61</v>
      </c>
      <c r="B1868" t="s">
        <v>175</v>
      </c>
      <c r="C1868" t="s">
        <v>176</v>
      </c>
      <c r="D1868" t="s">
        <v>17</v>
      </c>
      <c r="E1868">
        <v>61</v>
      </c>
      <c r="F1868" t="s">
        <v>42</v>
      </c>
      <c r="G1868" t="s">
        <v>284</v>
      </c>
      <c r="H1868" s="2">
        <v>43013</v>
      </c>
      <c r="I1868" s="3">
        <v>52746.34</v>
      </c>
      <c r="J1868" t="s">
        <v>20</v>
      </c>
      <c r="K1868" t="str">
        <f>PROPER(Table13[[#This Row],[marital]])</f>
        <v>Married</v>
      </c>
      <c r="L1868" t="s">
        <v>21</v>
      </c>
      <c r="M1868" t="str">
        <f>UPPER(Table13[[#This Row],[education]])</f>
        <v>PRIMARY</v>
      </c>
      <c r="N1868" t="s">
        <v>30</v>
      </c>
      <c r="O1868" t="s">
        <v>30</v>
      </c>
      <c r="P1868" t="s">
        <v>23</v>
      </c>
      <c r="Q1868">
        <v>246</v>
      </c>
      <c r="R1868">
        <v>1</v>
      </c>
      <c r="S1868" t="s">
        <v>24</v>
      </c>
      <c r="T1868" t="s">
        <v>22</v>
      </c>
      <c r="U1868">
        <f>Table13[[#This Row],[campaign]]*Table13[[#This Row],[duration]]</f>
        <v>246</v>
      </c>
    </row>
    <row r="1869" spans="1:21" x14ac:dyDescent="0.25">
      <c r="A1869" t="s">
        <v>64</v>
      </c>
      <c r="B1869" t="s">
        <v>181</v>
      </c>
      <c r="C1869" t="s">
        <v>182</v>
      </c>
      <c r="D1869" t="s">
        <v>26</v>
      </c>
      <c r="E1869">
        <v>44</v>
      </c>
      <c r="F1869" t="s">
        <v>36</v>
      </c>
      <c r="G1869" t="s">
        <v>284</v>
      </c>
      <c r="H1869" s="2">
        <v>43013</v>
      </c>
      <c r="I1869" s="3">
        <v>2810.79</v>
      </c>
      <c r="J1869" t="s">
        <v>20</v>
      </c>
      <c r="K1869" t="str">
        <f>PROPER(Table13[[#This Row],[marital]])</f>
        <v>Married</v>
      </c>
      <c r="L1869" t="s">
        <v>34</v>
      </c>
      <c r="M1869" t="str">
        <f>UPPER(Table13[[#This Row],[education]])</f>
        <v>TERTIARY</v>
      </c>
      <c r="N1869" t="s">
        <v>30</v>
      </c>
      <c r="O1869" t="s">
        <v>22</v>
      </c>
      <c r="P1869" t="s">
        <v>23</v>
      </c>
      <c r="Q1869">
        <v>419</v>
      </c>
      <c r="R1869">
        <v>2</v>
      </c>
      <c r="S1869" t="s">
        <v>24</v>
      </c>
      <c r="T1869" t="s">
        <v>22</v>
      </c>
      <c r="U1869">
        <f>Table13[[#This Row],[campaign]]*Table13[[#This Row],[duration]]</f>
        <v>838</v>
      </c>
    </row>
    <row r="1870" spans="1:21" x14ac:dyDescent="0.25">
      <c r="A1870" t="s">
        <v>44</v>
      </c>
      <c r="B1870" t="s">
        <v>145</v>
      </c>
      <c r="C1870" t="s">
        <v>146</v>
      </c>
      <c r="D1870" t="s">
        <v>26</v>
      </c>
      <c r="E1870">
        <v>22</v>
      </c>
      <c r="F1870" t="s">
        <v>18</v>
      </c>
      <c r="G1870" t="s">
        <v>28</v>
      </c>
      <c r="H1870" s="2">
        <v>43014</v>
      </c>
      <c r="I1870" s="3">
        <v>3434.19</v>
      </c>
      <c r="J1870" t="s">
        <v>20</v>
      </c>
      <c r="K1870" t="str">
        <f>PROPER(Table13[[#This Row],[marital]])</f>
        <v>Married</v>
      </c>
      <c r="L1870" t="s">
        <v>34</v>
      </c>
      <c r="M1870" t="str">
        <f>UPPER(Table13[[#This Row],[education]])</f>
        <v>TERTIARY</v>
      </c>
      <c r="N1870" t="s">
        <v>30</v>
      </c>
      <c r="O1870" t="s">
        <v>22</v>
      </c>
      <c r="P1870" t="s">
        <v>23</v>
      </c>
      <c r="Q1870">
        <v>357</v>
      </c>
      <c r="R1870">
        <v>3</v>
      </c>
      <c r="S1870" t="s">
        <v>24</v>
      </c>
      <c r="T1870" t="s">
        <v>22</v>
      </c>
      <c r="U1870">
        <f>Table13[[#This Row],[campaign]]*Table13[[#This Row],[duration]]</f>
        <v>1071</v>
      </c>
    </row>
    <row r="1871" spans="1:21" x14ac:dyDescent="0.25">
      <c r="A1871" t="s">
        <v>75</v>
      </c>
      <c r="B1871" t="s">
        <v>201</v>
      </c>
      <c r="C1871" t="s">
        <v>202</v>
      </c>
      <c r="D1871" t="s">
        <v>17</v>
      </c>
      <c r="E1871">
        <v>47</v>
      </c>
      <c r="F1871" t="s">
        <v>18</v>
      </c>
      <c r="G1871" t="s">
        <v>19</v>
      </c>
      <c r="H1871" s="2">
        <v>43014</v>
      </c>
      <c r="I1871" s="3">
        <v>95142.97</v>
      </c>
      <c r="J1871" t="s">
        <v>50</v>
      </c>
      <c r="K1871" t="str">
        <f>PROPER(Table13[[#This Row],[marital]])</f>
        <v>Divorced</v>
      </c>
      <c r="L1871" t="s">
        <v>29</v>
      </c>
      <c r="M1871" t="str">
        <f>UPPER(Table13[[#This Row],[education]])</f>
        <v>SECONDARY</v>
      </c>
      <c r="N1871" t="s">
        <v>30</v>
      </c>
      <c r="O1871" t="s">
        <v>22</v>
      </c>
      <c r="P1871" t="s">
        <v>24</v>
      </c>
      <c r="Q1871">
        <v>263</v>
      </c>
      <c r="R1871">
        <v>4</v>
      </c>
      <c r="S1871" t="s">
        <v>24</v>
      </c>
      <c r="T1871" t="s">
        <v>22</v>
      </c>
      <c r="U1871">
        <f>Table13[[#This Row],[campaign]]*Table13[[#This Row],[duration]]</f>
        <v>1052</v>
      </c>
    </row>
    <row r="1872" spans="1:21" x14ac:dyDescent="0.25">
      <c r="A1872" t="s">
        <v>45</v>
      </c>
      <c r="B1872" t="s">
        <v>147</v>
      </c>
      <c r="C1872" t="s">
        <v>148</v>
      </c>
      <c r="D1872" t="s">
        <v>17</v>
      </c>
      <c r="E1872">
        <v>26</v>
      </c>
      <c r="F1872" t="s">
        <v>18</v>
      </c>
      <c r="G1872" t="s">
        <v>19</v>
      </c>
      <c r="H1872" s="2">
        <v>43014</v>
      </c>
      <c r="I1872" s="3">
        <v>121624.54</v>
      </c>
      <c r="J1872" t="s">
        <v>20</v>
      </c>
      <c r="K1872" t="str">
        <f>PROPER(Table13[[#This Row],[marital]])</f>
        <v>Married</v>
      </c>
      <c r="L1872" t="s">
        <v>29</v>
      </c>
      <c r="M1872" t="str">
        <f>UPPER(Table13[[#This Row],[education]])</f>
        <v>SECONDARY</v>
      </c>
      <c r="N1872" t="s">
        <v>22</v>
      </c>
      <c r="O1872" t="s">
        <v>22</v>
      </c>
      <c r="P1872" t="s">
        <v>24</v>
      </c>
      <c r="Q1872">
        <v>146</v>
      </c>
      <c r="R1872">
        <v>2</v>
      </c>
      <c r="S1872" t="s">
        <v>24</v>
      </c>
      <c r="T1872" t="s">
        <v>22</v>
      </c>
      <c r="U1872">
        <f>Table13[[#This Row],[campaign]]*Table13[[#This Row],[duration]]</f>
        <v>292</v>
      </c>
    </row>
    <row r="1873" spans="1:21" x14ac:dyDescent="0.25">
      <c r="A1873" t="s">
        <v>73</v>
      </c>
      <c r="B1873" t="s">
        <v>197</v>
      </c>
      <c r="C1873" t="s">
        <v>198</v>
      </c>
      <c r="D1873" t="s">
        <v>26</v>
      </c>
      <c r="E1873">
        <v>25</v>
      </c>
      <c r="F1873" t="s">
        <v>18</v>
      </c>
      <c r="G1873" t="s">
        <v>28</v>
      </c>
      <c r="H1873" s="2">
        <v>43014</v>
      </c>
      <c r="I1873" s="3">
        <v>46436.33</v>
      </c>
      <c r="J1873" t="s">
        <v>50</v>
      </c>
      <c r="K1873" t="str">
        <f>PROPER(Table13[[#This Row],[marital]])</f>
        <v>Divorced</v>
      </c>
      <c r="L1873" t="s">
        <v>29</v>
      </c>
      <c r="M1873" t="str">
        <f>UPPER(Table13[[#This Row],[education]])</f>
        <v>SECONDARY</v>
      </c>
      <c r="N1873" t="s">
        <v>22</v>
      </c>
      <c r="O1873" t="s">
        <v>30</v>
      </c>
      <c r="P1873" t="s">
        <v>23</v>
      </c>
      <c r="Q1873">
        <v>808</v>
      </c>
      <c r="R1873">
        <v>2</v>
      </c>
      <c r="S1873" t="s">
        <v>24</v>
      </c>
      <c r="T1873" t="s">
        <v>30</v>
      </c>
      <c r="U1873">
        <f>Table13[[#This Row],[campaign]]*Table13[[#This Row],[duration]]</f>
        <v>1616</v>
      </c>
    </row>
    <row r="1874" spans="1:21" x14ac:dyDescent="0.25">
      <c r="A1874" t="s">
        <v>68</v>
      </c>
      <c r="B1874" t="s">
        <v>189</v>
      </c>
      <c r="C1874" t="s">
        <v>190</v>
      </c>
      <c r="D1874" t="s">
        <v>26</v>
      </c>
      <c r="E1874">
        <v>20</v>
      </c>
      <c r="F1874" t="s">
        <v>18</v>
      </c>
      <c r="G1874" t="s">
        <v>19</v>
      </c>
      <c r="H1874" s="2">
        <v>43014</v>
      </c>
      <c r="I1874" s="3">
        <v>111760.03</v>
      </c>
      <c r="J1874" t="s">
        <v>20</v>
      </c>
      <c r="K1874" t="str">
        <f>PROPER(Table13[[#This Row],[marital]])</f>
        <v>Married</v>
      </c>
      <c r="L1874" t="s">
        <v>34</v>
      </c>
      <c r="M1874" t="str">
        <f>UPPER(Table13[[#This Row],[education]])</f>
        <v>TERTIARY</v>
      </c>
      <c r="N1874" t="s">
        <v>22</v>
      </c>
      <c r="O1874" t="s">
        <v>22</v>
      </c>
      <c r="P1874" t="s">
        <v>23</v>
      </c>
      <c r="Q1874">
        <v>1183</v>
      </c>
      <c r="R1874">
        <v>1</v>
      </c>
      <c r="S1874" t="s">
        <v>24</v>
      </c>
      <c r="T1874" t="s">
        <v>22</v>
      </c>
      <c r="U1874">
        <f>Table13[[#This Row],[campaign]]*Table13[[#This Row],[duration]]</f>
        <v>1183</v>
      </c>
    </row>
    <row r="1875" spans="1:21" x14ac:dyDescent="0.25">
      <c r="A1875" t="s">
        <v>102</v>
      </c>
      <c r="B1875" t="s">
        <v>255</v>
      </c>
      <c r="C1875" t="s">
        <v>256</v>
      </c>
      <c r="D1875" t="s">
        <v>26</v>
      </c>
      <c r="E1875">
        <v>45</v>
      </c>
      <c r="F1875" t="s">
        <v>42</v>
      </c>
      <c r="G1875" t="s">
        <v>284</v>
      </c>
      <c r="H1875" s="2">
        <v>43014</v>
      </c>
      <c r="I1875" s="3">
        <v>37301.910000000003</v>
      </c>
      <c r="J1875" t="s">
        <v>20</v>
      </c>
      <c r="K1875" t="str">
        <f>PROPER(Table13[[#This Row],[marital]])</f>
        <v>Married</v>
      </c>
      <c r="L1875" t="s">
        <v>29</v>
      </c>
      <c r="M1875" t="str">
        <f>UPPER(Table13[[#This Row],[education]])</f>
        <v>SECONDARY</v>
      </c>
      <c r="N1875" t="s">
        <v>22</v>
      </c>
      <c r="O1875" t="s">
        <v>22</v>
      </c>
      <c r="P1875" t="s">
        <v>23</v>
      </c>
      <c r="Q1875">
        <v>123</v>
      </c>
      <c r="R1875">
        <v>3</v>
      </c>
      <c r="S1875" t="s">
        <v>24</v>
      </c>
      <c r="T1875" t="s">
        <v>22</v>
      </c>
      <c r="U1875">
        <f>Table13[[#This Row],[campaign]]*Table13[[#This Row],[duration]]</f>
        <v>369</v>
      </c>
    </row>
    <row r="1876" spans="1:21" x14ac:dyDescent="0.25">
      <c r="A1876" t="s">
        <v>73</v>
      </c>
      <c r="B1876" t="s">
        <v>197</v>
      </c>
      <c r="C1876" t="s">
        <v>198</v>
      </c>
      <c r="D1876" t="s">
        <v>17</v>
      </c>
      <c r="E1876">
        <v>50</v>
      </c>
      <c r="F1876" t="s">
        <v>42</v>
      </c>
      <c r="G1876" t="s">
        <v>28</v>
      </c>
      <c r="H1876" s="2">
        <v>43014</v>
      </c>
      <c r="I1876" s="3">
        <v>2336.63</v>
      </c>
      <c r="J1876" t="s">
        <v>20</v>
      </c>
      <c r="K1876" t="str">
        <f>PROPER(Table13[[#This Row],[marital]])</f>
        <v>Married</v>
      </c>
      <c r="L1876" t="s">
        <v>29</v>
      </c>
      <c r="M1876" t="str">
        <f>UPPER(Table13[[#This Row],[education]])</f>
        <v>SECONDARY</v>
      </c>
      <c r="N1876" t="s">
        <v>30</v>
      </c>
      <c r="O1876" t="s">
        <v>22</v>
      </c>
      <c r="P1876" t="s">
        <v>24</v>
      </c>
      <c r="Q1876">
        <v>483</v>
      </c>
      <c r="R1876">
        <v>2</v>
      </c>
      <c r="S1876" t="s">
        <v>24</v>
      </c>
      <c r="T1876" t="s">
        <v>22</v>
      </c>
      <c r="U1876">
        <f>Table13[[#This Row],[campaign]]*Table13[[#This Row],[duration]]</f>
        <v>966</v>
      </c>
    </row>
    <row r="1877" spans="1:21" x14ac:dyDescent="0.25">
      <c r="A1877" t="s">
        <v>52</v>
      </c>
      <c r="B1877" t="s">
        <v>159</v>
      </c>
      <c r="C1877" t="s">
        <v>160</v>
      </c>
      <c r="D1877" t="s">
        <v>26</v>
      </c>
      <c r="E1877">
        <v>53</v>
      </c>
      <c r="F1877" t="s">
        <v>42</v>
      </c>
      <c r="G1877" t="s">
        <v>284</v>
      </c>
      <c r="H1877" s="2">
        <v>43014</v>
      </c>
      <c r="I1877" s="3">
        <v>19058.12</v>
      </c>
      <c r="J1877" t="s">
        <v>33</v>
      </c>
      <c r="K1877" t="str">
        <f>PROPER(Table13[[#This Row],[marital]])</f>
        <v>Single</v>
      </c>
      <c r="L1877" t="s">
        <v>34</v>
      </c>
      <c r="M1877" t="str">
        <f>UPPER(Table13[[#This Row],[education]])</f>
        <v>TERTIARY</v>
      </c>
      <c r="N1877" t="s">
        <v>22</v>
      </c>
      <c r="O1877" t="s">
        <v>22</v>
      </c>
      <c r="P1877" t="s">
        <v>23</v>
      </c>
      <c r="Q1877">
        <v>238</v>
      </c>
      <c r="R1877">
        <v>3</v>
      </c>
      <c r="S1877" t="s">
        <v>24</v>
      </c>
      <c r="T1877" t="s">
        <v>22</v>
      </c>
      <c r="U1877">
        <f>Table13[[#This Row],[campaign]]*Table13[[#This Row],[duration]]</f>
        <v>714</v>
      </c>
    </row>
    <row r="1878" spans="1:21" x14ac:dyDescent="0.25">
      <c r="A1878" t="s">
        <v>99</v>
      </c>
      <c r="B1878" t="s">
        <v>249</v>
      </c>
      <c r="C1878" t="s">
        <v>250</v>
      </c>
      <c r="D1878" t="s">
        <v>26</v>
      </c>
      <c r="E1878">
        <v>52</v>
      </c>
      <c r="F1878" t="s">
        <v>42</v>
      </c>
      <c r="G1878" t="s">
        <v>284</v>
      </c>
      <c r="H1878" s="2">
        <v>43014</v>
      </c>
      <c r="I1878" s="3">
        <v>9285.4</v>
      </c>
      <c r="J1878" t="s">
        <v>20</v>
      </c>
      <c r="K1878" t="str">
        <f>PROPER(Table13[[#This Row],[marital]])</f>
        <v>Married</v>
      </c>
      <c r="L1878" t="s">
        <v>34</v>
      </c>
      <c r="M1878" t="str">
        <f>UPPER(Table13[[#This Row],[education]])</f>
        <v>TERTIARY</v>
      </c>
      <c r="N1878" t="s">
        <v>30</v>
      </c>
      <c r="O1878" t="s">
        <v>22</v>
      </c>
      <c r="P1878" t="s">
        <v>23</v>
      </c>
      <c r="Q1878">
        <v>90</v>
      </c>
      <c r="R1878">
        <v>1</v>
      </c>
      <c r="S1878" t="s">
        <v>24</v>
      </c>
      <c r="T1878" t="s">
        <v>22</v>
      </c>
      <c r="U1878">
        <f>Table13[[#This Row],[campaign]]*Table13[[#This Row],[duration]]</f>
        <v>90</v>
      </c>
    </row>
    <row r="1879" spans="1:21" x14ac:dyDescent="0.25">
      <c r="A1879" t="s">
        <v>92</v>
      </c>
      <c r="B1879" t="s">
        <v>235</v>
      </c>
      <c r="C1879" t="s">
        <v>236</v>
      </c>
      <c r="D1879" t="s">
        <v>17</v>
      </c>
      <c r="E1879">
        <v>58</v>
      </c>
      <c r="F1879" t="s">
        <v>42</v>
      </c>
      <c r="G1879" t="s">
        <v>28</v>
      </c>
      <c r="H1879" s="2">
        <v>43014</v>
      </c>
      <c r="I1879" s="3">
        <v>77197.960000000006</v>
      </c>
      <c r="J1879" t="s">
        <v>20</v>
      </c>
      <c r="K1879" t="str">
        <f>PROPER(Table13[[#This Row],[marital]])</f>
        <v>Married</v>
      </c>
      <c r="L1879" t="s">
        <v>24</v>
      </c>
      <c r="M1879" t="str">
        <f>UPPER(Table13[[#This Row],[education]])</f>
        <v>UNKNOWN</v>
      </c>
      <c r="N1879" t="s">
        <v>22</v>
      </c>
      <c r="O1879" t="s">
        <v>22</v>
      </c>
      <c r="P1879" t="s">
        <v>23</v>
      </c>
      <c r="Q1879">
        <v>464</v>
      </c>
      <c r="R1879">
        <v>1</v>
      </c>
      <c r="S1879" t="s">
        <v>31</v>
      </c>
      <c r="T1879" t="s">
        <v>30</v>
      </c>
      <c r="U1879">
        <f>Table13[[#This Row],[campaign]]*Table13[[#This Row],[duration]]</f>
        <v>464</v>
      </c>
    </row>
    <row r="1880" spans="1:21" x14ac:dyDescent="0.25">
      <c r="A1880" t="s">
        <v>74</v>
      </c>
      <c r="B1880" t="s">
        <v>199</v>
      </c>
      <c r="C1880" t="s">
        <v>200</v>
      </c>
      <c r="D1880" t="s">
        <v>17</v>
      </c>
      <c r="E1880">
        <v>31</v>
      </c>
      <c r="F1880" t="s">
        <v>36</v>
      </c>
      <c r="G1880" t="s">
        <v>28</v>
      </c>
      <c r="H1880" s="2">
        <v>43014</v>
      </c>
      <c r="I1880" s="3">
        <v>59821.91</v>
      </c>
      <c r="J1880" t="s">
        <v>20</v>
      </c>
      <c r="K1880" t="str">
        <f>PROPER(Table13[[#This Row],[marital]])</f>
        <v>Married</v>
      </c>
      <c r="L1880" t="s">
        <v>21</v>
      </c>
      <c r="M1880" t="str">
        <f>UPPER(Table13[[#This Row],[education]])</f>
        <v>PRIMARY</v>
      </c>
      <c r="N1880" t="s">
        <v>22</v>
      </c>
      <c r="O1880" t="s">
        <v>30</v>
      </c>
      <c r="P1880" t="s">
        <v>23</v>
      </c>
      <c r="Q1880">
        <v>104</v>
      </c>
      <c r="R1880">
        <v>1</v>
      </c>
      <c r="S1880" t="s">
        <v>24</v>
      </c>
      <c r="T1880" t="s">
        <v>22</v>
      </c>
      <c r="U1880">
        <f>Table13[[#This Row],[campaign]]*Table13[[#This Row],[duration]]</f>
        <v>104</v>
      </c>
    </row>
    <row r="1881" spans="1:21" x14ac:dyDescent="0.25">
      <c r="A1881" t="s">
        <v>96</v>
      </c>
      <c r="B1881" t="s">
        <v>243</v>
      </c>
      <c r="C1881" t="s">
        <v>244</v>
      </c>
      <c r="D1881" t="s">
        <v>26</v>
      </c>
      <c r="E1881">
        <v>24</v>
      </c>
      <c r="F1881" t="s">
        <v>36</v>
      </c>
      <c r="G1881" t="s">
        <v>28</v>
      </c>
      <c r="H1881" s="2">
        <v>43014</v>
      </c>
      <c r="I1881" s="3">
        <v>24665.69</v>
      </c>
      <c r="J1881" t="s">
        <v>20</v>
      </c>
      <c r="K1881" t="str">
        <f>PROPER(Table13[[#This Row],[marital]])</f>
        <v>Married</v>
      </c>
      <c r="L1881" t="s">
        <v>29</v>
      </c>
      <c r="M1881" t="str">
        <f>UPPER(Table13[[#This Row],[education]])</f>
        <v>SECONDARY</v>
      </c>
      <c r="N1881" t="s">
        <v>22</v>
      </c>
      <c r="O1881" t="s">
        <v>22</v>
      </c>
      <c r="P1881" t="s">
        <v>23</v>
      </c>
      <c r="Q1881">
        <v>109</v>
      </c>
      <c r="R1881">
        <v>2</v>
      </c>
      <c r="S1881" t="s">
        <v>24</v>
      </c>
      <c r="T1881" t="s">
        <v>22</v>
      </c>
      <c r="U1881">
        <f>Table13[[#This Row],[campaign]]*Table13[[#This Row],[duration]]</f>
        <v>218</v>
      </c>
    </row>
    <row r="1882" spans="1:21" x14ac:dyDescent="0.25">
      <c r="A1882" t="s">
        <v>53</v>
      </c>
      <c r="B1882" t="s">
        <v>161</v>
      </c>
      <c r="C1882" t="s">
        <v>162</v>
      </c>
      <c r="D1882" t="s">
        <v>26</v>
      </c>
      <c r="E1882">
        <v>43</v>
      </c>
      <c r="F1882" t="s">
        <v>18</v>
      </c>
      <c r="G1882" t="s">
        <v>28</v>
      </c>
      <c r="H1882" s="2">
        <v>43015</v>
      </c>
      <c r="I1882" s="3">
        <v>31337.07</v>
      </c>
      <c r="J1882" t="s">
        <v>33</v>
      </c>
      <c r="K1882" t="str">
        <f>PROPER(Table13[[#This Row],[marital]])</f>
        <v>Single</v>
      </c>
      <c r="L1882" t="s">
        <v>34</v>
      </c>
      <c r="M1882" t="str">
        <f>UPPER(Table13[[#This Row],[education]])</f>
        <v>TERTIARY</v>
      </c>
      <c r="N1882" t="s">
        <v>30</v>
      </c>
      <c r="O1882" t="s">
        <v>22</v>
      </c>
      <c r="P1882" t="s">
        <v>24</v>
      </c>
      <c r="Q1882">
        <v>274</v>
      </c>
      <c r="R1882">
        <v>8</v>
      </c>
      <c r="S1882" t="s">
        <v>24</v>
      </c>
      <c r="T1882" t="s">
        <v>22</v>
      </c>
      <c r="U1882">
        <f>Table13[[#This Row],[campaign]]*Table13[[#This Row],[duration]]</f>
        <v>2192</v>
      </c>
    </row>
    <row r="1883" spans="1:21" x14ac:dyDescent="0.25">
      <c r="A1883" t="s">
        <v>104</v>
      </c>
      <c r="B1883" t="s">
        <v>259</v>
      </c>
      <c r="C1883" t="s">
        <v>260</v>
      </c>
      <c r="D1883" t="s">
        <v>17</v>
      </c>
      <c r="E1883">
        <v>30</v>
      </c>
      <c r="F1883" t="s">
        <v>18</v>
      </c>
      <c r="G1883" t="s">
        <v>19</v>
      </c>
      <c r="H1883" s="2">
        <v>43015</v>
      </c>
      <c r="I1883" s="3">
        <v>81241.55</v>
      </c>
      <c r="J1883" t="s">
        <v>50</v>
      </c>
      <c r="K1883" t="str">
        <f>PROPER(Table13[[#This Row],[marital]])</f>
        <v>Divorced</v>
      </c>
      <c r="L1883" t="s">
        <v>29</v>
      </c>
      <c r="M1883" t="str">
        <f>UPPER(Table13[[#This Row],[education]])</f>
        <v>SECONDARY</v>
      </c>
      <c r="N1883" t="s">
        <v>22</v>
      </c>
      <c r="O1883" t="s">
        <v>30</v>
      </c>
      <c r="P1883" t="s">
        <v>23</v>
      </c>
      <c r="Q1883">
        <v>70</v>
      </c>
      <c r="R1883">
        <v>1</v>
      </c>
      <c r="S1883" t="s">
        <v>24</v>
      </c>
      <c r="T1883" t="s">
        <v>22</v>
      </c>
      <c r="U1883">
        <f>Table13[[#This Row],[campaign]]*Table13[[#This Row],[duration]]</f>
        <v>70</v>
      </c>
    </row>
    <row r="1884" spans="1:21" x14ac:dyDescent="0.25">
      <c r="A1884" t="s">
        <v>64</v>
      </c>
      <c r="B1884" t="s">
        <v>181</v>
      </c>
      <c r="C1884" t="s">
        <v>182</v>
      </c>
      <c r="D1884" t="s">
        <v>26</v>
      </c>
      <c r="E1884">
        <v>36</v>
      </c>
      <c r="F1884" t="s">
        <v>18</v>
      </c>
      <c r="G1884" t="s">
        <v>19</v>
      </c>
      <c r="H1884" s="2">
        <v>43015</v>
      </c>
      <c r="I1884" s="3">
        <v>166224.93</v>
      </c>
      <c r="J1884" t="s">
        <v>33</v>
      </c>
      <c r="K1884" t="str">
        <f>PROPER(Table13[[#This Row],[marital]])</f>
        <v>Single</v>
      </c>
      <c r="L1884" t="s">
        <v>34</v>
      </c>
      <c r="M1884" t="str">
        <f>UPPER(Table13[[#This Row],[education]])</f>
        <v>TERTIARY</v>
      </c>
      <c r="N1884" t="s">
        <v>30</v>
      </c>
      <c r="O1884" t="s">
        <v>22</v>
      </c>
      <c r="P1884" t="s">
        <v>23</v>
      </c>
      <c r="Q1884">
        <v>190</v>
      </c>
      <c r="R1884">
        <v>3</v>
      </c>
      <c r="S1884" t="s">
        <v>24</v>
      </c>
      <c r="T1884" t="s">
        <v>22</v>
      </c>
      <c r="U1884">
        <f>Table13[[#This Row],[campaign]]*Table13[[#This Row],[duration]]</f>
        <v>570</v>
      </c>
    </row>
    <row r="1885" spans="1:21" x14ac:dyDescent="0.25">
      <c r="A1885" t="s">
        <v>58</v>
      </c>
      <c r="B1885" t="s">
        <v>169</v>
      </c>
      <c r="C1885" t="s">
        <v>170</v>
      </c>
      <c r="D1885" t="s">
        <v>17</v>
      </c>
      <c r="E1885">
        <v>30</v>
      </c>
      <c r="F1885" t="s">
        <v>18</v>
      </c>
      <c r="G1885" t="s">
        <v>19</v>
      </c>
      <c r="H1885" s="2">
        <v>43015</v>
      </c>
      <c r="I1885" s="3">
        <v>60428.81</v>
      </c>
      <c r="J1885" t="s">
        <v>20</v>
      </c>
      <c r="K1885" t="str">
        <f>PROPER(Table13[[#This Row],[marital]])</f>
        <v>Married</v>
      </c>
      <c r="L1885" t="s">
        <v>21</v>
      </c>
      <c r="M1885" t="str">
        <f>UPPER(Table13[[#This Row],[education]])</f>
        <v>PRIMARY</v>
      </c>
      <c r="N1885" t="s">
        <v>30</v>
      </c>
      <c r="O1885" t="s">
        <v>22</v>
      </c>
      <c r="P1885" t="s">
        <v>24</v>
      </c>
      <c r="Q1885">
        <v>521</v>
      </c>
      <c r="R1885">
        <v>2</v>
      </c>
      <c r="S1885" t="s">
        <v>24</v>
      </c>
      <c r="T1885" t="s">
        <v>22</v>
      </c>
      <c r="U1885">
        <f>Table13[[#This Row],[campaign]]*Table13[[#This Row],[duration]]</f>
        <v>1042</v>
      </c>
    </row>
    <row r="1886" spans="1:21" x14ac:dyDescent="0.25">
      <c r="A1886" t="s">
        <v>45</v>
      </c>
      <c r="B1886" t="s">
        <v>147</v>
      </c>
      <c r="C1886" t="s">
        <v>148</v>
      </c>
      <c r="D1886" t="s">
        <v>17</v>
      </c>
      <c r="E1886">
        <v>32</v>
      </c>
      <c r="F1886" t="s">
        <v>42</v>
      </c>
      <c r="G1886" t="s">
        <v>28</v>
      </c>
      <c r="H1886" s="2">
        <v>43015</v>
      </c>
      <c r="I1886" s="3">
        <v>1044.99</v>
      </c>
      <c r="J1886" t="s">
        <v>20</v>
      </c>
      <c r="K1886" t="str">
        <f>PROPER(Table13[[#This Row],[marital]])</f>
        <v>Married</v>
      </c>
      <c r="L1886" t="s">
        <v>29</v>
      </c>
      <c r="M1886" t="str">
        <f>UPPER(Table13[[#This Row],[education]])</f>
        <v>SECONDARY</v>
      </c>
      <c r="N1886" t="s">
        <v>30</v>
      </c>
      <c r="O1886" t="s">
        <v>22</v>
      </c>
      <c r="P1886" t="s">
        <v>23</v>
      </c>
      <c r="Q1886">
        <v>228</v>
      </c>
      <c r="R1886">
        <v>1</v>
      </c>
      <c r="S1886" t="s">
        <v>24</v>
      </c>
      <c r="T1886" t="s">
        <v>22</v>
      </c>
      <c r="U1886">
        <f>Table13[[#This Row],[campaign]]*Table13[[#This Row],[duration]]</f>
        <v>228</v>
      </c>
    </row>
    <row r="1887" spans="1:21" x14ac:dyDescent="0.25">
      <c r="A1887" t="s">
        <v>68</v>
      </c>
      <c r="B1887" t="s">
        <v>189</v>
      </c>
      <c r="C1887" t="s">
        <v>190</v>
      </c>
      <c r="D1887" t="s">
        <v>17</v>
      </c>
      <c r="E1887">
        <v>56</v>
      </c>
      <c r="F1887" t="s">
        <v>42</v>
      </c>
      <c r="G1887" t="s">
        <v>28</v>
      </c>
      <c r="H1887" s="2">
        <v>43015</v>
      </c>
      <c r="I1887" s="3">
        <v>31634.9</v>
      </c>
      <c r="J1887" t="s">
        <v>20</v>
      </c>
      <c r="K1887" t="str">
        <f>PROPER(Table13[[#This Row],[marital]])</f>
        <v>Married</v>
      </c>
      <c r="L1887" t="s">
        <v>34</v>
      </c>
      <c r="M1887" t="str">
        <f>UPPER(Table13[[#This Row],[education]])</f>
        <v>TERTIARY</v>
      </c>
      <c r="N1887" t="s">
        <v>22</v>
      </c>
      <c r="O1887" t="s">
        <v>22</v>
      </c>
      <c r="P1887" t="s">
        <v>54</v>
      </c>
      <c r="Q1887">
        <v>466</v>
      </c>
      <c r="R1887">
        <v>4</v>
      </c>
      <c r="S1887" t="s">
        <v>24</v>
      </c>
      <c r="T1887" t="s">
        <v>30</v>
      </c>
      <c r="U1887">
        <f>Table13[[#This Row],[campaign]]*Table13[[#This Row],[duration]]</f>
        <v>1864</v>
      </c>
    </row>
    <row r="1888" spans="1:21" x14ac:dyDescent="0.25">
      <c r="A1888" t="s">
        <v>72</v>
      </c>
      <c r="B1888" t="s">
        <v>195</v>
      </c>
      <c r="C1888" t="s">
        <v>196</v>
      </c>
      <c r="D1888" t="s">
        <v>17</v>
      </c>
      <c r="E1888">
        <v>59</v>
      </c>
      <c r="F1888" t="s">
        <v>42</v>
      </c>
      <c r="G1888" t="s">
        <v>28</v>
      </c>
      <c r="H1888" s="2">
        <v>43015</v>
      </c>
      <c r="I1888" s="3">
        <v>1029.8499999999999</v>
      </c>
      <c r="J1888" t="s">
        <v>33</v>
      </c>
      <c r="K1888" t="str">
        <f>PROPER(Table13[[#This Row],[marital]])</f>
        <v>Single</v>
      </c>
      <c r="L1888" t="s">
        <v>34</v>
      </c>
      <c r="M1888" t="str">
        <f>UPPER(Table13[[#This Row],[education]])</f>
        <v>TERTIARY</v>
      </c>
      <c r="N1888" t="s">
        <v>22</v>
      </c>
      <c r="O1888" t="s">
        <v>22</v>
      </c>
      <c r="P1888" t="s">
        <v>23</v>
      </c>
      <c r="Q1888">
        <v>74</v>
      </c>
      <c r="R1888">
        <v>2</v>
      </c>
      <c r="S1888" t="s">
        <v>24</v>
      </c>
      <c r="T1888" t="s">
        <v>22</v>
      </c>
      <c r="U1888">
        <f>Table13[[#This Row],[campaign]]*Table13[[#This Row],[duration]]</f>
        <v>148</v>
      </c>
    </row>
    <row r="1889" spans="1:21" x14ac:dyDescent="0.25">
      <c r="A1889" t="s">
        <v>91</v>
      </c>
      <c r="B1889" t="s">
        <v>233</v>
      </c>
      <c r="C1889" t="s">
        <v>234</v>
      </c>
      <c r="D1889" t="s">
        <v>17</v>
      </c>
      <c r="E1889">
        <v>28</v>
      </c>
      <c r="F1889" t="s">
        <v>18</v>
      </c>
      <c r="G1889" t="s">
        <v>28</v>
      </c>
      <c r="H1889" s="2">
        <v>43016</v>
      </c>
      <c r="I1889" s="3">
        <v>153659.69</v>
      </c>
      <c r="J1889" t="s">
        <v>20</v>
      </c>
      <c r="K1889" t="str">
        <f>PROPER(Table13[[#This Row],[marital]])</f>
        <v>Married</v>
      </c>
      <c r="L1889" t="s">
        <v>29</v>
      </c>
      <c r="M1889" t="str">
        <f>UPPER(Table13[[#This Row],[education]])</f>
        <v>SECONDARY</v>
      </c>
      <c r="N1889" t="s">
        <v>22</v>
      </c>
      <c r="O1889" t="s">
        <v>22</v>
      </c>
      <c r="P1889" t="s">
        <v>23</v>
      </c>
      <c r="Q1889">
        <v>119</v>
      </c>
      <c r="R1889">
        <v>3</v>
      </c>
      <c r="S1889" t="s">
        <v>24</v>
      </c>
      <c r="T1889" t="s">
        <v>22</v>
      </c>
      <c r="U1889">
        <f>Table13[[#This Row],[campaign]]*Table13[[#This Row],[duration]]</f>
        <v>357</v>
      </c>
    </row>
    <row r="1890" spans="1:21" x14ac:dyDescent="0.25">
      <c r="A1890" t="s">
        <v>47</v>
      </c>
      <c r="B1890" t="s">
        <v>151</v>
      </c>
      <c r="C1890" t="s">
        <v>152</v>
      </c>
      <c r="D1890" t="s">
        <v>26</v>
      </c>
      <c r="E1890">
        <v>35</v>
      </c>
      <c r="F1890" t="s">
        <v>18</v>
      </c>
      <c r="G1890" t="s">
        <v>284</v>
      </c>
      <c r="H1890" s="2">
        <v>43016</v>
      </c>
      <c r="I1890" s="3">
        <v>62927.18</v>
      </c>
      <c r="J1890" t="s">
        <v>20</v>
      </c>
      <c r="K1890" t="str">
        <f>PROPER(Table13[[#This Row],[marital]])</f>
        <v>Married</v>
      </c>
      <c r="L1890" t="s">
        <v>34</v>
      </c>
      <c r="M1890" t="str">
        <f>UPPER(Table13[[#This Row],[education]])</f>
        <v>TERTIARY</v>
      </c>
      <c r="N1890" t="s">
        <v>22</v>
      </c>
      <c r="O1890" t="s">
        <v>22</v>
      </c>
      <c r="P1890" t="s">
        <v>23</v>
      </c>
      <c r="Q1890">
        <v>124</v>
      </c>
      <c r="R1890">
        <v>2</v>
      </c>
      <c r="S1890" t="s">
        <v>24</v>
      </c>
      <c r="T1890" t="s">
        <v>22</v>
      </c>
      <c r="U1890">
        <f>Table13[[#This Row],[campaign]]*Table13[[#This Row],[duration]]</f>
        <v>248</v>
      </c>
    </row>
    <row r="1891" spans="1:21" x14ac:dyDescent="0.25">
      <c r="A1891" t="s">
        <v>67</v>
      </c>
      <c r="B1891" t="s">
        <v>187</v>
      </c>
      <c r="C1891" t="s">
        <v>188</v>
      </c>
      <c r="D1891" t="s">
        <v>17</v>
      </c>
      <c r="E1891">
        <v>46</v>
      </c>
      <c r="F1891" t="s">
        <v>18</v>
      </c>
      <c r="G1891" t="s">
        <v>28</v>
      </c>
      <c r="H1891" s="2">
        <v>43016</v>
      </c>
      <c r="I1891" s="3">
        <v>33309.089999999997</v>
      </c>
      <c r="J1891" t="s">
        <v>20</v>
      </c>
      <c r="K1891" t="str">
        <f>PROPER(Table13[[#This Row],[marital]])</f>
        <v>Married</v>
      </c>
      <c r="L1891" t="s">
        <v>29</v>
      </c>
      <c r="M1891" t="str">
        <f>UPPER(Table13[[#This Row],[education]])</f>
        <v>SECONDARY</v>
      </c>
      <c r="N1891" t="s">
        <v>30</v>
      </c>
      <c r="O1891" t="s">
        <v>30</v>
      </c>
      <c r="P1891" t="s">
        <v>23</v>
      </c>
      <c r="Q1891">
        <v>65</v>
      </c>
      <c r="R1891">
        <v>50</v>
      </c>
      <c r="S1891" t="s">
        <v>24</v>
      </c>
      <c r="T1891" t="s">
        <v>22</v>
      </c>
      <c r="U1891">
        <f>Table13[[#This Row],[campaign]]*Table13[[#This Row],[duration]]</f>
        <v>3250</v>
      </c>
    </row>
    <row r="1892" spans="1:21" x14ac:dyDescent="0.25">
      <c r="A1892" t="s">
        <v>95</v>
      </c>
      <c r="B1892" t="s">
        <v>241</v>
      </c>
      <c r="C1892" t="s">
        <v>242</v>
      </c>
      <c r="D1892" t="s">
        <v>17</v>
      </c>
      <c r="E1892">
        <v>41</v>
      </c>
      <c r="F1892" t="s">
        <v>18</v>
      </c>
      <c r="G1892" t="s">
        <v>19</v>
      </c>
      <c r="H1892" s="2">
        <v>43016</v>
      </c>
      <c r="I1892" s="3">
        <v>42505.25</v>
      </c>
      <c r="J1892" t="s">
        <v>50</v>
      </c>
      <c r="K1892" t="str">
        <f>PROPER(Table13[[#This Row],[marital]])</f>
        <v>Divorced</v>
      </c>
      <c r="L1892" t="s">
        <v>34</v>
      </c>
      <c r="M1892" t="str">
        <f>UPPER(Table13[[#This Row],[education]])</f>
        <v>TERTIARY</v>
      </c>
      <c r="N1892" t="s">
        <v>22</v>
      </c>
      <c r="O1892" t="s">
        <v>30</v>
      </c>
      <c r="P1892" t="s">
        <v>23</v>
      </c>
      <c r="Q1892">
        <v>127</v>
      </c>
      <c r="R1892">
        <v>6</v>
      </c>
      <c r="S1892" t="s">
        <v>24</v>
      </c>
      <c r="T1892" t="s">
        <v>22</v>
      </c>
      <c r="U1892">
        <f>Table13[[#This Row],[campaign]]*Table13[[#This Row],[duration]]</f>
        <v>762</v>
      </c>
    </row>
    <row r="1893" spans="1:21" x14ac:dyDescent="0.25">
      <c r="A1893" t="s">
        <v>102</v>
      </c>
      <c r="B1893" t="s">
        <v>255</v>
      </c>
      <c r="C1893" t="s">
        <v>256</v>
      </c>
      <c r="D1893" t="s">
        <v>17</v>
      </c>
      <c r="E1893">
        <v>42</v>
      </c>
      <c r="F1893" t="s">
        <v>18</v>
      </c>
      <c r="G1893" t="s">
        <v>19</v>
      </c>
      <c r="H1893" s="2">
        <v>43016</v>
      </c>
      <c r="I1893" s="3">
        <v>49699.48</v>
      </c>
      <c r="J1893" t="s">
        <v>33</v>
      </c>
      <c r="K1893" t="str">
        <f>PROPER(Table13[[#This Row],[marital]])</f>
        <v>Single</v>
      </c>
      <c r="L1893" t="s">
        <v>29</v>
      </c>
      <c r="M1893" t="str">
        <f>UPPER(Table13[[#This Row],[education]])</f>
        <v>SECONDARY</v>
      </c>
      <c r="N1893" t="s">
        <v>30</v>
      </c>
      <c r="O1893" t="s">
        <v>22</v>
      </c>
      <c r="P1893" t="s">
        <v>23</v>
      </c>
      <c r="Q1893">
        <v>174</v>
      </c>
      <c r="R1893">
        <v>6</v>
      </c>
      <c r="S1893" t="s">
        <v>24</v>
      </c>
      <c r="T1893" t="s">
        <v>22</v>
      </c>
      <c r="U1893">
        <f>Table13[[#This Row],[campaign]]*Table13[[#This Row],[duration]]</f>
        <v>1044</v>
      </c>
    </row>
    <row r="1894" spans="1:21" x14ac:dyDescent="0.25">
      <c r="A1894" t="s">
        <v>77</v>
      </c>
      <c r="B1894" t="s">
        <v>205</v>
      </c>
      <c r="C1894" t="s">
        <v>206</v>
      </c>
      <c r="D1894" t="s">
        <v>17</v>
      </c>
      <c r="E1894">
        <v>30</v>
      </c>
      <c r="F1894" t="s">
        <v>18</v>
      </c>
      <c r="G1894" t="s">
        <v>28</v>
      </c>
      <c r="H1894" s="2">
        <v>43016</v>
      </c>
      <c r="I1894" s="3">
        <v>3884.58</v>
      </c>
      <c r="J1894" t="s">
        <v>20</v>
      </c>
      <c r="K1894" t="str">
        <f>PROPER(Table13[[#This Row],[marital]])</f>
        <v>Married</v>
      </c>
      <c r="L1894" t="s">
        <v>24</v>
      </c>
      <c r="M1894" t="str">
        <f>UPPER(Table13[[#This Row],[education]])</f>
        <v>UNKNOWN</v>
      </c>
      <c r="N1894" t="s">
        <v>22</v>
      </c>
      <c r="O1894" t="s">
        <v>22</v>
      </c>
      <c r="P1894" t="s">
        <v>54</v>
      </c>
      <c r="Q1894">
        <v>41</v>
      </c>
      <c r="R1894">
        <v>6</v>
      </c>
      <c r="S1894" t="s">
        <v>24</v>
      </c>
      <c r="T1894" t="s">
        <v>22</v>
      </c>
      <c r="U1894">
        <f>Table13[[#This Row],[campaign]]*Table13[[#This Row],[duration]]</f>
        <v>246</v>
      </c>
    </row>
    <row r="1895" spans="1:21" x14ac:dyDescent="0.25">
      <c r="A1895" t="s">
        <v>75</v>
      </c>
      <c r="B1895" t="s">
        <v>201</v>
      </c>
      <c r="C1895" t="s">
        <v>202</v>
      </c>
      <c r="D1895" t="s">
        <v>17</v>
      </c>
      <c r="E1895">
        <v>37</v>
      </c>
      <c r="F1895" t="s">
        <v>18</v>
      </c>
      <c r="G1895" t="s">
        <v>284</v>
      </c>
      <c r="H1895" s="2">
        <v>43016</v>
      </c>
      <c r="I1895" s="3">
        <v>13162.55</v>
      </c>
      <c r="J1895" t="s">
        <v>50</v>
      </c>
      <c r="K1895" t="str">
        <f>PROPER(Table13[[#This Row],[marital]])</f>
        <v>Divorced</v>
      </c>
      <c r="L1895" t="s">
        <v>29</v>
      </c>
      <c r="M1895" t="str">
        <f>UPPER(Table13[[#This Row],[education]])</f>
        <v>SECONDARY</v>
      </c>
      <c r="N1895" t="s">
        <v>22</v>
      </c>
      <c r="O1895" t="s">
        <v>30</v>
      </c>
      <c r="P1895" t="s">
        <v>24</v>
      </c>
      <c r="Q1895">
        <v>161</v>
      </c>
      <c r="R1895">
        <v>1</v>
      </c>
      <c r="S1895" t="s">
        <v>24</v>
      </c>
      <c r="T1895" t="s">
        <v>22</v>
      </c>
      <c r="U1895">
        <f>Table13[[#This Row],[campaign]]*Table13[[#This Row],[duration]]</f>
        <v>161</v>
      </c>
    </row>
    <row r="1896" spans="1:21" x14ac:dyDescent="0.25">
      <c r="A1896" t="s">
        <v>67</v>
      </c>
      <c r="B1896" t="s">
        <v>187</v>
      </c>
      <c r="C1896" t="s">
        <v>188</v>
      </c>
      <c r="D1896" t="s">
        <v>17</v>
      </c>
      <c r="E1896">
        <v>62</v>
      </c>
      <c r="F1896" t="s">
        <v>42</v>
      </c>
      <c r="G1896" t="s">
        <v>28</v>
      </c>
      <c r="H1896" s="2">
        <v>43016</v>
      </c>
      <c r="I1896" s="3">
        <v>124768.36</v>
      </c>
      <c r="J1896" t="s">
        <v>20</v>
      </c>
      <c r="K1896" t="str">
        <f>PROPER(Table13[[#This Row],[marital]])</f>
        <v>Married</v>
      </c>
      <c r="L1896" t="s">
        <v>21</v>
      </c>
      <c r="M1896" t="str">
        <f>UPPER(Table13[[#This Row],[education]])</f>
        <v>PRIMARY</v>
      </c>
      <c r="N1896" t="s">
        <v>30</v>
      </c>
      <c r="O1896" t="s">
        <v>22</v>
      </c>
      <c r="P1896" t="s">
        <v>24</v>
      </c>
      <c r="Q1896">
        <v>162</v>
      </c>
      <c r="R1896">
        <v>2</v>
      </c>
      <c r="S1896" t="s">
        <v>24</v>
      </c>
      <c r="T1896" t="s">
        <v>22</v>
      </c>
      <c r="U1896">
        <f>Table13[[#This Row],[campaign]]*Table13[[#This Row],[duration]]</f>
        <v>324</v>
      </c>
    </row>
    <row r="1897" spans="1:21" x14ac:dyDescent="0.25">
      <c r="A1897" t="s">
        <v>101</v>
      </c>
      <c r="B1897" t="s">
        <v>253</v>
      </c>
      <c r="C1897" t="s">
        <v>254</v>
      </c>
      <c r="D1897" t="s">
        <v>17</v>
      </c>
      <c r="E1897">
        <v>46</v>
      </c>
      <c r="F1897" t="s">
        <v>42</v>
      </c>
      <c r="G1897" t="s">
        <v>284</v>
      </c>
      <c r="H1897" s="2">
        <v>43016</v>
      </c>
      <c r="I1897" s="3">
        <v>114328.49</v>
      </c>
      <c r="J1897" t="s">
        <v>33</v>
      </c>
      <c r="K1897" t="str">
        <f>PROPER(Table13[[#This Row],[marital]])</f>
        <v>Single</v>
      </c>
      <c r="L1897" t="s">
        <v>24</v>
      </c>
      <c r="M1897" t="str">
        <f>UPPER(Table13[[#This Row],[education]])</f>
        <v>UNKNOWN</v>
      </c>
      <c r="N1897" t="s">
        <v>30</v>
      </c>
      <c r="O1897" t="s">
        <v>22</v>
      </c>
      <c r="P1897" t="s">
        <v>24</v>
      </c>
      <c r="Q1897">
        <v>431</v>
      </c>
      <c r="R1897">
        <v>2</v>
      </c>
      <c r="S1897" t="s">
        <v>24</v>
      </c>
      <c r="T1897" t="s">
        <v>22</v>
      </c>
      <c r="U1897">
        <f>Table13[[#This Row],[campaign]]*Table13[[#This Row],[duration]]</f>
        <v>862</v>
      </c>
    </row>
    <row r="1898" spans="1:21" x14ac:dyDescent="0.25">
      <c r="A1898" t="s">
        <v>93</v>
      </c>
      <c r="B1898" t="s">
        <v>237</v>
      </c>
      <c r="C1898" t="s">
        <v>238</v>
      </c>
      <c r="D1898" t="s">
        <v>17</v>
      </c>
      <c r="E1898">
        <v>54</v>
      </c>
      <c r="F1898" t="s">
        <v>42</v>
      </c>
      <c r="G1898" t="s">
        <v>28</v>
      </c>
      <c r="H1898" s="2">
        <v>43016</v>
      </c>
      <c r="I1898" s="3">
        <v>143819.28</v>
      </c>
      <c r="J1898" t="s">
        <v>20</v>
      </c>
      <c r="K1898" t="str">
        <f>PROPER(Table13[[#This Row],[marital]])</f>
        <v>Married</v>
      </c>
      <c r="L1898" t="s">
        <v>29</v>
      </c>
      <c r="M1898" t="str">
        <f>UPPER(Table13[[#This Row],[education]])</f>
        <v>SECONDARY</v>
      </c>
      <c r="N1898" t="s">
        <v>30</v>
      </c>
      <c r="O1898" t="s">
        <v>22</v>
      </c>
      <c r="P1898" t="s">
        <v>23</v>
      </c>
      <c r="Q1898">
        <v>191</v>
      </c>
      <c r="R1898">
        <v>3</v>
      </c>
      <c r="S1898" t="s">
        <v>24</v>
      </c>
      <c r="T1898" t="s">
        <v>22</v>
      </c>
      <c r="U1898">
        <f>Table13[[#This Row],[campaign]]*Table13[[#This Row],[duration]]</f>
        <v>573</v>
      </c>
    </row>
    <row r="1899" spans="1:21" x14ac:dyDescent="0.25">
      <c r="A1899" t="s">
        <v>74</v>
      </c>
      <c r="B1899" t="s">
        <v>199</v>
      </c>
      <c r="C1899" t="s">
        <v>200</v>
      </c>
      <c r="D1899" t="s">
        <v>26</v>
      </c>
      <c r="E1899">
        <v>60</v>
      </c>
      <c r="F1899" t="s">
        <v>42</v>
      </c>
      <c r="G1899" t="s">
        <v>284</v>
      </c>
      <c r="H1899" s="2">
        <v>43016</v>
      </c>
      <c r="I1899" s="3">
        <v>71553.81</v>
      </c>
      <c r="J1899" t="s">
        <v>20</v>
      </c>
      <c r="K1899" t="str">
        <f>PROPER(Table13[[#This Row],[marital]])</f>
        <v>Married</v>
      </c>
      <c r="L1899" t="s">
        <v>34</v>
      </c>
      <c r="M1899" t="str">
        <f>UPPER(Table13[[#This Row],[education]])</f>
        <v>TERTIARY</v>
      </c>
      <c r="N1899" t="s">
        <v>30</v>
      </c>
      <c r="O1899" t="s">
        <v>22</v>
      </c>
      <c r="P1899" t="s">
        <v>23</v>
      </c>
      <c r="Q1899">
        <v>249</v>
      </c>
      <c r="R1899">
        <v>5</v>
      </c>
      <c r="S1899" t="s">
        <v>24</v>
      </c>
      <c r="T1899" t="s">
        <v>22</v>
      </c>
      <c r="U1899">
        <f>Table13[[#This Row],[campaign]]*Table13[[#This Row],[duration]]</f>
        <v>1245</v>
      </c>
    </row>
    <row r="1900" spans="1:21" x14ac:dyDescent="0.25">
      <c r="A1900" t="s">
        <v>56</v>
      </c>
      <c r="B1900" t="s">
        <v>165</v>
      </c>
      <c r="C1900" t="s">
        <v>166</v>
      </c>
      <c r="D1900" t="s">
        <v>17</v>
      </c>
      <c r="E1900">
        <v>52</v>
      </c>
      <c r="F1900" t="s">
        <v>42</v>
      </c>
      <c r="G1900" t="s">
        <v>28</v>
      </c>
      <c r="H1900" s="2">
        <v>43016</v>
      </c>
      <c r="I1900" s="3">
        <v>1006.1</v>
      </c>
      <c r="J1900" t="s">
        <v>33</v>
      </c>
      <c r="K1900" t="str">
        <f>PROPER(Table13[[#This Row],[marital]])</f>
        <v>Single</v>
      </c>
      <c r="L1900" t="s">
        <v>29</v>
      </c>
      <c r="M1900" t="str">
        <f>UPPER(Table13[[#This Row],[education]])</f>
        <v>SECONDARY</v>
      </c>
      <c r="N1900" t="s">
        <v>22</v>
      </c>
      <c r="O1900" t="s">
        <v>22</v>
      </c>
      <c r="P1900" t="s">
        <v>23</v>
      </c>
      <c r="Q1900">
        <v>167</v>
      </c>
      <c r="R1900">
        <v>4</v>
      </c>
      <c r="S1900" t="s">
        <v>24</v>
      </c>
      <c r="T1900" t="s">
        <v>22</v>
      </c>
      <c r="U1900">
        <f>Table13[[#This Row],[campaign]]*Table13[[#This Row],[duration]]</f>
        <v>668</v>
      </c>
    </row>
    <row r="1901" spans="1:21" x14ac:dyDescent="0.25">
      <c r="A1901" t="s">
        <v>83</v>
      </c>
      <c r="B1901" t="s">
        <v>217</v>
      </c>
      <c r="C1901" t="s">
        <v>218</v>
      </c>
      <c r="D1901" t="s">
        <v>26</v>
      </c>
      <c r="E1901">
        <v>44</v>
      </c>
      <c r="F1901" t="s">
        <v>36</v>
      </c>
      <c r="G1901" t="s">
        <v>19</v>
      </c>
      <c r="H1901" s="2">
        <v>43016</v>
      </c>
      <c r="I1901" s="3">
        <v>141375.26999999999</v>
      </c>
      <c r="J1901" t="s">
        <v>33</v>
      </c>
      <c r="K1901" t="str">
        <f>PROPER(Table13[[#This Row],[marital]])</f>
        <v>Single</v>
      </c>
      <c r="L1901" t="s">
        <v>34</v>
      </c>
      <c r="M1901" t="str">
        <f>UPPER(Table13[[#This Row],[education]])</f>
        <v>TERTIARY</v>
      </c>
      <c r="N1901" t="s">
        <v>22</v>
      </c>
      <c r="O1901" t="s">
        <v>22</v>
      </c>
      <c r="P1901" t="s">
        <v>23</v>
      </c>
      <c r="Q1901">
        <v>73</v>
      </c>
      <c r="R1901">
        <v>4</v>
      </c>
      <c r="S1901" t="s">
        <v>24</v>
      </c>
      <c r="T1901" t="s">
        <v>22</v>
      </c>
      <c r="U1901">
        <f>Table13[[#This Row],[campaign]]*Table13[[#This Row],[duration]]</f>
        <v>292</v>
      </c>
    </row>
    <row r="1902" spans="1:21" x14ac:dyDescent="0.25">
      <c r="A1902" t="s">
        <v>32</v>
      </c>
      <c r="B1902" t="s">
        <v>131</v>
      </c>
      <c r="C1902" t="s">
        <v>132</v>
      </c>
      <c r="D1902" t="s">
        <v>26</v>
      </c>
      <c r="E1902">
        <v>20</v>
      </c>
      <c r="F1902" t="s">
        <v>27</v>
      </c>
      <c r="G1902" t="s">
        <v>284</v>
      </c>
      <c r="H1902" s="2">
        <v>43016</v>
      </c>
      <c r="I1902" s="3">
        <v>14488</v>
      </c>
      <c r="J1902" t="s">
        <v>50</v>
      </c>
      <c r="K1902" t="str">
        <f>PROPER(Table13[[#This Row],[marital]])</f>
        <v>Divorced</v>
      </c>
      <c r="L1902" t="s">
        <v>34</v>
      </c>
      <c r="M1902" t="str">
        <f>UPPER(Table13[[#This Row],[education]])</f>
        <v>TERTIARY</v>
      </c>
      <c r="N1902" t="s">
        <v>30</v>
      </c>
      <c r="O1902" t="s">
        <v>22</v>
      </c>
      <c r="P1902" t="s">
        <v>24</v>
      </c>
      <c r="Q1902">
        <v>162</v>
      </c>
      <c r="R1902">
        <v>1</v>
      </c>
      <c r="S1902" t="s">
        <v>24</v>
      </c>
      <c r="T1902" t="s">
        <v>22</v>
      </c>
      <c r="U1902">
        <f>Table13[[#This Row],[campaign]]*Table13[[#This Row],[duration]]</f>
        <v>162</v>
      </c>
    </row>
    <row r="1903" spans="1:21" x14ac:dyDescent="0.25">
      <c r="A1903" t="s">
        <v>41</v>
      </c>
      <c r="B1903" t="s">
        <v>141</v>
      </c>
      <c r="C1903" t="s">
        <v>142</v>
      </c>
      <c r="D1903" t="s">
        <v>26</v>
      </c>
      <c r="E1903">
        <v>40</v>
      </c>
      <c r="F1903" t="s">
        <v>27</v>
      </c>
      <c r="G1903" t="s">
        <v>28</v>
      </c>
      <c r="H1903" s="2">
        <v>43016</v>
      </c>
      <c r="I1903" s="3">
        <v>87597.28</v>
      </c>
      <c r="J1903" t="s">
        <v>20</v>
      </c>
      <c r="K1903" t="str">
        <f>PROPER(Table13[[#This Row],[marital]])</f>
        <v>Married</v>
      </c>
      <c r="L1903" t="s">
        <v>29</v>
      </c>
      <c r="M1903" t="str">
        <f>UPPER(Table13[[#This Row],[education]])</f>
        <v>SECONDARY</v>
      </c>
      <c r="N1903" t="s">
        <v>30</v>
      </c>
      <c r="O1903" t="s">
        <v>22</v>
      </c>
      <c r="P1903" t="s">
        <v>23</v>
      </c>
      <c r="Q1903">
        <v>235</v>
      </c>
      <c r="R1903">
        <v>2</v>
      </c>
      <c r="S1903" t="s">
        <v>24</v>
      </c>
      <c r="T1903" t="s">
        <v>22</v>
      </c>
      <c r="U1903">
        <f>Table13[[#This Row],[campaign]]*Table13[[#This Row],[duration]]</f>
        <v>470</v>
      </c>
    </row>
    <row r="1904" spans="1:21" x14ac:dyDescent="0.25">
      <c r="A1904" t="s">
        <v>79</v>
      </c>
      <c r="B1904" t="s">
        <v>209</v>
      </c>
      <c r="C1904" t="s">
        <v>210</v>
      </c>
      <c r="D1904" t="s">
        <v>26</v>
      </c>
      <c r="E1904">
        <v>31</v>
      </c>
      <c r="F1904" t="s">
        <v>18</v>
      </c>
      <c r="G1904" t="s">
        <v>19</v>
      </c>
      <c r="H1904" s="2">
        <v>43017</v>
      </c>
      <c r="I1904" s="3">
        <v>31272.1</v>
      </c>
      <c r="J1904" t="s">
        <v>50</v>
      </c>
      <c r="K1904" t="str">
        <f>PROPER(Table13[[#This Row],[marital]])</f>
        <v>Divorced</v>
      </c>
      <c r="L1904" t="s">
        <v>34</v>
      </c>
      <c r="M1904" t="str">
        <f>UPPER(Table13[[#This Row],[education]])</f>
        <v>TERTIARY</v>
      </c>
      <c r="N1904" t="s">
        <v>30</v>
      </c>
      <c r="O1904" t="s">
        <v>30</v>
      </c>
      <c r="P1904" t="s">
        <v>24</v>
      </c>
      <c r="Q1904">
        <v>127</v>
      </c>
      <c r="R1904">
        <v>2</v>
      </c>
      <c r="S1904" t="s">
        <v>24</v>
      </c>
      <c r="T1904" t="s">
        <v>22</v>
      </c>
      <c r="U1904">
        <f>Table13[[#This Row],[campaign]]*Table13[[#This Row],[duration]]</f>
        <v>254</v>
      </c>
    </row>
    <row r="1905" spans="1:21" x14ac:dyDescent="0.25">
      <c r="A1905" t="s">
        <v>58</v>
      </c>
      <c r="B1905" t="s">
        <v>169</v>
      </c>
      <c r="C1905" t="s">
        <v>170</v>
      </c>
      <c r="D1905" t="s">
        <v>17</v>
      </c>
      <c r="E1905">
        <v>33</v>
      </c>
      <c r="F1905" t="s">
        <v>18</v>
      </c>
      <c r="G1905" t="s">
        <v>28</v>
      </c>
      <c r="H1905" s="2">
        <v>43017</v>
      </c>
      <c r="I1905" s="3">
        <v>19100.96</v>
      </c>
      <c r="J1905" t="s">
        <v>20</v>
      </c>
      <c r="K1905" t="str">
        <f>PROPER(Table13[[#This Row],[marital]])</f>
        <v>Married</v>
      </c>
      <c r="L1905" t="s">
        <v>29</v>
      </c>
      <c r="M1905" t="str">
        <f>UPPER(Table13[[#This Row],[education]])</f>
        <v>SECONDARY</v>
      </c>
      <c r="N1905" t="s">
        <v>30</v>
      </c>
      <c r="O1905" t="s">
        <v>22</v>
      </c>
      <c r="P1905" t="s">
        <v>23</v>
      </c>
      <c r="Q1905">
        <v>93</v>
      </c>
      <c r="R1905">
        <v>3</v>
      </c>
      <c r="S1905" t="s">
        <v>31</v>
      </c>
      <c r="T1905" t="s">
        <v>22</v>
      </c>
      <c r="U1905">
        <f>Table13[[#This Row],[campaign]]*Table13[[#This Row],[duration]]</f>
        <v>279</v>
      </c>
    </row>
    <row r="1906" spans="1:21" x14ac:dyDescent="0.25">
      <c r="A1906" t="s">
        <v>73</v>
      </c>
      <c r="B1906" t="s">
        <v>197</v>
      </c>
      <c r="C1906" t="s">
        <v>198</v>
      </c>
      <c r="D1906" t="s">
        <v>17</v>
      </c>
      <c r="E1906">
        <v>27</v>
      </c>
      <c r="F1906" t="s">
        <v>18</v>
      </c>
      <c r="G1906" t="s">
        <v>19</v>
      </c>
      <c r="H1906" s="2">
        <v>43017</v>
      </c>
      <c r="I1906" s="3">
        <v>12119.63</v>
      </c>
      <c r="J1906" t="s">
        <v>33</v>
      </c>
      <c r="K1906" t="str">
        <f>PROPER(Table13[[#This Row],[marital]])</f>
        <v>Single</v>
      </c>
      <c r="L1906" t="s">
        <v>34</v>
      </c>
      <c r="M1906" t="str">
        <f>UPPER(Table13[[#This Row],[education]])</f>
        <v>TERTIARY</v>
      </c>
      <c r="N1906" t="s">
        <v>30</v>
      </c>
      <c r="O1906" t="s">
        <v>22</v>
      </c>
      <c r="P1906" t="s">
        <v>23</v>
      </c>
      <c r="Q1906">
        <v>81</v>
      </c>
      <c r="R1906">
        <v>2</v>
      </c>
      <c r="S1906" t="s">
        <v>24</v>
      </c>
      <c r="T1906" t="s">
        <v>22</v>
      </c>
      <c r="U1906">
        <f>Table13[[#This Row],[campaign]]*Table13[[#This Row],[duration]]</f>
        <v>162</v>
      </c>
    </row>
    <row r="1907" spans="1:21" x14ac:dyDescent="0.25">
      <c r="A1907" t="s">
        <v>87</v>
      </c>
      <c r="B1907" t="s">
        <v>225</v>
      </c>
      <c r="C1907" t="s">
        <v>226</v>
      </c>
      <c r="D1907" t="s">
        <v>17</v>
      </c>
      <c r="E1907">
        <v>34</v>
      </c>
      <c r="F1907" t="s">
        <v>18</v>
      </c>
      <c r="G1907" t="s">
        <v>19</v>
      </c>
      <c r="H1907" s="2">
        <v>43017</v>
      </c>
      <c r="I1907" s="3">
        <v>4498.3</v>
      </c>
      <c r="J1907" t="s">
        <v>33</v>
      </c>
      <c r="K1907" t="str">
        <f>PROPER(Table13[[#This Row],[marital]])</f>
        <v>Single</v>
      </c>
      <c r="L1907" t="s">
        <v>29</v>
      </c>
      <c r="M1907" t="str">
        <f>UPPER(Table13[[#This Row],[education]])</f>
        <v>SECONDARY</v>
      </c>
      <c r="N1907" t="s">
        <v>30</v>
      </c>
      <c r="O1907" t="s">
        <v>30</v>
      </c>
      <c r="P1907" t="s">
        <v>24</v>
      </c>
      <c r="Q1907">
        <v>77</v>
      </c>
      <c r="R1907">
        <v>2</v>
      </c>
      <c r="S1907" t="s">
        <v>24</v>
      </c>
      <c r="T1907" t="s">
        <v>22</v>
      </c>
      <c r="U1907">
        <f>Table13[[#This Row],[campaign]]*Table13[[#This Row],[duration]]</f>
        <v>154</v>
      </c>
    </row>
    <row r="1908" spans="1:21" x14ac:dyDescent="0.25">
      <c r="A1908" t="s">
        <v>41</v>
      </c>
      <c r="B1908" t="s">
        <v>141</v>
      </c>
      <c r="C1908" t="s">
        <v>142</v>
      </c>
      <c r="D1908" t="s">
        <v>17</v>
      </c>
      <c r="E1908">
        <v>47</v>
      </c>
      <c r="F1908" t="s">
        <v>42</v>
      </c>
      <c r="G1908" t="s">
        <v>28</v>
      </c>
      <c r="H1908" s="2">
        <v>43017</v>
      </c>
      <c r="I1908" s="3">
        <v>25781.09</v>
      </c>
      <c r="J1908" t="s">
        <v>50</v>
      </c>
      <c r="K1908" t="str">
        <f>PROPER(Table13[[#This Row],[marital]])</f>
        <v>Divorced</v>
      </c>
      <c r="L1908" t="s">
        <v>29</v>
      </c>
      <c r="M1908" t="str">
        <f>UPPER(Table13[[#This Row],[education]])</f>
        <v>SECONDARY</v>
      </c>
      <c r="N1908" t="s">
        <v>30</v>
      </c>
      <c r="O1908" t="s">
        <v>22</v>
      </c>
      <c r="P1908" t="s">
        <v>54</v>
      </c>
      <c r="Q1908">
        <v>45</v>
      </c>
      <c r="R1908">
        <v>1</v>
      </c>
      <c r="S1908" t="s">
        <v>24</v>
      </c>
      <c r="T1908" t="s">
        <v>22</v>
      </c>
      <c r="U1908">
        <f>Table13[[#This Row],[campaign]]*Table13[[#This Row],[duration]]</f>
        <v>45</v>
      </c>
    </row>
    <row r="1909" spans="1:21" x14ac:dyDescent="0.25">
      <c r="A1909" t="s">
        <v>57</v>
      </c>
      <c r="B1909" t="s">
        <v>167</v>
      </c>
      <c r="C1909" t="s">
        <v>168</v>
      </c>
      <c r="D1909" t="s">
        <v>26</v>
      </c>
      <c r="E1909">
        <v>52</v>
      </c>
      <c r="F1909" t="s">
        <v>42</v>
      </c>
      <c r="G1909" t="s">
        <v>28</v>
      </c>
      <c r="H1909" s="2">
        <v>43017</v>
      </c>
      <c r="I1909" s="3">
        <v>52073.599999999999</v>
      </c>
      <c r="J1909" t="s">
        <v>20</v>
      </c>
      <c r="K1909" t="str">
        <f>PROPER(Table13[[#This Row],[marital]])</f>
        <v>Married</v>
      </c>
      <c r="L1909" t="s">
        <v>34</v>
      </c>
      <c r="M1909" t="str">
        <f>UPPER(Table13[[#This Row],[education]])</f>
        <v>TERTIARY</v>
      </c>
      <c r="N1909" t="s">
        <v>22</v>
      </c>
      <c r="O1909" t="s">
        <v>22</v>
      </c>
      <c r="P1909" t="s">
        <v>23</v>
      </c>
      <c r="Q1909">
        <v>74</v>
      </c>
      <c r="R1909">
        <v>2</v>
      </c>
      <c r="S1909" t="s">
        <v>24</v>
      </c>
      <c r="T1909" t="s">
        <v>22</v>
      </c>
      <c r="U1909">
        <f>Table13[[#This Row],[campaign]]*Table13[[#This Row],[duration]]</f>
        <v>148</v>
      </c>
    </row>
    <row r="1910" spans="1:21" x14ac:dyDescent="0.25">
      <c r="A1910" t="s">
        <v>62</v>
      </c>
      <c r="B1910" t="s">
        <v>177</v>
      </c>
      <c r="C1910" t="s">
        <v>178</v>
      </c>
      <c r="D1910" t="s">
        <v>17</v>
      </c>
      <c r="E1910">
        <v>60</v>
      </c>
      <c r="F1910" t="s">
        <v>42</v>
      </c>
      <c r="G1910" t="s">
        <v>28</v>
      </c>
      <c r="H1910" s="2">
        <v>43017</v>
      </c>
      <c r="I1910" s="3">
        <v>17406.509999999998</v>
      </c>
      <c r="J1910" t="s">
        <v>20</v>
      </c>
      <c r="K1910" t="str">
        <f>PROPER(Table13[[#This Row],[marital]])</f>
        <v>Married</v>
      </c>
      <c r="L1910" t="s">
        <v>21</v>
      </c>
      <c r="M1910" t="str">
        <f>UPPER(Table13[[#This Row],[education]])</f>
        <v>PRIMARY</v>
      </c>
      <c r="N1910" t="s">
        <v>22</v>
      </c>
      <c r="O1910" t="s">
        <v>22</v>
      </c>
      <c r="P1910" t="s">
        <v>23</v>
      </c>
      <c r="Q1910">
        <v>169</v>
      </c>
      <c r="R1910">
        <v>5</v>
      </c>
      <c r="S1910" t="s">
        <v>24</v>
      </c>
      <c r="T1910" t="s">
        <v>22</v>
      </c>
      <c r="U1910">
        <f>Table13[[#This Row],[campaign]]*Table13[[#This Row],[duration]]</f>
        <v>845</v>
      </c>
    </row>
    <row r="1911" spans="1:21" x14ac:dyDescent="0.25">
      <c r="A1911" t="s">
        <v>83</v>
      </c>
      <c r="B1911" t="s">
        <v>217</v>
      </c>
      <c r="C1911" t="s">
        <v>218</v>
      </c>
      <c r="D1911" t="s">
        <v>17</v>
      </c>
      <c r="E1911">
        <v>54</v>
      </c>
      <c r="F1911" t="s">
        <v>42</v>
      </c>
      <c r="G1911" t="s">
        <v>28</v>
      </c>
      <c r="H1911" s="2">
        <v>43017</v>
      </c>
      <c r="I1911" s="3">
        <v>143852.01</v>
      </c>
      <c r="J1911" t="s">
        <v>33</v>
      </c>
      <c r="K1911" t="str">
        <f>PROPER(Table13[[#This Row],[marital]])</f>
        <v>Single</v>
      </c>
      <c r="L1911" t="s">
        <v>34</v>
      </c>
      <c r="M1911" t="str">
        <f>UPPER(Table13[[#This Row],[education]])</f>
        <v>TERTIARY</v>
      </c>
      <c r="N1911" t="s">
        <v>22</v>
      </c>
      <c r="O1911" t="s">
        <v>22</v>
      </c>
      <c r="P1911" t="s">
        <v>23</v>
      </c>
      <c r="Q1911">
        <v>269</v>
      </c>
      <c r="R1911">
        <v>2</v>
      </c>
      <c r="S1911" t="s">
        <v>24</v>
      </c>
      <c r="T1911" t="s">
        <v>22</v>
      </c>
      <c r="U1911">
        <f>Table13[[#This Row],[campaign]]*Table13[[#This Row],[duration]]</f>
        <v>538</v>
      </c>
    </row>
    <row r="1912" spans="1:21" x14ac:dyDescent="0.25">
      <c r="A1912" t="s">
        <v>58</v>
      </c>
      <c r="B1912" t="s">
        <v>169</v>
      </c>
      <c r="C1912" t="s">
        <v>170</v>
      </c>
      <c r="D1912" t="s">
        <v>17</v>
      </c>
      <c r="E1912">
        <v>39</v>
      </c>
      <c r="F1912" t="s">
        <v>36</v>
      </c>
      <c r="G1912" t="s">
        <v>284</v>
      </c>
      <c r="H1912" s="2">
        <v>43017</v>
      </c>
      <c r="I1912" s="3">
        <v>5334.66</v>
      </c>
      <c r="J1912" t="s">
        <v>50</v>
      </c>
      <c r="K1912" t="str">
        <f>PROPER(Table13[[#This Row],[marital]])</f>
        <v>Divorced</v>
      </c>
      <c r="L1912" t="s">
        <v>21</v>
      </c>
      <c r="M1912" t="str">
        <f>UPPER(Table13[[#This Row],[education]])</f>
        <v>PRIMARY</v>
      </c>
      <c r="N1912" t="s">
        <v>22</v>
      </c>
      <c r="O1912" t="s">
        <v>22</v>
      </c>
      <c r="P1912" t="s">
        <v>23</v>
      </c>
      <c r="Q1912">
        <v>52</v>
      </c>
      <c r="R1912">
        <v>2</v>
      </c>
      <c r="S1912" t="s">
        <v>31</v>
      </c>
      <c r="T1912" t="s">
        <v>22</v>
      </c>
      <c r="U1912">
        <f>Table13[[#This Row],[campaign]]*Table13[[#This Row],[duration]]</f>
        <v>104</v>
      </c>
    </row>
    <row r="1913" spans="1:21" x14ac:dyDescent="0.25">
      <c r="A1913" t="s">
        <v>75</v>
      </c>
      <c r="B1913" t="s">
        <v>201</v>
      </c>
      <c r="C1913" t="s">
        <v>202</v>
      </c>
      <c r="D1913" t="s">
        <v>26</v>
      </c>
      <c r="E1913">
        <v>38</v>
      </c>
      <c r="F1913" t="s">
        <v>36</v>
      </c>
      <c r="G1913" t="s">
        <v>19</v>
      </c>
      <c r="H1913" s="2">
        <v>43017</v>
      </c>
      <c r="I1913" s="3">
        <v>45290.49</v>
      </c>
      <c r="J1913" t="s">
        <v>20</v>
      </c>
      <c r="K1913" t="str">
        <f>PROPER(Table13[[#This Row],[marital]])</f>
        <v>Married</v>
      </c>
      <c r="L1913" t="s">
        <v>21</v>
      </c>
      <c r="M1913" t="str">
        <f>UPPER(Table13[[#This Row],[education]])</f>
        <v>PRIMARY</v>
      </c>
      <c r="N1913" t="s">
        <v>30</v>
      </c>
      <c r="O1913" t="s">
        <v>22</v>
      </c>
      <c r="P1913" t="s">
        <v>23</v>
      </c>
      <c r="Q1913">
        <v>246</v>
      </c>
      <c r="R1913">
        <v>3</v>
      </c>
      <c r="S1913" t="s">
        <v>24</v>
      </c>
      <c r="T1913" t="s">
        <v>22</v>
      </c>
      <c r="U1913">
        <f>Table13[[#This Row],[campaign]]*Table13[[#This Row],[duration]]</f>
        <v>738</v>
      </c>
    </row>
    <row r="1914" spans="1:21" x14ac:dyDescent="0.25">
      <c r="A1914" t="s">
        <v>64</v>
      </c>
      <c r="B1914" t="s">
        <v>181</v>
      </c>
      <c r="C1914" t="s">
        <v>182</v>
      </c>
      <c r="D1914" t="s">
        <v>26</v>
      </c>
      <c r="E1914">
        <v>31</v>
      </c>
      <c r="F1914" t="s">
        <v>27</v>
      </c>
      <c r="G1914" t="s">
        <v>19</v>
      </c>
      <c r="H1914" s="2">
        <v>43017</v>
      </c>
      <c r="I1914" s="3">
        <v>72010.240000000005</v>
      </c>
      <c r="J1914" t="s">
        <v>20</v>
      </c>
      <c r="K1914" t="str">
        <f>PROPER(Table13[[#This Row],[marital]])</f>
        <v>Married</v>
      </c>
      <c r="L1914" t="s">
        <v>34</v>
      </c>
      <c r="M1914" t="str">
        <f>UPPER(Table13[[#This Row],[education]])</f>
        <v>TERTIARY</v>
      </c>
      <c r="N1914" t="s">
        <v>30</v>
      </c>
      <c r="O1914" t="s">
        <v>22</v>
      </c>
      <c r="P1914" t="s">
        <v>23</v>
      </c>
      <c r="Q1914">
        <v>316</v>
      </c>
      <c r="R1914">
        <v>3</v>
      </c>
      <c r="S1914" t="s">
        <v>40</v>
      </c>
      <c r="T1914" t="s">
        <v>30</v>
      </c>
      <c r="U1914">
        <f>Table13[[#This Row],[campaign]]*Table13[[#This Row],[duration]]</f>
        <v>948</v>
      </c>
    </row>
    <row r="1915" spans="1:21" x14ac:dyDescent="0.25">
      <c r="A1915" t="s">
        <v>97</v>
      </c>
      <c r="B1915" t="s">
        <v>245</v>
      </c>
      <c r="C1915" t="s">
        <v>246</v>
      </c>
      <c r="D1915" t="s">
        <v>17</v>
      </c>
      <c r="E1915">
        <v>37</v>
      </c>
      <c r="F1915" t="s">
        <v>18</v>
      </c>
      <c r="G1915" t="s">
        <v>19</v>
      </c>
      <c r="H1915" s="2">
        <v>43018</v>
      </c>
      <c r="I1915" s="3">
        <v>176684.09</v>
      </c>
      <c r="J1915" t="s">
        <v>20</v>
      </c>
      <c r="K1915" t="str">
        <f>PROPER(Table13[[#This Row],[marital]])</f>
        <v>Married</v>
      </c>
      <c r="L1915" t="s">
        <v>24</v>
      </c>
      <c r="M1915" t="str">
        <f>UPPER(Table13[[#This Row],[education]])</f>
        <v>UNKNOWN</v>
      </c>
      <c r="N1915" t="s">
        <v>30</v>
      </c>
      <c r="O1915" t="s">
        <v>22</v>
      </c>
      <c r="P1915" t="s">
        <v>23</v>
      </c>
      <c r="Q1915">
        <v>142</v>
      </c>
      <c r="R1915">
        <v>1</v>
      </c>
      <c r="S1915" t="s">
        <v>24</v>
      </c>
      <c r="T1915" t="s">
        <v>22</v>
      </c>
      <c r="U1915">
        <f>Table13[[#This Row],[campaign]]*Table13[[#This Row],[duration]]</f>
        <v>142</v>
      </c>
    </row>
    <row r="1916" spans="1:21" x14ac:dyDescent="0.25">
      <c r="A1916" t="s">
        <v>73</v>
      </c>
      <c r="B1916" t="s">
        <v>197</v>
      </c>
      <c r="C1916" t="s">
        <v>198</v>
      </c>
      <c r="D1916" t="s">
        <v>17</v>
      </c>
      <c r="E1916">
        <v>33</v>
      </c>
      <c r="F1916" t="s">
        <v>18</v>
      </c>
      <c r="G1916" t="s">
        <v>28</v>
      </c>
      <c r="H1916" s="2">
        <v>43018</v>
      </c>
      <c r="I1916" s="3">
        <v>7023.43</v>
      </c>
      <c r="J1916" t="s">
        <v>20</v>
      </c>
      <c r="K1916" t="str">
        <f>PROPER(Table13[[#This Row],[marital]])</f>
        <v>Married</v>
      </c>
      <c r="L1916" t="s">
        <v>34</v>
      </c>
      <c r="M1916" t="str">
        <f>UPPER(Table13[[#This Row],[education]])</f>
        <v>TERTIARY</v>
      </c>
      <c r="N1916" t="s">
        <v>22</v>
      </c>
      <c r="O1916" t="s">
        <v>30</v>
      </c>
      <c r="P1916" t="s">
        <v>23</v>
      </c>
      <c r="Q1916">
        <v>204</v>
      </c>
      <c r="R1916">
        <v>1</v>
      </c>
      <c r="S1916" t="s">
        <v>24</v>
      </c>
      <c r="T1916" t="s">
        <v>22</v>
      </c>
      <c r="U1916">
        <f>Table13[[#This Row],[campaign]]*Table13[[#This Row],[duration]]</f>
        <v>204</v>
      </c>
    </row>
    <row r="1917" spans="1:21" x14ac:dyDescent="0.25">
      <c r="A1917" t="s">
        <v>48</v>
      </c>
      <c r="B1917" t="s">
        <v>153</v>
      </c>
      <c r="C1917" t="s">
        <v>154</v>
      </c>
      <c r="D1917" t="s">
        <v>17</v>
      </c>
      <c r="E1917">
        <v>36</v>
      </c>
      <c r="F1917" t="s">
        <v>18</v>
      </c>
      <c r="G1917" t="s">
        <v>19</v>
      </c>
      <c r="H1917" s="2">
        <v>43018</v>
      </c>
      <c r="I1917" s="3">
        <v>62153.03</v>
      </c>
      <c r="J1917" t="s">
        <v>50</v>
      </c>
      <c r="K1917" t="str">
        <f>PROPER(Table13[[#This Row],[marital]])</f>
        <v>Divorced</v>
      </c>
      <c r="L1917" t="s">
        <v>21</v>
      </c>
      <c r="M1917" t="str">
        <f>UPPER(Table13[[#This Row],[education]])</f>
        <v>PRIMARY</v>
      </c>
      <c r="N1917" t="s">
        <v>22</v>
      </c>
      <c r="O1917" t="s">
        <v>30</v>
      </c>
      <c r="P1917" t="s">
        <v>23</v>
      </c>
      <c r="Q1917">
        <v>542</v>
      </c>
      <c r="R1917">
        <v>1</v>
      </c>
      <c r="S1917" t="s">
        <v>24</v>
      </c>
      <c r="T1917" t="s">
        <v>22</v>
      </c>
      <c r="U1917">
        <f>Table13[[#This Row],[campaign]]*Table13[[#This Row],[duration]]</f>
        <v>542</v>
      </c>
    </row>
    <row r="1918" spans="1:21" x14ac:dyDescent="0.25">
      <c r="A1918" t="s">
        <v>53</v>
      </c>
      <c r="B1918" t="s">
        <v>161</v>
      </c>
      <c r="C1918" t="s">
        <v>162</v>
      </c>
      <c r="D1918" t="s">
        <v>17</v>
      </c>
      <c r="E1918">
        <v>48</v>
      </c>
      <c r="F1918" t="s">
        <v>18</v>
      </c>
      <c r="G1918" t="s">
        <v>284</v>
      </c>
      <c r="H1918" s="2">
        <v>43018</v>
      </c>
      <c r="I1918" s="3">
        <v>58872.7</v>
      </c>
      <c r="J1918" t="s">
        <v>33</v>
      </c>
      <c r="K1918" t="str">
        <f>PROPER(Table13[[#This Row],[marital]])</f>
        <v>Single</v>
      </c>
      <c r="L1918" t="s">
        <v>29</v>
      </c>
      <c r="M1918" t="str">
        <f>UPPER(Table13[[#This Row],[education]])</f>
        <v>SECONDARY</v>
      </c>
      <c r="N1918" t="s">
        <v>30</v>
      </c>
      <c r="O1918" t="s">
        <v>30</v>
      </c>
      <c r="P1918" t="s">
        <v>24</v>
      </c>
      <c r="Q1918">
        <v>122</v>
      </c>
      <c r="R1918">
        <v>2</v>
      </c>
      <c r="S1918" t="s">
        <v>24</v>
      </c>
      <c r="T1918" t="s">
        <v>22</v>
      </c>
      <c r="U1918">
        <f>Table13[[#This Row],[campaign]]*Table13[[#This Row],[duration]]</f>
        <v>244</v>
      </c>
    </row>
    <row r="1919" spans="1:21" x14ac:dyDescent="0.25">
      <c r="A1919" t="s">
        <v>51</v>
      </c>
      <c r="B1919" t="s">
        <v>157</v>
      </c>
      <c r="C1919" t="s">
        <v>158</v>
      </c>
      <c r="D1919" t="s">
        <v>26</v>
      </c>
      <c r="E1919">
        <v>25</v>
      </c>
      <c r="F1919" t="s">
        <v>18</v>
      </c>
      <c r="G1919" t="s">
        <v>19</v>
      </c>
      <c r="H1919" s="2">
        <v>43018</v>
      </c>
      <c r="I1919" s="3">
        <v>61812.15</v>
      </c>
      <c r="J1919" t="s">
        <v>20</v>
      </c>
      <c r="K1919" t="str">
        <f>PROPER(Table13[[#This Row],[marital]])</f>
        <v>Married</v>
      </c>
      <c r="L1919" t="s">
        <v>29</v>
      </c>
      <c r="M1919" t="str">
        <f>UPPER(Table13[[#This Row],[education]])</f>
        <v>SECONDARY</v>
      </c>
      <c r="N1919" t="s">
        <v>30</v>
      </c>
      <c r="O1919" t="s">
        <v>22</v>
      </c>
      <c r="P1919" t="s">
        <v>24</v>
      </c>
      <c r="Q1919">
        <v>70</v>
      </c>
      <c r="R1919">
        <v>1</v>
      </c>
      <c r="S1919" t="s">
        <v>24</v>
      </c>
      <c r="T1919" t="s">
        <v>22</v>
      </c>
      <c r="U1919">
        <f>Table13[[#This Row],[campaign]]*Table13[[#This Row],[duration]]</f>
        <v>70</v>
      </c>
    </row>
    <row r="1920" spans="1:21" x14ac:dyDescent="0.25">
      <c r="A1920" t="s">
        <v>35</v>
      </c>
      <c r="B1920" t="s">
        <v>133</v>
      </c>
      <c r="C1920" t="s">
        <v>134</v>
      </c>
      <c r="D1920" t="s">
        <v>17</v>
      </c>
      <c r="E1920">
        <v>39</v>
      </c>
      <c r="F1920" t="s">
        <v>36</v>
      </c>
      <c r="G1920" t="s">
        <v>19</v>
      </c>
      <c r="H1920" s="2">
        <v>43018</v>
      </c>
      <c r="I1920" s="3">
        <v>42001.78</v>
      </c>
      <c r="J1920" t="s">
        <v>20</v>
      </c>
      <c r="K1920" t="str">
        <f>PROPER(Table13[[#This Row],[marital]])</f>
        <v>Married</v>
      </c>
      <c r="L1920" t="s">
        <v>24</v>
      </c>
      <c r="M1920" t="str">
        <f>UPPER(Table13[[#This Row],[education]])</f>
        <v>UNKNOWN</v>
      </c>
      <c r="N1920" t="s">
        <v>30</v>
      </c>
      <c r="O1920" t="s">
        <v>22</v>
      </c>
      <c r="P1920" t="s">
        <v>23</v>
      </c>
      <c r="Q1920">
        <v>34</v>
      </c>
      <c r="R1920">
        <v>9</v>
      </c>
      <c r="S1920" t="s">
        <v>24</v>
      </c>
      <c r="T1920" t="s">
        <v>22</v>
      </c>
      <c r="U1920">
        <f>Table13[[#This Row],[campaign]]*Table13[[#This Row],[duration]]</f>
        <v>306</v>
      </c>
    </row>
    <row r="1921" spans="1:21" x14ac:dyDescent="0.25">
      <c r="A1921" t="s">
        <v>97</v>
      </c>
      <c r="B1921" t="s">
        <v>245</v>
      </c>
      <c r="C1921" t="s">
        <v>246</v>
      </c>
      <c r="D1921" t="s">
        <v>26</v>
      </c>
      <c r="E1921">
        <v>23</v>
      </c>
      <c r="F1921" t="s">
        <v>27</v>
      </c>
      <c r="G1921" t="s">
        <v>284</v>
      </c>
      <c r="H1921" s="2">
        <v>43018</v>
      </c>
      <c r="I1921" s="3">
        <v>83313.55</v>
      </c>
      <c r="J1921" t="s">
        <v>33</v>
      </c>
      <c r="K1921" t="str">
        <f>PROPER(Table13[[#This Row],[marital]])</f>
        <v>Single</v>
      </c>
      <c r="L1921" t="s">
        <v>34</v>
      </c>
      <c r="M1921" t="str">
        <f>UPPER(Table13[[#This Row],[education]])</f>
        <v>TERTIARY</v>
      </c>
      <c r="N1921" t="s">
        <v>22</v>
      </c>
      <c r="O1921" t="s">
        <v>22</v>
      </c>
      <c r="P1921" t="s">
        <v>23</v>
      </c>
      <c r="Q1921">
        <v>203</v>
      </c>
      <c r="R1921">
        <v>4</v>
      </c>
      <c r="S1921" t="s">
        <v>24</v>
      </c>
      <c r="T1921" t="s">
        <v>22</v>
      </c>
      <c r="U1921">
        <f>Table13[[#This Row],[campaign]]*Table13[[#This Row],[duration]]</f>
        <v>812</v>
      </c>
    </row>
    <row r="1922" spans="1:21" x14ac:dyDescent="0.25">
      <c r="A1922" t="s">
        <v>107</v>
      </c>
      <c r="B1922" t="s">
        <v>265</v>
      </c>
      <c r="C1922" t="s">
        <v>266</v>
      </c>
      <c r="D1922" t="s">
        <v>26</v>
      </c>
      <c r="E1922">
        <v>24</v>
      </c>
      <c r="F1922" t="s">
        <v>18</v>
      </c>
      <c r="G1922" t="s">
        <v>19</v>
      </c>
      <c r="H1922" s="2">
        <v>43019</v>
      </c>
      <c r="I1922" s="3">
        <v>41500.99</v>
      </c>
      <c r="J1922" t="s">
        <v>50</v>
      </c>
      <c r="K1922" t="str">
        <f>PROPER(Table13[[#This Row],[marital]])</f>
        <v>Divorced</v>
      </c>
      <c r="L1922" t="s">
        <v>29</v>
      </c>
      <c r="M1922" t="str">
        <f>UPPER(Table13[[#This Row],[education]])</f>
        <v>SECONDARY</v>
      </c>
      <c r="N1922" t="s">
        <v>22</v>
      </c>
      <c r="O1922" t="s">
        <v>22</v>
      </c>
      <c r="P1922" t="s">
        <v>23</v>
      </c>
      <c r="Q1922">
        <v>11</v>
      </c>
      <c r="R1922">
        <v>4</v>
      </c>
      <c r="S1922" t="s">
        <v>24</v>
      </c>
      <c r="T1922" t="s">
        <v>22</v>
      </c>
      <c r="U1922">
        <f>Table13[[#This Row],[campaign]]*Table13[[#This Row],[duration]]</f>
        <v>44</v>
      </c>
    </row>
    <row r="1923" spans="1:21" x14ac:dyDescent="0.25">
      <c r="A1923" t="s">
        <v>81</v>
      </c>
      <c r="B1923" t="s">
        <v>213</v>
      </c>
      <c r="C1923" t="s">
        <v>214</v>
      </c>
      <c r="D1923" t="s">
        <v>26</v>
      </c>
      <c r="E1923">
        <v>31</v>
      </c>
      <c r="F1923" t="s">
        <v>18</v>
      </c>
      <c r="G1923" t="s">
        <v>19</v>
      </c>
      <c r="H1923" s="2">
        <v>43019</v>
      </c>
      <c r="I1923" s="3">
        <v>7554.51</v>
      </c>
      <c r="J1923" t="s">
        <v>20</v>
      </c>
      <c r="K1923" t="str">
        <f>PROPER(Table13[[#This Row],[marital]])</f>
        <v>Married</v>
      </c>
      <c r="L1923" t="s">
        <v>29</v>
      </c>
      <c r="M1923" t="str">
        <f>UPPER(Table13[[#This Row],[education]])</f>
        <v>SECONDARY</v>
      </c>
      <c r="N1923" t="s">
        <v>30</v>
      </c>
      <c r="O1923" t="s">
        <v>22</v>
      </c>
      <c r="P1923" t="s">
        <v>24</v>
      </c>
      <c r="Q1923">
        <v>13</v>
      </c>
      <c r="R1923">
        <v>10</v>
      </c>
      <c r="S1923" t="s">
        <v>24</v>
      </c>
      <c r="T1923" t="s">
        <v>22</v>
      </c>
      <c r="U1923">
        <f>Table13[[#This Row],[campaign]]*Table13[[#This Row],[duration]]</f>
        <v>130</v>
      </c>
    </row>
    <row r="1924" spans="1:21" x14ac:dyDescent="0.25">
      <c r="A1924" t="s">
        <v>48</v>
      </c>
      <c r="B1924" t="s">
        <v>153</v>
      </c>
      <c r="C1924" t="s">
        <v>154</v>
      </c>
      <c r="D1924" t="s">
        <v>17</v>
      </c>
      <c r="E1924">
        <v>24</v>
      </c>
      <c r="F1924" t="s">
        <v>18</v>
      </c>
      <c r="G1924" t="s">
        <v>28</v>
      </c>
      <c r="H1924" s="2">
        <v>43019</v>
      </c>
      <c r="I1924" s="3">
        <v>8053.7</v>
      </c>
      <c r="J1924" t="s">
        <v>20</v>
      </c>
      <c r="K1924" t="str">
        <f>PROPER(Table13[[#This Row],[marital]])</f>
        <v>Married</v>
      </c>
      <c r="L1924" t="s">
        <v>34</v>
      </c>
      <c r="M1924" t="str">
        <f>UPPER(Table13[[#This Row],[education]])</f>
        <v>TERTIARY</v>
      </c>
      <c r="N1924" t="s">
        <v>30</v>
      </c>
      <c r="O1924" t="s">
        <v>22</v>
      </c>
      <c r="P1924" t="s">
        <v>23</v>
      </c>
      <c r="Q1924">
        <v>562</v>
      </c>
      <c r="R1924">
        <v>1</v>
      </c>
      <c r="S1924" t="s">
        <v>24</v>
      </c>
      <c r="T1924" t="s">
        <v>30</v>
      </c>
      <c r="U1924">
        <f>Table13[[#This Row],[campaign]]*Table13[[#This Row],[duration]]</f>
        <v>562</v>
      </c>
    </row>
    <row r="1925" spans="1:21" x14ac:dyDescent="0.25">
      <c r="A1925" t="s">
        <v>39</v>
      </c>
      <c r="B1925" t="s">
        <v>139</v>
      </c>
      <c r="C1925" t="s">
        <v>140</v>
      </c>
      <c r="D1925" t="s">
        <v>26</v>
      </c>
      <c r="E1925">
        <v>21</v>
      </c>
      <c r="F1925" t="s">
        <v>18</v>
      </c>
      <c r="G1925" t="s">
        <v>19</v>
      </c>
      <c r="H1925" s="2">
        <v>43019</v>
      </c>
      <c r="I1925" s="3">
        <v>21788.9</v>
      </c>
      <c r="J1925" t="s">
        <v>20</v>
      </c>
      <c r="K1925" t="str">
        <f>PROPER(Table13[[#This Row],[marital]])</f>
        <v>Married</v>
      </c>
      <c r="L1925" t="s">
        <v>29</v>
      </c>
      <c r="M1925" t="str">
        <f>UPPER(Table13[[#This Row],[education]])</f>
        <v>SECONDARY</v>
      </c>
      <c r="N1925" t="s">
        <v>30</v>
      </c>
      <c r="O1925" t="s">
        <v>22</v>
      </c>
      <c r="P1925" t="s">
        <v>23</v>
      </c>
      <c r="Q1925">
        <v>143</v>
      </c>
      <c r="R1925">
        <v>3</v>
      </c>
      <c r="S1925" t="s">
        <v>31</v>
      </c>
      <c r="T1925" t="s">
        <v>22</v>
      </c>
      <c r="U1925">
        <f>Table13[[#This Row],[campaign]]*Table13[[#This Row],[duration]]</f>
        <v>429</v>
      </c>
    </row>
    <row r="1926" spans="1:21" x14ac:dyDescent="0.25">
      <c r="A1926" t="s">
        <v>64</v>
      </c>
      <c r="B1926" t="s">
        <v>181</v>
      </c>
      <c r="C1926" t="s">
        <v>182</v>
      </c>
      <c r="D1926" t="s">
        <v>17</v>
      </c>
      <c r="E1926">
        <v>48</v>
      </c>
      <c r="F1926" t="s">
        <v>18</v>
      </c>
      <c r="G1926" t="s">
        <v>19</v>
      </c>
      <c r="H1926" s="2">
        <v>43019</v>
      </c>
      <c r="I1926" s="3">
        <v>5911.81</v>
      </c>
      <c r="J1926" t="s">
        <v>20</v>
      </c>
      <c r="K1926" t="str">
        <f>PROPER(Table13[[#This Row],[marital]])</f>
        <v>Married</v>
      </c>
      <c r="L1926" t="s">
        <v>29</v>
      </c>
      <c r="M1926" t="str">
        <f>UPPER(Table13[[#This Row],[education]])</f>
        <v>SECONDARY</v>
      </c>
      <c r="N1926" t="s">
        <v>30</v>
      </c>
      <c r="O1926" t="s">
        <v>22</v>
      </c>
      <c r="P1926" t="s">
        <v>23</v>
      </c>
      <c r="Q1926">
        <v>18</v>
      </c>
      <c r="R1926">
        <v>5</v>
      </c>
      <c r="S1926" t="s">
        <v>24</v>
      </c>
      <c r="T1926" t="s">
        <v>22</v>
      </c>
      <c r="U1926">
        <f>Table13[[#This Row],[campaign]]*Table13[[#This Row],[duration]]</f>
        <v>90</v>
      </c>
    </row>
    <row r="1927" spans="1:21" x14ac:dyDescent="0.25">
      <c r="A1927" t="s">
        <v>44</v>
      </c>
      <c r="B1927" t="s">
        <v>145</v>
      </c>
      <c r="C1927" t="s">
        <v>146</v>
      </c>
      <c r="D1927" t="s">
        <v>26</v>
      </c>
      <c r="E1927">
        <v>59</v>
      </c>
      <c r="F1927" t="s">
        <v>42</v>
      </c>
      <c r="G1927" t="s">
        <v>19</v>
      </c>
      <c r="H1927" s="2">
        <v>43019</v>
      </c>
      <c r="I1927" s="3">
        <v>42120.87</v>
      </c>
      <c r="J1927" t="s">
        <v>50</v>
      </c>
      <c r="K1927" t="str">
        <f>PROPER(Table13[[#This Row],[marital]])</f>
        <v>Divorced</v>
      </c>
      <c r="L1927" t="s">
        <v>29</v>
      </c>
      <c r="M1927" t="str">
        <f>UPPER(Table13[[#This Row],[education]])</f>
        <v>SECONDARY</v>
      </c>
      <c r="N1927" t="s">
        <v>22</v>
      </c>
      <c r="O1927" t="s">
        <v>22</v>
      </c>
      <c r="P1927" t="s">
        <v>23</v>
      </c>
      <c r="Q1927">
        <v>466</v>
      </c>
      <c r="R1927">
        <v>1</v>
      </c>
      <c r="S1927" t="s">
        <v>24</v>
      </c>
      <c r="T1927" t="s">
        <v>22</v>
      </c>
      <c r="U1927">
        <f>Table13[[#This Row],[campaign]]*Table13[[#This Row],[duration]]</f>
        <v>466</v>
      </c>
    </row>
    <row r="1928" spans="1:21" x14ac:dyDescent="0.25">
      <c r="A1928" t="s">
        <v>62</v>
      </c>
      <c r="B1928" t="s">
        <v>177</v>
      </c>
      <c r="C1928" t="s">
        <v>178</v>
      </c>
      <c r="D1928" t="s">
        <v>26</v>
      </c>
      <c r="E1928">
        <v>54</v>
      </c>
      <c r="F1928" t="s">
        <v>42</v>
      </c>
      <c r="G1928" t="s">
        <v>284</v>
      </c>
      <c r="H1928" s="2">
        <v>43019</v>
      </c>
      <c r="I1928" s="3">
        <v>60732.13</v>
      </c>
      <c r="J1928" t="s">
        <v>20</v>
      </c>
      <c r="K1928" t="str">
        <f>PROPER(Table13[[#This Row],[marital]])</f>
        <v>Married</v>
      </c>
      <c r="L1928" t="s">
        <v>29</v>
      </c>
      <c r="M1928" t="str">
        <f>UPPER(Table13[[#This Row],[education]])</f>
        <v>SECONDARY</v>
      </c>
      <c r="N1928" t="s">
        <v>30</v>
      </c>
      <c r="O1928" t="s">
        <v>22</v>
      </c>
      <c r="P1928" t="s">
        <v>23</v>
      </c>
      <c r="Q1928">
        <v>85</v>
      </c>
      <c r="R1928">
        <v>1</v>
      </c>
      <c r="S1928" t="s">
        <v>31</v>
      </c>
      <c r="T1928" t="s">
        <v>22</v>
      </c>
      <c r="U1928">
        <f>Table13[[#This Row],[campaign]]*Table13[[#This Row],[duration]]</f>
        <v>85</v>
      </c>
    </row>
    <row r="1929" spans="1:21" x14ac:dyDescent="0.25">
      <c r="A1929" t="s">
        <v>78</v>
      </c>
      <c r="B1929" t="s">
        <v>207</v>
      </c>
      <c r="C1929" t="s">
        <v>208</v>
      </c>
      <c r="D1929" t="s">
        <v>26</v>
      </c>
      <c r="E1929">
        <v>46</v>
      </c>
      <c r="F1929" t="s">
        <v>36</v>
      </c>
      <c r="G1929" t="s">
        <v>19</v>
      </c>
      <c r="H1929" s="2">
        <v>43019</v>
      </c>
      <c r="I1929" s="3">
        <v>81657.149999999994</v>
      </c>
      <c r="J1929" t="s">
        <v>20</v>
      </c>
      <c r="K1929" t="str">
        <f>PROPER(Table13[[#This Row],[marital]])</f>
        <v>Married</v>
      </c>
      <c r="L1929" t="s">
        <v>24</v>
      </c>
      <c r="M1929" t="str">
        <f>UPPER(Table13[[#This Row],[education]])</f>
        <v>UNKNOWN</v>
      </c>
      <c r="N1929" t="s">
        <v>22</v>
      </c>
      <c r="O1929" t="s">
        <v>22</v>
      </c>
      <c r="P1929" t="s">
        <v>23</v>
      </c>
      <c r="Q1929">
        <v>121</v>
      </c>
      <c r="R1929">
        <v>1</v>
      </c>
      <c r="S1929" t="s">
        <v>24</v>
      </c>
      <c r="T1929" t="s">
        <v>22</v>
      </c>
      <c r="U1929">
        <f>Table13[[#This Row],[campaign]]*Table13[[#This Row],[duration]]</f>
        <v>121</v>
      </c>
    </row>
    <row r="1930" spans="1:21" x14ac:dyDescent="0.25">
      <c r="A1930" t="s">
        <v>100</v>
      </c>
      <c r="B1930" t="s">
        <v>251</v>
      </c>
      <c r="C1930" t="s">
        <v>252</v>
      </c>
      <c r="D1930" t="s">
        <v>17</v>
      </c>
      <c r="E1930">
        <v>28</v>
      </c>
      <c r="F1930" t="s">
        <v>27</v>
      </c>
      <c r="G1930" t="s">
        <v>28</v>
      </c>
      <c r="H1930" s="2">
        <v>43019</v>
      </c>
      <c r="I1930" s="3">
        <v>50075.4</v>
      </c>
      <c r="J1930" t="s">
        <v>20</v>
      </c>
      <c r="K1930" t="str">
        <f>PROPER(Table13[[#This Row],[marital]])</f>
        <v>Married</v>
      </c>
      <c r="L1930" t="s">
        <v>29</v>
      </c>
      <c r="M1930" t="str">
        <f>UPPER(Table13[[#This Row],[education]])</f>
        <v>SECONDARY</v>
      </c>
      <c r="N1930" t="s">
        <v>22</v>
      </c>
      <c r="O1930" t="s">
        <v>22</v>
      </c>
      <c r="P1930" t="s">
        <v>23</v>
      </c>
      <c r="Q1930">
        <v>215</v>
      </c>
      <c r="R1930">
        <v>1</v>
      </c>
      <c r="S1930" t="s">
        <v>24</v>
      </c>
      <c r="T1930" t="s">
        <v>30</v>
      </c>
      <c r="U1930">
        <f>Table13[[#This Row],[campaign]]*Table13[[#This Row],[duration]]</f>
        <v>215</v>
      </c>
    </row>
    <row r="1931" spans="1:21" x14ac:dyDescent="0.25">
      <c r="A1931" t="s">
        <v>58</v>
      </c>
      <c r="B1931" t="s">
        <v>169</v>
      </c>
      <c r="C1931" t="s">
        <v>170</v>
      </c>
      <c r="D1931" t="s">
        <v>26</v>
      </c>
      <c r="E1931">
        <v>34</v>
      </c>
      <c r="F1931" t="s">
        <v>18</v>
      </c>
      <c r="G1931" t="s">
        <v>19</v>
      </c>
      <c r="H1931" s="2">
        <v>43020</v>
      </c>
      <c r="I1931" s="3">
        <v>77045.990000000005</v>
      </c>
      <c r="J1931" t="s">
        <v>20</v>
      </c>
      <c r="K1931" t="str">
        <f>PROPER(Table13[[#This Row],[marital]])</f>
        <v>Married</v>
      </c>
      <c r="L1931" t="s">
        <v>29</v>
      </c>
      <c r="M1931" t="str">
        <f>UPPER(Table13[[#This Row],[education]])</f>
        <v>SECONDARY</v>
      </c>
      <c r="N1931" t="s">
        <v>30</v>
      </c>
      <c r="O1931" t="s">
        <v>30</v>
      </c>
      <c r="P1931" t="s">
        <v>24</v>
      </c>
      <c r="Q1931">
        <v>172</v>
      </c>
      <c r="R1931">
        <v>1</v>
      </c>
      <c r="S1931" t="s">
        <v>24</v>
      </c>
      <c r="T1931" t="s">
        <v>22</v>
      </c>
      <c r="U1931">
        <f>Table13[[#This Row],[campaign]]*Table13[[#This Row],[duration]]</f>
        <v>172</v>
      </c>
    </row>
    <row r="1932" spans="1:21" x14ac:dyDescent="0.25">
      <c r="A1932" t="s">
        <v>58</v>
      </c>
      <c r="B1932" t="s">
        <v>169</v>
      </c>
      <c r="C1932" t="s">
        <v>170</v>
      </c>
      <c r="D1932" t="s">
        <v>17</v>
      </c>
      <c r="E1932">
        <v>31</v>
      </c>
      <c r="F1932" t="s">
        <v>18</v>
      </c>
      <c r="G1932" t="s">
        <v>19</v>
      </c>
      <c r="H1932" s="2">
        <v>43020</v>
      </c>
      <c r="I1932" s="3">
        <v>40167.57</v>
      </c>
      <c r="J1932" t="s">
        <v>33</v>
      </c>
      <c r="K1932" t="str">
        <f>PROPER(Table13[[#This Row],[marital]])</f>
        <v>Single</v>
      </c>
      <c r="L1932" t="s">
        <v>29</v>
      </c>
      <c r="M1932" t="str">
        <f>UPPER(Table13[[#This Row],[education]])</f>
        <v>SECONDARY</v>
      </c>
      <c r="N1932" t="s">
        <v>30</v>
      </c>
      <c r="O1932" t="s">
        <v>22</v>
      </c>
      <c r="P1932" t="s">
        <v>24</v>
      </c>
      <c r="Q1932">
        <v>78</v>
      </c>
      <c r="R1932">
        <v>10</v>
      </c>
      <c r="S1932" t="s">
        <v>24</v>
      </c>
      <c r="T1932" t="s">
        <v>22</v>
      </c>
      <c r="U1932">
        <f>Table13[[#This Row],[campaign]]*Table13[[#This Row],[duration]]</f>
        <v>780</v>
      </c>
    </row>
    <row r="1933" spans="1:21" x14ac:dyDescent="0.25">
      <c r="A1933" t="s">
        <v>51</v>
      </c>
      <c r="B1933" t="s">
        <v>157</v>
      </c>
      <c r="C1933" t="s">
        <v>158</v>
      </c>
      <c r="D1933" t="s">
        <v>26</v>
      </c>
      <c r="E1933">
        <v>39</v>
      </c>
      <c r="F1933" t="s">
        <v>18</v>
      </c>
      <c r="G1933" t="s">
        <v>28</v>
      </c>
      <c r="H1933" s="2">
        <v>43020</v>
      </c>
      <c r="I1933" s="3">
        <v>32721.75</v>
      </c>
      <c r="J1933" t="s">
        <v>20</v>
      </c>
      <c r="K1933" t="str">
        <f>PROPER(Table13[[#This Row],[marital]])</f>
        <v>Married</v>
      </c>
      <c r="L1933" t="s">
        <v>29</v>
      </c>
      <c r="M1933" t="str">
        <f>UPPER(Table13[[#This Row],[education]])</f>
        <v>SECONDARY</v>
      </c>
      <c r="N1933" t="s">
        <v>30</v>
      </c>
      <c r="O1933" t="s">
        <v>22</v>
      </c>
      <c r="P1933" t="s">
        <v>24</v>
      </c>
      <c r="Q1933">
        <v>319</v>
      </c>
      <c r="R1933">
        <v>5</v>
      </c>
      <c r="S1933" t="s">
        <v>24</v>
      </c>
      <c r="T1933" t="s">
        <v>22</v>
      </c>
      <c r="U1933">
        <f>Table13[[#This Row],[campaign]]*Table13[[#This Row],[duration]]</f>
        <v>1595</v>
      </c>
    </row>
    <row r="1934" spans="1:21" x14ac:dyDescent="0.25">
      <c r="A1934" t="s">
        <v>107</v>
      </c>
      <c r="B1934" t="s">
        <v>265</v>
      </c>
      <c r="C1934" t="s">
        <v>266</v>
      </c>
      <c r="D1934" t="s">
        <v>26</v>
      </c>
      <c r="E1934">
        <v>40</v>
      </c>
      <c r="F1934" t="s">
        <v>18</v>
      </c>
      <c r="G1934" t="s">
        <v>19</v>
      </c>
      <c r="H1934" s="2">
        <v>43020</v>
      </c>
      <c r="I1934" s="3">
        <v>2907.6</v>
      </c>
      <c r="J1934" t="s">
        <v>20</v>
      </c>
      <c r="K1934" t="str">
        <f>PROPER(Table13[[#This Row],[marital]])</f>
        <v>Married</v>
      </c>
      <c r="L1934" t="s">
        <v>21</v>
      </c>
      <c r="M1934" t="str">
        <f>UPPER(Table13[[#This Row],[education]])</f>
        <v>PRIMARY</v>
      </c>
      <c r="N1934" t="s">
        <v>30</v>
      </c>
      <c r="O1934" t="s">
        <v>22</v>
      </c>
      <c r="P1934" t="s">
        <v>24</v>
      </c>
      <c r="Q1934">
        <v>158</v>
      </c>
      <c r="R1934">
        <v>1</v>
      </c>
      <c r="S1934" t="s">
        <v>24</v>
      </c>
      <c r="T1934" t="s">
        <v>22</v>
      </c>
      <c r="U1934">
        <f>Table13[[#This Row],[campaign]]*Table13[[#This Row],[duration]]</f>
        <v>158</v>
      </c>
    </row>
    <row r="1935" spans="1:21" x14ac:dyDescent="0.25">
      <c r="A1935" t="s">
        <v>44</v>
      </c>
      <c r="B1935" t="s">
        <v>145</v>
      </c>
      <c r="C1935" t="s">
        <v>146</v>
      </c>
      <c r="D1935" t="s">
        <v>17</v>
      </c>
      <c r="E1935">
        <v>61</v>
      </c>
      <c r="F1935" t="s">
        <v>42</v>
      </c>
      <c r="G1935" t="s">
        <v>284</v>
      </c>
      <c r="H1935" s="2">
        <v>43020</v>
      </c>
      <c r="I1935" s="3">
        <v>63390.63</v>
      </c>
      <c r="J1935" t="s">
        <v>20</v>
      </c>
      <c r="K1935" t="str">
        <f>PROPER(Table13[[#This Row],[marital]])</f>
        <v>Married</v>
      </c>
      <c r="L1935" t="s">
        <v>34</v>
      </c>
      <c r="M1935" t="str">
        <f>UPPER(Table13[[#This Row],[education]])</f>
        <v>TERTIARY</v>
      </c>
      <c r="N1935" t="s">
        <v>30</v>
      </c>
      <c r="O1935" t="s">
        <v>22</v>
      </c>
      <c r="P1935" t="s">
        <v>24</v>
      </c>
      <c r="Q1935">
        <v>128</v>
      </c>
      <c r="R1935">
        <v>6</v>
      </c>
      <c r="S1935" t="s">
        <v>24</v>
      </c>
      <c r="T1935" t="s">
        <v>22</v>
      </c>
      <c r="U1935">
        <f>Table13[[#This Row],[campaign]]*Table13[[#This Row],[duration]]</f>
        <v>768</v>
      </c>
    </row>
    <row r="1936" spans="1:21" x14ac:dyDescent="0.25">
      <c r="A1936" t="s">
        <v>69</v>
      </c>
      <c r="B1936" t="s">
        <v>191</v>
      </c>
      <c r="C1936" t="s">
        <v>192</v>
      </c>
      <c r="D1936" t="s">
        <v>26</v>
      </c>
      <c r="E1936">
        <v>23</v>
      </c>
      <c r="F1936" t="s">
        <v>36</v>
      </c>
      <c r="G1936" t="s">
        <v>19</v>
      </c>
      <c r="H1936" s="2">
        <v>43020</v>
      </c>
      <c r="I1936" s="3">
        <v>97968.78</v>
      </c>
      <c r="J1936" t="s">
        <v>33</v>
      </c>
      <c r="K1936" t="str">
        <f>PROPER(Table13[[#This Row],[marital]])</f>
        <v>Single</v>
      </c>
      <c r="L1936" t="s">
        <v>34</v>
      </c>
      <c r="M1936" t="str">
        <f>UPPER(Table13[[#This Row],[education]])</f>
        <v>TERTIARY</v>
      </c>
      <c r="N1936" t="s">
        <v>30</v>
      </c>
      <c r="O1936" t="s">
        <v>22</v>
      </c>
      <c r="P1936" t="s">
        <v>24</v>
      </c>
      <c r="Q1936">
        <v>124</v>
      </c>
      <c r="R1936">
        <v>2</v>
      </c>
      <c r="S1936" t="s">
        <v>24</v>
      </c>
      <c r="T1936" t="s">
        <v>22</v>
      </c>
      <c r="U1936">
        <f>Table13[[#This Row],[campaign]]*Table13[[#This Row],[duration]]</f>
        <v>248</v>
      </c>
    </row>
    <row r="1937" spans="1:21" x14ac:dyDescent="0.25">
      <c r="A1937" t="s">
        <v>46</v>
      </c>
      <c r="B1937" t="s">
        <v>149</v>
      </c>
      <c r="C1937" t="s">
        <v>150</v>
      </c>
      <c r="D1937" t="s">
        <v>26</v>
      </c>
      <c r="E1937">
        <v>36</v>
      </c>
      <c r="F1937" t="s">
        <v>36</v>
      </c>
      <c r="G1937" t="s">
        <v>19</v>
      </c>
      <c r="H1937" s="2">
        <v>43020</v>
      </c>
      <c r="I1937" s="3">
        <v>53510.15</v>
      </c>
      <c r="J1937" t="s">
        <v>20</v>
      </c>
      <c r="K1937" t="str">
        <f>PROPER(Table13[[#This Row],[marital]])</f>
        <v>Married</v>
      </c>
      <c r="L1937" t="s">
        <v>29</v>
      </c>
      <c r="M1937" t="str">
        <f>UPPER(Table13[[#This Row],[education]])</f>
        <v>SECONDARY</v>
      </c>
      <c r="N1937" t="s">
        <v>30</v>
      </c>
      <c r="O1937" t="s">
        <v>22</v>
      </c>
      <c r="P1937" t="s">
        <v>23</v>
      </c>
      <c r="Q1937">
        <v>334</v>
      </c>
      <c r="R1937">
        <v>2</v>
      </c>
      <c r="S1937" t="s">
        <v>24</v>
      </c>
      <c r="T1937" t="s">
        <v>22</v>
      </c>
      <c r="U1937">
        <f>Table13[[#This Row],[campaign]]*Table13[[#This Row],[duration]]</f>
        <v>668</v>
      </c>
    </row>
    <row r="1938" spans="1:21" x14ac:dyDescent="0.25">
      <c r="A1938" t="s">
        <v>102</v>
      </c>
      <c r="B1938" t="s">
        <v>255</v>
      </c>
      <c r="C1938" t="s">
        <v>256</v>
      </c>
      <c r="D1938" t="s">
        <v>26</v>
      </c>
      <c r="E1938">
        <v>32</v>
      </c>
      <c r="F1938" t="s">
        <v>36</v>
      </c>
      <c r="G1938" t="s">
        <v>19</v>
      </c>
      <c r="H1938" s="2">
        <v>43020</v>
      </c>
      <c r="I1938" s="3">
        <v>76429.16</v>
      </c>
      <c r="J1938" t="s">
        <v>20</v>
      </c>
      <c r="K1938" t="str">
        <f>PROPER(Table13[[#This Row],[marital]])</f>
        <v>Married</v>
      </c>
      <c r="L1938" t="s">
        <v>34</v>
      </c>
      <c r="M1938" t="str">
        <f>UPPER(Table13[[#This Row],[education]])</f>
        <v>TERTIARY</v>
      </c>
      <c r="N1938" t="s">
        <v>22</v>
      </c>
      <c r="O1938" t="s">
        <v>22</v>
      </c>
      <c r="P1938" t="s">
        <v>23</v>
      </c>
      <c r="Q1938">
        <v>134</v>
      </c>
      <c r="R1938">
        <v>5</v>
      </c>
      <c r="S1938" t="s">
        <v>70</v>
      </c>
      <c r="T1938" t="s">
        <v>30</v>
      </c>
      <c r="U1938">
        <f>Table13[[#This Row],[campaign]]*Table13[[#This Row],[duration]]</f>
        <v>670</v>
      </c>
    </row>
    <row r="1939" spans="1:21" x14ac:dyDescent="0.25">
      <c r="A1939" t="s">
        <v>65</v>
      </c>
      <c r="B1939" t="s">
        <v>183</v>
      </c>
      <c r="C1939" t="s">
        <v>184</v>
      </c>
      <c r="D1939" t="s">
        <v>26</v>
      </c>
      <c r="E1939">
        <v>43</v>
      </c>
      <c r="F1939" t="s">
        <v>18</v>
      </c>
      <c r="G1939" t="s">
        <v>19</v>
      </c>
      <c r="H1939" s="2">
        <v>43021</v>
      </c>
      <c r="I1939" s="3">
        <v>21675.72</v>
      </c>
      <c r="J1939" t="s">
        <v>20</v>
      </c>
      <c r="K1939" t="str">
        <f>PROPER(Table13[[#This Row],[marital]])</f>
        <v>Married</v>
      </c>
      <c r="L1939" t="s">
        <v>21</v>
      </c>
      <c r="M1939" t="str">
        <f>UPPER(Table13[[#This Row],[education]])</f>
        <v>PRIMARY</v>
      </c>
      <c r="N1939" t="s">
        <v>22</v>
      </c>
      <c r="O1939" t="s">
        <v>22</v>
      </c>
      <c r="P1939" t="s">
        <v>24</v>
      </c>
      <c r="Q1939">
        <v>313</v>
      </c>
      <c r="R1939">
        <v>1</v>
      </c>
      <c r="S1939" t="s">
        <v>24</v>
      </c>
      <c r="T1939" t="s">
        <v>22</v>
      </c>
      <c r="U1939">
        <f>Table13[[#This Row],[campaign]]*Table13[[#This Row],[duration]]</f>
        <v>313</v>
      </c>
    </row>
    <row r="1940" spans="1:21" x14ac:dyDescent="0.25">
      <c r="A1940" t="s">
        <v>51</v>
      </c>
      <c r="B1940" t="s">
        <v>157</v>
      </c>
      <c r="C1940" t="s">
        <v>158</v>
      </c>
      <c r="D1940" t="s">
        <v>17</v>
      </c>
      <c r="E1940">
        <v>33</v>
      </c>
      <c r="F1940" t="s">
        <v>18</v>
      </c>
      <c r="G1940" t="s">
        <v>19</v>
      </c>
      <c r="H1940" s="2">
        <v>43021</v>
      </c>
      <c r="I1940" s="3">
        <v>14905.12</v>
      </c>
      <c r="J1940" t="s">
        <v>33</v>
      </c>
      <c r="K1940" t="str">
        <f>PROPER(Table13[[#This Row],[marital]])</f>
        <v>Single</v>
      </c>
      <c r="L1940" t="s">
        <v>29</v>
      </c>
      <c r="M1940" t="str">
        <f>UPPER(Table13[[#This Row],[education]])</f>
        <v>SECONDARY</v>
      </c>
      <c r="N1940" t="s">
        <v>30</v>
      </c>
      <c r="O1940" t="s">
        <v>30</v>
      </c>
      <c r="P1940" t="s">
        <v>24</v>
      </c>
      <c r="Q1940">
        <v>207</v>
      </c>
      <c r="R1940">
        <v>3</v>
      </c>
      <c r="S1940" t="s">
        <v>24</v>
      </c>
      <c r="T1940" t="s">
        <v>22</v>
      </c>
      <c r="U1940">
        <f>Table13[[#This Row],[campaign]]*Table13[[#This Row],[duration]]</f>
        <v>621</v>
      </c>
    </row>
    <row r="1941" spans="1:21" x14ac:dyDescent="0.25">
      <c r="A1941" t="s">
        <v>67</v>
      </c>
      <c r="B1941" t="s">
        <v>187</v>
      </c>
      <c r="C1941" t="s">
        <v>188</v>
      </c>
      <c r="D1941" t="s">
        <v>26</v>
      </c>
      <c r="E1941">
        <v>39</v>
      </c>
      <c r="F1941" t="s">
        <v>18</v>
      </c>
      <c r="G1941" t="s">
        <v>19</v>
      </c>
      <c r="H1941" s="2">
        <v>43021</v>
      </c>
      <c r="I1941" s="3">
        <v>93882.91</v>
      </c>
      <c r="J1941" t="s">
        <v>20</v>
      </c>
      <c r="K1941" t="str">
        <f>PROPER(Table13[[#This Row],[marital]])</f>
        <v>Married</v>
      </c>
      <c r="L1941" t="s">
        <v>34</v>
      </c>
      <c r="M1941" t="str">
        <f>UPPER(Table13[[#This Row],[education]])</f>
        <v>TERTIARY</v>
      </c>
      <c r="N1941" t="s">
        <v>30</v>
      </c>
      <c r="O1941" t="s">
        <v>22</v>
      </c>
      <c r="P1941" t="s">
        <v>24</v>
      </c>
      <c r="Q1941">
        <v>262</v>
      </c>
      <c r="R1941">
        <v>1</v>
      </c>
      <c r="S1941" t="s">
        <v>24</v>
      </c>
      <c r="T1941" t="s">
        <v>22</v>
      </c>
      <c r="U1941">
        <f>Table13[[#This Row],[campaign]]*Table13[[#This Row],[duration]]</f>
        <v>262</v>
      </c>
    </row>
    <row r="1942" spans="1:21" x14ac:dyDescent="0.25">
      <c r="A1942" t="s">
        <v>60</v>
      </c>
      <c r="B1942" t="s">
        <v>173</v>
      </c>
      <c r="C1942" t="s">
        <v>174</v>
      </c>
      <c r="D1942" t="s">
        <v>26</v>
      </c>
      <c r="E1942">
        <v>41</v>
      </c>
      <c r="F1942" t="s">
        <v>18</v>
      </c>
      <c r="G1942" t="s">
        <v>28</v>
      </c>
      <c r="H1942" s="2">
        <v>43021</v>
      </c>
      <c r="I1942" s="3">
        <v>67917.58</v>
      </c>
      <c r="J1942" t="s">
        <v>50</v>
      </c>
      <c r="K1942" t="str">
        <f>PROPER(Table13[[#This Row],[marital]])</f>
        <v>Divorced</v>
      </c>
      <c r="L1942" t="s">
        <v>34</v>
      </c>
      <c r="M1942" t="str">
        <f>UPPER(Table13[[#This Row],[education]])</f>
        <v>TERTIARY</v>
      </c>
      <c r="N1942" t="s">
        <v>22</v>
      </c>
      <c r="O1942" t="s">
        <v>22</v>
      </c>
      <c r="P1942" t="s">
        <v>23</v>
      </c>
      <c r="Q1942">
        <v>134</v>
      </c>
      <c r="R1942">
        <v>2</v>
      </c>
      <c r="S1942" t="s">
        <v>24</v>
      </c>
      <c r="T1942" t="s">
        <v>22</v>
      </c>
      <c r="U1942">
        <f>Table13[[#This Row],[campaign]]*Table13[[#This Row],[duration]]</f>
        <v>268</v>
      </c>
    </row>
    <row r="1943" spans="1:21" x14ac:dyDescent="0.25">
      <c r="A1943" t="s">
        <v>63</v>
      </c>
      <c r="B1943" t="s">
        <v>179</v>
      </c>
      <c r="C1943" t="s">
        <v>180</v>
      </c>
      <c r="D1943" t="s">
        <v>17</v>
      </c>
      <c r="E1943">
        <v>35</v>
      </c>
      <c r="F1943" t="s">
        <v>18</v>
      </c>
      <c r="G1943" t="s">
        <v>19</v>
      </c>
      <c r="H1943" s="2">
        <v>43021</v>
      </c>
      <c r="I1943" s="3">
        <v>114148.39</v>
      </c>
      <c r="J1943" t="s">
        <v>50</v>
      </c>
      <c r="K1943" t="str">
        <f>PROPER(Table13[[#This Row],[marital]])</f>
        <v>Divorced</v>
      </c>
      <c r="L1943" t="s">
        <v>34</v>
      </c>
      <c r="M1943" t="str">
        <f>UPPER(Table13[[#This Row],[education]])</f>
        <v>TERTIARY</v>
      </c>
      <c r="N1943" t="s">
        <v>30</v>
      </c>
      <c r="O1943" t="s">
        <v>30</v>
      </c>
      <c r="P1943" t="s">
        <v>24</v>
      </c>
      <c r="Q1943">
        <v>197</v>
      </c>
      <c r="R1943">
        <v>3</v>
      </c>
      <c r="S1943" t="s">
        <v>24</v>
      </c>
      <c r="T1943" t="s">
        <v>22</v>
      </c>
      <c r="U1943">
        <f>Table13[[#This Row],[campaign]]*Table13[[#This Row],[duration]]</f>
        <v>591</v>
      </c>
    </row>
    <row r="1944" spans="1:21" x14ac:dyDescent="0.25">
      <c r="A1944" t="s">
        <v>99</v>
      </c>
      <c r="B1944" t="s">
        <v>249</v>
      </c>
      <c r="C1944" t="s">
        <v>250</v>
      </c>
      <c r="D1944" t="s">
        <v>26</v>
      </c>
      <c r="E1944">
        <v>30</v>
      </c>
      <c r="F1944" t="s">
        <v>18</v>
      </c>
      <c r="G1944" t="s">
        <v>28</v>
      </c>
      <c r="H1944" s="2">
        <v>43021</v>
      </c>
      <c r="I1944" s="3">
        <v>41706.33</v>
      </c>
      <c r="J1944" t="s">
        <v>20</v>
      </c>
      <c r="K1944" t="str">
        <f>PROPER(Table13[[#This Row],[marital]])</f>
        <v>Married</v>
      </c>
      <c r="L1944" t="s">
        <v>29</v>
      </c>
      <c r="M1944" t="str">
        <f>UPPER(Table13[[#This Row],[education]])</f>
        <v>SECONDARY</v>
      </c>
      <c r="N1944" t="s">
        <v>30</v>
      </c>
      <c r="O1944" t="s">
        <v>22</v>
      </c>
      <c r="P1944" t="s">
        <v>23</v>
      </c>
      <c r="Q1944">
        <v>214</v>
      </c>
      <c r="R1944">
        <v>3</v>
      </c>
      <c r="S1944" t="s">
        <v>24</v>
      </c>
      <c r="T1944" t="s">
        <v>22</v>
      </c>
      <c r="U1944">
        <f>Table13[[#This Row],[campaign]]*Table13[[#This Row],[duration]]</f>
        <v>642</v>
      </c>
    </row>
    <row r="1945" spans="1:21" x14ac:dyDescent="0.25">
      <c r="A1945" t="s">
        <v>55</v>
      </c>
      <c r="B1945" t="s">
        <v>163</v>
      </c>
      <c r="C1945" t="s">
        <v>164</v>
      </c>
      <c r="D1945" t="s">
        <v>17</v>
      </c>
      <c r="E1945">
        <v>34</v>
      </c>
      <c r="F1945" t="s">
        <v>18</v>
      </c>
      <c r="G1945" t="s">
        <v>19</v>
      </c>
      <c r="H1945" s="2">
        <v>43021</v>
      </c>
      <c r="I1945" s="3">
        <v>25382.33</v>
      </c>
      <c r="J1945" t="s">
        <v>33</v>
      </c>
      <c r="K1945" t="str">
        <f>PROPER(Table13[[#This Row],[marital]])</f>
        <v>Single</v>
      </c>
      <c r="L1945" t="s">
        <v>29</v>
      </c>
      <c r="M1945" t="str">
        <f>UPPER(Table13[[#This Row],[education]])</f>
        <v>SECONDARY</v>
      </c>
      <c r="N1945" t="s">
        <v>30</v>
      </c>
      <c r="O1945" t="s">
        <v>22</v>
      </c>
      <c r="P1945" t="s">
        <v>24</v>
      </c>
      <c r="Q1945">
        <v>141</v>
      </c>
      <c r="R1945">
        <v>6</v>
      </c>
      <c r="S1945" t="s">
        <v>24</v>
      </c>
      <c r="T1945" t="s">
        <v>22</v>
      </c>
      <c r="U1945">
        <f>Table13[[#This Row],[campaign]]*Table13[[#This Row],[duration]]</f>
        <v>846</v>
      </c>
    </row>
    <row r="1946" spans="1:21" x14ac:dyDescent="0.25">
      <c r="A1946" t="s">
        <v>82</v>
      </c>
      <c r="B1946" t="s">
        <v>215</v>
      </c>
      <c r="C1946" t="s">
        <v>216</v>
      </c>
      <c r="D1946" t="s">
        <v>26</v>
      </c>
      <c r="E1946">
        <v>24</v>
      </c>
      <c r="F1946" t="s">
        <v>18</v>
      </c>
      <c r="G1946" t="s">
        <v>19</v>
      </c>
      <c r="H1946" s="2">
        <v>43021</v>
      </c>
      <c r="I1946" s="3">
        <v>3865.09</v>
      </c>
      <c r="J1946" t="s">
        <v>20</v>
      </c>
      <c r="K1946" t="str">
        <f>PROPER(Table13[[#This Row],[marital]])</f>
        <v>Married</v>
      </c>
      <c r="L1946" t="s">
        <v>29</v>
      </c>
      <c r="M1946" t="str">
        <f>UPPER(Table13[[#This Row],[education]])</f>
        <v>SECONDARY</v>
      </c>
      <c r="N1946" t="s">
        <v>30</v>
      </c>
      <c r="O1946" t="s">
        <v>30</v>
      </c>
      <c r="P1946" t="s">
        <v>23</v>
      </c>
      <c r="Q1946">
        <v>164</v>
      </c>
      <c r="R1946">
        <v>6</v>
      </c>
      <c r="S1946" t="s">
        <v>24</v>
      </c>
      <c r="T1946" t="s">
        <v>22</v>
      </c>
      <c r="U1946">
        <f>Table13[[#This Row],[campaign]]*Table13[[#This Row],[duration]]</f>
        <v>984</v>
      </c>
    </row>
    <row r="1947" spans="1:21" x14ac:dyDescent="0.25">
      <c r="A1947" t="s">
        <v>44</v>
      </c>
      <c r="B1947" t="s">
        <v>145</v>
      </c>
      <c r="C1947" t="s">
        <v>146</v>
      </c>
      <c r="D1947" t="s">
        <v>17</v>
      </c>
      <c r="E1947">
        <v>43</v>
      </c>
      <c r="F1947" t="s">
        <v>42</v>
      </c>
      <c r="G1947" t="s">
        <v>284</v>
      </c>
      <c r="H1947" s="2">
        <v>43021</v>
      </c>
      <c r="I1947" s="3">
        <v>14247.12</v>
      </c>
      <c r="J1947" t="s">
        <v>20</v>
      </c>
      <c r="K1947" t="str">
        <f>PROPER(Table13[[#This Row],[marital]])</f>
        <v>Married</v>
      </c>
      <c r="L1947" t="s">
        <v>29</v>
      </c>
      <c r="M1947" t="str">
        <f>UPPER(Table13[[#This Row],[education]])</f>
        <v>SECONDARY</v>
      </c>
      <c r="N1947" t="s">
        <v>22</v>
      </c>
      <c r="O1947" t="s">
        <v>22</v>
      </c>
      <c r="P1947" t="s">
        <v>23</v>
      </c>
      <c r="Q1947">
        <v>145</v>
      </c>
      <c r="R1947">
        <v>2</v>
      </c>
      <c r="S1947" t="s">
        <v>31</v>
      </c>
      <c r="T1947" t="s">
        <v>22</v>
      </c>
      <c r="U1947">
        <f>Table13[[#This Row],[campaign]]*Table13[[#This Row],[duration]]</f>
        <v>290</v>
      </c>
    </row>
    <row r="1948" spans="1:21" x14ac:dyDescent="0.25">
      <c r="A1948" t="s">
        <v>41</v>
      </c>
      <c r="B1948" t="s">
        <v>141</v>
      </c>
      <c r="C1948" t="s">
        <v>142</v>
      </c>
      <c r="D1948" t="s">
        <v>17</v>
      </c>
      <c r="E1948">
        <v>51</v>
      </c>
      <c r="F1948" t="s">
        <v>42</v>
      </c>
      <c r="G1948" t="s">
        <v>19</v>
      </c>
      <c r="H1948" s="2">
        <v>43021</v>
      </c>
      <c r="I1948" s="3">
        <v>36932.550000000003</v>
      </c>
      <c r="J1948" t="s">
        <v>33</v>
      </c>
      <c r="K1948" t="str">
        <f>PROPER(Table13[[#This Row],[marital]])</f>
        <v>Single</v>
      </c>
      <c r="L1948" t="s">
        <v>21</v>
      </c>
      <c r="M1948" t="str">
        <f>UPPER(Table13[[#This Row],[education]])</f>
        <v>PRIMARY</v>
      </c>
      <c r="N1948" t="s">
        <v>22</v>
      </c>
      <c r="O1948" t="s">
        <v>22</v>
      </c>
      <c r="P1948" t="s">
        <v>23</v>
      </c>
      <c r="Q1948">
        <v>217</v>
      </c>
      <c r="R1948">
        <v>1</v>
      </c>
      <c r="S1948" t="s">
        <v>31</v>
      </c>
      <c r="T1948" t="s">
        <v>22</v>
      </c>
      <c r="U1948">
        <f>Table13[[#This Row],[campaign]]*Table13[[#This Row],[duration]]</f>
        <v>217</v>
      </c>
    </row>
    <row r="1949" spans="1:21" x14ac:dyDescent="0.25">
      <c r="A1949" t="s">
        <v>68</v>
      </c>
      <c r="B1949" t="s">
        <v>189</v>
      </c>
      <c r="C1949" t="s">
        <v>190</v>
      </c>
      <c r="D1949" t="s">
        <v>17</v>
      </c>
      <c r="E1949">
        <v>55</v>
      </c>
      <c r="F1949" t="s">
        <v>42</v>
      </c>
      <c r="G1949" t="s">
        <v>284</v>
      </c>
      <c r="H1949" s="2">
        <v>43021</v>
      </c>
      <c r="I1949" s="3">
        <v>111243.37</v>
      </c>
      <c r="J1949" t="s">
        <v>20</v>
      </c>
      <c r="K1949" t="str">
        <f>PROPER(Table13[[#This Row],[marital]])</f>
        <v>Married</v>
      </c>
      <c r="L1949" t="s">
        <v>34</v>
      </c>
      <c r="M1949" t="str">
        <f>UPPER(Table13[[#This Row],[education]])</f>
        <v>TERTIARY</v>
      </c>
      <c r="N1949" t="s">
        <v>30</v>
      </c>
      <c r="O1949" t="s">
        <v>22</v>
      </c>
      <c r="P1949" t="s">
        <v>23</v>
      </c>
      <c r="Q1949">
        <v>253</v>
      </c>
      <c r="R1949">
        <v>4</v>
      </c>
      <c r="S1949" t="s">
        <v>24</v>
      </c>
      <c r="T1949" t="s">
        <v>22</v>
      </c>
      <c r="U1949">
        <f>Table13[[#This Row],[campaign]]*Table13[[#This Row],[duration]]</f>
        <v>1012</v>
      </c>
    </row>
    <row r="1950" spans="1:21" x14ac:dyDescent="0.25">
      <c r="A1950" t="s">
        <v>108</v>
      </c>
      <c r="B1950" t="s">
        <v>267</v>
      </c>
      <c r="C1950" t="s">
        <v>268</v>
      </c>
      <c r="D1950" t="s">
        <v>17</v>
      </c>
      <c r="E1950">
        <v>58</v>
      </c>
      <c r="F1950" t="s">
        <v>42</v>
      </c>
      <c r="G1950" t="s">
        <v>28</v>
      </c>
      <c r="H1950" s="2">
        <v>43021</v>
      </c>
      <c r="I1950" s="3">
        <v>191431.25</v>
      </c>
      <c r="J1950" t="s">
        <v>50</v>
      </c>
      <c r="K1950" t="str">
        <f>PROPER(Table13[[#This Row],[marital]])</f>
        <v>Divorced</v>
      </c>
      <c r="L1950" t="s">
        <v>34</v>
      </c>
      <c r="M1950" t="str">
        <f>UPPER(Table13[[#This Row],[education]])</f>
        <v>TERTIARY</v>
      </c>
      <c r="N1950" t="s">
        <v>22</v>
      </c>
      <c r="O1950" t="s">
        <v>22</v>
      </c>
      <c r="P1950" t="s">
        <v>24</v>
      </c>
      <c r="Q1950">
        <v>74</v>
      </c>
      <c r="R1950">
        <v>1</v>
      </c>
      <c r="S1950" t="s">
        <v>24</v>
      </c>
      <c r="T1950" t="s">
        <v>22</v>
      </c>
      <c r="U1950">
        <f>Table13[[#This Row],[campaign]]*Table13[[#This Row],[duration]]</f>
        <v>74</v>
      </c>
    </row>
    <row r="1951" spans="1:21" x14ac:dyDescent="0.25">
      <c r="A1951" t="s">
        <v>68</v>
      </c>
      <c r="B1951" t="s">
        <v>189</v>
      </c>
      <c r="C1951" t="s">
        <v>190</v>
      </c>
      <c r="D1951" t="s">
        <v>17</v>
      </c>
      <c r="E1951">
        <v>44</v>
      </c>
      <c r="F1951" t="s">
        <v>42</v>
      </c>
      <c r="G1951" t="s">
        <v>28</v>
      </c>
      <c r="H1951" s="2">
        <v>43021</v>
      </c>
      <c r="I1951" s="3">
        <v>97728.85</v>
      </c>
      <c r="J1951" t="s">
        <v>20</v>
      </c>
      <c r="K1951" t="str">
        <f>PROPER(Table13[[#This Row],[marital]])</f>
        <v>Married</v>
      </c>
      <c r="L1951" t="s">
        <v>34</v>
      </c>
      <c r="M1951" t="str">
        <f>UPPER(Table13[[#This Row],[education]])</f>
        <v>TERTIARY</v>
      </c>
      <c r="N1951" t="s">
        <v>22</v>
      </c>
      <c r="O1951" t="s">
        <v>22</v>
      </c>
      <c r="P1951" t="s">
        <v>23</v>
      </c>
      <c r="Q1951">
        <v>263</v>
      </c>
      <c r="R1951">
        <v>2</v>
      </c>
      <c r="S1951" t="s">
        <v>24</v>
      </c>
      <c r="T1951" t="s">
        <v>22</v>
      </c>
      <c r="U1951">
        <f>Table13[[#This Row],[campaign]]*Table13[[#This Row],[duration]]</f>
        <v>526</v>
      </c>
    </row>
    <row r="1952" spans="1:21" x14ac:dyDescent="0.25">
      <c r="A1952" t="s">
        <v>65</v>
      </c>
      <c r="B1952" t="s">
        <v>183</v>
      </c>
      <c r="C1952" t="s">
        <v>184</v>
      </c>
      <c r="D1952" t="s">
        <v>26</v>
      </c>
      <c r="E1952">
        <v>33</v>
      </c>
      <c r="F1952" t="s">
        <v>36</v>
      </c>
      <c r="G1952" t="s">
        <v>19</v>
      </c>
      <c r="H1952" s="2">
        <v>43021</v>
      </c>
      <c r="I1952" s="3">
        <v>79302.52</v>
      </c>
      <c r="J1952" t="s">
        <v>20</v>
      </c>
      <c r="K1952" t="str">
        <f>PROPER(Table13[[#This Row],[marital]])</f>
        <v>Married</v>
      </c>
      <c r="L1952" t="s">
        <v>21</v>
      </c>
      <c r="M1952" t="str">
        <f>UPPER(Table13[[#This Row],[education]])</f>
        <v>PRIMARY</v>
      </c>
      <c r="N1952" t="s">
        <v>30</v>
      </c>
      <c r="O1952" t="s">
        <v>22</v>
      </c>
      <c r="P1952" t="s">
        <v>24</v>
      </c>
      <c r="Q1952">
        <v>233</v>
      </c>
      <c r="R1952">
        <v>1</v>
      </c>
      <c r="S1952" t="s">
        <v>24</v>
      </c>
      <c r="T1952" t="s">
        <v>22</v>
      </c>
      <c r="U1952">
        <f>Table13[[#This Row],[campaign]]*Table13[[#This Row],[duration]]</f>
        <v>233</v>
      </c>
    </row>
    <row r="1953" spans="1:21" x14ac:dyDescent="0.25">
      <c r="A1953" t="s">
        <v>55</v>
      </c>
      <c r="B1953" t="s">
        <v>163</v>
      </c>
      <c r="C1953" t="s">
        <v>164</v>
      </c>
      <c r="D1953" t="s">
        <v>26</v>
      </c>
      <c r="E1953">
        <v>25</v>
      </c>
      <c r="F1953" t="s">
        <v>18</v>
      </c>
      <c r="G1953" t="s">
        <v>19</v>
      </c>
      <c r="H1953" s="2">
        <v>43022</v>
      </c>
      <c r="I1953" s="3">
        <v>35180.46</v>
      </c>
      <c r="J1953" t="s">
        <v>20</v>
      </c>
      <c r="K1953" t="str">
        <f>PROPER(Table13[[#This Row],[marital]])</f>
        <v>Married</v>
      </c>
      <c r="L1953" t="s">
        <v>24</v>
      </c>
      <c r="M1953" t="str">
        <f>UPPER(Table13[[#This Row],[education]])</f>
        <v>UNKNOWN</v>
      </c>
      <c r="N1953" t="s">
        <v>22</v>
      </c>
      <c r="O1953" t="s">
        <v>22</v>
      </c>
      <c r="P1953" t="s">
        <v>24</v>
      </c>
      <c r="Q1953">
        <v>143</v>
      </c>
      <c r="R1953">
        <v>5</v>
      </c>
      <c r="S1953" t="s">
        <v>24</v>
      </c>
      <c r="T1953" t="s">
        <v>22</v>
      </c>
      <c r="U1953">
        <f>Table13[[#This Row],[campaign]]*Table13[[#This Row],[duration]]</f>
        <v>715</v>
      </c>
    </row>
    <row r="1954" spans="1:21" x14ac:dyDescent="0.25">
      <c r="A1954" t="s">
        <v>108</v>
      </c>
      <c r="B1954" t="s">
        <v>267</v>
      </c>
      <c r="C1954" t="s">
        <v>268</v>
      </c>
      <c r="D1954" t="s">
        <v>17</v>
      </c>
      <c r="E1954">
        <v>38</v>
      </c>
      <c r="F1954" t="s">
        <v>18</v>
      </c>
      <c r="G1954" t="s">
        <v>19</v>
      </c>
      <c r="H1954" s="2">
        <v>43022</v>
      </c>
      <c r="I1954" s="3">
        <v>134700.26999999999</v>
      </c>
      <c r="J1954" t="s">
        <v>20</v>
      </c>
      <c r="K1954" t="str">
        <f>PROPER(Table13[[#This Row],[marital]])</f>
        <v>Married</v>
      </c>
      <c r="L1954" t="s">
        <v>21</v>
      </c>
      <c r="M1954" t="str">
        <f>UPPER(Table13[[#This Row],[education]])</f>
        <v>PRIMARY</v>
      </c>
      <c r="N1954" t="s">
        <v>22</v>
      </c>
      <c r="O1954" t="s">
        <v>30</v>
      </c>
      <c r="P1954" t="s">
        <v>23</v>
      </c>
      <c r="Q1954">
        <v>524</v>
      </c>
      <c r="R1954">
        <v>1</v>
      </c>
      <c r="S1954" t="s">
        <v>24</v>
      </c>
      <c r="T1954" t="s">
        <v>22</v>
      </c>
      <c r="U1954">
        <f>Table13[[#This Row],[campaign]]*Table13[[#This Row],[duration]]</f>
        <v>524</v>
      </c>
    </row>
    <row r="1955" spans="1:21" x14ac:dyDescent="0.25">
      <c r="A1955" t="s">
        <v>83</v>
      </c>
      <c r="B1955" t="s">
        <v>217</v>
      </c>
      <c r="C1955" t="s">
        <v>218</v>
      </c>
      <c r="D1955" t="s">
        <v>26</v>
      </c>
      <c r="E1955">
        <v>40</v>
      </c>
      <c r="F1955" t="s">
        <v>18</v>
      </c>
      <c r="G1955" t="s">
        <v>284</v>
      </c>
      <c r="H1955" s="2">
        <v>43022</v>
      </c>
      <c r="I1955" s="3">
        <v>2677.93</v>
      </c>
      <c r="J1955" t="s">
        <v>20</v>
      </c>
      <c r="K1955" t="str">
        <f>PROPER(Table13[[#This Row],[marital]])</f>
        <v>Married</v>
      </c>
      <c r="L1955" t="s">
        <v>29</v>
      </c>
      <c r="M1955" t="str">
        <f>UPPER(Table13[[#This Row],[education]])</f>
        <v>SECONDARY</v>
      </c>
      <c r="N1955" t="s">
        <v>22</v>
      </c>
      <c r="O1955" t="s">
        <v>22</v>
      </c>
      <c r="P1955" t="s">
        <v>23</v>
      </c>
      <c r="Q1955">
        <v>270</v>
      </c>
      <c r="R1955">
        <v>1</v>
      </c>
      <c r="S1955" t="s">
        <v>24</v>
      </c>
      <c r="T1955" t="s">
        <v>22</v>
      </c>
      <c r="U1955">
        <f>Table13[[#This Row],[campaign]]*Table13[[#This Row],[duration]]</f>
        <v>270</v>
      </c>
    </row>
    <row r="1956" spans="1:21" x14ac:dyDescent="0.25">
      <c r="A1956" t="s">
        <v>97</v>
      </c>
      <c r="B1956" t="s">
        <v>245</v>
      </c>
      <c r="C1956" t="s">
        <v>246</v>
      </c>
      <c r="D1956" t="s">
        <v>17</v>
      </c>
      <c r="E1956">
        <v>40</v>
      </c>
      <c r="F1956" t="s">
        <v>18</v>
      </c>
      <c r="G1956" t="s">
        <v>19</v>
      </c>
      <c r="H1956" s="2">
        <v>43022</v>
      </c>
      <c r="I1956" s="3">
        <v>57136</v>
      </c>
      <c r="J1956" t="s">
        <v>20</v>
      </c>
      <c r="K1956" t="str">
        <f>PROPER(Table13[[#This Row],[marital]])</f>
        <v>Married</v>
      </c>
      <c r="L1956" t="s">
        <v>21</v>
      </c>
      <c r="M1956" t="str">
        <f>UPPER(Table13[[#This Row],[education]])</f>
        <v>PRIMARY</v>
      </c>
      <c r="N1956" t="s">
        <v>30</v>
      </c>
      <c r="O1956" t="s">
        <v>22</v>
      </c>
      <c r="P1956" t="s">
        <v>24</v>
      </c>
      <c r="Q1956">
        <v>272</v>
      </c>
      <c r="R1956">
        <v>1</v>
      </c>
      <c r="S1956" t="s">
        <v>24</v>
      </c>
      <c r="T1956" t="s">
        <v>22</v>
      </c>
      <c r="U1956">
        <f>Table13[[#This Row],[campaign]]*Table13[[#This Row],[duration]]</f>
        <v>272</v>
      </c>
    </row>
    <row r="1957" spans="1:21" x14ac:dyDescent="0.25">
      <c r="A1957" t="s">
        <v>80</v>
      </c>
      <c r="B1957" t="s">
        <v>211</v>
      </c>
      <c r="C1957" t="s">
        <v>212</v>
      </c>
      <c r="D1957" t="s">
        <v>17</v>
      </c>
      <c r="E1957">
        <v>60</v>
      </c>
      <c r="F1957" t="s">
        <v>42</v>
      </c>
      <c r="G1957" t="s">
        <v>28</v>
      </c>
      <c r="H1957" s="2">
        <v>43022</v>
      </c>
      <c r="I1957" s="3">
        <v>34344.629999999997</v>
      </c>
      <c r="J1957" t="s">
        <v>20</v>
      </c>
      <c r="K1957" t="str">
        <f>PROPER(Table13[[#This Row],[marital]])</f>
        <v>Married</v>
      </c>
      <c r="L1957" t="s">
        <v>34</v>
      </c>
      <c r="M1957" t="str">
        <f>UPPER(Table13[[#This Row],[education]])</f>
        <v>TERTIARY</v>
      </c>
      <c r="N1957" t="s">
        <v>30</v>
      </c>
      <c r="O1957" t="s">
        <v>30</v>
      </c>
      <c r="P1957" t="s">
        <v>23</v>
      </c>
      <c r="Q1957">
        <v>183</v>
      </c>
      <c r="R1957">
        <v>1</v>
      </c>
      <c r="S1957" t="s">
        <v>24</v>
      </c>
      <c r="T1957" t="s">
        <v>22</v>
      </c>
      <c r="U1957">
        <f>Table13[[#This Row],[campaign]]*Table13[[#This Row],[duration]]</f>
        <v>183</v>
      </c>
    </row>
    <row r="1958" spans="1:21" x14ac:dyDescent="0.25">
      <c r="A1958" t="s">
        <v>87</v>
      </c>
      <c r="B1958" t="s">
        <v>225</v>
      </c>
      <c r="C1958" t="s">
        <v>226</v>
      </c>
      <c r="D1958" t="s">
        <v>17</v>
      </c>
      <c r="E1958">
        <v>44</v>
      </c>
      <c r="F1958" t="s">
        <v>42</v>
      </c>
      <c r="G1958" t="s">
        <v>28</v>
      </c>
      <c r="H1958" s="2">
        <v>43022</v>
      </c>
      <c r="I1958" s="3">
        <v>27451.81</v>
      </c>
      <c r="J1958" t="s">
        <v>20</v>
      </c>
      <c r="K1958" t="str">
        <f>PROPER(Table13[[#This Row],[marital]])</f>
        <v>Married</v>
      </c>
      <c r="L1958" t="s">
        <v>29</v>
      </c>
      <c r="M1958" t="str">
        <f>UPPER(Table13[[#This Row],[education]])</f>
        <v>SECONDARY</v>
      </c>
      <c r="N1958" t="s">
        <v>30</v>
      </c>
      <c r="O1958" t="s">
        <v>22</v>
      </c>
      <c r="P1958" t="s">
        <v>23</v>
      </c>
      <c r="Q1958">
        <v>123</v>
      </c>
      <c r="R1958">
        <v>3</v>
      </c>
      <c r="S1958" t="s">
        <v>31</v>
      </c>
      <c r="T1958" t="s">
        <v>22</v>
      </c>
      <c r="U1958">
        <f>Table13[[#This Row],[campaign]]*Table13[[#This Row],[duration]]</f>
        <v>369</v>
      </c>
    </row>
    <row r="1959" spans="1:21" x14ac:dyDescent="0.25">
      <c r="A1959" t="s">
        <v>25</v>
      </c>
      <c r="B1959" t="s">
        <v>129</v>
      </c>
      <c r="C1959" t="s">
        <v>130</v>
      </c>
      <c r="D1959" t="s">
        <v>17</v>
      </c>
      <c r="E1959">
        <v>31</v>
      </c>
      <c r="F1959" t="s">
        <v>36</v>
      </c>
      <c r="G1959" t="s">
        <v>28</v>
      </c>
      <c r="H1959" s="2">
        <v>43022</v>
      </c>
      <c r="I1959" s="3">
        <v>83633.36</v>
      </c>
      <c r="J1959" t="s">
        <v>33</v>
      </c>
      <c r="K1959" t="str">
        <f>PROPER(Table13[[#This Row],[marital]])</f>
        <v>Single</v>
      </c>
      <c r="L1959" t="s">
        <v>34</v>
      </c>
      <c r="M1959" t="str">
        <f>UPPER(Table13[[#This Row],[education]])</f>
        <v>TERTIARY</v>
      </c>
      <c r="N1959" t="s">
        <v>30</v>
      </c>
      <c r="O1959" t="s">
        <v>22</v>
      </c>
      <c r="P1959" t="s">
        <v>23</v>
      </c>
      <c r="Q1959">
        <v>20</v>
      </c>
      <c r="R1959">
        <v>4</v>
      </c>
      <c r="S1959" t="s">
        <v>24</v>
      </c>
      <c r="T1959" t="s">
        <v>22</v>
      </c>
      <c r="U1959">
        <f>Table13[[#This Row],[campaign]]*Table13[[#This Row],[duration]]</f>
        <v>80</v>
      </c>
    </row>
    <row r="1960" spans="1:21" x14ac:dyDescent="0.25">
      <c r="A1960" t="s">
        <v>76</v>
      </c>
      <c r="B1960" t="s">
        <v>203</v>
      </c>
      <c r="C1960" t="s">
        <v>204</v>
      </c>
      <c r="D1960" t="s">
        <v>17</v>
      </c>
      <c r="E1960">
        <v>35</v>
      </c>
      <c r="F1960" t="s">
        <v>36</v>
      </c>
      <c r="G1960" t="s">
        <v>19</v>
      </c>
      <c r="H1960" s="2">
        <v>43022</v>
      </c>
      <c r="I1960" s="3">
        <v>19123.64</v>
      </c>
      <c r="J1960" t="s">
        <v>20</v>
      </c>
      <c r="K1960" t="str">
        <f>PROPER(Table13[[#This Row],[marital]])</f>
        <v>Married</v>
      </c>
      <c r="L1960" t="s">
        <v>34</v>
      </c>
      <c r="M1960" t="str">
        <f>UPPER(Table13[[#This Row],[education]])</f>
        <v>TERTIARY</v>
      </c>
      <c r="N1960" t="s">
        <v>30</v>
      </c>
      <c r="O1960" t="s">
        <v>22</v>
      </c>
      <c r="P1960" t="s">
        <v>23</v>
      </c>
      <c r="Q1960">
        <v>547</v>
      </c>
      <c r="R1960">
        <v>7</v>
      </c>
      <c r="S1960" t="s">
        <v>24</v>
      </c>
      <c r="T1960" t="s">
        <v>22</v>
      </c>
      <c r="U1960">
        <f>Table13[[#This Row],[campaign]]*Table13[[#This Row],[duration]]</f>
        <v>3829</v>
      </c>
    </row>
    <row r="1961" spans="1:21" x14ac:dyDescent="0.25">
      <c r="A1961" t="s">
        <v>107</v>
      </c>
      <c r="B1961" t="s">
        <v>265</v>
      </c>
      <c r="C1961" t="s">
        <v>266</v>
      </c>
      <c r="D1961" t="s">
        <v>26</v>
      </c>
      <c r="E1961">
        <v>28</v>
      </c>
      <c r="F1961" t="s">
        <v>27</v>
      </c>
      <c r="G1961" t="s">
        <v>284</v>
      </c>
      <c r="H1961" s="2">
        <v>43022</v>
      </c>
      <c r="I1961" s="3">
        <v>198580.75</v>
      </c>
      <c r="J1961" t="s">
        <v>20</v>
      </c>
      <c r="K1961" t="str">
        <f>PROPER(Table13[[#This Row],[marital]])</f>
        <v>Married</v>
      </c>
      <c r="L1961" t="s">
        <v>29</v>
      </c>
      <c r="M1961" t="str">
        <f>UPPER(Table13[[#This Row],[education]])</f>
        <v>SECONDARY</v>
      </c>
      <c r="N1961" t="s">
        <v>22</v>
      </c>
      <c r="O1961" t="s">
        <v>22</v>
      </c>
      <c r="P1961" t="s">
        <v>23</v>
      </c>
      <c r="Q1961">
        <v>71</v>
      </c>
      <c r="R1961">
        <v>9</v>
      </c>
      <c r="S1961" t="s">
        <v>24</v>
      </c>
      <c r="T1961" t="s">
        <v>22</v>
      </c>
      <c r="U1961">
        <f>Table13[[#This Row],[campaign]]*Table13[[#This Row],[duration]]</f>
        <v>639</v>
      </c>
    </row>
    <row r="1962" spans="1:21" x14ac:dyDescent="0.25">
      <c r="A1962" t="s">
        <v>97</v>
      </c>
      <c r="B1962" t="s">
        <v>245</v>
      </c>
      <c r="C1962" t="s">
        <v>246</v>
      </c>
      <c r="D1962" t="s">
        <v>17</v>
      </c>
      <c r="E1962">
        <v>43</v>
      </c>
      <c r="F1962" t="s">
        <v>18</v>
      </c>
      <c r="G1962" t="s">
        <v>28</v>
      </c>
      <c r="H1962" s="2">
        <v>43023</v>
      </c>
      <c r="I1962" s="3">
        <v>4425.12</v>
      </c>
      <c r="J1962" t="s">
        <v>33</v>
      </c>
      <c r="K1962" t="str">
        <f>PROPER(Table13[[#This Row],[marital]])</f>
        <v>Single</v>
      </c>
      <c r="L1962" t="s">
        <v>29</v>
      </c>
      <c r="M1962" t="str">
        <f>UPPER(Table13[[#This Row],[education]])</f>
        <v>SECONDARY</v>
      </c>
      <c r="N1962" t="s">
        <v>30</v>
      </c>
      <c r="O1962" t="s">
        <v>22</v>
      </c>
      <c r="P1962" t="s">
        <v>23</v>
      </c>
      <c r="Q1962">
        <v>246</v>
      </c>
      <c r="R1962">
        <v>1</v>
      </c>
      <c r="S1962" t="s">
        <v>40</v>
      </c>
      <c r="T1962" t="s">
        <v>22</v>
      </c>
      <c r="U1962">
        <f>Table13[[#This Row],[campaign]]*Table13[[#This Row],[duration]]</f>
        <v>246</v>
      </c>
    </row>
    <row r="1963" spans="1:21" x14ac:dyDescent="0.25">
      <c r="A1963" t="s">
        <v>43</v>
      </c>
      <c r="B1963" t="s">
        <v>143</v>
      </c>
      <c r="C1963" t="s">
        <v>144</v>
      </c>
      <c r="D1963" t="s">
        <v>17</v>
      </c>
      <c r="E1963">
        <v>38</v>
      </c>
      <c r="F1963" t="s">
        <v>18</v>
      </c>
      <c r="G1963" t="s">
        <v>28</v>
      </c>
      <c r="H1963" s="2">
        <v>43023</v>
      </c>
      <c r="I1963" s="3">
        <v>10383.879999999999</v>
      </c>
      <c r="J1963" t="s">
        <v>20</v>
      </c>
      <c r="K1963" t="str">
        <f>PROPER(Table13[[#This Row],[marital]])</f>
        <v>Married</v>
      </c>
      <c r="L1963" t="s">
        <v>21</v>
      </c>
      <c r="M1963" t="str">
        <f>UPPER(Table13[[#This Row],[education]])</f>
        <v>PRIMARY</v>
      </c>
      <c r="N1963" t="s">
        <v>30</v>
      </c>
      <c r="O1963" t="s">
        <v>22</v>
      </c>
      <c r="P1963" t="s">
        <v>23</v>
      </c>
      <c r="Q1963">
        <v>175</v>
      </c>
      <c r="R1963">
        <v>1</v>
      </c>
      <c r="S1963" t="s">
        <v>24</v>
      </c>
      <c r="T1963" t="s">
        <v>22</v>
      </c>
      <c r="U1963">
        <f>Table13[[#This Row],[campaign]]*Table13[[#This Row],[duration]]</f>
        <v>175</v>
      </c>
    </row>
    <row r="1964" spans="1:21" x14ac:dyDescent="0.25">
      <c r="A1964" t="s">
        <v>87</v>
      </c>
      <c r="B1964" t="s">
        <v>225</v>
      </c>
      <c r="C1964" t="s">
        <v>226</v>
      </c>
      <c r="D1964" t="s">
        <v>26</v>
      </c>
      <c r="E1964">
        <v>35</v>
      </c>
      <c r="F1964" t="s">
        <v>18</v>
      </c>
      <c r="G1964" t="s">
        <v>19</v>
      </c>
      <c r="H1964" s="2">
        <v>43023</v>
      </c>
      <c r="I1964" s="3">
        <v>15981.12</v>
      </c>
      <c r="J1964" t="s">
        <v>20</v>
      </c>
      <c r="K1964" t="str">
        <f>PROPER(Table13[[#This Row],[marital]])</f>
        <v>Married</v>
      </c>
      <c r="L1964" t="s">
        <v>21</v>
      </c>
      <c r="M1964" t="str">
        <f>UPPER(Table13[[#This Row],[education]])</f>
        <v>PRIMARY</v>
      </c>
      <c r="N1964" t="s">
        <v>30</v>
      </c>
      <c r="O1964" t="s">
        <v>22</v>
      </c>
      <c r="P1964" t="s">
        <v>23</v>
      </c>
      <c r="Q1964">
        <v>86</v>
      </c>
      <c r="R1964">
        <v>2</v>
      </c>
      <c r="S1964" t="s">
        <v>24</v>
      </c>
      <c r="T1964" t="s">
        <v>22</v>
      </c>
      <c r="U1964">
        <f>Table13[[#This Row],[campaign]]*Table13[[#This Row],[duration]]</f>
        <v>172</v>
      </c>
    </row>
    <row r="1965" spans="1:21" x14ac:dyDescent="0.25">
      <c r="A1965" t="s">
        <v>87</v>
      </c>
      <c r="B1965" t="s">
        <v>225</v>
      </c>
      <c r="C1965" t="s">
        <v>226</v>
      </c>
      <c r="D1965" t="s">
        <v>17</v>
      </c>
      <c r="E1965">
        <v>47</v>
      </c>
      <c r="F1965" t="s">
        <v>18</v>
      </c>
      <c r="G1965" t="s">
        <v>19</v>
      </c>
      <c r="H1965" s="2">
        <v>43023</v>
      </c>
      <c r="I1965" s="3">
        <v>58393.48</v>
      </c>
      <c r="J1965" t="s">
        <v>20</v>
      </c>
      <c r="K1965" t="str">
        <f>PROPER(Table13[[#This Row],[marital]])</f>
        <v>Married</v>
      </c>
      <c r="L1965" t="s">
        <v>21</v>
      </c>
      <c r="M1965" t="str">
        <f>UPPER(Table13[[#This Row],[education]])</f>
        <v>PRIMARY</v>
      </c>
      <c r="N1965" t="s">
        <v>30</v>
      </c>
      <c r="O1965" t="s">
        <v>22</v>
      </c>
      <c r="P1965" t="s">
        <v>24</v>
      </c>
      <c r="Q1965">
        <v>248</v>
      </c>
      <c r="R1965">
        <v>3</v>
      </c>
      <c r="S1965" t="s">
        <v>24</v>
      </c>
      <c r="T1965" t="s">
        <v>22</v>
      </c>
      <c r="U1965">
        <f>Table13[[#This Row],[campaign]]*Table13[[#This Row],[duration]]</f>
        <v>744</v>
      </c>
    </row>
    <row r="1966" spans="1:21" x14ac:dyDescent="0.25">
      <c r="A1966" t="s">
        <v>38</v>
      </c>
      <c r="B1966" t="s">
        <v>137</v>
      </c>
      <c r="C1966" t="s">
        <v>138</v>
      </c>
      <c r="D1966" t="s">
        <v>17</v>
      </c>
      <c r="E1966">
        <v>24</v>
      </c>
      <c r="F1966" t="s">
        <v>18</v>
      </c>
      <c r="G1966" t="s">
        <v>19</v>
      </c>
      <c r="H1966" s="2">
        <v>43023</v>
      </c>
      <c r="I1966" s="3">
        <v>83685.509999999995</v>
      </c>
      <c r="J1966" t="s">
        <v>50</v>
      </c>
      <c r="K1966" t="str">
        <f>PROPER(Table13[[#This Row],[marital]])</f>
        <v>Divorced</v>
      </c>
      <c r="L1966" t="s">
        <v>29</v>
      </c>
      <c r="M1966" t="str">
        <f>UPPER(Table13[[#This Row],[education]])</f>
        <v>SECONDARY</v>
      </c>
      <c r="N1966" t="s">
        <v>30</v>
      </c>
      <c r="O1966" t="s">
        <v>22</v>
      </c>
      <c r="P1966" t="s">
        <v>24</v>
      </c>
      <c r="Q1966">
        <v>182</v>
      </c>
      <c r="R1966">
        <v>5</v>
      </c>
      <c r="S1966" t="s">
        <v>24</v>
      </c>
      <c r="T1966" t="s">
        <v>22</v>
      </c>
      <c r="U1966">
        <f>Table13[[#This Row],[campaign]]*Table13[[#This Row],[duration]]</f>
        <v>910</v>
      </c>
    </row>
    <row r="1967" spans="1:21" x14ac:dyDescent="0.25">
      <c r="A1967" t="s">
        <v>101</v>
      </c>
      <c r="B1967" t="s">
        <v>253</v>
      </c>
      <c r="C1967" t="s">
        <v>254</v>
      </c>
      <c r="D1967" t="s">
        <v>26</v>
      </c>
      <c r="E1967">
        <v>51</v>
      </c>
      <c r="F1967" t="s">
        <v>42</v>
      </c>
      <c r="G1967" t="s">
        <v>28</v>
      </c>
      <c r="H1967" s="2">
        <v>43023</v>
      </c>
      <c r="I1967" s="3">
        <v>36173.75</v>
      </c>
      <c r="J1967" t="s">
        <v>20</v>
      </c>
      <c r="K1967" t="str">
        <f>PROPER(Table13[[#This Row],[marital]])</f>
        <v>Married</v>
      </c>
      <c r="L1967" t="s">
        <v>21</v>
      </c>
      <c r="M1967" t="str">
        <f>UPPER(Table13[[#This Row],[education]])</f>
        <v>PRIMARY</v>
      </c>
      <c r="N1967" t="s">
        <v>30</v>
      </c>
      <c r="O1967" t="s">
        <v>22</v>
      </c>
      <c r="P1967" t="s">
        <v>23</v>
      </c>
      <c r="Q1967">
        <v>30</v>
      </c>
      <c r="R1967">
        <v>1</v>
      </c>
      <c r="S1967" t="s">
        <v>24</v>
      </c>
      <c r="T1967" t="s">
        <v>22</v>
      </c>
      <c r="U1967">
        <f>Table13[[#This Row],[campaign]]*Table13[[#This Row],[duration]]</f>
        <v>30</v>
      </c>
    </row>
    <row r="1968" spans="1:21" x14ac:dyDescent="0.25">
      <c r="A1968" t="s">
        <v>52</v>
      </c>
      <c r="B1968" t="s">
        <v>159</v>
      </c>
      <c r="C1968" t="s">
        <v>160</v>
      </c>
      <c r="D1968" t="s">
        <v>17</v>
      </c>
      <c r="E1968">
        <v>57</v>
      </c>
      <c r="F1968" t="s">
        <v>42</v>
      </c>
      <c r="G1968" t="s">
        <v>284</v>
      </c>
      <c r="H1968" s="2">
        <v>43023</v>
      </c>
      <c r="I1968" s="3">
        <v>208221.72</v>
      </c>
      <c r="J1968" t="s">
        <v>33</v>
      </c>
      <c r="K1968" t="str">
        <f>PROPER(Table13[[#This Row],[marital]])</f>
        <v>Single</v>
      </c>
      <c r="L1968" t="s">
        <v>34</v>
      </c>
      <c r="M1968" t="str">
        <f>UPPER(Table13[[#This Row],[education]])</f>
        <v>TERTIARY</v>
      </c>
      <c r="N1968" t="s">
        <v>22</v>
      </c>
      <c r="O1968" t="s">
        <v>22</v>
      </c>
      <c r="P1968" t="s">
        <v>23</v>
      </c>
      <c r="Q1968">
        <v>904</v>
      </c>
      <c r="R1968">
        <v>3</v>
      </c>
      <c r="S1968" t="s">
        <v>24</v>
      </c>
      <c r="T1968" t="s">
        <v>30</v>
      </c>
      <c r="U1968">
        <f>Table13[[#This Row],[campaign]]*Table13[[#This Row],[duration]]</f>
        <v>2712</v>
      </c>
    </row>
    <row r="1969" spans="1:21" x14ac:dyDescent="0.25">
      <c r="A1969" t="s">
        <v>58</v>
      </c>
      <c r="B1969" t="s">
        <v>169</v>
      </c>
      <c r="C1969" t="s">
        <v>170</v>
      </c>
      <c r="D1969" t="s">
        <v>17</v>
      </c>
      <c r="E1969">
        <v>41</v>
      </c>
      <c r="F1969" t="s">
        <v>36</v>
      </c>
      <c r="G1969" t="s">
        <v>284</v>
      </c>
      <c r="H1969" s="2">
        <v>43023</v>
      </c>
      <c r="I1969" s="3">
        <v>89665.01</v>
      </c>
      <c r="J1969" t="s">
        <v>33</v>
      </c>
      <c r="K1969" t="str">
        <f>PROPER(Table13[[#This Row],[marital]])</f>
        <v>Single</v>
      </c>
      <c r="L1969" t="s">
        <v>21</v>
      </c>
      <c r="M1969" t="str">
        <f>UPPER(Table13[[#This Row],[education]])</f>
        <v>PRIMARY</v>
      </c>
      <c r="N1969" t="s">
        <v>30</v>
      </c>
      <c r="O1969" t="s">
        <v>22</v>
      </c>
      <c r="P1969" t="s">
        <v>24</v>
      </c>
      <c r="Q1969">
        <v>699</v>
      </c>
      <c r="R1969">
        <v>3</v>
      </c>
      <c r="S1969" t="s">
        <v>24</v>
      </c>
      <c r="T1969" t="s">
        <v>22</v>
      </c>
      <c r="U1969">
        <f>Table13[[#This Row],[campaign]]*Table13[[#This Row],[duration]]</f>
        <v>2097</v>
      </c>
    </row>
    <row r="1970" spans="1:21" x14ac:dyDescent="0.25">
      <c r="A1970" t="s">
        <v>69</v>
      </c>
      <c r="B1970" t="s">
        <v>191</v>
      </c>
      <c r="C1970" t="s">
        <v>192</v>
      </c>
      <c r="D1970" t="s">
        <v>26</v>
      </c>
      <c r="E1970">
        <v>15</v>
      </c>
      <c r="F1970" t="s">
        <v>27</v>
      </c>
      <c r="G1970" t="s">
        <v>19</v>
      </c>
      <c r="H1970" s="2">
        <v>43023</v>
      </c>
      <c r="I1970" s="3">
        <v>18727.189999999999</v>
      </c>
      <c r="J1970" t="s">
        <v>20</v>
      </c>
      <c r="K1970" t="str">
        <f>PROPER(Table13[[#This Row],[marital]])</f>
        <v>Married</v>
      </c>
      <c r="L1970" t="s">
        <v>29</v>
      </c>
      <c r="M1970" t="str">
        <f>UPPER(Table13[[#This Row],[education]])</f>
        <v>SECONDARY</v>
      </c>
      <c r="N1970" t="s">
        <v>22</v>
      </c>
      <c r="O1970" t="s">
        <v>22</v>
      </c>
      <c r="P1970" t="s">
        <v>23</v>
      </c>
      <c r="Q1970">
        <v>211</v>
      </c>
      <c r="R1970">
        <v>4</v>
      </c>
      <c r="S1970" t="s">
        <v>24</v>
      </c>
      <c r="T1970" t="s">
        <v>22</v>
      </c>
      <c r="U1970">
        <f>Table13[[#This Row],[campaign]]*Table13[[#This Row],[duration]]</f>
        <v>844</v>
      </c>
    </row>
    <row r="1971" spans="1:21" x14ac:dyDescent="0.25">
      <c r="A1971" t="s">
        <v>74</v>
      </c>
      <c r="B1971" t="s">
        <v>199</v>
      </c>
      <c r="C1971" t="s">
        <v>200</v>
      </c>
      <c r="D1971" t="s">
        <v>26</v>
      </c>
      <c r="E1971">
        <v>22</v>
      </c>
      <c r="F1971" t="s">
        <v>18</v>
      </c>
      <c r="G1971" t="s">
        <v>19</v>
      </c>
      <c r="H1971" s="2">
        <v>43024</v>
      </c>
      <c r="I1971" s="3">
        <v>109574.6</v>
      </c>
      <c r="J1971" t="s">
        <v>20</v>
      </c>
      <c r="K1971" t="str">
        <f>PROPER(Table13[[#This Row],[marital]])</f>
        <v>Married</v>
      </c>
      <c r="L1971" t="s">
        <v>21</v>
      </c>
      <c r="M1971" t="str">
        <f>UPPER(Table13[[#This Row],[education]])</f>
        <v>PRIMARY</v>
      </c>
      <c r="N1971" t="s">
        <v>30</v>
      </c>
      <c r="O1971" t="s">
        <v>22</v>
      </c>
      <c r="P1971" t="s">
        <v>23</v>
      </c>
      <c r="Q1971">
        <v>283</v>
      </c>
      <c r="R1971">
        <v>1</v>
      </c>
      <c r="S1971" t="s">
        <v>24</v>
      </c>
      <c r="T1971" t="s">
        <v>22</v>
      </c>
      <c r="U1971">
        <f>Table13[[#This Row],[campaign]]*Table13[[#This Row],[duration]]</f>
        <v>283</v>
      </c>
    </row>
    <row r="1972" spans="1:21" x14ac:dyDescent="0.25">
      <c r="A1972" t="s">
        <v>105</v>
      </c>
      <c r="B1972" t="s">
        <v>261</v>
      </c>
      <c r="C1972" t="s">
        <v>262</v>
      </c>
      <c r="D1972" t="s">
        <v>26</v>
      </c>
      <c r="E1972">
        <v>42</v>
      </c>
      <c r="F1972" t="s">
        <v>18</v>
      </c>
      <c r="G1972" t="s">
        <v>28</v>
      </c>
      <c r="H1972" s="2">
        <v>43024</v>
      </c>
      <c r="I1972" s="3">
        <v>69330.070000000007</v>
      </c>
      <c r="J1972" t="s">
        <v>20</v>
      </c>
      <c r="K1972" t="str">
        <f>PROPER(Table13[[#This Row],[marital]])</f>
        <v>Married</v>
      </c>
      <c r="L1972" t="s">
        <v>34</v>
      </c>
      <c r="M1972" t="str">
        <f>UPPER(Table13[[#This Row],[education]])</f>
        <v>TERTIARY</v>
      </c>
      <c r="N1972" t="s">
        <v>22</v>
      </c>
      <c r="O1972" t="s">
        <v>22</v>
      </c>
      <c r="P1972" t="s">
        <v>23</v>
      </c>
      <c r="Q1972">
        <v>474</v>
      </c>
      <c r="R1972">
        <v>2</v>
      </c>
      <c r="S1972" t="s">
        <v>24</v>
      </c>
      <c r="T1972" t="s">
        <v>22</v>
      </c>
      <c r="U1972">
        <f>Table13[[#This Row],[campaign]]*Table13[[#This Row],[duration]]</f>
        <v>948</v>
      </c>
    </row>
    <row r="1973" spans="1:21" x14ac:dyDescent="0.25">
      <c r="A1973" t="s">
        <v>32</v>
      </c>
      <c r="B1973" t="s">
        <v>131</v>
      </c>
      <c r="C1973" t="s">
        <v>132</v>
      </c>
      <c r="D1973" t="s">
        <v>26</v>
      </c>
      <c r="E1973">
        <v>40</v>
      </c>
      <c r="F1973" t="s">
        <v>18</v>
      </c>
      <c r="G1973" t="s">
        <v>19</v>
      </c>
      <c r="H1973" s="2">
        <v>43024</v>
      </c>
      <c r="I1973" s="3">
        <v>78708.460000000006</v>
      </c>
      <c r="J1973" t="s">
        <v>33</v>
      </c>
      <c r="K1973" t="str">
        <f>PROPER(Table13[[#This Row],[marital]])</f>
        <v>Single</v>
      </c>
      <c r="L1973" t="s">
        <v>34</v>
      </c>
      <c r="M1973" t="str">
        <f>UPPER(Table13[[#This Row],[education]])</f>
        <v>TERTIARY</v>
      </c>
      <c r="N1973" t="s">
        <v>30</v>
      </c>
      <c r="O1973" t="s">
        <v>22</v>
      </c>
      <c r="P1973" t="s">
        <v>23</v>
      </c>
      <c r="Q1973">
        <v>157</v>
      </c>
      <c r="R1973">
        <v>2</v>
      </c>
      <c r="S1973" t="s">
        <v>31</v>
      </c>
      <c r="T1973" t="s">
        <v>22</v>
      </c>
      <c r="U1973">
        <f>Table13[[#This Row],[campaign]]*Table13[[#This Row],[duration]]</f>
        <v>314</v>
      </c>
    </row>
    <row r="1974" spans="1:21" x14ac:dyDescent="0.25">
      <c r="A1974" t="s">
        <v>62</v>
      </c>
      <c r="B1974" t="s">
        <v>177</v>
      </c>
      <c r="C1974" t="s">
        <v>178</v>
      </c>
      <c r="D1974" t="s">
        <v>17</v>
      </c>
      <c r="E1974">
        <v>38</v>
      </c>
      <c r="F1974" t="s">
        <v>18</v>
      </c>
      <c r="G1974" t="s">
        <v>284</v>
      </c>
      <c r="H1974" s="2">
        <v>43024</v>
      </c>
      <c r="I1974" s="3">
        <v>60319.24</v>
      </c>
      <c r="J1974" t="s">
        <v>20</v>
      </c>
      <c r="K1974" t="str">
        <f>PROPER(Table13[[#This Row],[marital]])</f>
        <v>Married</v>
      </c>
      <c r="L1974" t="s">
        <v>29</v>
      </c>
      <c r="M1974" t="str">
        <f>UPPER(Table13[[#This Row],[education]])</f>
        <v>SECONDARY</v>
      </c>
      <c r="N1974" t="s">
        <v>22</v>
      </c>
      <c r="O1974" t="s">
        <v>22</v>
      </c>
      <c r="P1974" t="s">
        <v>23</v>
      </c>
      <c r="Q1974">
        <v>509</v>
      </c>
      <c r="R1974">
        <v>2</v>
      </c>
      <c r="S1974" t="s">
        <v>24</v>
      </c>
      <c r="T1974" t="s">
        <v>22</v>
      </c>
      <c r="U1974">
        <f>Table13[[#This Row],[campaign]]*Table13[[#This Row],[duration]]</f>
        <v>1018</v>
      </c>
    </row>
    <row r="1975" spans="1:21" x14ac:dyDescent="0.25">
      <c r="A1975" t="s">
        <v>83</v>
      </c>
      <c r="B1975" t="s">
        <v>217</v>
      </c>
      <c r="C1975" t="s">
        <v>218</v>
      </c>
      <c r="D1975" t="s">
        <v>17</v>
      </c>
      <c r="E1975">
        <v>51</v>
      </c>
      <c r="F1975" t="s">
        <v>42</v>
      </c>
      <c r="G1975" t="s">
        <v>28</v>
      </c>
      <c r="H1975" s="2">
        <v>43024</v>
      </c>
      <c r="I1975" s="3">
        <v>21929.48</v>
      </c>
      <c r="J1975" t="s">
        <v>20</v>
      </c>
      <c r="K1975" t="str">
        <f>PROPER(Table13[[#This Row],[marital]])</f>
        <v>Married</v>
      </c>
      <c r="L1975" t="s">
        <v>34</v>
      </c>
      <c r="M1975" t="str">
        <f>UPPER(Table13[[#This Row],[education]])</f>
        <v>TERTIARY</v>
      </c>
      <c r="N1975" t="s">
        <v>22</v>
      </c>
      <c r="O1975" t="s">
        <v>22</v>
      </c>
      <c r="P1975" t="s">
        <v>24</v>
      </c>
      <c r="Q1975">
        <v>315</v>
      </c>
      <c r="R1975">
        <v>1</v>
      </c>
      <c r="S1975" t="s">
        <v>24</v>
      </c>
      <c r="T1975" t="s">
        <v>22</v>
      </c>
      <c r="U1975">
        <f>Table13[[#This Row],[campaign]]*Table13[[#This Row],[duration]]</f>
        <v>315</v>
      </c>
    </row>
    <row r="1976" spans="1:21" x14ac:dyDescent="0.25">
      <c r="A1976" t="s">
        <v>56</v>
      </c>
      <c r="B1976" t="s">
        <v>165</v>
      </c>
      <c r="C1976" t="s">
        <v>166</v>
      </c>
      <c r="D1976" t="s">
        <v>17</v>
      </c>
      <c r="E1976">
        <v>44</v>
      </c>
      <c r="F1976" t="s">
        <v>42</v>
      </c>
      <c r="G1976" t="s">
        <v>28</v>
      </c>
      <c r="H1976" s="2">
        <v>43024</v>
      </c>
      <c r="I1976" s="3">
        <v>57680.49</v>
      </c>
      <c r="J1976" t="s">
        <v>20</v>
      </c>
      <c r="K1976" t="str">
        <f>PROPER(Table13[[#This Row],[marital]])</f>
        <v>Married</v>
      </c>
      <c r="L1976" t="s">
        <v>29</v>
      </c>
      <c r="M1976" t="str">
        <f>UPPER(Table13[[#This Row],[education]])</f>
        <v>SECONDARY</v>
      </c>
      <c r="N1976" t="s">
        <v>30</v>
      </c>
      <c r="O1976" t="s">
        <v>22</v>
      </c>
      <c r="P1976" t="s">
        <v>23</v>
      </c>
      <c r="Q1976">
        <v>293</v>
      </c>
      <c r="R1976">
        <v>2</v>
      </c>
      <c r="S1976" t="s">
        <v>24</v>
      </c>
      <c r="T1976" t="s">
        <v>22</v>
      </c>
      <c r="U1976">
        <f>Table13[[#This Row],[campaign]]*Table13[[#This Row],[duration]]</f>
        <v>586</v>
      </c>
    </row>
    <row r="1977" spans="1:21" x14ac:dyDescent="0.25">
      <c r="A1977" t="s">
        <v>44</v>
      </c>
      <c r="B1977" t="s">
        <v>145</v>
      </c>
      <c r="C1977" t="s">
        <v>146</v>
      </c>
      <c r="D1977" t="s">
        <v>26</v>
      </c>
      <c r="E1977">
        <v>50</v>
      </c>
      <c r="F1977" t="s">
        <v>42</v>
      </c>
      <c r="G1977" t="s">
        <v>284</v>
      </c>
      <c r="H1977" s="2">
        <v>43024</v>
      </c>
      <c r="I1977" s="3">
        <v>40075.93</v>
      </c>
      <c r="J1977" t="s">
        <v>20</v>
      </c>
      <c r="K1977" t="str">
        <f>PROPER(Table13[[#This Row],[marital]])</f>
        <v>Married</v>
      </c>
      <c r="L1977" t="s">
        <v>29</v>
      </c>
      <c r="M1977" t="str">
        <f>UPPER(Table13[[#This Row],[education]])</f>
        <v>SECONDARY</v>
      </c>
      <c r="N1977" t="s">
        <v>30</v>
      </c>
      <c r="O1977" t="s">
        <v>22</v>
      </c>
      <c r="P1977" t="s">
        <v>24</v>
      </c>
      <c r="Q1977">
        <v>770</v>
      </c>
      <c r="R1977">
        <v>2</v>
      </c>
      <c r="S1977" t="s">
        <v>24</v>
      </c>
      <c r="T1977" t="s">
        <v>22</v>
      </c>
      <c r="U1977">
        <f>Table13[[#This Row],[campaign]]*Table13[[#This Row],[duration]]</f>
        <v>1540</v>
      </c>
    </row>
    <row r="1978" spans="1:21" x14ac:dyDescent="0.25">
      <c r="A1978" t="s">
        <v>107</v>
      </c>
      <c r="B1978" t="s">
        <v>265</v>
      </c>
      <c r="C1978" t="s">
        <v>266</v>
      </c>
      <c r="D1978" t="s">
        <v>26</v>
      </c>
      <c r="E1978">
        <v>52</v>
      </c>
      <c r="F1978" t="s">
        <v>42</v>
      </c>
      <c r="G1978" t="s">
        <v>284</v>
      </c>
      <c r="H1978" s="2">
        <v>43024</v>
      </c>
      <c r="I1978" s="3">
        <v>79997.399999999994</v>
      </c>
      <c r="J1978" t="s">
        <v>20</v>
      </c>
      <c r="K1978" t="str">
        <f>PROPER(Table13[[#This Row],[marital]])</f>
        <v>Married</v>
      </c>
      <c r="L1978" t="s">
        <v>29</v>
      </c>
      <c r="M1978" t="str">
        <f>UPPER(Table13[[#This Row],[education]])</f>
        <v>SECONDARY</v>
      </c>
      <c r="N1978" t="s">
        <v>30</v>
      </c>
      <c r="O1978" t="s">
        <v>22</v>
      </c>
      <c r="P1978" t="s">
        <v>54</v>
      </c>
      <c r="Q1978">
        <v>340</v>
      </c>
      <c r="R1978">
        <v>2</v>
      </c>
      <c r="S1978" t="s">
        <v>24</v>
      </c>
      <c r="T1978" t="s">
        <v>22</v>
      </c>
      <c r="U1978">
        <f>Table13[[#This Row],[campaign]]*Table13[[#This Row],[duration]]</f>
        <v>680</v>
      </c>
    </row>
    <row r="1979" spans="1:21" x14ac:dyDescent="0.25">
      <c r="A1979" t="s">
        <v>85</v>
      </c>
      <c r="B1979" t="s">
        <v>221</v>
      </c>
      <c r="C1979" t="s">
        <v>222</v>
      </c>
      <c r="D1979" t="s">
        <v>26</v>
      </c>
      <c r="E1979">
        <v>35</v>
      </c>
      <c r="F1979" t="s">
        <v>36</v>
      </c>
      <c r="G1979" t="s">
        <v>19</v>
      </c>
      <c r="H1979" s="2">
        <v>43024</v>
      </c>
      <c r="I1979" s="3">
        <v>116426.12</v>
      </c>
      <c r="J1979" t="s">
        <v>33</v>
      </c>
      <c r="K1979" t="str">
        <f>PROPER(Table13[[#This Row],[marital]])</f>
        <v>Single</v>
      </c>
      <c r="L1979" t="s">
        <v>29</v>
      </c>
      <c r="M1979" t="str">
        <f>UPPER(Table13[[#This Row],[education]])</f>
        <v>SECONDARY</v>
      </c>
      <c r="N1979" t="s">
        <v>30</v>
      </c>
      <c r="O1979" t="s">
        <v>22</v>
      </c>
      <c r="P1979" t="s">
        <v>23</v>
      </c>
      <c r="Q1979">
        <v>1472</v>
      </c>
      <c r="R1979">
        <v>1</v>
      </c>
      <c r="S1979" t="s">
        <v>31</v>
      </c>
      <c r="T1979" t="s">
        <v>30</v>
      </c>
      <c r="U1979">
        <f>Table13[[#This Row],[campaign]]*Table13[[#This Row],[duration]]</f>
        <v>1472</v>
      </c>
    </row>
    <row r="1980" spans="1:21" x14ac:dyDescent="0.25">
      <c r="A1980" t="s">
        <v>53</v>
      </c>
      <c r="B1980" t="s">
        <v>161</v>
      </c>
      <c r="C1980" t="s">
        <v>162</v>
      </c>
      <c r="D1980" t="s">
        <v>26</v>
      </c>
      <c r="E1980">
        <v>37</v>
      </c>
      <c r="F1980" t="s">
        <v>36</v>
      </c>
      <c r="G1980" t="s">
        <v>19</v>
      </c>
      <c r="H1980" s="2">
        <v>43024</v>
      </c>
      <c r="I1980" s="3">
        <v>99104.31</v>
      </c>
      <c r="J1980" t="s">
        <v>20</v>
      </c>
      <c r="K1980" t="str">
        <f>PROPER(Table13[[#This Row],[marital]])</f>
        <v>Married</v>
      </c>
      <c r="L1980" t="s">
        <v>34</v>
      </c>
      <c r="M1980" t="str">
        <f>UPPER(Table13[[#This Row],[education]])</f>
        <v>TERTIARY</v>
      </c>
      <c r="N1980" t="s">
        <v>30</v>
      </c>
      <c r="O1980" t="s">
        <v>22</v>
      </c>
      <c r="P1980" t="s">
        <v>23</v>
      </c>
      <c r="Q1980">
        <v>293</v>
      </c>
      <c r="R1980">
        <v>1</v>
      </c>
      <c r="S1980" t="s">
        <v>40</v>
      </c>
      <c r="T1980" t="s">
        <v>30</v>
      </c>
      <c r="U1980">
        <f>Table13[[#This Row],[campaign]]*Table13[[#This Row],[duration]]</f>
        <v>293</v>
      </c>
    </row>
    <row r="1981" spans="1:21" x14ac:dyDescent="0.25">
      <c r="A1981" t="s">
        <v>99</v>
      </c>
      <c r="B1981" t="s">
        <v>249</v>
      </c>
      <c r="C1981" t="s">
        <v>250</v>
      </c>
      <c r="D1981" t="s">
        <v>17</v>
      </c>
      <c r="E1981">
        <v>31</v>
      </c>
      <c r="F1981" t="s">
        <v>18</v>
      </c>
      <c r="G1981" t="s">
        <v>19</v>
      </c>
      <c r="H1981" s="2">
        <v>43025</v>
      </c>
      <c r="I1981" s="3">
        <v>36983.57</v>
      </c>
      <c r="J1981" t="s">
        <v>20</v>
      </c>
      <c r="K1981" t="str">
        <f>PROPER(Table13[[#This Row],[marital]])</f>
        <v>Married</v>
      </c>
      <c r="L1981" t="s">
        <v>29</v>
      </c>
      <c r="M1981" t="str">
        <f>UPPER(Table13[[#This Row],[education]])</f>
        <v>SECONDARY</v>
      </c>
      <c r="N1981" t="s">
        <v>30</v>
      </c>
      <c r="O1981" t="s">
        <v>22</v>
      </c>
      <c r="P1981" t="s">
        <v>23</v>
      </c>
      <c r="Q1981">
        <v>291</v>
      </c>
      <c r="R1981">
        <v>2</v>
      </c>
      <c r="S1981" t="s">
        <v>24</v>
      </c>
      <c r="T1981" t="s">
        <v>22</v>
      </c>
      <c r="U1981">
        <f>Table13[[#This Row],[campaign]]*Table13[[#This Row],[duration]]</f>
        <v>582</v>
      </c>
    </row>
    <row r="1982" spans="1:21" x14ac:dyDescent="0.25">
      <c r="A1982" t="s">
        <v>97</v>
      </c>
      <c r="B1982" t="s">
        <v>245</v>
      </c>
      <c r="C1982" t="s">
        <v>246</v>
      </c>
      <c r="D1982" t="s">
        <v>26</v>
      </c>
      <c r="E1982">
        <v>37</v>
      </c>
      <c r="F1982" t="s">
        <v>18</v>
      </c>
      <c r="G1982" t="s">
        <v>19</v>
      </c>
      <c r="H1982" s="2">
        <v>43025</v>
      </c>
      <c r="I1982" s="3">
        <v>46442.87</v>
      </c>
      <c r="J1982" t="s">
        <v>33</v>
      </c>
      <c r="K1982" t="str">
        <f>PROPER(Table13[[#This Row],[marital]])</f>
        <v>Single</v>
      </c>
      <c r="L1982" t="s">
        <v>29</v>
      </c>
      <c r="M1982" t="str">
        <f>UPPER(Table13[[#This Row],[education]])</f>
        <v>SECONDARY</v>
      </c>
      <c r="N1982" t="s">
        <v>30</v>
      </c>
      <c r="O1982" t="s">
        <v>30</v>
      </c>
      <c r="P1982" t="s">
        <v>24</v>
      </c>
      <c r="Q1982">
        <v>965</v>
      </c>
      <c r="R1982">
        <v>2</v>
      </c>
      <c r="S1982" t="s">
        <v>24</v>
      </c>
      <c r="T1982" t="s">
        <v>22</v>
      </c>
      <c r="U1982">
        <f>Table13[[#This Row],[campaign]]*Table13[[#This Row],[duration]]</f>
        <v>1930</v>
      </c>
    </row>
    <row r="1983" spans="1:21" x14ac:dyDescent="0.25">
      <c r="A1983" t="s">
        <v>35</v>
      </c>
      <c r="B1983" t="s">
        <v>133</v>
      </c>
      <c r="C1983" t="s">
        <v>134</v>
      </c>
      <c r="D1983" t="s">
        <v>26</v>
      </c>
      <c r="E1983">
        <v>45</v>
      </c>
      <c r="F1983" t="s">
        <v>18</v>
      </c>
      <c r="G1983" t="s">
        <v>19</v>
      </c>
      <c r="H1983" s="2">
        <v>43025</v>
      </c>
      <c r="I1983" s="3">
        <v>152228.39000000001</v>
      </c>
      <c r="J1983" t="s">
        <v>20</v>
      </c>
      <c r="K1983" t="str">
        <f>PROPER(Table13[[#This Row],[marital]])</f>
        <v>Married</v>
      </c>
      <c r="L1983" t="s">
        <v>29</v>
      </c>
      <c r="M1983" t="str">
        <f>UPPER(Table13[[#This Row],[education]])</f>
        <v>SECONDARY</v>
      </c>
      <c r="N1983" t="s">
        <v>22</v>
      </c>
      <c r="O1983" t="s">
        <v>30</v>
      </c>
      <c r="P1983" t="s">
        <v>24</v>
      </c>
      <c r="Q1983">
        <v>594</v>
      </c>
      <c r="R1983">
        <v>1</v>
      </c>
      <c r="S1983" t="s">
        <v>24</v>
      </c>
      <c r="T1983" t="s">
        <v>22</v>
      </c>
      <c r="U1983">
        <f>Table13[[#This Row],[campaign]]*Table13[[#This Row],[duration]]</f>
        <v>594</v>
      </c>
    </row>
    <row r="1984" spans="1:21" x14ac:dyDescent="0.25">
      <c r="A1984" t="s">
        <v>65</v>
      </c>
      <c r="B1984" t="s">
        <v>183</v>
      </c>
      <c r="C1984" t="s">
        <v>184</v>
      </c>
      <c r="D1984" t="s">
        <v>26</v>
      </c>
      <c r="E1984">
        <v>42</v>
      </c>
      <c r="F1984" t="s">
        <v>18</v>
      </c>
      <c r="G1984" t="s">
        <v>284</v>
      </c>
      <c r="H1984" s="2">
        <v>43025</v>
      </c>
      <c r="I1984" s="3">
        <v>7400.19</v>
      </c>
      <c r="J1984" t="s">
        <v>20</v>
      </c>
      <c r="K1984" t="str">
        <f>PROPER(Table13[[#This Row],[marital]])</f>
        <v>Married</v>
      </c>
      <c r="L1984" t="s">
        <v>29</v>
      </c>
      <c r="M1984" t="str">
        <f>UPPER(Table13[[#This Row],[education]])</f>
        <v>SECONDARY</v>
      </c>
      <c r="N1984" t="s">
        <v>30</v>
      </c>
      <c r="O1984" t="s">
        <v>22</v>
      </c>
      <c r="P1984" t="s">
        <v>23</v>
      </c>
      <c r="Q1984">
        <v>139</v>
      </c>
      <c r="R1984">
        <v>2</v>
      </c>
      <c r="S1984" t="s">
        <v>31</v>
      </c>
      <c r="T1984" t="s">
        <v>22</v>
      </c>
      <c r="U1984">
        <f>Table13[[#This Row],[campaign]]*Table13[[#This Row],[duration]]</f>
        <v>278</v>
      </c>
    </row>
    <row r="1985" spans="1:21" x14ac:dyDescent="0.25">
      <c r="A1985" t="s">
        <v>59</v>
      </c>
      <c r="B1985" t="s">
        <v>171</v>
      </c>
      <c r="C1985" t="s">
        <v>172</v>
      </c>
      <c r="D1985" t="s">
        <v>26</v>
      </c>
      <c r="E1985">
        <v>30</v>
      </c>
      <c r="F1985" t="s">
        <v>18</v>
      </c>
      <c r="G1985" t="s">
        <v>19</v>
      </c>
      <c r="H1985" s="2">
        <v>43025</v>
      </c>
      <c r="I1985" s="3">
        <v>38042.58</v>
      </c>
      <c r="J1985" t="s">
        <v>20</v>
      </c>
      <c r="K1985" t="str">
        <f>PROPER(Table13[[#This Row],[marital]])</f>
        <v>Married</v>
      </c>
      <c r="L1985" t="s">
        <v>29</v>
      </c>
      <c r="M1985" t="str">
        <f>UPPER(Table13[[#This Row],[education]])</f>
        <v>SECONDARY</v>
      </c>
      <c r="N1985" t="s">
        <v>30</v>
      </c>
      <c r="O1985" t="s">
        <v>22</v>
      </c>
      <c r="P1985" t="s">
        <v>24</v>
      </c>
      <c r="Q1985">
        <v>501</v>
      </c>
      <c r="R1985">
        <v>4</v>
      </c>
      <c r="S1985" t="s">
        <v>24</v>
      </c>
      <c r="T1985" t="s">
        <v>22</v>
      </c>
      <c r="U1985">
        <f>Table13[[#This Row],[campaign]]*Table13[[#This Row],[duration]]</f>
        <v>2004</v>
      </c>
    </row>
    <row r="1986" spans="1:21" x14ac:dyDescent="0.25">
      <c r="A1986" t="s">
        <v>83</v>
      </c>
      <c r="B1986" t="s">
        <v>217</v>
      </c>
      <c r="C1986" t="s">
        <v>218</v>
      </c>
      <c r="D1986" t="s">
        <v>17</v>
      </c>
      <c r="E1986">
        <v>25</v>
      </c>
      <c r="F1986" t="s">
        <v>18</v>
      </c>
      <c r="G1986" t="s">
        <v>284</v>
      </c>
      <c r="H1986" s="2">
        <v>43025</v>
      </c>
      <c r="I1986" s="3">
        <v>110251.15</v>
      </c>
      <c r="J1986" t="s">
        <v>20</v>
      </c>
      <c r="K1986" t="str">
        <f>PROPER(Table13[[#This Row],[marital]])</f>
        <v>Married</v>
      </c>
      <c r="L1986" t="s">
        <v>21</v>
      </c>
      <c r="M1986" t="str">
        <f>UPPER(Table13[[#This Row],[education]])</f>
        <v>PRIMARY</v>
      </c>
      <c r="N1986" t="s">
        <v>30</v>
      </c>
      <c r="O1986" t="s">
        <v>22</v>
      </c>
      <c r="P1986" t="s">
        <v>23</v>
      </c>
      <c r="Q1986">
        <v>274</v>
      </c>
      <c r="R1986">
        <v>1</v>
      </c>
      <c r="S1986" t="s">
        <v>24</v>
      </c>
      <c r="T1986" t="s">
        <v>22</v>
      </c>
      <c r="U1986">
        <f>Table13[[#This Row],[campaign]]*Table13[[#This Row],[duration]]</f>
        <v>274</v>
      </c>
    </row>
    <row r="1987" spans="1:21" x14ac:dyDescent="0.25">
      <c r="A1987" t="s">
        <v>108</v>
      </c>
      <c r="B1987" t="s">
        <v>267</v>
      </c>
      <c r="C1987" t="s">
        <v>268</v>
      </c>
      <c r="D1987" t="s">
        <v>26</v>
      </c>
      <c r="E1987">
        <v>42</v>
      </c>
      <c r="F1987" t="s">
        <v>42</v>
      </c>
      <c r="G1987" t="s">
        <v>284</v>
      </c>
      <c r="H1987" s="2">
        <v>43025</v>
      </c>
      <c r="I1987" s="3">
        <v>88340.45</v>
      </c>
      <c r="J1987" t="s">
        <v>20</v>
      </c>
      <c r="K1987" t="str">
        <f>PROPER(Table13[[#This Row],[marital]])</f>
        <v>Married</v>
      </c>
      <c r="L1987" t="s">
        <v>24</v>
      </c>
      <c r="M1987" t="str">
        <f>UPPER(Table13[[#This Row],[education]])</f>
        <v>UNKNOWN</v>
      </c>
      <c r="N1987" t="s">
        <v>22</v>
      </c>
      <c r="O1987" t="s">
        <v>22</v>
      </c>
      <c r="P1987" t="s">
        <v>24</v>
      </c>
      <c r="Q1987">
        <v>18</v>
      </c>
      <c r="R1987">
        <v>2</v>
      </c>
      <c r="S1987" t="s">
        <v>24</v>
      </c>
      <c r="T1987" t="s">
        <v>22</v>
      </c>
      <c r="U1987">
        <f>Table13[[#This Row],[campaign]]*Table13[[#This Row],[duration]]</f>
        <v>36</v>
      </c>
    </row>
    <row r="1988" spans="1:21" x14ac:dyDescent="0.25">
      <c r="A1988" t="s">
        <v>65</v>
      </c>
      <c r="B1988" t="s">
        <v>183</v>
      </c>
      <c r="C1988" t="s">
        <v>184</v>
      </c>
      <c r="D1988" t="s">
        <v>17</v>
      </c>
      <c r="E1988">
        <v>52</v>
      </c>
      <c r="F1988" t="s">
        <v>42</v>
      </c>
      <c r="G1988" t="s">
        <v>284</v>
      </c>
      <c r="H1988" s="2">
        <v>43025</v>
      </c>
      <c r="I1988" s="3">
        <v>20202.04</v>
      </c>
      <c r="J1988" t="s">
        <v>50</v>
      </c>
      <c r="K1988" t="str">
        <f>PROPER(Table13[[#This Row],[marital]])</f>
        <v>Divorced</v>
      </c>
      <c r="L1988" t="s">
        <v>24</v>
      </c>
      <c r="M1988" t="str">
        <f>UPPER(Table13[[#This Row],[education]])</f>
        <v>UNKNOWN</v>
      </c>
      <c r="N1988" t="s">
        <v>22</v>
      </c>
      <c r="O1988" t="s">
        <v>22</v>
      </c>
      <c r="P1988" t="s">
        <v>23</v>
      </c>
      <c r="Q1988">
        <v>243</v>
      </c>
      <c r="R1988">
        <v>1</v>
      </c>
      <c r="S1988" t="s">
        <v>24</v>
      </c>
      <c r="T1988" t="s">
        <v>22</v>
      </c>
      <c r="U1988">
        <f>Table13[[#This Row],[campaign]]*Table13[[#This Row],[duration]]</f>
        <v>243</v>
      </c>
    </row>
    <row r="1989" spans="1:21" x14ac:dyDescent="0.25">
      <c r="A1989" t="s">
        <v>78</v>
      </c>
      <c r="B1989" t="s">
        <v>207</v>
      </c>
      <c r="C1989" t="s">
        <v>208</v>
      </c>
      <c r="D1989" t="s">
        <v>17</v>
      </c>
      <c r="E1989">
        <v>46</v>
      </c>
      <c r="F1989" t="s">
        <v>42</v>
      </c>
      <c r="G1989" t="s">
        <v>28</v>
      </c>
      <c r="H1989" s="2">
        <v>43025</v>
      </c>
      <c r="I1989" s="3">
        <v>129824.91</v>
      </c>
      <c r="J1989" t="s">
        <v>33</v>
      </c>
      <c r="K1989" t="str">
        <f>PROPER(Table13[[#This Row],[marital]])</f>
        <v>Single</v>
      </c>
      <c r="L1989" t="s">
        <v>34</v>
      </c>
      <c r="M1989" t="str">
        <f>UPPER(Table13[[#This Row],[education]])</f>
        <v>TERTIARY</v>
      </c>
      <c r="N1989" t="s">
        <v>30</v>
      </c>
      <c r="O1989" t="s">
        <v>22</v>
      </c>
      <c r="P1989" t="s">
        <v>23</v>
      </c>
      <c r="Q1989">
        <v>198</v>
      </c>
      <c r="R1989">
        <v>1</v>
      </c>
      <c r="S1989" t="s">
        <v>70</v>
      </c>
      <c r="T1989" t="s">
        <v>30</v>
      </c>
      <c r="U1989">
        <f>Table13[[#This Row],[campaign]]*Table13[[#This Row],[duration]]</f>
        <v>198</v>
      </c>
    </row>
    <row r="1990" spans="1:21" x14ac:dyDescent="0.25">
      <c r="A1990" t="s">
        <v>48</v>
      </c>
      <c r="B1990" t="s">
        <v>153</v>
      </c>
      <c r="C1990" t="s">
        <v>154</v>
      </c>
      <c r="D1990" t="s">
        <v>17</v>
      </c>
      <c r="E1990">
        <v>59</v>
      </c>
      <c r="F1990" t="s">
        <v>42</v>
      </c>
      <c r="G1990" t="s">
        <v>28</v>
      </c>
      <c r="H1990" s="2">
        <v>43025</v>
      </c>
      <c r="I1990" s="3">
        <v>14782.9</v>
      </c>
      <c r="J1990" t="s">
        <v>33</v>
      </c>
      <c r="K1990" t="str">
        <f>PROPER(Table13[[#This Row],[marital]])</f>
        <v>Single</v>
      </c>
      <c r="L1990" t="s">
        <v>34</v>
      </c>
      <c r="M1990" t="str">
        <f>UPPER(Table13[[#This Row],[education]])</f>
        <v>TERTIARY</v>
      </c>
      <c r="N1990" t="s">
        <v>30</v>
      </c>
      <c r="O1990" t="s">
        <v>22</v>
      </c>
      <c r="P1990" t="s">
        <v>23</v>
      </c>
      <c r="Q1990">
        <v>410</v>
      </c>
      <c r="R1990">
        <v>2</v>
      </c>
      <c r="S1990" t="s">
        <v>24</v>
      </c>
      <c r="T1990" t="s">
        <v>22</v>
      </c>
      <c r="U1990">
        <f>Table13[[#This Row],[campaign]]*Table13[[#This Row],[duration]]</f>
        <v>820</v>
      </c>
    </row>
    <row r="1991" spans="1:21" x14ac:dyDescent="0.25">
      <c r="A1991" t="s">
        <v>59</v>
      </c>
      <c r="B1991" t="s">
        <v>171</v>
      </c>
      <c r="C1991" t="s">
        <v>172</v>
      </c>
      <c r="D1991" t="s">
        <v>17</v>
      </c>
      <c r="E1991">
        <v>18</v>
      </c>
      <c r="F1991" t="s">
        <v>36</v>
      </c>
      <c r="G1991" t="s">
        <v>19</v>
      </c>
      <c r="H1991" s="2">
        <v>43025</v>
      </c>
      <c r="I1991" s="3">
        <v>74144.88</v>
      </c>
      <c r="J1991" t="s">
        <v>20</v>
      </c>
      <c r="K1991" t="str">
        <f>PROPER(Table13[[#This Row],[marital]])</f>
        <v>Married</v>
      </c>
      <c r="L1991" t="s">
        <v>34</v>
      </c>
      <c r="M1991" t="str">
        <f>UPPER(Table13[[#This Row],[education]])</f>
        <v>TERTIARY</v>
      </c>
      <c r="N1991" t="s">
        <v>22</v>
      </c>
      <c r="O1991" t="s">
        <v>22</v>
      </c>
      <c r="P1991" t="s">
        <v>24</v>
      </c>
      <c r="Q1991">
        <v>121</v>
      </c>
      <c r="R1991">
        <v>1</v>
      </c>
      <c r="S1991" t="s">
        <v>24</v>
      </c>
      <c r="T1991" t="s">
        <v>22</v>
      </c>
      <c r="U1991">
        <f>Table13[[#This Row],[campaign]]*Table13[[#This Row],[duration]]</f>
        <v>121</v>
      </c>
    </row>
    <row r="1992" spans="1:21" x14ac:dyDescent="0.25">
      <c r="A1992" t="s">
        <v>87</v>
      </c>
      <c r="B1992" t="s">
        <v>225</v>
      </c>
      <c r="C1992" t="s">
        <v>226</v>
      </c>
      <c r="D1992" t="s">
        <v>17</v>
      </c>
      <c r="E1992">
        <v>42</v>
      </c>
      <c r="F1992" t="s">
        <v>36</v>
      </c>
      <c r="G1992" t="s">
        <v>19</v>
      </c>
      <c r="H1992" s="2">
        <v>43025</v>
      </c>
      <c r="I1992" s="3">
        <v>1720.88</v>
      </c>
      <c r="J1992" t="s">
        <v>20</v>
      </c>
      <c r="K1992" t="str">
        <f>PROPER(Table13[[#This Row],[marital]])</f>
        <v>Married</v>
      </c>
      <c r="L1992" t="s">
        <v>21</v>
      </c>
      <c r="M1992" t="str">
        <f>UPPER(Table13[[#This Row],[education]])</f>
        <v>PRIMARY</v>
      </c>
      <c r="N1992" t="s">
        <v>30</v>
      </c>
      <c r="O1992" t="s">
        <v>22</v>
      </c>
      <c r="P1992" t="s">
        <v>54</v>
      </c>
      <c r="Q1992">
        <v>148</v>
      </c>
      <c r="R1992">
        <v>1</v>
      </c>
      <c r="S1992" t="s">
        <v>24</v>
      </c>
      <c r="T1992" t="s">
        <v>22</v>
      </c>
      <c r="U1992">
        <f>Table13[[#This Row],[campaign]]*Table13[[#This Row],[duration]]</f>
        <v>148</v>
      </c>
    </row>
    <row r="1993" spans="1:21" x14ac:dyDescent="0.25">
      <c r="A1993" t="s">
        <v>85</v>
      </c>
      <c r="B1993" t="s">
        <v>221</v>
      </c>
      <c r="C1993" t="s">
        <v>222</v>
      </c>
      <c r="D1993" t="s">
        <v>17</v>
      </c>
      <c r="E1993">
        <v>35</v>
      </c>
      <c r="F1993" t="s">
        <v>18</v>
      </c>
      <c r="G1993" t="s">
        <v>19</v>
      </c>
      <c r="H1993" s="2">
        <v>43026</v>
      </c>
      <c r="I1993" s="3">
        <v>12323.33</v>
      </c>
      <c r="J1993" t="s">
        <v>33</v>
      </c>
      <c r="K1993" t="str">
        <f>PROPER(Table13[[#This Row],[marital]])</f>
        <v>Single</v>
      </c>
      <c r="L1993" t="s">
        <v>34</v>
      </c>
      <c r="M1993" t="str">
        <f>UPPER(Table13[[#This Row],[education]])</f>
        <v>TERTIARY</v>
      </c>
      <c r="N1993" t="s">
        <v>30</v>
      </c>
      <c r="O1993" t="s">
        <v>22</v>
      </c>
      <c r="P1993" t="s">
        <v>23</v>
      </c>
      <c r="Q1993">
        <v>90</v>
      </c>
      <c r="R1993">
        <v>3</v>
      </c>
      <c r="S1993" t="s">
        <v>24</v>
      </c>
      <c r="T1993" t="s">
        <v>22</v>
      </c>
      <c r="U1993">
        <f>Table13[[#This Row],[campaign]]*Table13[[#This Row],[duration]]</f>
        <v>270</v>
      </c>
    </row>
    <row r="1994" spans="1:21" x14ac:dyDescent="0.25">
      <c r="A1994" t="s">
        <v>72</v>
      </c>
      <c r="B1994" t="s">
        <v>195</v>
      </c>
      <c r="C1994" t="s">
        <v>196</v>
      </c>
      <c r="D1994" t="s">
        <v>17</v>
      </c>
      <c r="E1994">
        <v>47</v>
      </c>
      <c r="F1994" t="s">
        <v>18</v>
      </c>
      <c r="G1994" t="s">
        <v>284</v>
      </c>
      <c r="H1994" s="2">
        <v>43026</v>
      </c>
      <c r="I1994" s="3">
        <v>29723.97</v>
      </c>
      <c r="J1994" t="s">
        <v>20</v>
      </c>
      <c r="K1994" t="str">
        <f>PROPER(Table13[[#This Row],[marital]])</f>
        <v>Married</v>
      </c>
      <c r="L1994" t="s">
        <v>34</v>
      </c>
      <c r="M1994" t="str">
        <f>UPPER(Table13[[#This Row],[education]])</f>
        <v>TERTIARY</v>
      </c>
      <c r="N1994" t="s">
        <v>30</v>
      </c>
      <c r="O1994" t="s">
        <v>22</v>
      </c>
      <c r="P1994" t="s">
        <v>23</v>
      </c>
      <c r="Q1994">
        <v>1139</v>
      </c>
      <c r="R1994">
        <v>2</v>
      </c>
      <c r="S1994" t="s">
        <v>24</v>
      </c>
      <c r="T1994" t="s">
        <v>30</v>
      </c>
      <c r="U1994">
        <f>Table13[[#This Row],[campaign]]*Table13[[#This Row],[duration]]</f>
        <v>2278</v>
      </c>
    </row>
    <row r="1995" spans="1:21" x14ac:dyDescent="0.25">
      <c r="A1995" t="s">
        <v>107</v>
      </c>
      <c r="B1995" t="s">
        <v>265</v>
      </c>
      <c r="C1995" t="s">
        <v>266</v>
      </c>
      <c r="D1995" t="s">
        <v>17</v>
      </c>
      <c r="E1995">
        <v>29</v>
      </c>
      <c r="F1995" t="s">
        <v>18</v>
      </c>
      <c r="G1995" t="s">
        <v>19</v>
      </c>
      <c r="H1995" s="2">
        <v>43026</v>
      </c>
      <c r="I1995" s="3">
        <v>32698.18</v>
      </c>
      <c r="J1995" t="s">
        <v>33</v>
      </c>
      <c r="K1995" t="str">
        <f>PROPER(Table13[[#This Row],[marital]])</f>
        <v>Single</v>
      </c>
      <c r="L1995" t="s">
        <v>34</v>
      </c>
      <c r="M1995" t="str">
        <f>UPPER(Table13[[#This Row],[education]])</f>
        <v>TERTIARY</v>
      </c>
      <c r="N1995" t="s">
        <v>22</v>
      </c>
      <c r="O1995" t="s">
        <v>22</v>
      </c>
      <c r="P1995" t="s">
        <v>23</v>
      </c>
      <c r="Q1995">
        <v>504</v>
      </c>
      <c r="R1995">
        <v>1</v>
      </c>
      <c r="S1995" t="s">
        <v>70</v>
      </c>
      <c r="T1995" t="s">
        <v>30</v>
      </c>
      <c r="U1995">
        <f>Table13[[#This Row],[campaign]]*Table13[[#This Row],[duration]]</f>
        <v>504</v>
      </c>
    </row>
    <row r="1996" spans="1:21" x14ac:dyDescent="0.25">
      <c r="A1996" t="s">
        <v>63</v>
      </c>
      <c r="B1996" t="s">
        <v>179</v>
      </c>
      <c r="C1996" t="s">
        <v>180</v>
      </c>
      <c r="D1996" t="s">
        <v>26</v>
      </c>
      <c r="E1996">
        <v>38</v>
      </c>
      <c r="F1996" t="s">
        <v>18</v>
      </c>
      <c r="G1996" t="s">
        <v>19</v>
      </c>
      <c r="H1996" s="2">
        <v>43026</v>
      </c>
      <c r="I1996" s="3">
        <v>58463.78</v>
      </c>
      <c r="J1996" t="s">
        <v>20</v>
      </c>
      <c r="K1996" t="str">
        <f>PROPER(Table13[[#This Row],[marital]])</f>
        <v>Married</v>
      </c>
      <c r="L1996" t="s">
        <v>21</v>
      </c>
      <c r="M1996" t="str">
        <f>UPPER(Table13[[#This Row],[education]])</f>
        <v>PRIMARY</v>
      </c>
      <c r="N1996" t="s">
        <v>22</v>
      </c>
      <c r="O1996" t="s">
        <v>22</v>
      </c>
      <c r="P1996" t="s">
        <v>23</v>
      </c>
      <c r="Q1996">
        <v>348</v>
      </c>
      <c r="R1996">
        <v>1</v>
      </c>
      <c r="S1996" t="s">
        <v>24</v>
      </c>
      <c r="T1996" t="s">
        <v>22</v>
      </c>
      <c r="U1996">
        <f>Table13[[#This Row],[campaign]]*Table13[[#This Row],[duration]]</f>
        <v>348</v>
      </c>
    </row>
    <row r="1997" spans="1:21" x14ac:dyDescent="0.25">
      <c r="A1997" t="s">
        <v>97</v>
      </c>
      <c r="B1997" t="s">
        <v>245</v>
      </c>
      <c r="C1997" t="s">
        <v>246</v>
      </c>
      <c r="D1997" t="s">
        <v>26</v>
      </c>
      <c r="E1997">
        <v>46</v>
      </c>
      <c r="F1997" t="s">
        <v>18</v>
      </c>
      <c r="G1997" t="s">
        <v>28</v>
      </c>
      <c r="H1997" s="2">
        <v>43026</v>
      </c>
      <c r="I1997" s="3">
        <v>14273.25</v>
      </c>
      <c r="J1997" t="s">
        <v>20</v>
      </c>
      <c r="K1997" t="str">
        <f>PROPER(Table13[[#This Row],[marital]])</f>
        <v>Married</v>
      </c>
      <c r="L1997" t="s">
        <v>29</v>
      </c>
      <c r="M1997" t="str">
        <f>UPPER(Table13[[#This Row],[education]])</f>
        <v>SECONDARY</v>
      </c>
      <c r="N1997" t="s">
        <v>22</v>
      </c>
      <c r="O1997" t="s">
        <v>22</v>
      </c>
      <c r="P1997" t="s">
        <v>23</v>
      </c>
      <c r="Q1997">
        <v>100</v>
      </c>
      <c r="R1997">
        <v>1</v>
      </c>
      <c r="S1997" t="s">
        <v>40</v>
      </c>
      <c r="T1997" t="s">
        <v>22</v>
      </c>
      <c r="U1997">
        <f>Table13[[#This Row],[campaign]]*Table13[[#This Row],[duration]]</f>
        <v>100</v>
      </c>
    </row>
    <row r="1998" spans="1:21" x14ac:dyDescent="0.25">
      <c r="A1998" t="s">
        <v>101</v>
      </c>
      <c r="B1998" t="s">
        <v>253</v>
      </c>
      <c r="C1998" t="s">
        <v>254</v>
      </c>
      <c r="D1998" t="s">
        <v>17</v>
      </c>
      <c r="E1998">
        <v>34</v>
      </c>
      <c r="F1998" t="s">
        <v>18</v>
      </c>
      <c r="G1998" t="s">
        <v>19</v>
      </c>
      <c r="H1998" s="2">
        <v>43026</v>
      </c>
      <c r="I1998" s="3">
        <v>36465.75</v>
      </c>
      <c r="J1998" t="s">
        <v>33</v>
      </c>
      <c r="K1998" t="str">
        <f>PROPER(Table13[[#This Row],[marital]])</f>
        <v>Single</v>
      </c>
      <c r="L1998" t="s">
        <v>21</v>
      </c>
      <c r="M1998" t="str">
        <f>UPPER(Table13[[#This Row],[education]])</f>
        <v>PRIMARY</v>
      </c>
      <c r="N1998" t="s">
        <v>22</v>
      </c>
      <c r="O1998" t="s">
        <v>22</v>
      </c>
      <c r="P1998" t="s">
        <v>24</v>
      </c>
      <c r="Q1998">
        <v>182</v>
      </c>
      <c r="R1998">
        <v>11</v>
      </c>
      <c r="S1998" t="s">
        <v>24</v>
      </c>
      <c r="T1998" t="s">
        <v>22</v>
      </c>
      <c r="U1998">
        <f>Table13[[#This Row],[campaign]]*Table13[[#This Row],[duration]]</f>
        <v>2002</v>
      </c>
    </row>
    <row r="1999" spans="1:21" x14ac:dyDescent="0.25">
      <c r="A1999" t="s">
        <v>58</v>
      </c>
      <c r="B1999" t="s">
        <v>169</v>
      </c>
      <c r="C1999" t="s">
        <v>170</v>
      </c>
      <c r="D1999" t="s">
        <v>26</v>
      </c>
      <c r="E1999">
        <v>25</v>
      </c>
      <c r="F1999" t="s">
        <v>18</v>
      </c>
      <c r="G1999" t="s">
        <v>19</v>
      </c>
      <c r="H1999" s="2">
        <v>43026</v>
      </c>
      <c r="I1999" s="3">
        <v>20461.669999999998</v>
      </c>
      <c r="J1999" t="s">
        <v>20</v>
      </c>
      <c r="K1999" t="str">
        <f>PROPER(Table13[[#This Row],[marital]])</f>
        <v>Married</v>
      </c>
      <c r="L1999" t="s">
        <v>29</v>
      </c>
      <c r="M1999" t="str">
        <f>UPPER(Table13[[#This Row],[education]])</f>
        <v>SECONDARY</v>
      </c>
      <c r="N1999" t="s">
        <v>30</v>
      </c>
      <c r="O1999" t="s">
        <v>22</v>
      </c>
      <c r="P1999" t="s">
        <v>23</v>
      </c>
      <c r="Q1999">
        <v>90</v>
      </c>
      <c r="R1999">
        <v>1</v>
      </c>
      <c r="S1999" t="s">
        <v>24</v>
      </c>
      <c r="T1999" t="s">
        <v>22</v>
      </c>
      <c r="U1999">
        <f>Table13[[#This Row],[campaign]]*Table13[[#This Row],[duration]]</f>
        <v>90</v>
      </c>
    </row>
    <row r="2000" spans="1:21" x14ac:dyDescent="0.25">
      <c r="A2000" t="s">
        <v>95</v>
      </c>
      <c r="B2000" t="s">
        <v>241</v>
      </c>
      <c r="C2000" t="s">
        <v>242</v>
      </c>
      <c r="D2000" t="s">
        <v>17</v>
      </c>
      <c r="E2000">
        <v>57</v>
      </c>
      <c r="F2000" t="s">
        <v>42</v>
      </c>
      <c r="G2000" t="s">
        <v>28</v>
      </c>
      <c r="H2000" s="2">
        <v>43026</v>
      </c>
      <c r="I2000" s="3">
        <v>63739.81</v>
      </c>
      <c r="J2000" t="s">
        <v>50</v>
      </c>
      <c r="K2000" t="str">
        <f>PROPER(Table13[[#This Row],[marital]])</f>
        <v>Divorced</v>
      </c>
      <c r="L2000" t="s">
        <v>29</v>
      </c>
      <c r="M2000" t="str">
        <f>UPPER(Table13[[#This Row],[education]])</f>
        <v>SECONDARY</v>
      </c>
      <c r="N2000" t="s">
        <v>22</v>
      </c>
      <c r="O2000" t="s">
        <v>22</v>
      </c>
      <c r="P2000" t="s">
        <v>23</v>
      </c>
      <c r="Q2000">
        <v>264</v>
      </c>
      <c r="R2000">
        <v>1</v>
      </c>
      <c r="S2000" t="s">
        <v>24</v>
      </c>
      <c r="T2000" t="s">
        <v>30</v>
      </c>
      <c r="U2000">
        <f>Table13[[#This Row],[campaign]]*Table13[[#This Row],[duration]]</f>
        <v>264</v>
      </c>
    </row>
    <row r="2001" spans="1:21" x14ac:dyDescent="0.25">
      <c r="A2001" t="s">
        <v>74</v>
      </c>
      <c r="B2001" t="s">
        <v>199</v>
      </c>
      <c r="C2001" t="s">
        <v>200</v>
      </c>
      <c r="D2001" t="s">
        <v>26</v>
      </c>
      <c r="E2001">
        <v>50</v>
      </c>
      <c r="F2001" t="s">
        <v>42</v>
      </c>
      <c r="G2001" t="s">
        <v>284</v>
      </c>
      <c r="H2001" s="2">
        <v>43026</v>
      </c>
      <c r="I2001" s="3">
        <v>22542.880000000001</v>
      </c>
      <c r="J2001" t="s">
        <v>20</v>
      </c>
      <c r="K2001" t="str">
        <f>PROPER(Table13[[#This Row],[marital]])</f>
        <v>Married</v>
      </c>
      <c r="L2001" t="s">
        <v>29</v>
      </c>
      <c r="M2001" t="str">
        <f>UPPER(Table13[[#This Row],[education]])</f>
        <v>SECONDARY</v>
      </c>
      <c r="N2001" t="s">
        <v>22</v>
      </c>
      <c r="O2001" t="s">
        <v>22</v>
      </c>
      <c r="P2001" t="s">
        <v>23</v>
      </c>
      <c r="Q2001">
        <v>76</v>
      </c>
      <c r="R2001">
        <v>1</v>
      </c>
      <c r="S2001" t="s">
        <v>24</v>
      </c>
      <c r="T2001" t="s">
        <v>22</v>
      </c>
      <c r="U2001">
        <f>Table13[[#This Row],[campaign]]*Table13[[#This Row],[duration]]</f>
        <v>76</v>
      </c>
    </row>
    <row r="2002" spans="1:21" x14ac:dyDescent="0.25">
      <c r="A2002" t="s">
        <v>69</v>
      </c>
      <c r="B2002" t="s">
        <v>191</v>
      </c>
      <c r="C2002" t="s">
        <v>192</v>
      </c>
      <c r="D2002" t="s">
        <v>26</v>
      </c>
      <c r="E2002">
        <v>42</v>
      </c>
      <c r="F2002" t="s">
        <v>27</v>
      </c>
      <c r="G2002" t="s">
        <v>284</v>
      </c>
      <c r="H2002" s="2">
        <v>43026</v>
      </c>
      <c r="I2002" s="3">
        <v>69242.63</v>
      </c>
      <c r="J2002" t="s">
        <v>20</v>
      </c>
      <c r="K2002" t="str">
        <f>PROPER(Table13[[#This Row],[marital]])</f>
        <v>Married</v>
      </c>
      <c r="L2002" t="s">
        <v>21</v>
      </c>
      <c r="M2002" t="str">
        <f>UPPER(Table13[[#This Row],[education]])</f>
        <v>PRIMARY</v>
      </c>
      <c r="N2002" t="s">
        <v>22</v>
      </c>
      <c r="O2002" t="s">
        <v>22</v>
      </c>
      <c r="P2002" t="s">
        <v>23</v>
      </c>
      <c r="Q2002">
        <v>454</v>
      </c>
      <c r="R2002">
        <v>2</v>
      </c>
      <c r="S2002" t="s">
        <v>24</v>
      </c>
      <c r="T2002" t="s">
        <v>22</v>
      </c>
      <c r="U2002">
        <f>Table13[[#This Row],[campaign]]*Table13[[#This Row],[duration]]</f>
        <v>908</v>
      </c>
    </row>
    <row r="2003" spans="1:21" x14ac:dyDescent="0.25">
      <c r="A2003" t="s">
        <v>55</v>
      </c>
      <c r="B2003" t="s">
        <v>163</v>
      </c>
      <c r="C2003" t="s">
        <v>164</v>
      </c>
      <c r="D2003" t="s">
        <v>17</v>
      </c>
      <c r="E2003">
        <v>35</v>
      </c>
      <c r="F2003" t="s">
        <v>18</v>
      </c>
      <c r="G2003" t="s">
        <v>19</v>
      </c>
      <c r="H2003" s="2">
        <v>43027</v>
      </c>
      <c r="I2003" s="3">
        <v>73204.69</v>
      </c>
      <c r="J2003" t="s">
        <v>20</v>
      </c>
      <c r="K2003" t="str">
        <f>PROPER(Table13[[#This Row],[marital]])</f>
        <v>Married</v>
      </c>
      <c r="L2003" t="s">
        <v>34</v>
      </c>
      <c r="M2003" t="str">
        <f>UPPER(Table13[[#This Row],[education]])</f>
        <v>TERTIARY</v>
      </c>
      <c r="N2003" t="s">
        <v>22</v>
      </c>
      <c r="O2003" t="s">
        <v>22</v>
      </c>
      <c r="P2003" t="s">
        <v>54</v>
      </c>
      <c r="Q2003">
        <v>521</v>
      </c>
      <c r="R2003">
        <v>3</v>
      </c>
      <c r="S2003" t="s">
        <v>40</v>
      </c>
      <c r="T2003" t="s">
        <v>22</v>
      </c>
      <c r="U2003">
        <f>Table13[[#This Row],[campaign]]*Table13[[#This Row],[duration]]</f>
        <v>1563</v>
      </c>
    </row>
    <row r="2004" spans="1:21" x14ac:dyDescent="0.25">
      <c r="A2004" t="s">
        <v>73</v>
      </c>
      <c r="B2004" t="s">
        <v>197</v>
      </c>
      <c r="C2004" t="s">
        <v>198</v>
      </c>
      <c r="D2004" t="s">
        <v>17</v>
      </c>
      <c r="E2004">
        <v>57</v>
      </c>
      <c r="F2004" t="s">
        <v>42</v>
      </c>
      <c r="G2004" t="s">
        <v>28</v>
      </c>
      <c r="H2004" s="2">
        <v>43027</v>
      </c>
      <c r="I2004" s="3">
        <v>158554.25</v>
      </c>
      <c r="J2004" t="s">
        <v>20</v>
      </c>
      <c r="K2004" t="str">
        <f>PROPER(Table13[[#This Row],[marital]])</f>
        <v>Married</v>
      </c>
      <c r="L2004" t="s">
        <v>34</v>
      </c>
      <c r="M2004" t="str">
        <f>UPPER(Table13[[#This Row],[education]])</f>
        <v>TERTIARY</v>
      </c>
      <c r="N2004" t="s">
        <v>22</v>
      </c>
      <c r="O2004" t="s">
        <v>22</v>
      </c>
      <c r="P2004" t="s">
        <v>23</v>
      </c>
      <c r="Q2004">
        <v>504</v>
      </c>
      <c r="R2004">
        <v>1</v>
      </c>
      <c r="S2004" t="s">
        <v>24</v>
      </c>
      <c r="T2004" t="s">
        <v>22</v>
      </c>
      <c r="U2004">
        <f>Table13[[#This Row],[campaign]]*Table13[[#This Row],[duration]]</f>
        <v>504</v>
      </c>
    </row>
    <row r="2005" spans="1:21" x14ac:dyDescent="0.25">
      <c r="A2005" t="s">
        <v>55</v>
      </c>
      <c r="B2005" t="s">
        <v>163</v>
      </c>
      <c r="C2005" t="s">
        <v>164</v>
      </c>
      <c r="D2005" t="s">
        <v>17</v>
      </c>
      <c r="E2005">
        <v>25</v>
      </c>
      <c r="F2005" t="s">
        <v>27</v>
      </c>
      <c r="G2005" t="s">
        <v>19</v>
      </c>
      <c r="H2005" s="2">
        <v>43027</v>
      </c>
      <c r="I2005" s="3">
        <v>33112.21</v>
      </c>
      <c r="J2005" t="s">
        <v>33</v>
      </c>
      <c r="K2005" t="str">
        <f>PROPER(Table13[[#This Row],[marital]])</f>
        <v>Single</v>
      </c>
      <c r="L2005" t="s">
        <v>34</v>
      </c>
      <c r="M2005" t="str">
        <f>UPPER(Table13[[#This Row],[education]])</f>
        <v>TERTIARY</v>
      </c>
      <c r="N2005" t="s">
        <v>22</v>
      </c>
      <c r="O2005" t="s">
        <v>22</v>
      </c>
      <c r="P2005" t="s">
        <v>23</v>
      </c>
      <c r="Q2005">
        <v>485</v>
      </c>
      <c r="R2005">
        <v>1</v>
      </c>
      <c r="S2005" t="s">
        <v>24</v>
      </c>
      <c r="T2005" t="s">
        <v>30</v>
      </c>
      <c r="U2005">
        <f>Table13[[#This Row],[campaign]]*Table13[[#This Row],[duration]]</f>
        <v>485</v>
      </c>
    </row>
    <row r="2006" spans="1:21" x14ac:dyDescent="0.25">
      <c r="A2006" t="s">
        <v>73</v>
      </c>
      <c r="B2006" t="s">
        <v>197</v>
      </c>
      <c r="C2006" t="s">
        <v>198</v>
      </c>
      <c r="D2006" t="s">
        <v>26</v>
      </c>
      <c r="E2006">
        <v>61</v>
      </c>
      <c r="F2006" t="s">
        <v>27</v>
      </c>
      <c r="G2006" t="s">
        <v>19</v>
      </c>
      <c r="H2006" s="2">
        <v>43027</v>
      </c>
      <c r="I2006" s="3">
        <v>6546.36</v>
      </c>
      <c r="J2006" t="s">
        <v>20</v>
      </c>
      <c r="K2006" t="str">
        <f>PROPER(Table13[[#This Row],[marital]])</f>
        <v>Married</v>
      </c>
      <c r="L2006" t="s">
        <v>34</v>
      </c>
      <c r="M2006" t="str">
        <f>UPPER(Table13[[#This Row],[education]])</f>
        <v>TERTIARY</v>
      </c>
      <c r="N2006" t="s">
        <v>22</v>
      </c>
      <c r="O2006" t="s">
        <v>22</v>
      </c>
      <c r="P2006" t="s">
        <v>23</v>
      </c>
      <c r="Q2006">
        <v>166</v>
      </c>
      <c r="R2006">
        <v>1</v>
      </c>
      <c r="S2006" t="s">
        <v>24</v>
      </c>
      <c r="T2006" t="s">
        <v>22</v>
      </c>
      <c r="U2006">
        <f>Table13[[#This Row],[campaign]]*Table13[[#This Row],[duration]]</f>
        <v>166</v>
      </c>
    </row>
    <row r="2007" spans="1:21" x14ac:dyDescent="0.25">
      <c r="A2007" t="s">
        <v>80</v>
      </c>
      <c r="B2007" t="s">
        <v>211</v>
      </c>
      <c r="C2007" t="s">
        <v>212</v>
      </c>
      <c r="D2007" t="s">
        <v>26</v>
      </c>
      <c r="E2007">
        <v>35</v>
      </c>
      <c r="F2007" t="s">
        <v>18</v>
      </c>
      <c r="G2007" t="s">
        <v>19</v>
      </c>
      <c r="H2007" s="2">
        <v>43028</v>
      </c>
      <c r="I2007" s="3">
        <v>15294.03</v>
      </c>
      <c r="J2007" t="s">
        <v>20</v>
      </c>
      <c r="K2007" t="str">
        <f>PROPER(Table13[[#This Row],[marital]])</f>
        <v>Married</v>
      </c>
      <c r="L2007" t="s">
        <v>21</v>
      </c>
      <c r="M2007" t="str">
        <f>UPPER(Table13[[#This Row],[education]])</f>
        <v>PRIMARY</v>
      </c>
      <c r="N2007" t="s">
        <v>30</v>
      </c>
      <c r="O2007" t="s">
        <v>22</v>
      </c>
      <c r="P2007" t="s">
        <v>23</v>
      </c>
      <c r="Q2007">
        <v>318</v>
      </c>
      <c r="R2007">
        <v>2</v>
      </c>
      <c r="S2007" t="s">
        <v>70</v>
      </c>
      <c r="T2007" t="s">
        <v>22</v>
      </c>
      <c r="U2007">
        <f>Table13[[#This Row],[campaign]]*Table13[[#This Row],[duration]]</f>
        <v>636</v>
      </c>
    </row>
    <row r="2008" spans="1:21" x14ac:dyDescent="0.25">
      <c r="A2008" t="s">
        <v>49</v>
      </c>
      <c r="B2008" t="s">
        <v>155</v>
      </c>
      <c r="C2008" t="s">
        <v>156</v>
      </c>
      <c r="D2008" t="s">
        <v>26</v>
      </c>
      <c r="E2008">
        <v>34</v>
      </c>
      <c r="F2008" t="s">
        <v>18</v>
      </c>
      <c r="G2008" t="s">
        <v>28</v>
      </c>
      <c r="H2008" s="2">
        <v>43028</v>
      </c>
      <c r="I2008" s="3">
        <v>112822.54</v>
      </c>
      <c r="J2008" t="s">
        <v>20</v>
      </c>
      <c r="K2008" t="str">
        <f>PROPER(Table13[[#This Row],[marital]])</f>
        <v>Married</v>
      </c>
      <c r="L2008" t="s">
        <v>29</v>
      </c>
      <c r="M2008" t="str">
        <f>UPPER(Table13[[#This Row],[education]])</f>
        <v>SECONDARY</v>
      </c>
      <c r="N2008" t="s">
        <v>22</v>
      </c>
      <c r="O2008" t="s">
        <v>22</v>
      </c>
      <c r="P2008" t="s">
        <v>54</v>
      </c>
      <c r="Q2008">
        <v>137</v>
      </c>
      <c r="R2008">
        <v>1</v>
      </c>
      <c r="S2008" t="s">
        <v>24</v>
      </c>
      <c r="T2008" t="s">
        <v>22</v>
      </c>
      <c r="U2008">
        <f>Table13[[#This Row],[campaign]]*Table13[[#This Row],[duration]]</f>
        <v>137</v>
      </c>
    </row>
    <row r="2009" spans="1:21" x14ac:dyDescent="0.25">
      <c r="A2009" t="s">
        <v>38</v>
      </c>
      <c r="B2009" t="s">
        <v>137</v>
      </c>
      <c r="C2009" t="s">
        <v>138</v>
      </c>
      <c r="D2009" t="s">
        <v>26</v>
      </c>
      <c r="E2009">
        <v>24</v>
      </c>
      <c r="F2009" t="s">
        <v>18</v>
      </c>
      <c r="G2009" t="s">
        <v>284</v>
      </c>
      <c r="H2009" s="2">
        <v>43028</v>
      </c>
      <c r="I2009" s="3">
        <v>137612.72</v>
      </c>
      <c r="J2009" t="s">
        <v>33</v>
      </c>
      <c r="K2009" t="str">
        <f>PROPER(Table13[[#This Row],[marital]])</f>
        <v>Single</v>
      </c>
      <c r="L2009" t="s">
        <v>29</v>
      </c>
      <c r="M2009" t="str">
        <f>UPPER(Table13[[#This Row],[education]])</f>
        <v>SECONDARY</v>
      </c>
      <c r="N2009" t="s">
        <v>30</v>
      </c>
      <c r="O2009" t="s">
        <v>22</v>
      </c>
      <c r="P2009" t="s">
        <v>24</v>
      </c>
      <c r="Q2009">
        <v>479</v>
      </c>
      <c r="R2009">
        <v>9</v>
      </c>
      <c r="S2009" t="s">
        <v>24</v>
      </c>
      <c r="T2009" t="s">
        <v>30</v>
      </c>
      <c r="U2009">
        <f>Table13[[#This Row],[campaign]]*Table13[[#This Row],[duration]]</f>
        <v>4311</v>
      </c>
    </row>
    <row r="2010" spans="1:21" x14ac:dyDescent="0.25">
      <c r="A2010" t="s">
        <v>73</v>
      </c>
      <c r="B2010" t="s">
        <v>197</v>
      </c>
      <c r="C2010" t="s">
        <v>198</v>
      </c>
      <c r="D2010" t="s">
        <v>26</v>
      </c>
      <c r="E2010">
        <v>49</v>
      </c>
      <c r="F2010" t="s">
        <v>18</v>
      </c>
      <c r="G2010" t="s">
        <v>284</v>
      </c>
      <c r="H2010" s="2">
        <v>43028</v>
      </c>
      <c r="I2010" s="3">
        <v>62166.94</v>
      </c>
      <c r="J2010" t="s">
        <v>20</v>
      </c>
      <c r="K2010" t="str">
        <f>PROPER(Table13[[#This Row],[marital]])</f>
        <v>Married</v>
      </c>
      <c r="L2010" t="s">
        <v>24</v>
      </c>
      <c r="M2010" t="str">
        <f>UPPER(Table13[[#This Row],[education]])</f>
        <v>UNKNOWN</v>
      </c>
      <c r="N2010" t="s">
        <v>30</v>
      </c>
      <c r="O2010" t="s">
        <v>22</v>
      </c>
      <c r="P2010" t="s">
        <v>24</v>
      </c>
      <c r="Q2010">
        <v>285</v>
      </c>
      <c r="R2010">
        <v>1</v>
      </c>
      <c r="S2010" t="s">
        <v>24</v>
      </c>
      <c r="T2010" t="s">
        <v>22</v>
      </c>
      <c r="U2010">
        <f>Table13[[#This Row],[campaign]]*Table13[[#This Row],[duration]]</f>
        <v>285</v>
      </c>
    </row>
    <row r="2011" spans="1:21" x14ac:dyDescent="0.25">
      <c r="A2011" t="s">
        <v>88</v>
      </c>
      <c r="B2011" t="s">
        <v>227</v>
      </c>
      <c r="C2011" t="s">
        <v>228</v>
      </c>
      <c r="D2011" t="s">
        <v>17</v>
      </c>
      <c r="E2011">
        <v>45</v>
      </c>
      <c r="F2011" t="s">
        <v>42</v>
      </c>
      <c r="G2011" t="s">
        <v>28</v>
      </c>
      <c r="H2011" s="2">
        <v>43028</v>
      </c>
      <c r="I2011" s="3">
        <v>26147.9</v>
      </c>
      <c r="J2011" t="s">
        <v>20</v>
      </c>
      <c r="K2011" t="str">
        <f>PROPER(Table13[[#This Row],[marital]])</f>
        <v>Married</v>
      </c>
      <c r="L2011" t="s">
        <v>34</v>
      </c>
      <c r="M2011" t="str">
        <f>UPPER(Table13[[#This Row],[education]])</f>
        <v>TERTIARY</v>
      </c>
      <c r="N2011" t="s">
        <v>30</v>
      </c>
      <c r="O2011" t="s">
        <v>30</v>
      </c>
      <c r="P2011" t="s">
        <v>23</v>
      </c>
      <c r="Q2011">
        <v>97</v>
      </c>
      <c r="R2011">
        <v>3</v>
      </c>
      <c r="S2011" t="s">
        <v>24</v>
      </c>
      <c r="T2011" t="s">
        <v>22</v>
      </c>
      <c r="U2011">
        <f>Table13[[#This Row],[campaign]]*Table13[[#This Row],[duration]]</f>
        <v>291</v>
      </c>
    </row>
    <row r="2012" spans="1:21" x14ac:dyDescent="0.25">
      <c r="A2012" t="s">
        <v>16</v>
      </c>
      <c r="B2012" t="s">
        <v>127</v>
      </c>
      <c r="C2012" t="s">
        <v>128</v>
      </c>
      <c r="D2012" t="s">
        <v>17</v>
      </c>
      <c r="E2012">
        <v>47</v>
      </c>
      <c r="F2012" t="s">
        <v>42</v>
      </c>
      <c r="G2012" t="s">
        <v>284</v>
      </c>
      <c r="H2012" s="2">
        <v>43028</v>
      </c>
      <c r="I2012" s="3">
        <v>41722.67</v>
      </c>
      <c r="J2012" t="s">
        <v>50</v>
      </c>
      <c r="K2012" t="str">
        <f>PROPER(Table13[[#This Row],[marital]])</f>
        <v>Divorced</v>
      </c>
      <c r="L2012" t="s">
        <v>29</v>
      </c>
      <c r="M2012" t="str">
        <f>UPPER(Table13[[#This Row],[education]])</f>
        <v>SECONDARY</v>
      </c>
      <c r="N2012" t="s">
        <v>30</v>
      </c>
      <c r="O2012" t="s">
        <v>22</v>
      </c>
      <c r="P2012" t="s">
        <v>24</v>
      </c>
      <c r="Q2012">
        <v>389</v>
      </c>
      <c r="R2012">
        <v>5</v>
      </c>
      <c r="S2012" t="s">
        <v>24</v>
      </c>
      <c r="T2012" t="s">
        <v>22</v>
      </c>
      <c r="U2012">
        <f>Table13[[#This Row],[campaign]]*Table13[[#This Row],[duration]]</f>
        <v>1945</v>
      </c>
    </row>
    <row r="2013" spans="1:21" x14ac:dyDescent="0.25">
      <c r="A2013" t="s">
        <v>76</v>
      </c>
      <c r="B2013" t="s">
        <v>203</v>
      </c>
      <c r="C2013" t="s">
        <v>204</v>
      </c>
      <c r="D2013" t="s">
        <v>17</v>
      </c>
      <c r="E2013">
        <v>33</v>
      </c>
      <c r="F2013" t="s">
        <v>36</v>
      </c>
      <c r="G2013" t="s">
        <v>19</v>
      </c>
      <c r="H2013" s="2">
        <v>43028</v>
      </c>
      <c r="I2013" s="3">
        <v>41555.629999999997</v>
      </c>
      <c r="J2013" t="s">
        <v>50</v>
      </c>
      <c r="K2013" t="str">
        <f>PROPER(Table13[[#This Row],[marital]])</f>
        <v>Divorced</v>
      </c>
      <c r="L2013" t="s">
        <v>34</v>
      </c>
      <c r="M2013" t="str">
        <f>UPPER(Table13[[#This Row],[education]])</f>
        <v>TERTIARY</v>
      </c>
      <c r="N2013" t="s">
        <v>30</v>
      </c>
      <c r="O2013" t="s">
        <v>22</v>
      </c>
      <c r="P2013" t="s">
        <v>54</v>
      </c>
      <c r="Q2013">
        <v>973</v>
      </c>
      <c r="R2013">
        <v>1</v>
      </c>
      <c r="S2013" t="s">
        <v>31</v>
      </c>
      <c r="T2013" t="s">
        <v>22</v>
      </c>
      <c r="U2013">
        <f>Table13[[#This Row],[campaign]]*Table13[[#This Row],[duration]]</f>
        <v>973</v>
      </c>
    </row>
    <row r="2014" spans="1:21" x14ac:dyDescent="0.25">
      <c r="A2014" t="s">
        <v>71</v>
      </c>
      <c r="B2014" t="s">
        <v>193</v>
      </c>
      <c r="C2014" t="s">
        <v>194</v>
      </c>
      <c r="D2014" t="s">
        <v>26</v>
      </c>
      <c r="E2014">
        <v>31</v>
      </c>
      <c r="F2014" t="s">
        <v>27</v>
      </c>
      <c r="G2014" t="s">
        <v>19</v>
      </c>
      <c r="H2014" s="2">
        <v>43028</v>
      </c>
      <c r="I2014" s="3">
        <v>90819.46</v>
      </c>
      <c r="J2014" t="s">
        <v>33</v>
      </c>
      <c r="K2014" t="str">
        <f>PROPER(Table13[[#This Row],[marital]])</f>
        <v>Single</v>
      </c>
      <c r="L2014" t="s">
        <v>34</v>
      </c>
      <c r="M2014" t="str">
        <f>UPPER(Table13[[#This Row],[education]])</f>
        <v>TERTIARY</v>
      </c>
      <c r="N2014" t="s">
        <v>22</v>
      </c>
      <c r="O2014" t="s">
        <v>22</v>
      </c>
      <c r="P2014" t="s">
        <v>23</v>
      </c>
      <c r="Q2014">
        <v>77</v>
      </c>
      <c r="R2014">
        <v>4</v>
      </c>
      <c r="S2014" t="s">
        <v>24</v>
      </c>
      <c r="T2014" t="s">
        <v>22</v>
      </c>
      <c r="U2014">
        <f>Table13[[#This Row],[campaign]]*Table13[[#This Row],[duration]]</f>
        <v>308</v>
      </c>
    </row>
    <row r="2015" spans="1:21" x14ac:dyDescent="0.25">
      <c r="A2015" t="s">
        <v>93</v>
      </c>
      <c r="B2015" t="s">
        <v>237</v>
      </c>
      <c r="C2015" t="s">
        <v>238</v>
      </c>
      <c r="D2015" t="s">
        <v>17</v>
      </c>
      <c r="E2015">
        <v>38</v>
      </c>
      <c r="F2015" t="s">
        <v>18</v>
      </c>
      <c r="G2015" t="s">
        <v>28</v>
      </c>
      <c r="H2015" s="2">
        <v>43029</v>
      </c>
      <c r="I2015" s="3">
        <v>19225.04</v>
      </c>
      <c r="J2015" t="s">
        <v>33</v>
      </c>
      <c r="K2015" t="str">
        <f>PROPER(Table13[[#This Row],[marital]])</f>
        <v>Single</v>
      </c>
      <c r="L2015" t="s">
        <v>29</v>
      </c>
      <c r="M2015" t="str">
        <f>UPPER(Table13[[#This Row],[education]])</f>
        <v>SECONDARY</v>
      </c>
      <c r="N2015" t="s">
        <v>30</v>
      </c>
      <c r="O2015" t="s">
        <v>22</v>
      </c>
      <c r="P2015" t="s">
        <v>23</v>
      </c>
      <c r="Q2015">
        <v>442</v>
      </c>
      <c r="R2015">
        <v>1</v>
      </c>
      <c r="S2015" t="s">
        <v>31</v>
      </c>
      <c r="T2015" t="s">
        <v>30</v>
      </c>
      <c r="U2015">
        <f>Table13[[#This Row],[campaign]]*Table13[[#This Row],[duration]]</f>
        <v>442</v>
      </c>
    </row>
    <row r="2016" spans="1:21" x14ac:dyDescent="0.25">
      <c r="A2016" t="s">
        <v>102</v>
      </c>
      <c r="B2016" t="s">
        <v>255</v>
      </c>
      <c r="C2016" t="s">
        <v>256</v>
      </c>
      <c r="D2016" t="s">
        <v>17</v>
      </c>
      <c r="E2016">
        <v>55</v>
      </c>
      <c r="F2016" t="s">
        <v>42</v>
      </c>
      <c r="G2016" t="s">
        <v>28</v>
      </c>
      <c r="H2016" s="2">
        <v>43029</v>
      </c>
      <c r="I2016" s="3">
        <v>71979.360000000001</v>
      </c>
      <c r="J2016" t="s">
        <v>33</v>
      </c>
      <c r="K2016" t="str">
        <f>PROPER(Table13[[#This Row],[marital]])</f>
        <v>Single</v>
      </c>
      <c r="L2016" t="s">
        <v>24</v>
      </c>
      <c r="M2016" t="str">
        <f>UPPER(Table13[[#This Row],[education]])</f>
        <v>UNKNOWN</v>
      </c>
      <c r="N2016" t="s">
        <v>30</v>
      </c>
      <c r="O2016" t="s">
        <v>22</v>
      </c>
      <c r="P2016" t="s">
        <v>24</v>
      </c>
      <c r="Q2016">
        <v>71</v>
      </c>
      <c r="R2016">
        <v>1</v>
      </c>
      <c r="S2016" t="s">
        <v>24</v>
      </c>
      <c r="T2016" t="s">
        <v>22</v>
      </c>
      <c r="U2016">
        <f>Table13[[#This Row],[campaign]]*Table13[[#This Row],[duration]]</f>
        <v>71</v>
      </c>
    </row>
    <row r="2017" spans="1:21" x14ac:dyDescent="0.25">
      <c r="A2017" t="s">
        <v>71</v>
      </c>
      <c r="B2017" t="s">
        <v>193</v>
      </c>
      <c r="C2017" t="s">
        <v>194</v>
      </c>
      <c r="D2017" t="s">
        <v>26</v>
      </c>
      <c r="E2017">
        <v>36</v>
      </c>
      <c r="F2017" t="s">
        <v>18</v>
      </c>
      <c r="G2017" t="s">
        <v>284</v>
      </c>
      <c r="H2017" s="2">
        <v>43030</v>
      </c>
      <c r="I2017" s="3">
        <v>59161.66</v>
      </c>
      <c r="J2017" t="s">
        <v>20</v>
      </c>
      <c r="K2017" t="str">
        <f>PROPER(Table13[[#This Row],[marital]])</f>
        <v>Married</v>
      </c>
      <c r="L2017" t="s">
        <v>29</v>
      </c>
      <c r="M2017" t="str">
        <f>UPPER(Table13[[#This Row],[education]])</f>
        <v>SECONDARY</v>
      </c>
      <c r="N2017" t="s">
        <v>22</v>
      </c>
      <c r="O2017" t="s">
        <v>30</v>
      </c>
      <c r="P2017" t="s">
        <v>24</v>
      </c>
      <c r="Q2017">
        <v>44</v>
      </c>
      <c r="R2017">
        <v>1</v>
      </c>
      <c r="S2017" t="s">
        <v>24</v>
      </c>
      <c r="T2017" t="s">
        <v>22</v>
      </c>
      <c r="U2017">
        <f>Table13[[#This Row],[campaign]]*Table13[[#This Row],[duration]]</f>
        <v>44</v>
      </c>
    </row>
    <row r="2018" spans="1:21" x14ac:dyDescent="0.25">
      <c r="A2018" t="s">
        <v>88</v>
      </c>
      <c r="B2018" t="s">
        <v>227</v>
      </c>
      <c r="C2018" t="s">
        <v>228</v>
      </c>
      <c r="D2018" t="s">
        <v>17</v>
      </c>
      <c r="E2018">
        <v>32</v>
      </c>
      <c r="F2018" t="s">
        <v>18</v>
      </c>
      <c r="G2018" t="s">
        <v>19</v>
      </c>
      <c r="H2018" s="2">
        <v>43030</v>
      </c>
      <c r="I2018" s="3">
        <v>8236.6299999999992</v>
      </c>
      <c r="J2018" t="s">
        <v>20</v>
      </c>
      <c r="K2018" t="str">
        <f>PROPER(Table13[[#This Row],[marital]])</f>
        <v>Married</v>
      </c>
      <c r="L2018" t="s">
        <v>29</v>
      </c>
      <c r="M2018" t="str">
        <f>UPPER(Table13[[#This Row],[education]])</f>
        <v>SECONDARY</v>
      </c>
      <c r="N2018" t="s">
        <v>30</v>
      </c>
      <c r="O2018" t="s">
        <v>30</v>
      </c>
      <c r="P2018" t="s">
        <v>23</v>
      </c>
      <c r="Q2018">
        <v>50</v>
      </c>
      <c r="R2018">
        <v>1</v>
      </c>
      <c r="S2018" t="s">
        <v>24</v>
      </c>
      <c r="T2018" t="s">
        <v>22</v>
      </c>
      <c r="U2018">
        <f>Table13[[#This Row],[campaign]]*Table13[[#This Row],[duration]]</f>
        <v>50</v>
      </c>
    </row>
    <row r="2019" spans="1:21" x14ac:dyDescent="0.25">
      <c r="A2019" t="s">
        <v>16</v>
      </c>
      <c r="B2019" t="s">
        <v>127</v>
      </c>
      <c r="C2019" t="s">
        <v>128</v>
      </c>
      <c r="D2019" t="s">
        <v>17</v>
      </c>
      <c r="E2019">
        <v>30</v>
      </c>
      <c r="F2019" t="s">
        <v>18</v>
      </c>
      <c r="G2019" t="s">
        <v>19</v>
      </c>
      <c r="H2019" s="2">
        <v>43030</v>
      </c>
      <c r="I2019" s="3">
        <v>45058.03</v>
      </c>
      <c r="J2019" t="s">
        <v>20</v>
      </c>
      <c r="K2019" t="str">
        <f>PROPER(Table13[[#This Row],[marital]])</f>
        <v>Married</v>
      </c>
      <c r="L2019" t="s">
        <v>29</v>
      </c>
      <c r="M2019" t="str">
        <f>UPPER(Table13[[#This Row],[education]])</f>
        <v>SECONDARY</v>
      </c>
      <c r="N2019" t="s">
        <v>22</v>
      </c>
      <c r="O2019" t="s">
        <v>22</v>
      </c>
      <c r="P2019" t="s">
        <v>23</v>
      </c>
      <c r="Q2019">
        <v>110</v>
      </c>
      <c r="R2019">
        <v>2</v>
      </c>
      <c r="S2019" t="s">
        <v>24</v>
      </c>
      <c r="T2019" t="s">
        <v>22</v>
      </c>
      <c r="U2019">
        <f>Table13[[#This Row],[campaign]]*Table13[[#This Row],[duration]]</f>
        <v>220</v>
      </c>
    </row>
    <row r="2020" spans="1:21" x14ac:dyDescent="0.25">
      <c r="A2020" t="s">
        <v>91</v>
      </c>
      <c r="B2020" t="s">
        <v>233</v>
      </c>
      <c r="C2020" t="s">
        <v>234</v>
      </c>
      <c r="D2020" t="s">
        <v>17</v>
      </c>
      <c r="E2020">
        <v>38</v>
      </c>
      <c r="F2020" t="s">
        <v>18</v>
      </c>
      <c r="G2020" t="s">
        <v>19</v>
      </c>
      <c r="H2020" s="2">
        <v>43030</v>
      </c>
      <c r="I2020" s="3">
        <v>88961.24</v>
      </c>
      <c r="J2020" t="s">
        <v>20</v>
      </c>
      <c r="K2020" t="str">
        <f>PROPER(Table13[[#This Row],[marital]])</f>
        <v>Married</v>
      </c>
      <c r="L2020" t="s">
        <v>29</v>
      </c>
      <c r="M2020" t="str">
        <f>UPPER(Table13[[#This Row],[education]])</f>
        <v>SECONDARY</v>
      </c>
      <c r="N2020" t="s">
        <v>30</v>
      </c>
      <c r="O2020" t="s">
        <v>22</v>
      </c>
      <c r="P2020" t="s">
        <v>23</v>
      </c>
      <c r="Q2020">
        <v>239</v>
      </c>
      <c r="R2020">
        <v>2</v>
      </c>
      <c r="S2020" t="s">
        <v>24</v>
      </c>
      <c r="T2020" t="s">
        <v>22</v>
      </c>
      <c r="U2020">
        <f>Table13[[#This Row],[campaign]]*Table13[[#This Row],[duration]]</f>
        <v>478</v>
      </c>
    </row>
    <row r="2021" spans="1:21" x14ac:dyDescent="0.25">
      <c r="A2021" t="s">
        <v>41</v>
      </c>
      <c r="B2021" t="s">
        <v>141</v>
      </c>
      <c r="C2021" t="s">
        <v>142</v>
      </c>
      <c r="D2021" t="s">
        <v>17</v>
      </c>
      <c r="E2021">
        <v>43</v>
      </c>
      <c r="F2021" t="s">
        <v>42</v>
      </c>
      <c r="G2021" t="s">
        <v>284</v>
      </c>
      <c r="H2021" s="2">
        <v>43030</v>
      </c>
      <c r="I2021" s="3">
        <v>34043.54</v>
      </c>
      <c r="J2021" t="s">
        <v>20</v>
      </c>
      <c r="K2021" t="str">
        <f>PROPER(Table13[[#This Row],[marital]])</f>
        <v>Married</v>
      </c>
      <c r="L2021" t="s">
        <v>29</v>
      </c>
      <c r="M2021" t="str">
        <f>UPPER(Table13[[#This Row],[education]])</f>
        <v>SECONDARY</v>
      </c>
      <c r="N2021" t="s">
        <v>22</v>
      </c>
      <c r="O2021" t="s">
        <v>30</v>
      </c>
      <c r="P2021" t="s">
        <v>23</v>
      </c>
      <c r="Q2021">
        <v>179</v>
      </c>
      <c r="R2021">
        <v>6</v>
      </c>
      <c r="S2021" t="s">
        <v>24</v>
      </c>
      <c r="T2021" t="s">
        <v>22</v>
      </c>
      <c r="U2021">
        <f>Table13[[#This Row],[campaign]]*Table13[[#This Row],[duration]]</f>
        <v>1074</v>
      </c>
    </row>
    <row r="2022" spans="1:21" x14ac:dyDescent="0.25">
      <c r="A2022" t="s">
        <v>82</v>
      </c>
      <c r="B2022" t="s">
        <v>215</v>
      </c>
      <c r="C2022" t="s">
        <v>216</v>
      </c>
      <c r="D2022" t="s">
        <v>26</v>
      </c>
      <c r="E2022">
        <v>40</v>
      </c>
      <c r="F2022" t="s">
        <v>36</v>
      </c>
      <c r="G2022" t="s">
        <v>19</v>
      </c>
      <c r="H2022" s="2">
        <v>43030</v>
      </c>
      <c r="I2022" s="3">
        <v>36903.25</v>
      </c>
      <c r="J2022" t="s">
        <v>20</v>
      </c>
      <c r="K2022" t="str">
        <f>PROPER(Table13[[#This Row],[marital]])</f>
        <v>Married</v>
      </c>
      <c r="L2022" t="s">
        <v>34</v>
      </c>
      <c r="M2022" t="str">
        <f>UPPER(Table13[[#This Row],[education]])</f>
        <v>TERTIARY</v>
      </c>
      <c r="N2022" t="s">
        <v>30</v>
      </c>
      <c r="O2022" t="s">
        <v>22</v>
      </c>
      <c r="P2022" t="s">
        <v>23</v>
      </c>
      <c r="Q2022">
        <v>566</v>
      </c>
      <c r="R2022">
        <v>2</v>
      </c>
      <c r="S2022" t="s">
        <v>31</v>
      </c>
      <c r="T2022" t="s">
        <v>22</v>
      </c>
      <c r="U2022">
        <f>Table13[[#This Row],[campaign]]*Table13[[#This Row],[duration]]</f>
        <v>1132</v>
      </c>
    </row>
    <row r="2023" spans="1:21" x14ac:dyDescent="0.25">
      <c r="A2023" t="s">
        <v>38</v>
      </c>
      <c r="B2023" t="s">
        <v>137</v>
      </c>
      <c r="C2023" t="s">
        <v>138</v>
      </c>
      <c r="D2023" t="s">
        <v>17</v>
      </c>
      <c r="E2023">
        <v>30</v>
      </c>
      <c r="F2023" t="s">
        <v>36</v>
      </c>
      <c r="G2023" t="s">
        <v>19</v>
      </c>
      <c r="H2023" s="2">
        <v>43030</v>
      </c>
      <c r="I2023" s="3">
        <v>47850.16</v>
      </c>
      <c r="J2023" t="s">
        <v>20</v>
      </c>
      <c r="K2023" t="str">
        <f>PROPER(Table13[[#This Row],[marital]])</f>
        <v>Married</v>
      </c>
      <c r="L2023" t="s">
        <v>29</v>
      </c>
      <c r="M2023" t="str">
        <f>UPPER(Table13[[#This Row],[education]])</f>
        <v>SECONDARY</v>
      </c>
      <c r="N2023" t="s">
        <v>22</v>
      </c>
      <c r="O2023" t="s">
        <v>22</v>
      </c>
      <c r="P2023" t="s">
        <v>23</v>
      </c>
      <c r="Q2023">
        <v>697</v>
      </c>
      <c r="R2023">
        <v>4</v>
      </c>
      <c r="S2023" t="s">
        <v>24</v>
      </c>
      <c r="T2023" t="s">
        <v>30</v>
      </c>
      <c r="U2023">
        <f>Table13[[#This Row],[campaign]]*Table13[[#This Row],[duration]]</f>
        <v>2788</v>
      </c>
    </row>
    <row r="2024" spans="1:21" x14ac:dyDescent="0.25">
      <c r="A2024" t="s">
        <v>74</v>
      </c>
      <c r="B2024" t="s">
        <v>199</v>
      </c>
      <c r="C2024" t="s">
        <v>200</v>
      </c>
      <c r="D2024" t="s">
        <v>17</v>
      </c>
      <c r="E2024">
        <v>29</v>
      </c>
      <c r="F2024" t="s">
        <v>18</v>
      </c>
      <c r="G2024" t="s">
        <v>19</v>
      </c>
      <c r="H2024" s="2">
        <v>43031</v>
      </c>
      <c r="I2024" s="3">
        <v>32203.33</v>
      </c>
      <c r="J2024" t="s">
        <v>20</v>
      </c>
      <c r="K2024" t="str">
        <f>PROPER(Table13[[#This Row],[marital]])</f>
        <v>Married</v>
      </c>
      <c r="L2024" t="s">
        <v>29</v>
      </c>
      <c r="M2024" t="str">
        <f>UPPER(Table13[[#This Row],[education]])</f>
        <v>SECONDARY</v>
      </c>
      <c r="N2024" t="s">
        <v>30</v>
      </c>
      <c r="O2024" t="s">
        <v>22</v>
      </c>
      <c r="P2024" t="s">
        <v>24</v>
      </c>
      <c r="Q2024">
        <v>98</v>
      </c>
      <c r="R2024">
        <v>2</v>
      </c>
      <c r="S2024" t="s">
        <v>24</v>
      </c>
      <c r="T2024" t="s">
        <v>22</v>
      </c>
      <c r="U2024">
        <f>Table13[[#This Row],[campaign]]*Table13[[#This Row],[duration]]</f>
        <v>196</v>
      </c>
    </row>
    <row r="2025" spans="1:21" x14ac:dyDescent="0.25">
      <c r="A2025" t="s">
        <v>103</v>
      </c>
      <c r="B2025" t="s">
        <v>257</v>
      </c>
      <c r="C2025" t="s">
        <v>258</v>
      </c>
      <c r="D2025" t="s">
        <v>26</v>
      </c>
      <c r="E2025">
        <v>35</v>
      </c>
      <c r="F2025" t="s">
        <v>18</v>
      </c>
      <c r="G2025" t="s">
        <v>28</v>
      </c>
      <c r="H2025" s="2">
        <v>43031</v>
      </c>
      <c r="I2025" s="3">
        <v>79978.81</v>
      </c>
      <c r="J2025" t="s">
        <v>20</v>
      </c>
      <c r="K2025" t="str">
        <f>PROPER(Table13[[#This Row],[marital]])</f>
        <v>Married</v>
      </c>
      <c r="L2025" t="s">
        <v>34</v>
      </c>
      <c r="M2025" t="str">
        <f>UPPER(Table13[[#This Row],[education]])</f>
        <v>TERTIARY</v>
      </c>
      <c r="N2025" t="s">
        <v>22</v>
      </c>
      <c r="O2025" t="s">
        <v>22</v>
      </c>
      <c r="P2025" t="s">
        <v>54</v>
      </c>
      <c r="Q2025">
        <v>246</v>
      </c>
      <c r="R2025">
        <v>1</v>
      </c>
      <c r="S2025" t="s">
        <v>24</v>
      </c>
      <c r="T2025" t="s">
        <v>22</v>
      </c>
      <c r="U2025">
        <f>Table13[[#This Row],[campaign]]*Table13[[#This Row],[duration]]</f>
        <v>246</v>
      </c>
    </row>
    <row r="2026" spans="1:21" x14ac:dyDescent="0.25">
      <c r="A2026" t="s">
        <v>80</v>
      </c>
      <c r="B2026" t="s">
        <v>211</v>
      </c>
      <c r="C2026" t="s">
        <v>212</v>
      </c>
      <c r="D2026" t="s">
        <v>26</v>
      </c>
      <c r="E2026">
        <v>57</v>
      </c>
      <c r="F2026" t="s">
        <v>42</v>
      </c>
      <c r="G2026" t="s">
        <v>284</v>
      </c>
      <c r="H2026" s="2">
        <v>43031</v>
      </c>
      <c r="I2026" s="3">
        <v>46489.120000000003</v>
      </c>
      <c r="J2026" t="s">
        <v>33</v>
      </c>
      <c r="K2026" t="str">
        <f>PROPER(Table13[[#This Row],[marital]])</f>
        <v>Single</v>
      </c>
      <c r="L2026" t="s">
        <v>29</v>
      </c>
      <c r="M2026" t="str">
        <f>UPPER(Table13[[#This Row],[education]])</f>
        <v>SECONDARY</v>
      </c>
      <c r="N2026" t="s">
        <v>22</v>
      </c>
      <c r="O2026" t="s">
        <v>22</v>
      </c>
      <c r="P2026" t="s">
        <v>23</v>
      </c>
      <c r="Q2026">
        <v>656</v>
      </c>
      <c r="R2026">
        <v>2</v>
      </c>
      <c r="S2026" t="s">
        <v>24</v>
      </c>
      <c r="T2026" t="s">
        <v>22</v>
      </c>
      <c r="U2026">
        <f>Table13[[#This Row],[campaign]]*Table13[[#This Row],[duration]]</f>
        <v>1312</v>
      </c>
    </row>
    <row r="2027" spans="1:21" x14ac:dyDescent="0.25">
      <c r="A2027" t="s">
        <v>99</v>
      </c>
      <c r="B2027" t="s">
        <v>249</v>
      </c>
      <c r="C2027" t="s">
        <v>250</v>
      </c>
      <c r="D2027" t="s">
        <v>17</v>
      </c>
      <c r="E2027">
        <v>64</v>
      </c>
      <c r="F2027" t="s">
        <v>42</v>
      </c>
      <c r="G2027" t="s">
        <v>28</v>
      </c>
      <c r="H2027" s="2">
        <v>43031</v>
      </c>
      <c r="I2027" s="3">
        <v>138688.06</v>
      </c>
      <c r="J2027" t="s">
        <v>33</v>
      </c>
      <c r="K2027" t="str">
        <f>PROPER(Table13[[#This Row],[marital]])</f>
        <v>Single</v>
      </c>
      <c r="L2027" t="s">
        <v>21</v>
      </c>
      <c r="M2027" t="str">
        <f>UPPER(Table13[[#This Row],[education]])</f>
        <v>PRIMARY</v>
      </c>
      <c r="N2027" t="s">
        <v>30</v>
      </c>
      <c r="O2027" t="s">
        <v>22</v>
      </c>
      <c r="P2027" t="s">
        <v>24</v>
      </c>
      <c r="Q2027">
        <v>281</v>
      </c>
      <c r="R2027">
        <v>1</v>
      </c>
      <c r="S2027" t="s">
        <v>24</v>
      </c>
      <c r="T2027" t="s">
        <v>22</v>
      </c>
      <c r="U2027">
        <f>Table13[[#This Row],[campaign]]*Table13[[#This Row],[duration]]</f>
        <v>281</v>
      </c>
    </row>
    <row r="2028" spans="1:21" x14ac:dyDescent="0.25">
      <c r="A2028" t="s">
        <v>82</v>
      </c>
      <c r="B2028" t="s">
        <v>215</v>
      </c>
      <c r="C2028" t="s">
        <v>216</v>
      </c>
      <c r="D2028" t="s">
        <v>17</v>
      </c>
      <c r="E2028">
        <v>37</v>
      </c>
      <c r="F2028" t="s">
        <v>42</v>
      </c>
      <c r="G2028" t="s">
        <v>28</v>
      </c>
      <c r="H2028" s="2">
        <v>43031</v>
      </c>
      <c r="I2028" s="3">
        <v>56859.040000000001</v>
      </c>
      <c r="J2028" t="s">
        <v>20</v>
      </c>
      <c r="K2028" t="str">
        <f>PROPER(Table13[[#This Row],[marital]])</f>
        <v>Married</v>
      </c>
      <c r="L2028" t="s">
        <v>34</v>
      </c>
      <c r="M2028" t="str">
        <f>UPPER(Table13[[#This Row],[education]])</f>
        <v>TERTIARY</v>
      </c>
      <c r="N2028" t="s">
        <v>30</v>
      </c>
      <c r="O2028" t="s">
        <v>22</v>
      </c>
      <c r="P2028" t="s">
        <v>24</v>
      </c>
      <c r="Q2028">
        <v>65</v>
      </c>
      <c r="R2028">
        <v>1</v>
      </c>
      <c r="S2028" t="s">
        <v>24</v>
      </c>
      <c r="T2028" t="s">
        <v>22</v>
      </c>
      <c r="U2028">
        <f>Table13[[#This Row],[campaign]]*Table13[[#This Row],[duration]]</f>
        <v>65</v>
      </c>
    </row>
    <row r="2029" spans="1:21" x14ac:dyDescent="0.25">
      <c r="A2029" t="s">
        <v>96</v>
      </c>
      <c r="B2029" t="s">
        <v>243</v>
      </c>
      <c r="C2029" t="s">
        <v>244</v>
      </c>
      <c r="D2029" t="s">
        <v>26</v>
      </c>
      <c r="E2029">
        <v>53</v>
      </c>
      <c r="F2029" t="s">
        <v>42</v>
      </c>
      <c r="G2029" t="s">
        <v>284</v>
      </c>
      <c r="H2029" s="2">
        <v>43031</v>
      </c>
      <c r="I2029" s="3">
        <v>32412.720000000001</v>
      </c>
      <c r="J2029" t="s">
        <v>20</v>
      </c>
      <c r="K2029" t="str">
        <f>PROPER(Table13[[#This Row],[marital]])</f>
        <v>Married</v>
      </c>
      <c r="L2029" t="s">
        <v>29</v>
      </c>
      <c r="M2029" t="str">
        <f>UPPER(Table13[[#This Row],[education]])</f>
        <v>SECONDARY</v>
      </c>
      <c r="N2029" t="s">
        <v>30</v>
      </c>
      <c r="O2029" t="s">
        <v>30</v>
      </c>
      <c r="P2029" t="s">
        <v>24</v>
      </c>
      <c r="Q2029">
        <v>193</v>
      </c>
      <c r="R2029">
        <v>5</v>
      </c>
      <c r="S2029" t="s">
        <v>24</v>
      </c>
      <c r="T2029" t="s">
        <v>22</v>
      </c>
      <c r="U2029">
        <f>Table13[[#This Row],[campaign]]*Table13[[#This Row],[duration]]</f>
        <v>965</v>
      </c>
    </row>
    <row r="2030" spans="1:21" x14ac:dyDescent="0.25">
      <c r="A2030" t="s">
        <v>105</v>
      </c>
      <c r="B2030" t="s">
        <v>261</v>
      </c>
      <c r="C2030" t="s">
        <v>262</v>
      </c>
      <c r="D2030" t="s">
        <v>26</v>
      </c>
      <c r="E2030">
        <v>36</v>
      </c>
      <c r="F2030" t="s">
        <v>36</v>
      </c>
      <c r="G2030" t="s">
        <v>284</v>
      </c>
      <c r="H2030" s="2">
        <v>43031</v>
      </c>
      <c r="I2030" s="3">
        <v>50594.82</v>
      </c>
      <c r="J2030" t="s">
        <v>20</v>
      </c>
      <c r="K2030" t="str">
        <f>PROPER(Table13[[#This Row],[marital]])</f>
        <v>Married</v>
      </c>
      <c r="L2030" t="s">
        <v>24</v>
      </c>
      <c r="M2030" t="str">
        <f>UPPER(Table13[[#This Row],[education]])</f>
        <v>UNKNOWN</v>
      </c>
      <c r="N2030" t="s">
        <v>22</v>
      </c>
      <c r="O2030" t="s">
        <v>22</v>
      </c>
      <c r="P2030" t="s">
        <v>24</v>
      </c>
      <c r="Q2030">
        <v>425</v>
      </c>
      <c r="R2030">
        <v>6</v>
      </c>
      <c r="S2030" t="s">
        <v>24</v>
      </c>
      <c r="T2030" t="s">
        <v>22</v>
      </c>
      <c r="U2030">
        <f>Table13[[#This Row],[campaign]]*Table13[[#This Row],[duration]]</f>
        <v>2550</v>
      </c>
    </row>
    <row r="2031" spans="1:21" x14ac:dyDescent="0.25">
      <c r="A2031" t="s">
        <v>102</v>
      </c>
      <c r="B2031" t="s">
        <v>255</v>
      </c>
      <c r="C2031" t="s">
        <v>256</v>
      </c>
      <c r="D2031" t="s">
        <v>17</v>
      </c>
      <c r="E2031">
        <v>37</v>
      </c>
      <c r="F2031" t="s">
        <v>36</v>
      </c>
      <c r="G2031" t="s">
        <v>19</v>
      </c>
      <c r="H2031" s="2">
        <v>43031</v>
      </c>
      <c r="I2031" s="3">
        <v>25566.07</v>
      </c>
      <c r="J2031" t="s">
        <v>20</v>
      </c>
      <c r="K2031" t="str">
        <f>PROPER(Table13[[#This Row],[marital]])</f>
        <v>Married</v>
      </c>
      <c r="L2031" t="s">
        <v>34</v>
      </c>
      <c r="M2031" t="str">
        <f>UPPER(Table13[[#This Row],[education]])</f>
        <v>TERTIARY</v>
      </c>
      <c r="N2031" t="s">
        <v>22</v>
      </c>
      <c r="O2031" t="s">
        <v>22</v>
      </c>
      <c r="P2031" t="s">
        <v>23</v>
      </c>
      <c r="Q2031">
        <v>238</v>
      </c>
      <c r="R2031">
        <v>2</v>
      </c>
      <c r="S2031" t="s">
        <v>24</v>
      </c>
      <c r="T2031" t="s">
        <v>22</v>
      </c>
      <c r="U2031">
        <f>Table13[[#This Row],[campaign]]*Table13[[#This Row],[duration]]</f>
        <v>476</v>
      </c>
    </row>
    <row r="2032" spans="1:21" x14ac:dyDescent="0.25">
      <c r="A2032" t="s">
        <v>51</v>
      </c>
      <c r="B2032" t="s">
        <v>157</v>
      </c>
      <c r="C2032" t="s">
        <v>158</v>
      </c>
      <c r="D2032" t="s">
        <v>26</v>
      </c>
      <c r="E2032">
        <v>23</v>
      </c>
      <c r="F2032" t="s">
        <v>27</v>
      </c>
      <c r="G2032" t="s">
        <v>19</v>
      </c>
      <c r="H2032" s="2">
        <v>43031</v>
      </c>
      <c r="I2032" s="3">
        <v>40766.33</v>
      </c>
      <c r="J2032" t="s">
        <v>50</v>
      </c>
      <c r="K2032" t="str">
        <f>PROPER(Table13[[#This Row],[marital]])</f>
        <v>Divorced</v>
      </c>
      <c r="L2032" t="s">
        <v>29</v>
      </c>
      <c r="M2032" t="str">
        <f>UPPER(Table13[[#This Row],[education]])</f>
        <v>SECONDARY</v>
      </c>
      <c r="N2032" t="s">
        <v>30</v>
      </c>
      <c r="O2032" t="s">
        <v>22</v>
      </c>
      <c r="P2032" t="s">
        <v>24</v>
      </c>
      <c r="Q2032">
        <v>477</v>
      </c>
      <c r="R2032">
        <v>1</v>
      </c>
      <c r="S2032" t="s">
        <v>24</v>
      </c>
      <c r="T2032" t="s">
        <v>22</v>
      </c>
      <c r="U2032">
        <f>Table13[[#This Row],[campaign]]*Table13[[#This Row],[duration]]</f>
        <v>477</v>
      </c>
    </row>
    <row r="2033" spans="1:21" x14ac:dyDescent="0.25">
      <c r="A2033" t="s">
        <v>58</v>
      </c>
      <c r="B2033" t="s">
        <v>169</v>
      </c>
      <c r="C2033" t="s">
        <v>170</v>
      </c>
      <c r="D2033" t="s">
        <v>26</v>
      </c>
      <c r="E2033">
        <v>33</v>
      </c>
      <c r="F2033" t="s">
        <v>18</v>
      </c>
      <c r="G2033" t="s">
        <v>19</v>
      </c>
      <c r="H2033" s="2">
        <v>43032</v>
      </c>
      <c r="I2033" s="3">
        <v>51832.6</v>
      </c>
      <c r="J2033" t="s">
        <v>20</v>
      </c>
      <c r="K2033" t="str">
        <f>PROPER(Table13[[#This Row],[marital]])</f>
        <v>Married</v>
      </c>
      <c r="L2033" t="s">
        <v>34</v>
      </c>
      <c r="M2033" t="str">
        <f>UPPER(Table13[[#This Row],[education]])</f>
        <v>TERTIARY</v>
      </c>
      <c r="N2033" t="s">
        <v>22</v>
      </c>
      <c r="O2033" t="s">
        <v>22</v>
      </c>
      <c r="P2033" t="s">
        <v>23</v>
      </c>
      <c r="Q2033">
        <v>158</v>
      </c>
      <c r="R2033">
        <v>1</v>
      </c>
      <c r="S2033" t="s">
        <v>24</v>
      </c>
      <c r="T2033" t="s">
        <v>22</v>
      </c>
      <c r="U2033">
        <f>Table13[[#This Row],[campaign]]*Table13[[#This Row],[duration]]</f>
        <v>158</v>
      </c>
    </row>
    <row r="2034" spans="1:21" x14ac:dyDescent="0.25">
      <c r="A2034" t="s">
        <v>16</v>
      </c>
      <c r="B2034" t="s">
        <v>127</v>
      </c>
      <c r="C2034" t="s">
        <v>128</v>
      </c>
      <c r="D2034" t="s">
        <v>17</v>
      </c>
      <c r="E2034">
        <v>44</v>
      </c>
      <c r="F2034" t="s">
        <v>18</v>
      </c>
      <c r="G2034" t="s">
        <v>28</v>
      </c>
      <c r="H2034" s="2">
        <v>43032</v>
      </c>
      <c r="I2034" s="3">
        <v>90240.81</v>
      </c>
      <c r="J2034" t="s">
        <v>20</v>
      </c>
      <c r="K2034" t="str">
        <f>PROPER(Table13[[#This Row],[marital]])</f>
        <v>Married</v>
      </c>
      <c r="L2034" t="s">
        <v>34</v>
      </c>
      <c r="M2034" t="str">
        <f>UPPER(Table13[[#This Row],[education]])</f>
        <v>TERTIARY</v>
      </c>
      <c r="N2034" t="s">
        <v>22</v>
      </c>
      <c r="O2034" t="s">
        <v>22</v>
      </c>
      <c r="P2034" t="s">
        <v>54</v>
      </c>
      <c r="Q2034">
        <v>320</v>
      </c>
      <c r="R2034">
        <v>3</v>
      </c>
      <c r="S2034" t="s">
        <v>24</v>
      </c>
      <c r="T2034" t="s">
        <v>22</v>
      </c>
      <c r="U2034">
        <f>Table13[[#This Row],[campaign]]*Table13[[#This Row],[duration]]</f>
        <v>960</v>
      </c>
    </row>
    <row r="2035" spans="1:21" x14ac:dyDescent="0.25">
      <c r="A2035" t="s">
        <v>97</v>
      </c>
      <c r="B2035" t="s">
        <v>245</v>
      </c>
      <c r="C2035" t="s">
        <v>246</v>
      </c>
      <c r="D2035" t="s">
        <v>26</v>
      </c>
      <c r="E2035">
        <v>32</v>
      </c>
      <c r="F2035" t="s">
        <v>18</v>
      </c>
      <c r="G2035" t="s">
        <v>28</v>
      </c>
      <c r="H2035" s="2">
        <v>43032</v>
      </c>
      <c r="I2035" s="3">
        <v>56618.9</v>
      </c>
      <c r="J2035" t="s">
        <v>20</v>
      </c>
      <c r="K2035" t="str">
        <f>PROPER(Table13[[#This Row],[marital]])</f>
        <v>Married</v>
      </c>
      <c r="L2035" t="s">
        <v>29</v>
      </c>
      <c r="M2035" t="str">
        <f>UPPER(Table13[[#This Row],[education]])</f>
        <v>SECONDARY</v>
      </c>
      <c r="N2035" t="s">
        <v>30</v>
      </c>
      <c r="O2035" t="s">
        <v>22</v>
      </c>
      <c r="P2035" t="s">
        <v>23</v>
      </c>
      <c r="Q2035">
        <v>149</v>
      </c>
      <c r="R2035">
        <v>1</v>
      </c>
      <c r="S2035" t="s">
        <v>31</v>
      </c>
      <c r="T2035" t="s">
        <v>22</v>
      </c>
      <c r="U2035">
        <f>Table13[[#This Row],[campaign]]*Table13[[#This Row],[duration]]</f>
        <v>149</v>
      </c>
    </row>
    <row r="2036" spans="1:21" x14ac:dyDescent="0.25">
      <c r="A2036" t="s">
        <v>25</v>
      </c>
      <c r="B2036" t="s">
        <v>129</v>
      </c>
      <c r="C2036" t="s">
        <v>130</v>
      </c>
      <c r="D2036" t="s">
        <v>17</v>
      </c>
      <c r="E2036">
        <v>48</v>
      </c>
      <c r="F2036" t="s">
        <v>18</v>
      </c>
      <c r="G2036" t="s">
        <v>284</v>
      </c>
      <c r="H2036" s="2">
        <v>43032</v>
      </c>
      <c r="I2036" s="3">
        <v>113043.21</v>
      </c>
      <c r="J2036" t="s">
        <v>20</v>
      </c>
      <c r="K2036" t="str">
        <f>PROPER(Table13[[#This Row],[marital]])</f>
        <v>Married</v>
      </c>
      <c r="L2036" t="s">
        <v>29</v>
      </c>
      <c r="M2036" t="str">
        <f>UPPER(Table13[[#This Row],[education]])</f>
        <v>SECONDARY</v>
      </c>
      <c r="N2036" t="s">
        <v>22</v>
      </c>
      <c r="O2036" t="s">
        <v>22</v>
      </c>
      <c r="P2036" t="s">
        <v>24</v>
      </c>
      <c r="Q2036">
        <v>454</v>
      </c>
      <c r="R2036">
        <v>6</v>
      </c>
      <c r="S2036" t="s">
        <v>24</v>
      </c>
      <c r="T2036" t="s">
        <v>22</v>
      </c>
      <c r="U2036">
        <f>Table13[[#This Row],[campaign]]*Table13[[#This Row],[duration]]</f>
        <v>2724</v>
      </c>
    </row>
    <row r="2037" spans="1:21" x14ac:dyDescent="0.25">
      <c r="A2037" t="s">
        <v>100</v>
      </c>
      <c r="B2037" t="s">
        <v>251</v>
      </c>
      <c r="C2037" t="s">
        <v>252</v>
      </c>
      <c r="D2037" t="s">
        <v>17</v>
      </c>
      <c r="E2037">
        <v>64</v>
      </c>
      <c r="F2037" t="s">
        <v>42</v>
      </c>
      <c r="G2037" t="s">
        <v>28</v>
      </c>
      <c r="H2037" s="2">
        <v>43032</v>
      </c>
      <c r="I2037" s="3">
        <v>37303.85</v>
      </c>
      <c r="J2037" t="s">
        <v>33</v>
      </c>
      <c r="K2037" t="str">
        <f>PROPER(Table13[[#This Row],[marital]])</f>
        <v>Single</v>
      </c>
      <c r="L2037" t="s">
        <v>34</v>
      </c>
      <c r="M2037" t="str">
        <f>UPPER(Table13[[#This Row],[education]])</f>
        <v>TERTIARY</v>
      </c>
      <c r="N2037" t="s">
        <v>22</v>
      </c>
      <c r="O2037" t="s">
        <v>22</v>
      </c>
      <c r="P2037" t="s">
        <v>23</v>
      </c>
      <c r="Q2037">
        <v>761</v>
      </c>
      <c r="R2037">
        <v>2</v>
      </c>
      <c r="S2037" t="s">
        <v>24</v>
      </c>
      <c r="T2037" t="s">
        <v>22</v>
      </c>
      <c r="U2037">
        <f>Table13[[#This Row],[campaign]]*Table13[[#This Row],[duration]]</f>
        <v>1522</v>
      </c>
    </row>
    <row r="2038" spans="1:21" x14ac:dyDescent="0.25">
      <c r="A2038" t="s">
        <v>63</v>
      </c>
      <c r="B2038" t="s">
        <v>179</v>
      </c>
      <c r="C2038" t="s">
        <v>180</v>
      </c>
      <c r="D2038" t="s">
        <v>26</v>
      </c>
      <c r="E2038">
        <v>43</v>
      </c>
      <c r="F2038" t="s">
        <v>42</v>
      </c>
      <c r="G2038" t="s">
        <v>28</v>
      </c>
      <c r="H2038" s="2">
        <v>43032</v>
      </c>
      <c r="I2038" s="3">
        <v>60848.21</v>
      </c>
      <c r="J2038" t="s">
        <v>50</v>
      </c>
      <c r="K2038" t="str">
        <f>PROPER(Table13[[#This Row],[marital]])</f>
        <v>Divorced</v>
      </c>
      <c r="L2038" t="s">
        <v>34</v>
      </c>
      <c r="M2038" t="str">
        <f>UPPER(Table13[[#This Row],[education]])</f>
        <v>TERTIARY</v>
      </c>
      <c r="N2038" t="s">
        <v>30</v>
      </c>
      <c r="O2038" t="s">
        <v>22</v>
      </c>
      <c r="P2038" t="s">
        <v>54</v>
      </c>
      <c r="Q2038">
        <v>171</v>
      </c>
      <c r="R2038">
        <v>1</v>
      </c>
      <c r="S2038" t="s">
        <v>24</v>
      </c>
      <c r="T2038" t="s">
        <v>30</v>
      </c>
      <c r="U2038">
        <f>Table13[[#This Row],[campaign]]*Table13[[#This Row],[duration]]</f>
        <v>171</v>
      </c>
    </row>
    <row r="2039" spans="1:21" x14ac:dyDescent="0.25">
      <c r="A2039" t="s">
        <v>58</v>
      </c>
      <c r="B2039" t="s">
        <v>169</v>
      </c>
      <c r="C2039" t="s">
        <v>170</v>
      </c>
      <c r="D2039" t="s">
        <v>17</v>
      </c>
      <c r="E2039">
        <v>50</v>
      </c>
      <c r="F2039" t="s">
        <v>42</v>
      </c>
      <c r="G2039" t="s">
        <v>28</v>
      </c>
      <c r="H2039" s="2">
        <v>43032</v>
      </c>
      <c r="I2039" s="3">
        <v>67373.16</v>
      </c>
      <c r="J2039" t="s">
        <v>20</v>
      </c>
      <c r="K2039" t="str">
        <f>PROPER(Table13[[#This Row],[marital]])</f>
        <v>Married</v>
      </c>
      <c r="L2039" t="s">
        <v>34</v>
      </c>
      <c r="M2039" t="str">
        <f>UPPER(Table13[[#This Row],[education]])</f>
        <v>TERTIARY</v>
      </c>
      <c r="N2039" t="s">
        <v>22</v>
      </c>
      <c r="O2039" t="s">
        <v>22</v>
      </c>
      <c r="P2039" t="s">
        <v>24</v>
      </c>
      <c r="Q2039">
        <v>143</v>
      </c>
      <c r="R2039">
        <v>1</v>
      </c>
      <c r="S2039" t="s">
        <v>24</v>
      </c>
      <c r="T2039" t="s">
        <v>22</v>
      </c>
      <c r="U2039">
        <f>Table13[[#This Row],[campaign]]*Table13[[#This Row],[duration]]</f>
        <v>143</v>
      </c>
    </row>
    <row r="2040" spans="1:21" x14ac:dyDescent="0.25">
      <c r="A2040" t="s">
        <v>103</v>
      </c>
      <c r="B2040" t="s">
        <v>257</v>
      </c>
      <c r="C2040" t="s">
        <v>258</v>
      </c>
      <c r="D2040" t="s">
        <v>17</v>
      </c>
      <c r="E2040">
        <v>53</v>
      </c>
      <c r="F2040" t="s">
        <v>42</v>
      </c>
      <c r="G2040" t="s">
        <v>28</v>
      </c>
      <c r="H2040" s="2">
        <v>43032</v>
      </c>
      <c r="I2040" s="3">
        <v>66777.52</v>
      </c>
      <c r="J2040" t="s">
        <v>20</v>
      </c>
      <c r="K2040" t="str">
        <f>PROPER(Table13[[#This Row],[marital]])</f>
        <v>Married</v>
      </c>
      <c r="L2040" t="s">
        <v>29</v>
      </c>
      <c r="M2040" t="str">
        <f>UPPER(Table13[[#This Row],[education]])</f>
        <v>SECONDARY</v>
      </c>
      <c r="N2040" t="s">
        <v>30</v>
      </c>
      <c r="O2040" t="s">
        <v>22</v>
      </c>
      <c r="P2040" t="s">
        <v>24</v>
      </c>
      <c r="Q2040">
        <v>968</v>
      </c>
      <c r="R2040">
        <v>1</v>
      </c>
      <c r="S2040" t="s">
        <v>24</v>
      </c>
      <c r="T2040" t="s">
        <v>22</v>
      </c>
      <c r="U2040">
        <f>Table13[[#This Row],[campaign]]*Table13[[#This Row],[duration]]</f>
        <v>968</v>
      </c>
    </row>
    <row r="2041" spans="1:21" x14ac:dyDescent="0.25">
      <c r="A2041" t="s">
        <v>43</v>
      </c>
      <c r="B2041" t="s">
        <v>143</v>
      </c>
      <c r="C2041" t="s">
        <v>144</v>
      </c>
      <c r="D2041" t="s">
        <v>17</v>
      </c>
      <c r="E2041">
        <v>43</v>
      </c>
      <c r="F2041" t="s">
        <v>42</v>
      </c>
      <c r="G2041" t="s">
        <v>28</v>
      </c>
      <c r="H2041" s="2">
        <v>43032</v>
      </c>
      <c r="I2041" s="3">
        <v>125701.49</v>
      </c>
      <c r="J2041" t="s">
        <v>33</v>
      </c>
      <c r="K2041" t="str">
        <f>PROPER(Table13[[#This Row],[marital]])</f>
        <v>Single</v>
      </c>
      <c r="L2041" t="s">
        <v>29</v>
      </c>
      <c r="M2041" t="str">
        <f>UPPER(Table13[[#This Row],[education]])</f>
        <v>SECONDARY</v>
      </c>
      <c r="N2041" t="s">
        <v>22</v>
      </c>
      <c r="O2041" t="s">
        <v>22</v>
      </c>
      <c r="P2041" t="s">
        <v>23</v>
      </c>
      <c r="Q2041">
        <v>246</v>
      </c>
      <c r="R2041">
        <v>1</v>
      </c>
      <c r="S2041" t="s">
        <v>24</v>
      </c>
      <c r="T2041" t="s">
        <v>22</v>
      </c>
      <c r="U2041">
        <f>Table13[[#This Row],[campaign]]*Table13[[#This Row],[duration]]</f>
        <v>246</v>
      </c>
    </row>
    <row r="2042" spans="1:21" x14ac:dyDescent="0.25">
      <c r="A2042" t="s">
        <v>32</v>
      </c>
      <c r="B2042" t="s">
        <v>131</v>
      </c>
      <c r="C2042" t="s">
        <v>132</v>
      </c>
      <c r="D2042" t="s">
        <v>26</v>
      </c>
      <c r="E2042">
        <v>22</v>
      </c>
      <c r="F2042" t="s">
        <v>36</v>
      </c>
      <c r="G2042" t="s">
        <v>19</v>
      </c>
      <c r="H2042" s="2">
        <v>43032</v>
      </c>
      <c r="I2042" s="3">
        <v>95435.31</v>
      </c>
      <c r="J2042" t="s">
        <v>20</v>
      </c>
      <c r="K2042" t="str">
        <f>PROPER(Table13[[#This Row],[marital]])</f>
        <v>Married</v>
      </c>
      <c r="L2042" t="s">
        <v>29</v>
      </c>
      <c r="M2042" t="str">
        <f>UPPER(Table13[[#This Row],[education]])</f>
        <v>SECONDARY</v>
      </c>
      <c r="N2042" t="s">
        <v>30</v>
      </c>
      <c r="O2042" t="s">
        <v>22</v>
      </c>
      <c r="P2042" t="s">
        <v>23</v>
      </c>
      <c r="Q2042">
        <v>81</v>
      </c>
      <c r="R2042">
        <v>4</v>
      </c>
      <c r="S2042" t="s">
        <v>24</v>
      </c>
      <c r="T2042" t="s">
        <v>22</v>
      </c>
      <c r="U2042">
        <f>Table13[[#This Row],[campaign]]*Table13[[#This Row],[duration]]</f>
        <v>324</v>
      </c>
    </row>
    <row r="2043" spans="1:21" x14ac:dyDescent="0.25">
      <c r="A2043" t="s">
        <v>43</v>
      </c>
      <c r="B2043" t="s">
        <v>143</v>
      </c>
      <c r="C2043" t="s">
        <v>144</v>
      </c>
      <c r="D2043" t="s">
        <v>17</v>
      </c>
      <c r="E2043">
        <v>20</v>
      </c>
      <c r="F2043" t="s">
        <v>18</v>
      </c>
      <c r="G2043" t="s">
        <v>284</v>
      </c>
      <c r="H2043" s="2">
        <v>43033</v>
      </c>
      <c r="I2043" s="3">
        <v>96797.66</v>
      </c>
      <c r="J2043" t="s">
        <v>20</v>
      </c>
      <c r="K2043" t="str">
        <f>PROPER(Table13[[#This Row],[marital]])</f>
        <v>Married</v>
      </c>
      <c r="L2043" t="s">
        <v>29</v>
      </c>
      <c r="M2043" t="str">
        <f>UPPER(Table13[[#This Row],[education]])</f>
        <v>SECONDARY</v>
      </c>
      <c r="N2043" t="s">
        <v>30</v>
      </c>
      <c r="O2043" t="s">
        <v>22</v>
      </c>
      <c r="P2043" t="s">
        <v>23</v>
      </c>
      <c r="Q2043">
        <v>200</v>
      </c>
      <c r="R2043">
        <v>3</v>
      </c>
      <c r="S2043" t="s">
        <v>24</v>
      </c>
      <c r="T2043" t="s">
        <v>22</v>
      </c>
      <c r="U2043">
        <f>Table13[[#This Row],[campaign]]*Table13[[#This Row],[duration]]</f>
        <v>600</v>
      </c>
    </row>
    <row r="2044" spans="1:21" x14ac:dyDescent="0.25">
      <c r="A2044" t="s">
        <v>53</v>
      </c>
      <c r="B2044" t="s">
        <v>161</v>
      </c>
      <c r="C2044" t="s">
        <v>162</v>
      </c>
      <c r="D2044" t="s">
        <v>17</v>
      </c>
      <c r="E2044">
        <v>30</v>
      </c>
      <c r="F2044" t="s">
        <v>18</v>
      </c>
      <c r="G2044" t="s">
        <v>19</v>
      </c>
      <c r="H2044" s="2">
        <v>43033</v>
      </c>
      <c r="I2044" s="3">
        <v>33275.870000000003</v>
      </c>
      <c r="J2044" t="s">
        <v>33</v>
      </c>
      <c r="K2044" t="str">
        <f>PROPER(Table13[[#This Row],[marital]])</f>
        <v>Single</v>
      </c>
      <c r="L2044" t="s">
        <v>34</v>
      </c>
      <c r="M2044" t="str">
        <f>UPPER(Table13[[#This Row],[education]])</f>
        <v>TERTIARY</v>
      </c>
      <c r="N2044" t="s">
        <v>22</v>
      </c>
      <c r="O2044" t="s">
        <v>22</v>
      </c>
      <c r="P2044" t="s">
        <v>23</v>
      </c>
      <c r="Q2044">
        <v>215</v>
      </c>
      <c r="R2044">
        <v>10</v>
      </c>
      <c r="S2044" t="s">
        <v>24</v>
      </c>
      <c r="T2044" t="s">
        <v>22</v>
      </c>
      <c r="U2044">
        <f>Table13[[#This Row],[campaign]]*Table13[[#This Row],[duration]]</f>
        <v>2150</v>
      </c>
    </row>
    <row r="2045" spans="1:21" x14ac:dyDescent="0.25">
      <c r="A2045" t="s">
        <v>74</v>
      </c>
      <c r="B2045" t="s">
        <v>199</v>
      </c>
      <c r="C2045" t="s">
        <v>200</v>
      </c>
      <c r="D2045" t="s">
        <v>26</v>
      </c>
      <c r="E2045">
        <v>32</v>
      </c>
      <c r="F2045" t="s">
        <v>18</v>
      </c>
      <c r="G2045" t="s">
        <v>19</v>
      </c>
      <c r="H2045" s="2">
        <v>43033</v>
      </c>
      <c r="I2045" s="3">
        <v>8012.96</v>
      </c>
      <c r="J2045" t="s">
        <v>20</v>
      </c>
      <c r="K2045" t="str">
        <f>PROPER(Table13[[#This Row],[marital]])</f>
        <v>Married</v>
      </c>
      <c r="L2045" t="s">
        <v>29</v>
      </c>
      <c r="M2045" t="str">
        <f>UPPER(Table13[[#This Row],[education]])</f>
        <v>SECONDARY</v>
      </c>
      <c r="N2045" t="s">
        <v>22</v>
      </c>
      <c r="O2045" t="s">
        <v>22</v>
      </c>
      <c r="P2045" t="s">
        <v>24</v>
      </c>
      <c r="Q2045">
        <v>35</v>
      </c>
      <c r="R2045">
        <v>6</v>
      </c>
      <c r="S2045" t="s">
        <v>24</v>
      </c>
      <c r="T2045" t="s">
        <v>22</v>
      </c>
      <c r="U2045">
        <f>Table13[[#This Row],[campaign]]*Table13[[#This Row],[duration]]</f>
        <v>210</v>
      </c>
    </row>
    <row r="2046" spans="1:21" x14ac:dyDescent="0.25">
      <c r="A2046" t="s">
        <v>79</v>
      </c>
      <c r="B2046" t="s">
        <v>209</v>
      </c>
      <c r="C2046" t="s">
        <v>210</v>
      </c>
      <c r="D2046" t="s">
        <v>17</v>
      </c>
      <c r="E2046">
        <v>53</v>
      </c>
      <c r="F2046" t="s">
        <v>42</v>
      </c>
      <c r="G2046" t="s">
        <v>28</v>
      </c>
      <c r="H2046" s="2">
        <v>43033</v>
      </c>
      <c r="I2046" s="3">
        <v>46529.06</v>
      </c>
      <c r="J2046" t="s">
        <v>50</v>
      </c>
      <c r="K2046" t="str">
        <f>PROPER(Table13[[#This Row],[marital]])</f>
        <v>Divorced</v>
      </c>
      <c r="L2046" t="s">
        <v>29</v>
      </c>
      <c r="M2046" t="str">
        <f>UPPER(Table13[[#This Row],[education]])</f>
        <v>SECONDARY</v>
      </c>
      <c r="N2046" t="s">
        <v>22</v>
      </c>
      <c r="O2046" t="s">
        <v>30</v>
      </c>
      <c r="P2046" t="s">
        <v>23</v>
      </c>
      <c r="Q2046">
        <v>246</v>
      </c>
      <c r="R2046">
        <v>3</v>
      </c>
      <c r="S2046" t="s">
        <v>24</v>
      </c>
      <c r="T2046" t="s">
        <v>22</v>
      </c>
      <c r="U2046">
        <f>Table13[[#This Row],[campaign]]*Table13[[#This Row],[duration]]</f>
        <v>738</v>
      </c>
    </row>
    <row r="2047" spans="1:21" x14ac:dyDescent="0.25">
      <c r="A2047" t="s">
        <v>56</v>
      </c>
      <c r="B2047" t="s">
        <v>165</v>
      </c>
      <c r="C2047" t="s">
        <v>166</v>
      </c>
      <c r="D2047" t="s">
        <v>26</v>
      </c>
      <c r="E2047">
        <v>59</v>
      </c>
      <c r="F2047" t="s">
        <v>42</v>
      </c>
      <c r="G2047" t="s">
        <v>284</v>
      </c>
      <c r="H2047" s="2">
        <v>43033</v>
      </c>
      <c r="I2047" s="3">
        <v>29297.19</v>
      </c>
      <c r="J2047" t="s">
        <v>33</v>
      </c>
      <c r="K2047" t="str">
        <f>PROPER(Table13[[#This Row],[marital]])</f>
        <v>Single</v>
      </c>
      <c r="L2047" t="s">
        <v>29</v>
      </c>
      <c r="M2047" t="str">
        <f>UPPER(Table13[[#This Row],[education]])</f>
        <v>SECONDARY</v>
      </c>
      <c r="N2047" t="s">
        <v>30</v>
      </c>
      <c r="O2047" t="s">
        <v>22</v>
      </c>
      <c r="P2047" t="s">
        <v>24</v>
      </c>
      <c r="Q2047">
        <v>210</v>
      </c>
      <c r="R2047">
        <v>1</v>
      </c>
      <c r="S2047" t="s">
        <v>24</v>
      </c>
      <c r="T2047" t="s">
        <v>22</v>
      </c>
      <c r="U2047">
        <f>Table13[[#This Row],[campaign]]*Table13[[#This Row],[duration]]</f>
        <v>210</v>
      </c>
    </row>
    <row r="2048" spans="1:21" x14ac:dyDescent="0.25">
      <c r="A2048" t="s">
        <v>109</v>
      </c>
      <c r="B2048" t="s">
        <v>269</v>
      </c>
      <c r="C2048" t="s">
        <v>270</v>
      </c>
      <c r="D2048" t="s">
        <v>26</v>
      </c>
      <c r="E2048">
        <v>26</v>
      </c>
      <c r="F2048" t="s">
        <v>36</v>
      </c>
      <c r="G2048" t="s">
        <v>19</v>
      </c>
      <c r="H2048" s="2">
        <v>43033</v>
      </c>
      <c r="I2048" s="3">
        <v>87609.34</v>
      </c>
      <c r="J2048" t="s">
        <v>20</v>
      </c>
      <c r="K2048" t="str">
        <f>PROPER(Table13[[#This Row],[marital]])</f>
        <v>Married</v>
      </c>
      <c r="L2048" t="s">
        <v>29</v>
      </c>
      <c r="M2048" t="str">
        <f>UPPER(Table13[[#This Row],[education]])</f>
        <v>SECONDARY</v>
      </c>
      <c r="N2048" t="s">
        <v>30</v>
      </c>
      <c r="O2048" t="s">
        <v>22</v>
      </c>
      <c r="P2048" t="s">
        <v>24</v>
      </c>
      <c r="Q2048">
        <v>200</v>
      </c>
      <c r="R2048">
        <v>1</v>
      </c>
      <c r="S2048" t="s">
        <v>24</v>
      </c>
      <c r="T2048" t="s">
        <v>22</v>
      </c>
      <c r="U2048">
        <f>Table13[[#This Row],[campaign]]*Table13[[#This Row],[duration]]</f>
        <v>200</v>
      </c>
    </row>
    <row r="2049" spans="1:21" x14ac:dyDescent="0.25">
      <c r="A2049" t="s">
        <v>99</v>
      </c>
      <c r="B2049" t="s">
        <v>249</v>
      </c>
      <c r="C2049" t="s">
        <v>250</v>
      </c>
      <c r="D2049" t="s">
        <v>26</v>
      </c>
      <c r="E2049">
        <v>45</v>
      </c>
      <c r="F2049" t="s">
        <v>18</v>
      </c>
      <c r="G2049" t="s">
        <v>28</v>
      </c>
      <c r="H2049" s="2">
        <v>43034</v>
      </c>
      <c r="I2049" s="3">
        <v>57318.27</v>
      </c>
      <c r="J2049" t="s">
        <v>20</v>
      </c>
      <c r="K2049" t="str">
        <f>PROPER(Table13[[#This Row],[marital]])</f>
        <v>Married</v>
      </c>
      <c r="L2049" t="s">
        <v>24</v>
      </c>
      <c r="M2049" t="str">
        <f>UPPER(Table13[[#This Row],[education]])</f>
        <v>UNKNOWN</v>
      </c>
      <c r="N2049" t="s">
        <v>30</v>
      </c>
      <c r="O2049" t="s">
        <v>22</v>
      </c>
      <c r="P2049" t="s">
        <v>24</v>
      </c>
      <c r="Q2049">
        <v>145</v>
      </c>
      <c r="R2049">
        <v>4</v>
      </c>
      <c r="S2049" t="s">
        <v>24</v>
      </c>
      <c r="T2049" t="s">
        <v>22</v>
      </c>
      <c r="U2049">
        <f>Table13[[#This Row],[campaign]]*Table13[[#This Row],[duration]]</f>
        <v>580</v>
      </c>
    </row>
    <row r="2050" spans="1:21" x14ac:dyDescent="0.25">
      <c r="A2050" t="s">
        <v>38</v>
      </c>
      <c r="B2050" t="s">
        <v>137</v>
      </c>
      <c r="C2050" t="s">
        <v>138</v>
      </c>
      <c r="D2050" t="s">
        <v>26</v>
      </c>
      <c r="E2050">
        <v>31</v>
      </c>
      <c r="F2050" t="s">
        <v>18</v>
      </c>
      <c r="G2050" t="s">
        <v>19</v>
      </c>
      <c r="H2050" s="2">
        <v>43034</v>
      </c>
      <c r="I2050" s="3">
        <v>35068.75</v>
      </c>
      <c r="J2050" t="s">
        <v>20</v>
      </c>
      <c r="K2050" t="str">
        <f>PROPER(Table13[[#This Row],[marital]])</f>
        <v>Married</v>
      </c>
      <c r="L2050" t="s">
        <v>29</v>
      </c>
      <c r="M2050" t="str">
        <f>UPPER(Table13[[#This Row],[education]])</f>
        <v>SECONDARY</v>
      </c>
      <c r="N2050" t="s">
        <v>30</v>
      </c>
      <c r="O2050" t="s">
        <v>22</v>
      </c>
      <c r="P2050" t="s">
        <v>24</v>
      </c>
      <c r="Q2050">
        <v>41</v>
      </c>
      <c r="R2050">
        <v>1</v>
      </c>
      <c r="S2050" t="s">
        <v>24</v>
      </c>
      <c r="T2050" t="s">
        <v>22</v>
      </c>
      <c r="U2050">
        <f>Table13[[#This Row],[campaign]]*Table13[[#This Row],[duration]]</f>
        <v>41</v>
      </c>
    </row>
    <row r="2051" spans="1:21" x14ac:dyDescent="0.25">
      <c r="A2051" t="s">
        <v>79</v>
      </c>
      <c r="B2051" t="s">
        <v>209</v>
      </c>
      <c r="C2051" t="s">
        <v>210</v>
      </c>
      <c r="D2051" t="s">
        <v>17</v>
      </c>
      <c r="E2051">
        <v>27</v>
      </c>
      <c r="F2051" t="s">
        <v>18</v>
      </c>
      <c r="G2051" t="s">
        <v>28</v>
      </c>
      <c r="H2051" s="2">
        <v>43034</v>
      </c>
      <c r="I2051" s="3">
        <v>54758.66</v>
      </c>
      <c r="J2051" t="s">
        <v>50</v>
      </c>
      <c r="K2051" t="str">
        <f>PROPER(Table13[[#This Row],[marital]])</f>
        <v>Divorced</v>
      </c>
      <c r="L2051" t="s">
        <v>34</v>
      </c>
      <c r="M2051" t="str">
        <f>UPPER(Table13[[#This Row],[education]])</f>
        <v>TERTIARY</v>
      </c>
      <c r="N2051" t="s">
        <v>30</v>
      </c>
      <c r="O2051" t="s">
        <v>22</v>
      </c>
      <c r="P2051" t="s">
        <v>23</v>
      </c>
      <c r="Q2051">
        <v>192</v>
      </c>
      <c r="R2051">
        <v>2</v>
      </c>
      <c r="S2051" t="s">
        <v>24</v>
      </c>
      <c r="T2051" t="s">
        <v>22</v>
      </c>
      <c r="U2051">
        <f>Table13[[#This Row],[campaign]]*Table13[[#This Row],[duration]]</f>
        <v>384</v>
      </c>
    </row>
    <row r="2052" spans="1:21" x14ac:dyDescent="0.25">
      <c r="A2052" t="s">
        <v>73</v>
      </c>
      <c r="B2052" t="s">
        <v>197</v>
      </c>
      <c r="C2052" t="s">
        <v>198</v>
      </c>
      <c r="D2052" t="s">
        <v>26</v>
      </c>
      <c r="E2052">
        <v>29</v>
      </c>
      <c r="F2052" t="s">
        <v>18</v>
      </c>
      <c r="G2052" t="s">
        <v>19</v>
      </c>
      <c r="H2052" s="2">
        <v>43034</v>
      </c>
      <c r="I2052" s="3">
        <v>25801.48</v>
      </c>
      <c r="J2052" t="s">
        <v>20</v>
      </c>
      <c r="K2052" t="str">
        <f>PROPER(Table13[[#This Row],[marital]])</f>
        <v>Married</v>
      </c>
      <c r="L2052" t="s">
        <v>29</v>
      </c>
      <c r="M2052" t="str">
        <f>UPPER(Table13[[#This Row],[education]])</f>
        <v>SECONDARY</v>
      </c>
      <c r="N2052" t="s">
        <v>30</v>
      </c>
      <c r="O2052" t="s">
        <v>22</v>
      </c>
      <c r="P2052" t="s">
        <v>23</v>
      </c>
      <c r="Q2052">
        <v>80</v>
      </c>
      <c r="R2052">
        <v>2</v>
      </c>
      <c r="S2052" t="s">
        <v>40</v>
      </c>
      <c r="T2052" t="s">
        <v>22</v>
      </c>
      <c r="U2052">
        <f>Table13[[#This Row],[campaign]]*Table13[[#This Row],[duration]]</f>
        <v>160</v>
      </c>
    </row>
    <row r="2053" spans="1:21" x14ac:dyDescent="0.25">
      <c r="A2053" t="s">
        <v>57</v>
      </c>
      <c r="B2053" t="s">
        <v>167</v>
      </c>
      <c r="C2053" t="s">
        <v>168</v>
      </c>
      <c r="D2053" t="s">
        <v>17</v>
      </c>
      <c r="E2053">
        <v>29</v>
      </c>
      <c r="F2053" t="s">
        <v>18</v>
      </c>
      <c r="G2053" t="s">
        <v>19</v>
      </c>
      <c r="H2053" s="2">
        <v>43034</v>
      </c>
      <c r="I2053" s="3">
        <v>71059.240000000005</v>
      </c>
      <c r="J2053" t="s">
        <v>33</v>
      </c>
      <c r="K2053" t="str">
        <f>PROPER(Table13[[#This Row],[marital]])</f>
        <v>Single</v>
      </c>
      <c r="L2053" t="s">
        <v>34</v>
      </c>
      <c r="M2053" t="str">
        <f>UPPER(Table13[[#This Row],[education]])</f>
        <v>TERTIARY</v>
      </c>
      <c r="N2053" t="s">
        <v>22</v>
      </c>
      <c r="O2053" t="s">
        <v>22</v>
      </c>
      <c r="P2053" t="s">
        <v>24</v>
      </c>
      <c r="Q2053">
        <v>121</v>
      </c>
      <c r="R2053">
        <v>11</v>
      </c>
      <c r="S2053" t="s">
        <v>24</v>
      </c>
      <c r="T2053" t="s">
        <v>22</v>
      </c>
      <c r="U2053">
        <f>Table13[[#This Row],[campaign]]*Table13[[#This Row],[duration]]</f>
        <v>1331</v>
      </c>
    </row>
    <row r="2054" spans="1:21" x14ac:dyDescent="0.25">
      <c r="A2054" t="s">
        <v>43</v>
      </c>
      <c r="B2054" t="s">
        <v>143</v>
      </c>
      <c r="C2054" t="s">
        <v>144</v>
      </c>
      <c r="D2054" t="s">
        <v>17</v>
      </c>
      <c r="E2054">
        <v>45</v>
      </c>
      <c r="F2054" t="s">
        <v>18</v>
      </c>
      <c r="G2054" t="s">
        <v>19</v>
      </c>
      <c r="H2054" s="2">
        <v>43034</v>
      </c>
      <c r="I2054" s="3">
        <v>30456.76</v>
      </c>
      <c r="J2054" t="s">
        <v>20</v>
      </c>
      <c r="K2054" t="str">
        <f>PROPER(Table13[[#This Row],[marital]])</f>
        <v>Married</v>
      </c>
      <c r="L2054" t="s">
        <v>34</v>
      </c>
      <c r="M2054" t="str">
        <f>UPPER(Table13[[#This Row],[education]])</f>
        <v>TERTIARY</v>
      </c>
      <c r="N2054" t="s">
        <v>22</v>
      </c>
      <c r="O2054" t="s">
        <v>22</v>
      </c>
      <c r="P2054" t="s">
        <v>23</v>
      </c>
      <c r="Q2054">
        <v>230</v>
      </c>
      <c r="R2054">
        <v>1</v>
      </c>
      <c r="S2054" t="s">
        <v>24</v>
      </c>
      <c r="T2054" t="s">
        <v>22</v>
      </c>
      <c r="U2054">
        <f>Table13[[#This Row],[campaign]]*Table13[[#This Row],[duration]]</f>
        <v>230</v>
      </c>
    </row>
    <row r="2055" spans="1:21" x14ac:dyDescent="0.25">
      <c r="A2055" t="s">
        <v>91</v>
      </c>
      <c r="B2055" t="s">
        <v>233</v>
      </c>
      <c r="C2055" t="s">
        <v>234</v>
      </c>
      <c r="D2055" t="s">
        <v>26</v>
      </c>
      <c r="E2055">
        <v>30</v>
      </c>
      <c r="F2055" t="s">
        <v>18</v>
      </c>
      <c r="G2055" t="s">
        <v>19</v>
      </c>
      <c r="H2055" s="2">
        <v>43034</v>
      </c>
      <c r="I2055" s="3">
        <v>151754.22</v>
      </c>
      <c r="J2055" t="s">
        <v>20</v>
      </c>
      <c r="K2055" t="str">
        <f>PROPER(Table13[[#This Row],[marital]])</f>
        <v>Married</v>
      </c>
      <c r="L2055" t="s">
        <v>29</v>
      </c>
      <c r="M2055" t="str">
        <f>UPPER(Table13[[#This Row],[education]])</f>
        <v>SECONDARY</v>
      </c>
      <c r="N2055" t="s">
        <v>30</v>
      </c>
      <c r="O2055" t="s">
        <v>22</v>
      </c>
      <c r="P2055" t="s">
        <v>24</v>
      </c>
      <c r="Q2055">
        <v>125</v>
      </c>
      <c r="R2055">
        <v>2</v>
      </c>
      <c r="S2055" t="s">
        <v>24</v>
      </c>
      <c r="T2055" t="s">
        <v>22</v>
      </c>
      <c r="U2055">
        <f>Table13[[#This Row],[campaign]]*Table13[[#This Row],[duration]]</f>
        <v>250</v>
      </c>
    </row>
    <row r="2056" spans="1:21" x14ac:dyDescent="0.25">
      <c r="A2056" t="s">
        <v>89</v>
      </c>
      <c r="B2056" t="s">
        <v>229</v>
      </c>
      <c r="C2056" t="s">
        <v>230</v>
      </c>
      <c r="D2056" t="s">
        <v>26</v>
      </c>
      <c r="E2056">
        <v>23</v>
      </c>
      <c r="F2056" t="s">
        <v>18</v>
      </c>
      <c r="G2056" t="s">
        <v>19</v>
      </c>
      <c r="H2056" s="2">
        <v>43034</v>
      </c>
      <c r="I2056" s="3">
        <v>20554.79</v>
      </c>
      <c r="J2056" t="s">
        <v>33</v>
      </c>
      <c r="K2056" t="str">
        <f>PROPER(Table13[[#This Row],[marital]])</f>
        <v>Single</v>
      </c>
      <c r="L2056" t="s">
        <v>34</v>
      </c>
      <c r="M2056" t="str">
        <f>UPPER(Table13[[#This Row],[education]])</f>
        <v>TERTIARY</v>
      </c>
      <c r="N2056" t="s">
        <v>30</v>
      </c>
      <c r="O2056" t="s">
        <v>30</v>
      </c>
      <c r="P2056" t="s">
        <v>23</v>
      </c>
      <c r="Q2056">
        <v>67</v>
      </c>
      <c r="R2056">
        <v>1</v>
      </c>
      <c r="S2056" t="s">
        <v>24</v>
      </c>
      <c r="T2056" t="s">
        <v>22</v>
      </c>
      <c r="U2056">
        <f>Table13[[#This Row],[campaign]]*Table13[[#This Row],[duration]]</f>
        <v>67</v>
      </c>
    </row>
    <row r="2057" spans="1:21" x14ac:dyDescent="0.25">
      <c r="A2057" t="s">
        <v>76</v>
      </c>
      <c r="B2057" t="s">
        <v>203</v>
      </c>
      <c r="C2057" t="s">
        <v>204</v>
      </c>
      <c r="D2057" t="s">
        <v>17</v>
      </c>
      <c r="E2057">
        <v>30</v>
      </c>
      <c r="F2057" t="s">
        <v>18</v>
      </c>
      <c r="G2057" t="s">
        <v>19</v>
      </c>
      <c r="H2057" s="2">
        <v>43034</v>
      </c>
      <c r="I2057" s="3">
        <v>33974.400000000001</v>
      </c>
      <c r="J2057" t="s">
        <v>20</v>
      </c>
      <c r="K2057" t="str">
        <f>PROPER(Table13[[#This Row],[marital]])</f>
        <v>Married</v>
      </c>
      <c r="L2057" t="s">
        <v>29</v>
      </c>
      <c r="M2057" t="str">
        <f>UPPER(Table13[[#This Row],[education]])</f>
        <v>SECONDARY</v>
      </c>
      <c r="N2057" t="s">
        <v>30</v>
      </c>
      <c r="O2057" t="s">
        <v>30</v>
      </c>
      <c r="P2057" t="s">
        <v>24</v>
      </c>
      <c r="Q2057">
        <v>26</v>
      </c>
      <c r="R2057">
        <v>1</v>
      </c>
      <c r="S2057" t="s">
        <v>24</v>
      </c>
      <c r="T2057" t="s">
        <v>22</v>
      </c>
      <c r="U2057">
        <f>Table13[[#This Row],[campaign]]*Table13[[#This Row],[duration]]</f>
        <v>26</v>
      </c>
    </row>
    <row r="2058" spans="1:21" x14ac:dyDescent="0.25">
      <c r="A2058" t="s">
        <v>67</v>
      </c>
      <c r="B2058" t="s">
        <v>187</v>
      </c>
      <c r="C2058" t="s">
        <v>188</v>
      </c>
      <c r="D2058" t="s">
        <v>26</v>
      </c>
      <c r="E2058">
        <v>31</v>
      </c>
      <c r="F2058" t="s">
        <v>18</v>
      </c>
      <c r="G2058" t="s">
        <v>19</v>
      </c>
      <c r="H2058" s="2">
        <v>43034</v>
      </c>
      <c r="I2058" s="3">
        <v>51820.22</v>
      </c>
      <c r="J2058" t="s">
        <v>33</v>
      </c>
      <c r="K2058" t="str">
        <f>PROPER(Table13[[#This Row],[marital]])</f>
        <v>Single</v>
      </c>
      <c r="L2058" t="s">
        <v>29</v>
      </c>
      <c r="M2058" t="str">
        <f>UPPER(Table13[[#This Row],[education]])</f>
        <v>SECONDARY</v>
      </c>
      <c r="N2058" t="s">
        <v>22</v>
      </c>
      <c r="O2058" t="s">
        <v>22</v>
      </c>
      <c r="P2058" t="s">
        <v>23</v>
      </c>
      <c r="Q2058">
        <v>603</v>
      </c>
      <c r="R2058">
        <v>2</v>
      </c>
      <c r="S2058" t="s">
        <v>24</v>
      </c>
      <c r="T2058" t="s">
        <v>22</v>
      </c>
      <c r="U2058">
        <f>Table13[[#This Row],[campaign]]*Table13[[#This Row],[duration]]</f>
        <v>1206</v>
      </c>
    </row>
    <row r="2059" spans="1:21" x14ac:dyDescent="0.25">
      <c r="A2059" t="s">
        <v>63</v>
      </c>
      <c r="B2059" t="s">
        <v>179</v>
      </c>
      <c r="C2059" t="s">
        <v>180</v>
      </c>
      <c r="D2059" t="s">
        <v>26</v>
      </c>
      <c r="E2059">
        <v>37</v>
      </c>
      <c r="F2059" t="s">
        <v>18</v>
      </c>
      <c r="G2059" t="s">
        <v>19</v>
      </c>
      <c r="H2059" s="2">
        <v>43034</v>
      </c>
      <c r="I2059" s="3">
        <v>145767.66</v>
      </c>
      <c r="J2059" t="s">
        <v>20</v>
      </c>
      <c r="K2059" t="str">
        <f>PROPER(Table13[[#This Row],[marital]])</f>
        <v>Married</v>
      </c>
      <c r="L2059" t="s">
        <v>21</v>
      </c>
      <c r="M2059" t="str">
        <f>UPPER(Table13[[#This Row],[education]])</f>
        <v>PRIMARY</v>
      </c>
      <c r="N2059" t="s">
        <v>22</v>
      </c>
      <c r="O2059" t="s">
        <v>22</v>
      </c>
      <c r="P2059" t="s">
        <v>23</v>
      </c>
      <c r="Q2059">
        <v>185</v>
      </c>
      <c r="R2059">
        <v>2</v>
      </c>
      <c r="S2059" t="s">
        <v>24</v>
      </c>
      <c r="T2059" t="s">
        <v>22</v>
      </c>
      <c r="U2059">
        <f>Table13[[#This Row],[campaign]]*Table13[[#This Row],[duration]]</f>
        <v>370</v>
      </c>
    </row>
    <row r="2060" spans="1:21" x14ac:dyDescent="0.25">
      <c r="A2060" t="s">
        <v>88</v>
      </c>
      <c r="B2060" t="s">
        <v>227</v>
      </c>
      <c r="C2060" t="s">
        <v>228</v>
      </c>
      <c r="D2060" t="s">
        <v>26</v>
      </c>
      <c r="E2060">
        <v>48</v>
      </c>
      <c r="F2060" t="s">
        <v>18</v>
      </c>
      <c r="G2060" t="s">
        <v>19</v>
      </c>
      <c r="H2060" s="2">
        <v>43034</v>
      </c>
      <c r="I2060" s="3">
        <v>44438.81</v>
      </c>
      <c r="J2060" t="s">
        <v>33</v>
      </c>
      <c r="K2060" t="str">
        <f>PROPER(Table13[[#This Row],[marital]])</f>
        <v>Single</v>
      </c>
      <c r="L2060" t="s">
        <v>29</v>
      </c>
      <c r="M2060" t="str">
        <f>UPPER(Table13[[#This Row],[education]])</f>
        <v>SECONDARY</v>
      </c>
      <c r="N2060" t="s">
        <v>22</v>
      </c>
      <c r="O2060" t="s">
        <v>22</v>
      </c>
      <c r="P2060" t="s">
        <v>24</v>
      </c>
      <c r="Q2060">
        <v>314</v>
      </c>
      <c r="R2060">
        <v>1</v>
      </c>
      <c r="S2060" t="s">
        <v>24</v>
      </c>
      <c r="T2060" t="s">
        <v>22</v>
      </c>
      <c r="U2060">
        <f>Table13[[#This Row],[campaign]]*Table13[[#This Row],[duration]]</f>
        <v>314</v>
      </c>
    </row>
    <row r="2061" spans="1:21" x14ac:dyDescent="0.25">
      <c r="A2061" t="s">
        <v>76</v>
      </c>
      <c r="B2061" t="s">
        <v>203</v>
      </c>
      <c r="C2061" t="s">
        <v>204</v>
      </c>
      <c r="D2061" t="s">
        <v>26</v>
      </c>
      <c r="E2061">
        <v>22</v>
      </c>
      <c r="F2061" t="s">
        <v>18</v>
      </c>
      <c r="G2061" t="s">
        <v>19</v>
      </c>
      <c r="H2061" s="2">
        <v>43034</v>
      </c>
      <c r="I2061" s="3">
        <v>24430.85</v>
      </c>
      <c r="J2061" t="s">
        <v>20</v>
      </c>
      <c r="K2061" t="str">
        <f>PROPER(Table13[[#This Row],[marital]])</f>
        <v>Married</v>
      </c>
      <c r="L2061" t="s">
        <v>21</v>
      </c>
      <c r="M2061" t="str">
        <f>UPPER(Table13[[#This Row],[education]])</f>
        <v>PRIMARY</v>
      </c>
      <c r="N2061" t="s">
        <v>30</v>
      </c>
      <c r="O2061" t="s">
        <v>22</v>
      </c>
      <c r="P2061" t="s">
        <v>23</v>
      </c>
      <c r="Q2061">
        <v>378</v>
      </c>
      <c r="R2061">
        <v>1</v>
      </c>
      <c r="S2061" t="s">
        <v>24</v>
      </c>
      <c r="T2061" t="s">
        <v>22</v>
      </c>
      <c r="U2061">
        <f>Table13[[#This Row],[campaign]]*Table13[[#This Row],[duration]]</f>
        <v>378</v>
      </c>
    </row>
    <row r="2062" spans="1:21" x14ac:dyDescent="0.25">
      <c r="A2062" t="s">
        <v>51</v>
      </c>
      <c r="B2062" t="s">
        <v>157</v>
      </c>
      <c r="C2062" t="s">
        <v>158</v>
      </c>
      <c r="D2062" t="s">
        <v>26</v>
      </c>
      <c r="E2062">
        <v>61</v>
      </c>
      <c r="F2062" t="s">
        <v>18</v>
      </c>
      <c r="G2062" t="s">
        <v>19</v>
      </c>
      <c r="H2062" s="2">
        <v>43034</v>
      </c>
      <c r="I2062" s="3">
        <v>37710.879999999997</v>
      </c>
      <c r="J2062" t="s">
        <v>33</v>
      </c>
      <c r="K2062" t="str">
        <f>PROPER(Table13[[#This Row],[marital]])</f>
        <v>Single</v>
      </c>
      <c r="L2062" t="s">
        <v>29</v>
      </c>
      <c r="M2062" t="str">
        <f>UPPER(Table13[[#This Row],[education]])</f>
        <v>SECONDARY</v>
      </c>
      <c r="N2062" t="s">
        <v>30</v>
      </c>
      <c r="O2062" t="s">
        <v>30</v>
      </c>
      <c r="P2062" t="s">
        <v>24</v>
      </c>
      <c r="Q2062">
        <v>287</v>
      </c>
      <c r="R2062">
        <v>1</v>
      </c>
      <c r="S2062" t="s">
        <v>24</v>
      </c>
      <c r="T2062" t="s">
        <v>22</v>
      </c>
      <c r="U2062">
        <f>Table13[[#This Row],[campaign]]*Table13[[#This Row],[duration]]</f>
        <v>287</v>
      </c>
    </row>
    <row r="2063" spans="1:21" x14ac:dyDescent="0.25">
      <c r="A2063" t="s">
        <v>46</v>
      </c>
      <c r="B2063" t="s">
        <v>149</v>
      </c>
      <c r="C2063" t="s">
        <v>150</v>
      </c>
      <c r="D2063" t="s">
        <v>17</v>
      </c>
      <c r="E2063">
        <v>37</v>
      </c>
      <c r="F2063" t="s">
        <v>18</v>
      </c>
      <c r="G2063" t="s">
        <v>19</v>
      </c>
      <c r="H2063" s="2">
        <v>43034</v>
      </c>
      <c r="I2063" s="3">
        <v>64558.16</v>
      </c>
      <c r="J2063" t="s">
        <v>50</v>
      </c>
      <c r="K2063" t="str">
        <f>PROPER(Table13[[#This Row],[marital]])</f>
        <v>Divorced</v>
      </c>
      <c r="L2063" t="s">
        <v>29</v>
      </c>
      <c r="M2063" t="str">
        <f>UPPER(Table13[[#This Row],[education]])</f>
        <v>SECONDARY</v>
      </c>
      <c r="N2063" t="s">
        <v>30</v>
      </c>
      <c r="O2063" t="s">
        <v>22</v>
      </c>
      <c r="P2063" t="s">
        <v>23</v>
      </c>
      <c r="Q2063">
        <v>652</v>
      </c>
      <c r="R2063">
        <v>1</v>
      </c>
      <c r="S2063" t="s">
        <v>40</v>
      </c>
      <c r="T2063" t="s">
        <v>22</v>
      </c>
      <c r="U2063">
        <f>Table13[[#This Row],[campaign]]*Table13[[#This Row],[duration]]</f>
        <v>652</v>
      </c>
    </row>
    <row r="2064" spans="1:21" x14ac:dyDescent="0.25">
      <c r="A2064" t="s">
        <v>74</v>
      </c>
      <c r="B2064" t="s">
        <v>199</v>
      </c>
      <c r="C2064" t="s">
        <v>200</v>
      </c>
      <c r="D2064" t="s">
        <v>17</v>
      </c>
      <c r="E2064">
        <v>35</v>
      </c>
      <c r="F2064" t="s">
        <v>18</v>
      </c>
      <c r="G2064" t="s">
        <v>19</v>
      </c>
      <c r="H2064" s="2">
        <v>43034</v>
      </c>
      <c r="I2064" s="3">
        <v>8330.58</v>
      </c>
      <c r="J2064" t="s">
        <v>20</v>
      </c>
      <c r="K2064" t="str">
        <f>PROPER(Table13[[#This Row],[marital]])</f>
        <v>Married</v>
      </c>
      <c r="L2064" t="s">
        <v>34</v>
      </c>
      <c r="M2064" t="str">
        <f>UPPER(Table13[[#This Row],[education]])</f>
        <v>TERTIARY</v>
      </c>
      <c r="N2064" t="s">
        <v>30</v>
      </c>
      <c r="O2064" t="s">
        <v>22</v>
      </c>
      <c r="P2064" t="s">
        <v>23</v>
      </c>
      <c r="Q2064">
        <v>53</v>
      </c>
      <c r="R2064">
        <v>5</v>
      </c>
      <c r="S2064" t="s">
        <v>24</v>
      </c>
      <c r="T2064" t="s">
        <v>22</v>
      </c>
      <c r="U2064">
        <f>Table13[[#This Row],[campaign]]*Table13[[#This Row],[duration]]</f>
        <v>265</v>
      </c>
    </row>
    <row r="2065" spans="1:21" x14ac:dyDescent="0.25">
      <c r="A2065" t="s">
        <v>96</v>
      </c>
      <c r="B2065" t="s">
        <v>243</v>
      </c>
      <c r="C2065" t="s">
        <v>244</v>
      </c>
      <c r="D2065" t="s">
        <v>26</v>
      </c>
      <c r="E2065">
        <v>36</v>
      </c>
      <c r="F2065" t="s">
        <v>18</v>
      </c>
      <c r="G2065" t="s">
        <v>19</v>
      </c>
      <c r="H2065" s="2">
        <v>43034</v>
      </c>
      <c r="I2065" s="3">
        <v>214098.75</v>
      </c>
      <c r="J2065" t="s">
        <v>50</v>
      </c>
      <c r="K2065" t="str">
        <f>PROPER(Table13[[#This Row],[marital]])</f>
        <v>Divorced</v>
      </c>
      <c r="L2065" t="s">
        <v>29</v>
      </c>
      <c r="M2065" t="str">
        <f>UPPER(Table13[[#This Row],[education]])</f>
        <v>SECONDARY</v>
      </c>
      <c r="N2065" t="s">
        <v>22</v>
      </c>
      <c r="O2065" t="s">
        <v>30</v>
      </c>
      <c r="P2065" t="s">
        <v>54</v>
      </c>
      <c r="Q2065">
        <v>270</v>
      </c>
      <c r="R2065">
        <v>1</v>
      </c>
      <c r="S2065" t="s">
        <v>24</v>
      </c>
      <c r="T2065" t="s">
        <v>30</v>
      </c>
      <c r="U2065">
        <f>Table13[[#This Row],[campaign]]*Table13[[#This Row],[duration]]</f>
        <v>270</v>
      </c>
    </row>
    <row r="2066" spans="1:21" x14ac:dyDescent="0.25">
      <c r="A2066" t="s">
        <v>47</v>
      </c>
      <c r="B2066" t="s">
        <v>151</v>
      </c>
      <c r="C2066" t="s">
        <v>152</v>
      </c>
      <c r="D2066" t="s">
        <v>26</v>
      </c>
      <c r="E2066">
        <v>41</v>
      </c>
      <c r="F2066" t="s">
        <v>18</v>
      </c>
      <c r="G2066" t="s">
        <v>284</v>
      </c>
      <c r="H2066" s="2">
        <v>43034</v>
      </c>
      <c r="I2066" s="3">
        <v>62037.9</v>
      </c>
      <c r="J2066" t="s">
        <v>20</v>
      </c>
      <c r="K2066" t="str">
        <f>PROPER(Table13[[#This Row],[marital]])</f>
        <v>Married</v>
      </c>
      <c r="L2066" t="s">
        <v>34</v>
      </c>
      <c r="M2066" t="str">
        <f>UPPER(Table13[[#This Row],[education]])</f>
        <v>TERTIARY</v>
      </c>
      <c r="N2066" t="s">
        <v>30</v>
      </c>
      <c r="O2066" t="s">
        <v>22</v>
      </c>
      <c r="P2066" t="s">
        <v>23</v>
      </c>
      <c r="Q2066">
        <v>442</v>
      </c>
      <c r="R2066">
        <v>1</v>
      </c>
      <c r="S2066" t="s">
        <v>24</v>
      </c>
      <c r="T2066" t="s">
        <v>30</v>
      </c>
      <c r="U2066">
        <f>Table13[[#This Row],[campaign]]*Table13[[#This Row],[duration]]</f>
        <v>442</v>
      </c>
    </row>
    <row r="2067" spans="1:21" x14ac:dyDescent="0.25">
      <c r="A2067" t="s">
        <v>92</v>
      </c>
      <c r="B2067" t="s">
        <v>235</v>
      </c>
      <c r="C2067" t="s">
        <v>236</v>
      </c>
      <c r="D2067" t="s">
        <v>17</v>
      </c>
      <c r="E2067">
        <v>38</v>
      </c>
      <c r="F2067" t="s">
        <v>18</v>
      </c>
      <c r="G2067" t="s">
        <v>19</v>
      </c>
      <c r="H2067" s="2">
        <v>43034</v>
      </c>
      <c r="I2067" s="3">
        <v>20957.099999999999</v>
      </c>
      <c r="J2067" t="s">
        <v>33</v>
      </c>
      <c r="K2067" t="str">
        <f>PROPER(Table13[[#This Row],[marital]])</f>
        <v>Single</v>
      </c>
      <c r="L2067" t="s">
        <v>29</v>
      </c>
      <c r="M2067" t="str">
        <f>UPPER(Table13[[#This Row],[education]])</f>
        <v>SECONDARY</v>
      </c>
      <c r="N2067" t="s">
        <v>22</v>
      </c>
      <c r="O2067" t="s">
        <v>22</v>
      </c>
      <c r="P2067" t="s">
        <v>23</v>
      </c>
      <c r="Q2067">
        <v>664</v>
      </c>
      <c r="R2067">
        <v>3</v>
      </c>
      <c r="S2067" t="s">
        <v>24</v>
      </c>
      <c r="T2067" t="s">
        <v>30</v>
      </c>
      <c r="U2067">
        <f>Table13[[#This Row],[campaign]]*Table13[[#This Row],[duration]]</f>
        <v>1992</v>
      </c>
    </row>
    <row r="2068" spans="1:21" x14ac:dyDescent="0.25">
      <c r="A2068" t="s">
        <v>49</v>
      </c>
      <c r="B2068" t="s">
        <v>155</v>
      </c>
      <c r="C2068" t="s">
        <v>156</v>
      </c>
      <c r="D2068" t="s">
        <v>26</v>
      </c>
      <c r="E2068">
        <v>29</v>
      </c>
      <c r="F2068" t="s">
        <v>18</v>
      </c>
      <c r="G2068" t="s">
        <v>284</v>
      </c>
      <c r="H2068" s="2">
        <v>43034</v>
      </c>
      <c r="I2068" s="3">
        <v>17169.400000000001</v>
      </c>
      <c r="J2068" t="s">
        <v>33</v>
      </c>
      <c r="K2068" t="str">
        <f>PROPER(Table13[[#This Row],[marital]])</f>
        <v>Single</v>
      </c>
      <c r="L2068" t="s">
        <v>34</v>
      </c>
      <c r="M2068" t="str">
        <f>UPPER(Table13[[#This Row],[education]])</f>
        <v>TERTIARY</v>
      </c>
      <c r="N2068" t="s">
        <v>22</v>
      </c>
      <c r="O2068" t="s">
        <v>22</v>
      </c>
      <c r="P2068" t="s">
        <v>23</v>
      </c>
      <c r="Q2068">
        <v>394</v>
      </c>
      <c r="R2068">
        <v>2</v>
      </c>
      <c r="S2068" t="s">
        <v>24</v>
      </c>
      <c r="T2068" t="s">
        <v>22</v>
      </c>
      <c r="U2068">
        <f>Table13[[#This Row],[campaign]]*Table13[[#This Row],[duration]]</f>
        <v>788</v>
      </c>
    </row>
    <row r="2069" spans="1:21" x14ac:dyDescent="0.25">
      <c r="A2069" t="s">
        <v>73</v>
      </c>
      <c r="B2069" t="s">
        <v>197</v>
      </c>
      <c r="C2069" t="s">
        <v>198</v>
      </c>
      <c r="D2069" t="s">
        <v>17</v>
      </c>
      <c r="E2069">
        <v>55</v>
      </c>
      <c r="F2069" t="s">
        <v>42</v>
      </c>
      <c r="G2069" t="s">
        <v>28</v>
      </c>
      <c r="H2069" s="2">
        <v>43034</v>
      </c>
      <c r="I2069" s="3">
        <v>59108.959999999999</v>
      </c>
      <c r="J2069" t="s">
        <v>20</v>
      </c>
      <c r="K2069" t="str">
        <f>PROPER(Table13[[#This Row],[marital]])</f>
        <v>Married</v>
      </c>
      <c r="L2069" t="s">
        <v>29</v>
      </c>
      <c r="M2069" t="str">
        <f>UPPER(Table13[[#This Row],[education]])</f>
        <v>SECONDARY</v>
      </c>
      <c r="N2069" t="s">
        <v>30</v>
      </c>
      <c r="O2069" t="s">
        <v>22</v>
      </c>
      <c r="P2069" t="s">
        <v>23</v>
      </c>
      <c r="Q2069">
        <v>161</v>
      </c>
      <c r="R2069">
        <v>2</v>
      </c>
      <c r="S2069" t="s">
        <v>24</v>
      </c>
      <c r="T2069" t="s">
        <v>22</v>
      </c>
      <c r="U2069">
        <f>Table13[[#This Row],[campaign]]*Table13[[#This Row],[duration]]</f>
        <v>322</v>
      </c>
    </row>
    <row r="2070" spans="1:21" x14ac:dyDescent="0.25">
      <c r="A2070" t="s">
        <v>90</v>
      </c>
      <c r="B2070" t="s">
        <v>231</v>
      </c>
      <c r="C2070" t="s">
        <v>232</v>
      </c>
      <c r="D2070" t="s">
        <v>26</v>
      </c>
      <c r="E2070">
        <v>34</v>
      </c>
      <c r="F2070" t="s">
        <v>42</v>
      </c>
      <c r="G2070" t="s">
        <v>284</v>
      </c>
      <c r="H2070" s="2">
        <v>43034</v>
      </c>
      <c r="I2070" s="3">
        <v>30931.85</v>
      </c>
      <c r="J2070" t="s">
        <v>20</v>
      </c>
      <c r="K2070" t="str">
        <f>PROPER(Table13[[#This Row],[marital]])</f>
        <v>Married</v>
      </c>
      <c r="L2070" t="s">
        <v>29</v>
      </c>
      <c r="M2070" t="str">
        <f>UPPER(Table13[[#This Row],[education]])</f>
        <v>SECONDARY</v>
      </c>
      <c r="N2070" t="s">
        <v>30</v>
      </c>
      <c r="O2070" t="s">
        <v>22</v>
      </c>
      <c r="P2070" t="s">
        <v>23</v>
      </c>
      <c r="Q2070">
        <v>23</v>
      </c>
      <c r="R2070">
        <v>5</v>
      </c>
      <c r="S2070" t="s">
        <v>24</v>
      </c>
      <c r="T2070" t="s">
        <v>22</v>
      </c>
      <c r="U2070">
        <f>Table13[[#This Row],[campaign]]*Table13[[#This Row],[duration]]</f>
        <v>115</v>
      </c>
    </row>
    <row r="2071" spans="1:21" x14ac:dyDescent="0.25">
      <c r="A2071" t="s">
        <v>65</v>
      </c>
      <c r="B2071" t="s">
        <v>183</v>
      </c>
      <c r="C2071" t="s">
        <v>184</v>
      </c>
      <c r="D2071" t="s">
        <v>26</v>
      </c>
      <c r="E2071">
        <v>52</v>
      </c>
      <c r="F2071" t="s">
        <v>42</v>
      </c>
      <c r="G2071" t="s">
        <v>284</v>
      </c>
      <c r="H2071" s="2">
        <v>43034</v>
      </c>
      <c r="I2071" s="3">
        <v>12725.18</v>
      </c>
      <c r="J2071" t="s">
        <v>20</v>
      </c>
      <c r="K2071" t="str">
        <f>PROPER(Table13[[#This Row],[marital]])</f>
        <v>Married</v>
      </c>
      <c r="L2071" t="s">
        <v>34</v>
      </c>
      <c r="M2071" t="str">
        <f>UPPER(Table13[[#This Row],[education]])</f>
        <v>TERTIARY</v>
      </c>
      <c r="N2071" t="s">
        <v>22</v>
      </c>
      <c r="O2071" t="s">
        <v>22</v>
      </c>
      <c r="P2071" t="s">
        <v>23</v>
      </c>
      <c r="Q2071">
        <v>176</v>
      </c>
      <c r="R2071">
        <v>2</v>
      </c>
      <c r="S2071" t="s">
        <v>24</v>
      </c>
      <c r="T2071" t="s">
        <v>22</v>
      </c>
      <c r="U2071">
        <f>Table13[[#This Row],[campaign]]*Table13[[#This Row],[duration]]</f>
        <v>352</v>
      </c>
    </row>
    <row r="2072" spans="1:21" x14ac:dyDescent="0.25">
      <c r="A2072" t="s">
        <v>84</v>
      </c>
      <c r="B2072" t="s">
        <v>219</v>
      </c>
      <c r="C2072" t="s">
        <v>220</v>
      </c>
      <c r="D2072" t="s">
        <v>26</v>
      </c>
      <c r="E2072">
        <v>46</v>
      </c>
      <c r="F2072" t="s">
        <v>42</v>
      </c>
      <c r="G2072" t="s">
        <v>284</v>
      </c>
      <c r="H2072" s="2">
        <v>43034</v>
      </c>
      <c r="I2072" s="3">
        <v>54084.480000000003</v>
      </c>
      <c r="J2072" t="s">
        <v>33</v>
      </c>
      <c r="K2072" t="str">
        <f>PROPER(Table13[[#This Row],[marital]])</f>
        <v>Single</v>
      </c>
      <c r="L2072" t="s">
        <v>24</v>
      </c>
      <c r="M2072" t="str">
        <f>UPPER(Table13[[#This Row],[education]])</f>
        <v>UNKNOWN</v>
      </c>
      <c r="N2072" t="s">
        <v>22</v>
      </c>
      <c r="O2072" t="s">
        <v>22</v>
      </c>
      <c r="P2072" t="s">
        <v>24</v>
      </c>
      <c r="Q2072">
        <v>212</v>
      </c>
      <c r="R2072">
        <v>1</v>
      </c>
      <c r="S2072" t="s">
        <v>24</v>
      </c>
      <c r="T2072" t="s">
        <v>22</v>
      </c>
      <c r="U2072">
        <f>Table13[[#This Row],[campaign]]*Table13[[#This Row],[duration]]</f>
        <v>212</v>
      </c>
    </row>
    <row r="2073" spans="1:21" x14ac:dyDescent="0.25">
      <c r="A2073" t="s">
        <v>77</v>
      </c>
      <c r="B2073" t="s">
        <v>205</v>
      </c>
      <c r="C2073" t="s">
        <v>206</v>
      </c>
      <c r="D2073" t="s">
        <v>26</v>
      </c>
      <c r="E2073">
        <v>52</v>
      </c>
      <c r="F2073" t="s">
        <v>42</v>
      </c>
      <c r="G2073" t="s">
        <v>284</v>
      </c>
      <c r="H2073" s="2">
        <v>43034</v>
      </c>
      <c r="I2073" s="3">
        <v>54636.18</v>
      </c>
      <c r="J2073" t="s">
        <v>20</v>
      </c>
      <c r="K2073" t="str">
        <f>PROPER(Table13[[#This Row],[marital]])</f>
        <v>Married</v>
      </c>
      <c r="L2073" t="s">
        <v>34</v>
      </c>
      <c r="M2073" t="str">
        <f>UPPER(Table13[[#This Row],[education]])</f>
        <v>TERTIARY</v>
      </c>
      <c r="N2073" t="s">
        <v>30</v>
      </c>
      <c r="O2073" t="s">
        <v>22</v>
      </c>
      <c r="P2073" t="s">
        <v>24</v>
      </c>
      <c r="Q2073">
        <v>73</v>
      </c>
      <c r="R2073">
        <v>4</v>
      </c>
      <c r="S2073" t="s">
        <v>24</v>
      </c>
      <c r="T2073" t="s">
        <v>22</v>
      </c>
      <c r="U2073">
        <f>Table13[[#This Row],[campaign]]*Table13[[#This Row],[duration]]</f>
        <v>292</v>
      </c>
    </row>
    <row r="2074" spans="1:21" x14ac:dyDescent="0.25">
      <c r="A2074" t="s">
        <v>106</v>
      </c>
      <c r="B2074" t="s">
        <v>263</v>
      </c>
      <c r="C2074" t="s">
        <v>264</v>
      </c>
      <c r="D2074" t="s">
        <v>17</v>
      </c>
      <c r="E2074">
        <v>42</v>
      </c>
      <c r="F2074" t="s">
        <v>42</v>
      </c>
      <c r="G2074" t="s">
        <v>28</v>
      </c>
      <c r="H2074" s="2">
        <v>43034</v>
      </c>
      <c r="I2074" s="3">
        <v>30364.19</v>
      </c>
      <c r="J2074" t="s">
        <v>20</v>
      </c>
      <c r="K2074" t="str">
        <f>PROPER(Table13[[#This Row],[marital]])</f>
        <v>Married</v>
      </c>
      <c r="L2074" t="s">
        <v>29</v>
      </c>
      <c r="M2074" t="str">
        <f>UPPER(Table13[[#This Row],[education]])</f>
        <v>SECONDARY</v>
      </c>
      <c r="N2074" t="s">
        <v>30</v>
      </c>
      <c r="O2074" t="s">
        <v>30</v>
      </c>
      <c r="P2074" t="s">
        <v>23</v>
      </c>
      <c r="Q2074">
        <v>1258</v>
      </c>
      <c r="R2074">
        <v>2</v>
      </c>
      <c r="S2074" t="s">
        <v>40</v>
      </c>
      <c r="T2074" t="s">
        <v>30</v>
      </c>
      <c r="U2074">
        <f>Table13[[#This Row],[campaign]]*Table13[[#This Row],[duration]]</f>
        <v>2516</v>
      </c>
    </row>
    <row r="2075" spans="1:21" x14ac:dyDescent="0.25">
      <c r="A2075" t="s">
        <v>87</v>
      </c>
      <c r="B2075" t="s">
        <v>225</v>
      </c>
      <c r="C2075" t="s">
        <v>226</v>
      </c>
      <c r="D2075" t="s">
        <v>17</v>
      </c>
      <c r="E2075">
        <v>35</v>
      </c>
      <c r="F2075" t="s">
        <v>36</v>
      </c>
      <c r="G2075" t="s">
        <v>28</v>
      </c>
      <c r="H2075" s="2">
        <v>43034</v>
      </c>
      <c r="I2075" s="3">
        <v>72534.460000000006</v>
      </c>
      <c r="J2075" t="s">
        <v>50</v>
      </c>
      <c r="K2075" t="str">
        <f>PROPER(Table13[[#This Row],[marital]])</f>
        <v>Divorced</v>
      </c>
      <c r="L2075" t="s">
        <v>29</v>
      </c>
      <c r="M2075" t="str">
        <f>UPPER(Table13[[#This Row],[education]])</f>
        <v>SECONDARY</v>
      </c>
      <c r="N2075" t="s">
        <v>22</v>
      </c>
      <c r="O2075" t="s">
        <v>22</v>
      </c>
      <c r="P2075" t="s">
        <v>24</v>
      </c>
      <c r="Q2075">
        <v>115</v>
      </c>
      <c r="R2075">
        <v>2</v>
      </c>
      <c r="S2075" t="s">
        <v>24</v>
      </c>
      <c r="T2075" t="s">
        <v>22</v>
      </c>
      <c r="U2075">
        <f>Table13[[#This Row],[campaign]]*Table13[[#This Row],[duration]]</f>
        <v>230</v>
      </c>
    </row>
    <row r="2076" spans="1:21" x14ac:dyDescent="0.25">
      <c r="A2076" t="s">
        <v>75</v>
      </c>
      <c r="B2076" t="s">
        <v>201</v>
      </c>
      <c r="C2076" t="s">
        <v>202</v>
      </c>
      <c r="D2076" t="s">
        <v>17</v>
      </c>
      <c r="E2076">
        <v>28</v>
      </c>
      <c r="F2076" t="s">
        <v>36</v>
      </c>
      <c r="G2076" t="s">
        <v>28</v>
      </c>
      <c r="H2076" s="2">
        <v>43034</v>
      </c>
      <c r="I2076" s="3">
        <v>69902.45</v>
      </c>
      <c r="J2076" t="s">
        <v>33</v>
      </c>
      <c r="K2076" t="str">
        <f>PROPER(Table13[[#This Row],[marital]])</f>
        <v>Single</v>
      </c>
      <c r="L2076" t="s">
        <v>34</v>
      </c>
      <c r="M2076" t="str">
        <f>UPPER(Table13[[#This Row],[education]])</f>
        <v>TERTIARY</v>
      </c>
      <c r="N2076" t="s">
        <v>30</v>
      </c>
      <c r="O2076" t="s">
        <v>22</v>
      </c>
      <c r="P2076" t="s">
        <v>23</v>
      </c>
      <c r="Q2076">
        <v>238</v>
      </c>
      <c r="R2076">
        <v>1</v>
      </c>
      <c r="S2076" t="s">
        <v>24</v>
      </c>
      <c r="T2076" t="s">
        <v>22</v>
      </c>
      <c r="U2076">
        <f>Table13[[#This Row],[campaign]]*Table13[[#This Row],[duration]]</f>
        <v>238</v>
      </c>
    </row>
    <row r="2077" spans="1:21" x14ac:dyDescent="0.25">
      <c r="A2077" t="s">
        <v>78</v>
      </c>
      <c r="B2077" t="s">
        <v>207</v>
      </c>
      <c r="C2077" t="s">
        <v>208</v>
      </c>
      <c r="D2077" t="s">
        <v>17</v>
      </c>
      <c r="E2077">
        <v>27</v>
      </c>
      <c r="F2077" t="s">
        <v>36</v>
      </c>
      <c r="G2077" t="s">
        <v>28</v>
      </c>
      <c r="H2077" s="2">
        <v>43034</v>
      </c>
      <c r="I2077" s="3">
        <v>38096.85</v>
      </c>
      <c r="J2077" t="s">
        <v>20</v>
      </c>
      <c r="K2077" t="str">
        <f>PROPER(Table13[[#This Row],[marital]])</f>
        <v>Married</v>
      </c>
      <c r="L2077" t="s">
        <v>21</v>
      </c>
      <c r="M2077" t="str">
        <f>UPPER(Table13[[#This Row],[education]])</f>
        <v>PRIMARY</v>
      </c>
      <c r="N2077" t="s">
        <v>30</v>
      </c>
      <c r="O2077" t="s">
        <v>22</v>
      </c>
      <c r="P2077" t="s">
        <v>54</v>
      </c>
      <c r="Q2077">
        <v>207</v>
      </c>
      <c r="R2077">
        <v>3</v>
      </c>
      <c r="S2077" t="s">
        <v>24</v>
      </c>
      <c r="T2077" t="s">
        <v>22</v>
      </c>
      <c r="U2077">
        <f>Table13[[#This Row],[campaign]]*Table13[[#This Row],[duration]]</f>
        <v>621</v>
      </c>
    </row>
    <row r="2078" spans="1:21" x14ac:dyDescent="0.25">
      <c r="A2078" t="s">
        <v>46</v>
      </c>
      <c r="B2078" t="s">
        <v>149</v>
      </c>
      <c r="C2078" t="s">
        <v>150</v>
      </c>
      <c r="D2078" t="s">
        <v>26</v>
      </c>
      <c r="E2078">
        <v>18</v>
      </c>
      <c r="F2078" t="s">
        <v>18</v>
      </c>
      <c r="G2078" t="s">
        <v>19</v>
      </c>
      <c r="H2078" s="2">
        <v>43035</v>
      </c>
      <c r="I2078" s="3">
        <v>27640.31</v>
      </c>
      <c r="J2078" t="s">
        <v>20</v>
      </c>
      <c r="K2078" t="str">
        <f>PROPER(Table13[[#This Row],[marital]])</f>
        <v>Married</v>
      </c>
      <c r="L2078" t="s">
        <v>21</v>
      </c>
      <c r="M2078" t="str">
        <f>UPPER(Table13[[#This Row],[education]])</f>
        <v>PRIMARY</v>
      </c>
      <c r="N2078" t="s">
        <v>30</v>
      </c>
      <c r="O2078" t="s">
        <v>22</v>
      </c>
      <c r="P2078" t="s">
        <v>23</v>
      </c>
      <c r="Q2078">
        <v>143</v>
      </c>
      <c r="R2078">
        <v>1</v>
      </c>
      <c r="S2078" t="s">
        <v>31</v>
      </c>
      <c r="T2078" t="s">
        <v>22</v>
      </c>
      <c r="U2078">
        <f>Table13[[#This Row],[campaign]]*Table13[[#This Row],[duration]]</f>
        <v>143</v>
      </c>
    </row>
    <row r="2079" spans="1:21" x14ac:dyDescent="0.25">
      <c r="A2079" t="s">
        <v>91</v>
      </c>
      <c r="B2079" t="s">
        <v>233</v>
      </c>
      <c r="C2079" t="s">
        <v>234</v>
      </c>
      <c r="D2079" t="s">
        <v>26</v>
      </c>
      <c r="E2079">
        <v>51</v>
      </c>
      <c r="F2079" t="s">
        <v>18</v>
      </c>
      <c r="G2079" t="s">
        <v>19</v>
      </c>
      <c r="H2079" s="2">
        <v>43035</v>
      </c>
      <c r="I2079" s="3">
        <v>118976.21</v>
      </c>
      <c r="J2079" t="s">
        <v>20</v>
      </c>
      <c r="K2079" t="str">
        <f>PROPER(Table13[[#This Row],[marital]])</f>
        <v>Married</v>
      </c>
      <c r="L2079" t="s">
        <v>29</v>
      </c>
      <c r="M2079" t="str">
        <f>UPPER(Table13[[#This Row],[education]])</f>
        <v>SECONDARY</v>
      </c>
      <c r="N2079" t="s">
        <v>22</v>
      </c>
      <c r="O2079" t="s">
        <v>22</v>
      </c>
      <c r="P2079" t="s">
        <v>23</v>
      </c>
      <c r="Q2079">
        <v>127</v>
      </c>
      <c r="R2079">
        <v>2</v>
      </c>
      <c r="S2079" t="s">
        <v>24</v>
      </c>
      <c r="T2079" t="s">
        <v>22</v>
      </c>
      <c r="U2079">
        <f>Table13[[#This Row],[campaign]]*Table13[[#This Row],[duration]]</f>
        <v>254</v>
      </c>
    </row>
    <row r="2080" spans="1:21" x14ac:dyDescent="0.25">
      <c r="A2080" t="s">
        <v>94</v>
      </c>
      <c r="B2080" t="s">
        <v>239</v>
      </c>
      <c r="C2080" t="s">
        <v>240</v>
      </c>
      <c r="D2080" t="s">
        <v>26</v>
      </c>
      <c r="E2080">
        <v>35</v>
      </c>
      <c r="F2080" t="s">
        <v>18</v>
      </c>
      <c r="G2080" t="s">
        <v>28</v>
      </c>
      <c r="H2080" s="2">
        <v>43035</v>
      </c>
      <c r="I2080" s="3">
        <v>59843.07</v>
      </c>
      <c r="J2080" t="s">
        <v>33</v>
      </c>
      <c r="K2080" t="str">
        <f>PROPER(Table13[[#This Row],[marital]])</f>
        <v>Single</v>
      </c>
      <c r="L2080" t="s">
        <v>34</v>
      </c>
      <c r="M2080" t="str">
        <f>UPPER(Table13[[#This Row],[education]])</f>
        <v>TERTIARY</v>
      </c>
      <c r="N2080" t="s">
        <v>22</v>
      </c>
      <c r="O2080" t="s">
        <v>22</v>
      </c>
      <c r="P2080" t="s">
        <v>23</v>
      </c>
      <c r="Q2080">
        <v>796</v>
      </c>
      <c r="R2080">
        <v>1</v>
      </c>
      <c r="S2080" t="s">
        <v>31</v>
      </c>
      <c r="T2080" t="s">
        <v>30</v>
      </c>
      <c r="U2080">
        <f>Table13[[#This Row],[campaign]]*Table13[[#This Row],[duration]]</f>
        <v>796</v>
      </c>
    </row>
    <row r="2081" spans="1:21" x14ac:dyDescent="0.25">
      <c r="A2081" t="s">
        <v>102</v>
      </c>
      <c r="B2081" t="s">
        <v>255</v>
      </c>
      <c r="C2081" t="s">
        <v>256</v>
      </c>
      <c r="D2081" t="s">
        <v>17</v>
      </c>
      <c r="E2081">
        <v>21</v>
      </c>
      <c r="F2081" t="s">
        <v>36</v>
      </c>
      <c r="G2081" t="s">
        <v>19</v>
      </c>
      <c r="H2081" s="2">
        <v>43035</v>
      </c>
      <c r="I2081" s="3">
        <v>26260</v>
      </c>
      <c r="J2081" t="s">
        <v>20</v>
      </c>
      <c r="K2081" t="str">
        <f>PROPER(Table13[[#This Row],[marital]])</f>
        <v>Married</v>
      </c>
      <c r="L2081" t="s">
        <v>29</v>
      </c>
      <c r="M2081" t="str">
        <f>UPPER(Table13[[#This Row],[education]])</f>
        <v>SECONDARY</v>
      </c>
      <c r="N2081" t="s">
        <v>30</v>
      </c>
      <c r="O2081" t="s">
        <v>22</v>
      </c>
      <c r="P2081" t="s">
        <v>23</v>
      </c>
      <c r="Q2081">
        <v>407</v>
      </c>
      <c r="R2081">
        <v>2</v>
      </c>
      <c r="S2081" t="s">
        <v>24</v>
      </c>
      <c r="T2081" t="s">
        <v>22</v>
      </c>
      <c r="U2081">
        <f>Table13[[#This Row],[campaign]]*Table13[[#This Row],[duration]]</f>
        <v>814</v>
      </c>
    </row>
    <row r="2082" spans="1:21" x14ac:dyDescent="0.25">
      <c r="A2082" t="s">
        <v>85</v>
      </c>
      <c r="B2082" t="s">
        <v>221</v>
      </c>
      <c r="C2082" t="s">
        <v>222</v>
      </c>
      <c r="D2082" t="s">
        <v>26</v>
      </c>
      <c r="E2082">
        <v>40</v>
      </c>
      <c r="F2082" t="s">
        <v>36</v>
      </c>
      <c r="G2082" t="s">
        <v>19</v>
      </c>
      <c r="H2082" s="2">
        <v>43035</v>
      </c>
      <c r="I2082" s="3">
        <v>116971.12</v>
      </c>
      <c r="J2082" t="s">
        <v>33</v>
      </c>
      <c r="K2082" t="str">
        <f>PROPER(Table13[[#This Row],[marital]])</f>
        <v>Single</v>
      </c>
      <c r="L2082" t="s">
        <v>34</v>
      </c>
      <c r="M2082" t="str">
        <f>UPPER(Table13[[#This Row],[education]])</f>
        <v>TERTIARY</v>
      </c>
      <c r="N2082" t="s">
        <v>22</v>
      </c>
      <c r="O2082" t="s">
        <v>22</v>
      </c>
      <c r="P2082" t="s">
        <v>23</v>
      </c>
      <c r="Q2082">
        <v>108</v>
      </c>
      <c r="R2082">
        <v>2</v>
      </c>
      <c r="S2082" t="s">
        <v>24</v>
      </c>
      <c r="T2082" t="s">
        <v>22</v>
      </c>
      <c r="U2082">
        <f>Table13[[#This Row],[campaign]]*Table13[[#This Row],[duration]]</f>
        <v>216</v>
      </c>
    </row>
    <row r="2083" spans="1:21" x14ac:dyDescent="0.25">
      <c r="A2083" t="s">
        <v>49</v>
      </c>
      <c r="B2083" t="s">
        <v>155</v>
      </c>
      <c r="C2083" t="s">
        <v>156</v>
      </c>
      <c r="D2083" t="s">
        <v>26</v>
      </c>
      <c r="E2083">
        <v>36</v>
      </c>
      <c r="F2083" t="s">
        <v>36</v>
      </c>
      <c r="G2083" t="s">
        <v>19</v>
      </c>
      <c r="H2083" s="2">
        <v>43035</v>
      </c>
      <c r="I2083" s="3">
        <v>5912.4</v>
      </c>
      <c r="J2083" t="s">
        <v>33</v>
      </c>
      <c r="K2083" t="str">
        <f>PROPER(Table13[[#This Row],[marital]])</f>
        <v>Single</v>
      </c>
      <c r="L2083" t="s">
        <v>34</v>
      </c>
      <c r="M2083" t="str">
        <f>UPPER(Table13[[#This Row],[education]])</f>
        <v>TERTIARY</v>
      </c>
      <c r="N2083" t="s">
        <v>30</v>
      </c>
      <c r="O2083" t="s">
        <v>22</v>
      </c>
      <c r="P2083" t="s">
        <v>23</v>
      </c>
      <c r="Q2083">
        <v>265</v>
      </c>
      <c r="R2083">
        <v>1</v>
      </c>
      <c r="S2083" t="s">
        <v>24</v>
      </c>
      <c r="T2083" t="s">
        <v>22</v>
      </c>
      <c r="U2083">
        <f>Table13[[#This Row],[campaign]]*Table13[[#This Row],[duration]]</f>
        <v>265</v>
      </c>
    </row>
    <row r="2084" spans="1:21" x14ac:dyDescent="0.25">
      <c r="A2084" t="s">
        <v>65</v>
      </c>
      <c r="B2084" t="s">
        <v>183</v>
      </c>
      <c r="C2084" t="s">
        <v>184</v>
      </c>
      <c r="D2084" t="s">
        <v>26</v>
      </c>
      <c r="E2084">
        <v>18</v>
      </c>
      <c r="F2084" t="s">
        <v>27</v>
      </c>
      <c r="G2084" t="s">
        <v>19</v>
      </c>
      <c r="H2084" s="2">
        <v>43035</v>
      </c>
      <c r="I2084" s="3">
        <v>50857.16</v>
      </c>
      <c r="J2084" t="s">
        <v>33</v>
      </c>
      <c r="K2084" t="str">
        <f>PROPER(Table13[[#This Row],[marital]])</f>
        <v>Single</v>
      </c>
      <c r="L2084" t="s">
        <v>29</v>
      </c>
      <c r="M2084" t="str">
        <f>UPPER(Table13[[#This Row],[education]])</f>
        <v>SECONDARY</v>
      </c>
      <c r="N2084" t="s">
        <v>22</v>
      </c>
      <c r="O2084" t="s">
        <v>22</v>
      </c>
      <c r="P2084" t="s">
        <v>54</v>
      </c>
      <c r="Q2084">
        <v>168</v>
      </c>
      <c r="R2084">
        <v>1</v>
      </c>
      <c r="S2084" t="s">
        <v>24</v>
      </c>
      <c r="T2084" t="s">
        <v>22</v>
      </c>
      <c r="U2084">
        <f>Table13[[#This Row],[campaign]]*Table13[[#This Row],[duration]]</f>
        <v>168</v>
      </c>
    </row>
    <row r="2085" spans="1:21" x14ac:dyDescent="0.25">
      <c r="A2085" t="s">
        <v>89</v>
      </c>
      <c r="B2085" t="s">
        <v>229</v>
      </c>
      <c r="C2085" t="s">
        <v>230</v>
      </c>
      <c r="D2085" t="s">
        <v>26</v>
      </c>
      <c r="E2085">
        <v>39</v>
      </c>
      <c r="F2085" t="s">
        <v>18</v>
      </c>
      <c r="G2085" t="s">
        <v>284</v>
      </c>
      <c r="H2085" s="2">
        <v>43036</v>
      </c>
      <c r="I2085" s="3">
        <v>94570</v>
      </c>
      <c r="J2085" t="s">
        <v>33</v>
      </c>
      <c r="K2085" t="str">
        <f>PROPER(Table13[[#This Row],[marital]])</f>
        <v>Single</v>
      </c>
      <c r="L2085" t="s">
        <v>29</v>
      </c>
      <c r="M2085" t="str">
        <f>UPPER(Table13[[#This Row],[education]])</f>
        <v>SECONDARY</v>
      </c>
      <c r="N2085" t="s">
        <v>30</v>
      </c>
      <c r="O2085" t="s">
        <v>22</v>
      </c>
      <c r="P2085" t="s">
        <v>23</v>
      </c>
      <c r="Q2085">
        <v>97</v>
      </c>
      <c r="R2085">
        <v>1</v>
      </c>
      <c r="S2085" t="s">
        <v>24</v>
      </c>
      <c r="T2085" t="s">
        <v>22</v>
      </c>
      <c r="U2085">
        <f>Table13[[#This Row],[campaign]]*Table13[[#This Row],[duration]]</f>
        <v>97</v>
      </c>
    </row>
    <row r="2086" spans="1:21" x14ac:dyDescent="0.25">
      <c r="A2086" t="s">
        <v>89</v>
      </c>
      <c r="B2086" t="s">
        <v>229</v>
      </c>
      <c r="C2086" t="s">
        <v>230</v>
      </c>
      <c r="D2086" t="s">
        <v>17</v>
      </c>
      <c r="E2086">
        <v>38</v>
      </c>
      <c r="F2086" t="s">
        <v>18</v>
      </c>
      <c r="G2086" t="s">
        <v>284</v>
      </c>
      <c r="H2086" s="2">
        <v>43036</v>
      </c>
      <c r="I2086" s="3">
        <v>32140.67</v>
      </c>
      <c r="J2086" t="s">
        <v>33</v>
      </c>
      <c r="K2086" t="str">
        <f>PROPER(Table13[[#This Row],[marital]])</f>
        <v>Single</v>
      </c>
      <c r="L2086" t="s">
        <v>21</v>
      </c>
      <c r="M2086" t="str">
        <f>UPPER(Table13[[#This Row],[education]])</f>
        <v>PRIMARY</v>
      </c>
      <c r="N2086" t="s">
        <v>30</v>
      </c>
      <c r="O2086" t="s">
        <v>22</v>
      </c>
      <c r="P2086" t="s">
        <v>23</v>
      </c>
      <c r="Q2086">
        <v>169</v>
      </c>
      <c r="R2086">
        <v>1</v>
      </c>
      <c r="S2086" t="s">
        <v>31</v>
      </c>
      <c r="T2086" t="s">
        <v>22</v>
      </c>
      <c r="U2086">
        <f>Table13[[#This Row],[campaign]]*Table13[[#This Row],[duration]]</f>
        <v>169</v>
      </c>
    </row>
    <row r="2087" spans="1:21" x14ac:dyDescent="0.25">
      <c r="A2087" t="s">
        <v>80</v>
      </c>
      <c r="B2087" t="s">
        <v>211</v>
      </c>
      <c r="C2087" t="s">
        <v>212</v>
      </c>
      <c r="D2087" t="s">
        <v>17</v>
      </c>
      <c r="E2087">
        <v>39</v>
      </c>
      <c r="F2087" t="s">
        <v>18</v>
      </c>
      <c r="G2087" t="s">
        <v>19</v>
      </c>
      <c r="H2087" s="2">
        <v>43036</v>
      </c>
      <c r="I2087" s="3">
        <v>68753.69</v>
      </c>
      <c r="J2087" t="s">
        <v>33</v>
      </c>
      <c r="K2087" t="str">
        <f>PROPER(Table13[[#This Row],[marital]])</f>
        <v>Single</v>
      </c>
      <c r="L2087" t="s">
        <v>34</v>
      </c>
      <c r="M2087" t="str">
        <f>UPPER(Table13[[#This Row],[education]])</f>
        <v>TERTIARY</v>
      </c>
      <c r="N2087" t="s">
        <v>22</v>
      </c>
      <c r="O2087" t="s">
        <v>22</v>
      </c>
      <c r="P2087" t="s">
        <v>23</v>
      </c>
      <c r="Q2087">
        <v>103</v>
      </c>
      <c r="R2087">
        <v>2</v>
      </c>
      <c r="S2087" t="s">
        <v>40</v>
      </c>
      <c r="T2087" t="s">
        <v>22</v>
      </c>
      <c r="U2087">
        <f>Table13[[#This Row],[campaign]]*Table13[[#This Row],[duration]]</f>
        <v>206</v>
      </c>
    </row>
    <row r="2088" spans="1:21" x14ac:dyDescent="0.25">
      <c r="A2088" t="s">
        <v>93</v>
      </c>
      <c r="B2088" t="s">
        <v>237</v>
      </c>
      <c r="C2088" t="s">
        <v>238</v>
      </c>
      <c r="D2088" t="s">
        <v>17</v>
      </c>
      <c r="E2088">
        <v>36</v>
      </c>
      <c r="F2088" t="s">
        <v>18</v>
      </c>
      <c r="G2088" t="s">
        <v>19</v>
      </c>
      <c r="H2088" s="2">
        <v>43036</v>
      </c>
      <c r="I2088" s="3">
        <v>44845.91</v>
      </c>
      <c r="J2088" t="s">
        <v>33</v>
      </c>
      <c r="K2088" t="str">
        <f>PROPER(Table13[[#This Row],[marital]])</f>
        <v>Single</v>
      </c>
      <c r="L2088" t="s">
        <v>34</v>
      </c>
      <c r="M2088" t="str">
        <f>UPPER(Table13[[#This Row],[education]])</f>
        <v>TERTIARY</v>
      </c>
      <c r="N2088" t="s">
        <v>30</v>
      </c>
      <c r="O2088" t="s">
        <v>22</v>
      </c>
      <c r="P2088" t="s">
        <v>23</v>
      </c>
      <c r="Q2088">
        <v>322</v>
      </c>
      <c r="R2088">
        <v>2</v>
      </c>
      <c r="S2088" t="s">
        <v>24</v>
      </c>
      <c r="T2088" t="s">
        <v>22</v>
      </c>
      <c r="U2088">
        <f>Table13[[#This Row],[campaign]]*Table13[[#This Row],[duration]]</f>
        <v>644</v>
      </c>
    </row>
    <row r="2089" spans="1:21" x14ac:dyDescent="0.25">
      <c r="A2089" t="s">
        <v>96</v>
      </c>
      <c r="B2089" t="s">
        <v>243</v>
      </c>
      <c r="C2089" t="s">
        <v>244</v>
      </c>
      <c r="D2089" t="s">
        <v>26</v>
      </c>
      <c r="E2089">
        <v>35</v>
      </c>
      <c r="F2089" t="s">
        <v>18</v>
      </c>
      <c r="G2089" t="s">
        <v>284</v>
      </c>
      <c r="H2089" s="2">
        <v>43036</v>
      </c>
      <c r="I2089" s="3">
        <v>73371.94</v>
      </c>
      <c r="J2089" t="s">
        <v>20</v>
      </c>
      <c r="K2089" t="str">
        <f>PROPER(Table13[[#This Row],[marital]])</f>
        <v>Married</v>
      </c>
      <c r="L2089" t="s">
        <v>21</v>
      </c>
      <c r="M2089" t="str">
        <f>UPPER(Table13[[#This Row],[education]])</f>
        <v>PRIMARY</v>
      </c>
      <c r="N2089" t="s">
        <v>30</v>
      </c>
      <c r="O2089" t="s">
        <v>22</v>
      </c>
      <c r="P2089" t="s">
        <v>23</v>
      </c>
      <c r="Q2089">
        <v>52</v>
      </c>
      <c r="R2089">
        <v>3</v>
      </c>
      <c r="S2089" t="s">
        <v>24</v>
      </c>
      <c r="T2089" t="s">
        <v>22</v>
      </c>
      <c r="U2089">
        <f>Table13[[#This Row],[campaign]]*Table13[[#This Row],[duration]]</f>
        <v>156</v>
      </c>
    </row>
    <row r="2090" spans="1:21" x14ac:dyDescent="0.25">
      <c r="A2090" t="s">
        <v>59</v>
      </c>
      <c r="B2090" t="s">
        <v>171</v>
      </c>
      <c r="C2090" t="s">
        <v>172</v>
      </c>
      <c r="D2090" t="s">
        <v>17</v>
      </c>
      <c r="E2090">
        <v>31</v>
      </c>
      <c r="F2090" t="s">
        <v>18</v>
      </c>
      <c r="G2090" t="s">
        <v>19</v>
      </c>
      <c r="H2090" s="2">
        <v>43036</v>
      </c>
      <c r="I2090" s="3">
        <v>18480.63</v>
      </c>
      <c r="J2090" t="s">
        <v>20</v>
      </c>
      <c r="K2090" t="str">
        <f>PROPER(Table13[[#This Row],[marital]])</f>
        <v>Married</v>
      </c>
      <c r="L2090" t="s">
        <v>29</v>
      </c>
      <c r="M2090" t="str">
        <f>UPPER(Table13[[#This Row],[education]])</f>
        <v>SECONDARY</v>
      </c>
      <c r="N2090" t="s">
        <v>30</v>
      </c>
      <c r="O2090" t="s">
        <v>22</v>
      </c>
      <c r="P2090" t="s">
        <v>23</v>
      </c>
      <c r="Q2090">
        <v>173</v>
      </c>
      <c r="R2090">
        <v>4</v>
      </c>
      <c r="S2090" t="s">
        <v>24</v>
      </c>
      <c r="T2090" t="s">
        <v>22</v>
      </c>
      <c r="U2090">
        <f>Table13[[#This Row],[campaign]]*Table13[[#This Row],[duration]]</f>
        <v>692</v>
      </c>
    </row>
    <row r="2091" spans="1:21" x14ac:dyDescent="0.25">
      <c r="A2091" t="s">
        <v>106</v>
      </c>
      <c r="B2091" t="s">
        <v>263</v>
      </c>
      <c r="C2091" t="s">
        <v>264</v>
      </c>
      <c r="D2091" t="s">
        <v>26</v>
      </c>
      <c r="E2091">
        <v>32</v>
      </c>
      <c r="F2091" t="s">
        <v>18</v>
      </c>
      <c r="G2091" t="s">
        <v>19</v>
      </c>
      <c r="H2091" s="2">
        <v>43036</v>
      </c>
      <c r="I2091" s="3">
        <v>101618.6</v>
      </c>
      <c r="J2091" t="s">
        <v>20</v>
      </c>
      <c r="K2091" t="str">
        <f>PROPER(Table13[[#This Row],[marital]])</f>
        <v>Married</v>
      </c>
      <c r="L2091" t="s">
        <v>29</v>
      </c>
      <c r="M2091" t="str">
        <f>UPPER(Table13[[#This Row],[education]])</f>
        <v>SECONDARY</v>
      </c>
      <c r="N2091" t="s">
        <v>30</v>
      </c>
      <c r="O2091" t="s">
        <v>22</v>
      </c>
      <c r="P2091" t="s">
        <v>54</v>
      </c>
      <c r="Q2091">
        <v>162</v>
      </c>
      <c r="R2091">
        <v>3</v>
      </c>
      <c r="S2091" t="s">
        <v>24</v>
      </c>
      <c r="T2091" t="s">
        <v>22</v>
      </c>
      <c r="U2091">
        <f>Table13[[#This Row],[campaign]]*Table13[[#This Row],[duration]]</f>
        <v>486</v>
      </c>
    </row>
    <row r="2092" spans="1:21" x14ac:dyDescent="0.25">
      <c r="A2092" t="s">
        <v>101</v>
      </c>
      <c r="B2092" t="s">
        <v>253</v>
      </c>
      <c r="C2092" t="s">
        <v>254</v>
      </c>
      <c r="D2092" t="s">
        <v>26</v>
      </c>
      <c r="E2092">
        <v>35</v>
      </c>
      <c r="F2092" t="s">
        <v>18</v>
      </c>
      <c r="G2092" t="s">
        <v>28</v>
      </c>
      <c r="H2092" s="2">
        <v>43036</v>
      </c>
      <c r="I2092" s="3">
        <v>135690.72</v>
      </c>
      <c r="J2092" t="s">
        <v>20</v>
      </c>
      <c r="K2092" t="str">
        <f>PROPER(Table13[[#This Row],[marital]])</f>
        <v>Married</v>
      </c>
      <c r="L2092" t="s">
        <v>21</v>
      </c>
      <c r="M2092" t="str">
        <f>UPPER(Table13[[#This Row],[education]])</f>
        <v>PRIMARY</v>
      </c>
      <c r="N2092" t="s">
        <v>22</v>
      </c>
      <c r="O2092" t="s">
        <v>22</v>
      </c>
      <c r="P2092" t="s">
        <v>23</v>
      </c>
      <c r="Q2092">
        <v>78</v>
      </c>
      <c r="R2092">
        <v>2</v>
      </c>
      <c r="S2092" t="s">
        <v>24</v>
      </c>
      <c r="T2092" t="s">
        <v>22</v>
      </c>
      <c r="U2092">
        <f>Table13[[#This Row],[campaign]]*Table13[[#This Row],[duration]]</f>
        <v>156</v>
      </c>
    </row>
    <row r="2093" spans="1:21" x14ac:dyDescent="0.25">
      <c r="A2093" t="s">
        <v>93</v>
      </c>
      <c r="B2093" t="s">
        <v>237</v>
      </c>
      <c r="C2093" t="s">
        <v>238</v>
      </c>
      <c r="D2093" t="s">
        <v>26</v>
      </c>
      <c r="E2093">
        <v>25</v>
      </c>
      <c r="F2093" t="s">
        <v>36</v>
      </c>
      <c r="G2093" t="s">
        <v>19</v>
      </c>
      <c r="H2093" s="2">
        <v>43036</v>
      </c>
      <c r="I2093" s="3">
        <v>11280.37</v>
      </c>
      <c r="J2093" t="s">
        <v>50</v>
      </c>
      <c r="K2093" t="str">
        <f>PROPER(Table13[[#This Row],[marital]])</f>
        <v>Divorced</v>
      </c>
      <c r="L2093" t="s">
        <v>34</v>
      </c>
      <c r="M2093" t="str">
        <f>UPPER(Table13[[#This Row],[education]])</f>
        <v>TERTIARY</v>
      </c>
      <c r="N2093" t="s">
        <v>30</v>
      </c>
      <c r="O2093" t="s">
        <v>22</v>
      </c>
      <c r="P2093" t="s">
        <v>24</v>
      </c>
      <c r="Q2093">
        <v>141</v>
      </c>
      <c r="R2093">
        <v>6</v>
      </c>
      <c r="S2093" t="s">
        <v>24</v>
      </c>
      <c r="T2093" t="s">
        <v>22</v>
      </c>
      <c r="U2093">
        <f>Table13[[#This Row],[campaign]]*Table13[[#This Row],[duration]]</f>
        <v>846</v>
      </c>
    </row>
    <row r="2094" spans="1:21" x14ac:dyDescent="0.25">
      <c r="A2094" t="s">
        <v>61</v>
      </c>
      <c r="B2094" t="s">
        <v>175</v>
      </c>
      <c r="C2094" t="s">
        <v>176</v>
      </c>
      <c r="D2094" t="s">
        <v>17</v>
      </c>
      <c r="E2094">
        <v>59</v>
      </c>
      <c r="F2094" t="s">
        <v>18</v>
      </c>
      <c r="G2094" t="s">
        <v>284</v>
      </c>
      <c r="H2094" s="2">
        <v>43037</v>
      </c>
      <c r="I2094" s="3">
        <v>55943.96</v>
      </c>
      <c r="J2094" t="s">
        <v>33</v>
      </c>
      <c r="K2094" t="str">
        <f>PROPER(Table13[[#This Row],[marital]])</f>
        <v>Single</v>
      </c>
      <c r="L2094" t="s">
        <v>29</v>
      </c>
      <c r="M2094" t="str">
        <f>UPPER(Table13[[#This Row],[education]])</f>
        <v>SECONDARY</v>
      </c>
      <c r="N2094" t="s">
        <v>30</v>
      </c>
      <c r="O2094" t="s">
        <v>22</v>
      </c>
      <c r="P2094" t="s">
        <v>23</v>
      </c>
      <c r="Q2094">
        <v>133</v>
      </c>
      <c r="R2094">
        <v>4</v>
      </c>
      <c r="S2094" t="s">
        <v>24</v>
      </c>
      <c r="T2094" t="s">
        <v>22</v>
      </c>
      <c r="U2094">
        <f>Table13[[#This Row],[campaign]]*Table13[[#This Row],[duration]]</f>
        <v>532</v>
      </c>
    </row>
    <row r="2095" spans="1:21" x14ac:dyDescent="0.25">
      <c r="A2095" t="s">
        <v>80</v>
      </c>
      <c r="B2095" t="s">
        <v>211</v>
      </c>
      <c r="C2095" t="s">
        <v>212</v>
      </c>
      <c r="D2095" t="s">
        <v>17</v>
      </c>
      <c r="E2095">
        <v>19</v>
      </c>
      <c r="F2095" t="s">
        <v>18</v>
      </c>
      <c r="G2095" t="s">
        <v>284</v>
      </c>
      <c r="H2095" s="2">
        <v>43037</v>
      </c>
      <c r="I2095" s="3">
        <v>28892.61</v>
      </c>
      <c r="J2095" t="s">
        <v>33</v>
      </c>
      <c r="K2095" t="str">
        <f>PROPER(Table13[[#This Row],[marital]])</f>
        <v>Single</v>
      </c>
      <c r="L2095" t="s">
        <v>29</v>
      </c>
      <c r="M2095" t="str">
        <f>UPPER(Table13[[#This Row],[education]])</f>
        <v>SECONDARY</v>
      </c>
      <c r="N2095" t="s">
        <v>30</v>
      </c>
      <c r="O2095" t="s">
        <v>22</v>
      </c>
      <c r="P2095" t="s">
        <v>24</v>
      </c>
      <c r="Q2095">
        <v>1994</v>
      </c>
      <c r="R2095">
        <v>2</v>
      </c>
      <c r="S2095" t="s">
        <v>24</v>
      </c>
      <c r="T2095" t="s">
        <v>22</v>
      </c>
      <c r="U2095">
        <f>Table13[[#This Row],[campaign]]*Table13[[#This Row],[duration]]</f>
        <v>3988</v>
      </c>
    </row>
    <row r="2096" spans="1:21" x14ac:dyDescent="0.25">
      <c r="A2096" t="s">
        <v>16</v>
      </c>
      <c r="B2096" t="s">
        <v>127</v>
      </c>
      <c r="C2096" t="s">
        <v>128</v>
      </c>
      <c r="D2096" t="s">
        <v>26</v>
      </c>
      <c r="E2096">
        <v>39</v>
      </c>
      <c r="F2096" t="s">
        <v>18</v>
      </c>
      <c r="G2096" t="s">
        <v>19</v>
      </c>
      <c r="H2096" s="2">
        <v>43037</v>
      </c>
      <c r="I2096" s="3">
        <v>34094.49</v>
      </c>
      <c r="J2096" t="s">
        <v>50</v>
      </c>
      <c r="K2096" t="str">
        <f>PROPER(Table13[[#This Row],[marital]])</f>
        <v>Divorced</v>
      </c>
      <c r="L2096" t="s">
        <v>29</v>
      </c>
      <c r="M2096" t="str">
        <f>UPPER(Table13[[#This Row],[education]])</f>
        <v>SECONDARY</v>
      </c>
      <c r="N2096" t="s">
        <v>30</v>
      </c>
      <c r="O2096" t="s">
        <v>22</v>
      </c>
      <c r="P2096" t="s">
        <v>23</v>
      </c>
      <c r="Q2096">
        <v>150</v>
      </c>
      <c r="R2096">
        <v>1</v>
      </c>
      <c r="S2096" t="s">
        <v>24</v>
      </c>
      <c r="T2096" t="s">
        <v>22</v>
      </c>
      <c r="U2096">
        <f>Table13[[#This Row],[campaign]]*Table13[[#This Row],[duration]]</f>
        <v>150</v>
      </c>
    </row>
    <row r="2097" spans="1:21" x14ac:dyDescent="0.25">
      <c r="A2097" t="s">
        <v>100</v>
      </c>
      <c r="B2097" t="s">
        <v>251</v>
      </c>
      <c r="C2097" t="s">
        <v>252</v>
      </c>
      <c r="D2097" t="s">
        <v>17</v>
      </c>
      <c r="E2097">
        <v>48</v>
      </c>
      <c r="F2097" t="s">
        <v>18</v>
      </c>
      <c r="G2097" t="s">
        <v>19</v>
      </c>
      <c r="H2097" s="2">
        <v>43037</v>
      </c>
      <c r="I2097" s="3">
        <v>49407.99</v>
      </c>
      <c r="J2097" t="s">
        <v>20</v>
      </c>
      <c r="K2097" t="str">
        <f>PROPER(Table13[[#This Row],[marital]])</f>
        <v>Married</v>
      </c>
      <c r="L2097" t="s">
        <v>21</v>
      </c>
      <c r="M2097" t="str">
        <f>UPPER(Table13[[#This Row],[education]])</f>
        <v>PRIMARY</v>
      </c>
      <c r="N2097" t="s">
        <v>22</v>
      </c>
      <c r="O2097" t="s">
        <v>22</v>
      </c>
      <c r="P2097" t="s">
        <v>23</v>
      </c>
      <c r="Q2097">
        <v>605</v>
      </c>
      <c r="R2097">
        <v>1</v>
      </c>
      <c r="S2097" t="s">
        <v>40</v>
      </c>
      <c r="T2097" t="s">
        <v>22</v>
      </c>
      <c r="U2097">
        <f>Table13[[#This Row],[campaign]]*Table13[[#This Row],[duration]]</f>
        <v>605</v>
      </c>
    </row>
    <row r="2098" spans="1:21" x14ac:dyDescent="0.25">
      <c r="A2098" t="s">
        <v>109</v>
      </c>
      <c r="B2098" t="s">
        <v>269</v>
      </c>
      <c r="C2098" t="s">
        <v>270</v>
      </c>
      <c r="D2098" t="s">
        <v>26</v>
      </c>
      <c r="E2098">
        <v>30</v>
      </c>
      <c r="F2098" t="s">
        <v>18</v>
      </c>
      <c r="G2098" t="s">
        <v>19</v>
      </c>
      <c r="H2098" s="2">
        <v>43037</v>
      </c>
      <c r="I2098" s="3">
        <v>62312.21</v>
      </c>
      <c r="J2098" t="s">
        <v>20</v>
      </c>
      <c r="K2098" t="str">
        <f>PROPER(Table13[[#This Row],[marital]])</f>
        <v>Married</v>
      </c>
      <c r="L2098" t="s">
        <v>34</v>
      </c>
      <c r="M2098" t="str">
        <f>UPPER(Table13[[#This Row],[education]])</f>
        <v>TERTIARY</v>
      </c>
      <c r="N2098" t="s">
        <v>30</v>
      </c>
      <c r="O2098" t="s">
        <v>22</v>
      </c>
      <c r="P2098" t="s">
        <v>23</v>
      </c>
      <c r="Q2098">
        <v>36</v>
      </c>
      <c r="R2098">
        <v>1</v>
      </c>
      <c r="S2098" t="s">
        <v>24</v>
      </c>
      <c r="T2098" t="s">
        <v>22</v>
      </c>
      <c r="U2098">
        <f>Table13[[#This Row],[campaign]]*Table13[[#This Row],[duration]]</f>
        <v>36</v>
      </c>
    </row>
    <row r="2099" spans="1:21" x14ac:dyDescent="0.25">
      <c r="A2099" t="s">
        <v>59</v>
      </c>
      <c r="B2099" t="s">
        <v>171</v>
      </c>
      <c r="C2099" t="s">
        <v>172</v>
      </c>
      <c r="D2099" t="s">
        <v>17</v>
      </c>
      <c r="E2099">
        <v>37</v>
      </c>
      <c r="F2099" t="s">
        <v>18</v>
      </c>
      <c r="G2099" t="s">
        <v>19</v>
      </c>
      <c r="H2099" s="2">
        <v>43037</v>
      </c>
      <c r="I2099" s="3">
        <v>66972.73</v>
      </c>
      <c r="J2099" t="s">
        <v>20</v>
      </c>
      <c r="K2099" t="str">
        <f>PROPER(Table13[[#This Row],[marital]])</f>
        <v>Married</v>
      </c>
      <c r="L2099" t="s">
        <v>34</v>
      </c>
      <c r="M2099" t="str">
        <f>UPPER(Table13[[#This Row],[education]])</f>
        <v>TERTIARY</v>
      </c>
      <c r="N2099" t="s">
        <v>22</v>
      </c>
      <c r="O2099" t="s">
        <v>22</v>
      </c>
      <c r="P2099" t="s">
        <v>54</v>
      </c>
      <c r="Q2099">
        <v>104</v>
      </c>
      <c r="R2099">
        <v>2</v>
      </c>
      <c r="S2099" t="s">
        <v>24</v>
      </c>
      <c r="T2099" t="s">
        <v>22</v>
      </c>
      <c r="U2099">
        <f>Table13[[#This Row],[campaign]]*Table13[[#This Row],[duration]]</f>
        <v>208</v>
      </c>
    </row>
    <row r="2100" spans="1:21" x14ac:dyDescent="0.25">
      <c r="A2100" t="s">
        <v>109</v>
      </c>
      <c r="B2100" t="s">
        <v>269</v>
      </c>
      <c r="C2100" t="s">
        <v>270</v>
      </c>
      <c r="D2100" t="s">
        <v>26</v>
      </c>
      <c r="E2100">
        <v>53</v>
      </c>
      <c r="F2100" t="s">
        <v>18</v>
      </c>
      <c r="G2100" t="s">
        <v>284</v>
      </c>
      <c r="H2100" s="2">
        <v>43037</v>
      </c>
      <c r="I2100" s="3">
        <v>78175.66</v>
      </c>
      <c r="J2100" t="s">
        <v>33</v>
      </c>
      <c r="K2100" t="str">
        <f>PROPER(Table13[[#This Row],[marital]])</f>
        <v>Single</v>
      </c>
      <c r="L2100" t="s">
        <v>29</v>
      </c>
      <c r="M2100" t="str">
        <f>UPPER(Table13[[#This Row],[education]])</f>
        <v>SECONDARY</v>
      </c>
      <c r="N2100" t="s">
        <v>22</v>
      </c>
      <c r="O2100" t="s">
        <v>22</v>
      </c>
      <c r="P2100" t="s">
        <v>24</v>
      </c>
      <c r="Q2100">
        <v>413</v>
      </c>
      <c r="R2100">
        <v>1</v>
      </c>
      <c r="S2100" t="s">
        <v>24</v>
      </c>
      <c r="T2100" t="s">
        <v>22</v>
      </c>
      <c r="U2100">
        <f>Table13[[#This Row],[campaign]]*Table13[[#This Row],[duration]]</f>
        <v>413</v>
      </c>
    </row>
    <row r="2101" spans="1:21" x14ac:dyDescent="0.25">
      <c r="A2101" t="s">
        <v>102</v>
      </c>
      <c r="B2101" t="s">
        <v>255</v>
      </c>
      <c r="C2101" t="s">
        <v>256</v>
      </c>
      <c r="D2101" t="s">
        <v>26</v>
      </c>
      <c r="E2101">
        <v>34</v>
      </c>
      <c r="F2101" t="s">
        <v>18</v>
      </c>
      <c r="G2101" t="s">
        <v>19</v>
      </c>
      <c r="H2101" s="2">
        <v>43037</v>
      </c>
      <c r="I2101" s="3">
        <v>65769.67</v>
      </c>
      <c r="J2101" t="s">
        <v>50</v>
      </c>
      <c r="K2101" t="str">
        <f>PROPER(Table13[[#This Row],[marital]])</f>
        <v>Divorced</v>
      </c>
      <c r="L2101" t="s">
        <v>21</v>
      </c>
      <c r="M2101" t="str">
        <f>UPPER(Table13[[#This Row],[education]])</f>
        <v>PRIMARY</v>
      </c>
      <c r="N2101" t="s">
        <v>30</v>
      </c>
      <c r="O2101" t="s">
        <v>22</v>
      </c>
      <c r="P2101" t="s">
        <v>24</v>
      </c>
      <c r="Q2101">
        <v>237</v>
      </c>
      <c r="R2101">
        <v>2</v>
      </c>
      <c r="S2101" t="s">
        <v>24</v>
      </c>
      <c r="T2101" t="s">
        <v>22</v>
      </c>
      <c r="U2101">
        <f>Table13[[#This Row],[campaign]]*Table13[[#This Row],[duration]]</f>
        <v>474</v>
      </c>
    </row>
    <row r="2102" spans="1:21" x14ac:dyDescent="0.25">
      <c r="A2102" t="s">
        <v>96</v>
      </c>
      <c r="B2102" t="s">
        <v>243</v>
      </c>
      <c r="C2102" t="s">
        <v>244</v>
      </c>
      <c r="D2102" t="s">
        <v>17</v>
      </c>
      <c r="E2102">
        <v>34</v>
      </c>
      <c r="F2102" t="s">
        <v>18</v>
      </c>
      <c r="G2102" t="s">
        <v>19</v>
      </c>
      <c r="H2102" s="2">
        <v>43037</v>
      </c>
      <c r="I2102" s="3">
        <v>93513.01</v>
      </c>
      <c r="J2102" t="s">
        <v>20</v>
      </c>
      <c r="K2102" t="str">
        <f>PROPER(Table13[[#This Row],[marital]])</f>
        <v>Married</v>
      </c>
      <c r="L2102" t="s">
        <v>29</v>
      </c>
      <c r="M2102" t="str">
        <f>UPPER(Table13[[#This Row],[education]])</f>
        <v>SECONDARY</v>
      </c>
      <c r="N2102" t="s">
        <v>22</v>
      </c>
      <c r="O2102" t="s">
        <v>22</v>
      </c>
      <c r="P2102" t="s">
        <v>23</v>
      </c>
      <c r="Q2102">
        <v>82</v>
      </c>
      <c r="R2102">
        <v>4</v>
      </c>
      <c r="S2102" t="s">
        <v>24</v>
      </c>
      <c r="T2102" t="s">
        <v>22</v>
      </c>
      <c r="U2102">
        <f>Table13[[#This Row],[campaign]]*Table13[[#This Row],[duration]]</f>
        <v>328</v>
      </c>
    </row>
    <row r="2103" spans="1:21" x14ac:dyDescent="0.25">
      <c r="A2103" t="s">
        <v>104</v>
      </c>
      <c r="B2103" t="s">
        <v>259</v>
      </c>
      <c r="C2103" t="s">
        <v>260</v>
      </c>
      <c r="D2103" t="s">
        <v>17</v>
      </c>
      <c r="E2103">
        <v>45</v>
      </c>
      <c r="F2103" t="s">
        <v>18</v>
      </c>
      <c r="G2103" t="s">
        <v>284</v>
      </c>
      <c r="H2103" s="2">
        <v>43037</v>
      </c>
      <c r="I2103" s="3">
        <v>128345.67</v>
      </c>
      <c r="J2103" t="s">
        <v>33</v>
      </c>
      <c r="K2103" t="str">
        <f>PROPER(Table13[[#This Row],[marital]])</f>
        <v>Single</v>
      </c>
      <c r="L2103" t="s">
        <v>29</v>
      </c>
      <c r="M2103" t="str">
        <f>UPPER(Table13[[#This Row],[education]])</f>
        <v>SECONDARY</v>
      </c>
      <c r="N2103" t="s">
        <v>22</v>
      </c>
      <c r="O2103" t="s">
        <v>30</v>
      </c>
      <c r="P2103" t="s">
        <v>24</v>
      </c>
      <c r="Q2103">
        <v>5</v>
      </c>
      <c r="R2103">
        <v>1</v>
      </c>
      <c r="S2103" t="s">
        <v>24</v>
      </c>
      <c r="T2103" t="s">
        <v>22</v>
      </c>
      <c r="U2103">
        <f>Table13[[#This Row],[campaign]]*Table13[[#This Row],[duration]]</f>
        <v>5</v>
      </c>
    </row>
    <row r="2104" spans="1:21" x14ac:dyDescent="0.25">
      <c r="A2104" t="s">
        <v>103</v>
      </c>
      <c r="B2104" t="s">
        <v>257</v>
      </c>
      <c r="C2104" t="s">
        <v>258</v>
      </c>
      <c r="D2104" t="s">
        <v>17</v>
      </c>
      <c r="E2104">
        <v>36</v>
      </c>
      <c r="F2104" t="s">
        <v>18</v>
      </c>
      <c r="G2104" t="s">
        <v>284</v>
      </c>
      <c r="H2104" s="2">
        <v>43037</v>
      </c>
      <c r="I2104" s="3">
        <v>93852.57</v>
      </c>
      <c r="J2104" t="s">
        <v>50</v>
      </c>
      <c r="K2104" t="str">
        <f>PROPER(Table13[[#This Row],[marital]])</f>
        <v>Divorced</v>
      </c>
      <c r="L2104" t="s">
        <v>29</v>
      </c>
      <c r="M2104" t="str">
        <f>UPPER(Table13[[#This Row],[education]])</f>
        <v>SECONDARY</v>
      </c>
      <c r="N2104" t="s">
        <v>30</v>
      </c>
      <c r="O2104" t="s">
        <v>22</v>
      </c>
      <c r="P2104" t="s">
        <v>24</v>
      </c>
      <c r="Q2104">
        <v>181</v>
      </c>
      <c r="R2104">
        <v>5</v>
      </c>
      <c r="S2104" t="s">
        <v>24</v>
      </c>
      <c r="T2104" t="s">
        <v>22</v>
      </c>
      <c r="U2104">
        <f>Table13[[#This Row],[campaign]]*Table13[[#This Row],[duration]]</f>
        <v>905</v>
      </c>
    </row>
    <row r="2105" spans="1:21" x14ac:dyDescent="0.25">
      <c r="A2105" t="s">
        <v>69</v>
      </c>
      <c r="B2105" t="s">
        <v>191</v>
      </c>
      <c r="C2105" t="s">
        <v>192</v>
      </c>
      <c r="D2105" t="s">
        <v>17</v>
      </c>
      <c r="E2105">
        <v>57</v>
      </c>
      <c r="F2105" t="s">
        <v>42</v>
      </c>
      <c r="G2105" t="s">
        <v>284</v>
      </c>
      <c r="H2105" s="2">
        <v>43037</v>
      </c>
      <c r="I2105" s="3">
        <v>71260.84</v>
      </c>
      <c r="J2105" t="s">
        <v>20</v>
      </c>
      <c r="K2105" t="str">
        <f>PROPER(Table13[[#This Row],[marital]])</f>
        <v>Married</v>
      </c>
      <c r="L2105" t="s">
        <v>29</v>
      </c>
      <c r="M2105" t="str">
        <f>UPPER(Table13[[#This Row],[education]])</f>
        <v>SECONDARY</v>
      </c>
      <c r="N2105" t="s">
        <v>30</v>
      </c>
      <c r="O2105" t="s">
        <v>22</v>
      </c>
      <c r="P2105" t="s">
        <v>24</v>
      </c>
      <c r="Q2105">
        <v>345</v>
      </c>
      <c r="R2105">
        <v>1</v>
      </c>
      <c r="S2105" t="s">
        <v>24</v>
      </c>
      <c r="T2105" t="s">
        <v>22</v>
      </c>
      <c r="U2105">
        <f>Table13[[#This Row],[campaign]]*Table13[[#This Row],[duration]]</f>
        <v>345</v>
      </c>
    </row>
    <row r="2106" spans="1:21" x14ac:dyDescent="0.25">
      <c r="A2106" t="s">
        <v>55</v>
      </c>
      <c r="B2106" t="s">
        <v>163</v>
      </c>
      <c r="C2106" t="s">
        <v>164</v>
      </c>
      <c r="D2106" t="s">
        <v>26</v>
      </c>
      <c r="E2106">
        <v>51</v>
      </c>
      <c r="F2106" t="s">
        <v>42</v>
      </c>
      <c r="G2106" t="s">
        <v>284</v>
      </c>
      <c r="H2106" s="2">
        <v>43037</v>
      </c>
      <c r="I2106" s="3">
        <v>70847.460000000006</v>
      </c>
      <c r="J2106" t="s">
        <v>20</v>
      </c>
      <c r="K2106" t="str">
        <f>PROPER(Table13[[#This Row],[marital]])</f>
        <v>Married</v>
      </c>
      <c r="L2106" t="s">
        <v>29</v>
      </c>
      <c r="M2106" t="str">
        <f>UPPER(Table13[[#This Row],[education]])</f>
        <v>SECONDARY</v>
      </c>
      <c r="N2106" t="s">
        <v>30</v>
      </c>
      <c r="O2106" t="s">
        <v>30</v>
      </c>
      <c r="P2106" t="s">
        <v>23</v>
      </c>
      <c r="Q2106">
        <v>112</v>
      </c>
      <c r="R2106">
        <v>1</v>
      </c>
      <c r="S2106" t="s">
        <v>24</v>
      </c>
      <c r="T2106" t="s">
        <v>22</v>
      </c>
      <c r="U2106">
        <f>Table13[[#This Row],[campaign]]*Table13[[#This Row],[duration]]</f>
        <v>112</v>
      </c>
    </row>
    <row r="2107" spans="1:21" x14ac:dyDescent="0.25">
      <c r="A2107" t="s">
        <v>105</v>
      </c>
      <c r="B2107" t="s">
        <v>261</v>
      </c>
      <c r="C2107" t="s">
        <v>262</v>
      </c>
      <c r="D2107" t="s">
        <v>26</v>
      </c>
      <c r="E2107">
        <v>34</v>
      </c>
      <c r="F2107" t="s">
        <v>42</v>
      </c>
      <c r="G2107" t="s">
        <v>284</v>
      </c>
      <c r="H2107" s="2">
        <v>43037</v>
      </c>
      <c r="I2107" s="3">
        <v>85175.72</v>
      </c>
      <c r="J2107" t="s">
        <v>50</v>
      </c>
      <c r="K2107" t="str">
        <f>PROPER(Table13[[#This Row],[marital]])</f>
        <v>Divorced</v>
      </c>
      <c r="L2107" t="s">
        <v>29</v>
      </c>
      <c r="M2107" t="str">
        <f>UPPER(Table13[[#This Row],[education]])</f>
        <v>SECONDARY</v>
      </c>
      <c r="N2107" t="s">
        <v>30</v>
      </c>
      <c r="O2107" t="s">
        <v>22</v>
      </c>
      <c r="P2107" t="s">
        <v>24</v>
      </c>
      <c r="Q2107">
        <v>115</v>
      </c>
      <c r="R2107">
        <v>6</v>
      </c>
      <c r="S2107" t="s">
        <v>24</v>
      </c>
      <c r="T2107" t="s">
        <v>22</v>
      </c>
      <c r="U2107">
        <f>Table13[[#This Row],[campaign]]*Table13[[#This Row],[duration]]</f>
        <v>690</v>
      </c>
    </row>
    <row r="2108" spans="1:21" x14ac:dyDescent="0.25">
      <c r="A2108" t="s">
        <v>82</v>
      </c>
      <c r="B2108" t="s">
        <v>215</v>
      </c>
      <c r="C2108" t="s">
        <v>216</v>
      </c>
      <c r="D2108" t="s">
        <v>17</v>
      </c>
      <c r="E2108">
        <v>60</v>
      </c>
      <c r="F2108" t="s">
        <v>42</v>
      </c>
      <c r="G2108" t="s">
        <v>284</v>
      </c>
      <c r="H2108" s="2">
        <v>43037</v>
      </c>
      <c r="I2108" s="3">
        <v>173032.01</v>
      </c>
      <c r="J2108" t="s">
        <v>20</v>
      </c>
      <c r="K2108" t="str">
        <f>PROPER(Table13[[#This Row],[marital]])</f>
        <v>Married</v>
      </c>
      <c r="L2108" t="s">
        <v>29</v>
      </c>
      <c r="M2108" t="str">
        <f>UPPER(Table13[[#This Row],[education]])</f>
        <v>SECONDARY</v>
      </c>
      <c r="N2108" t="s">
        <v>22</v>
      </c>
      <c r="O2108" t="s">
        <v>22</v>
      </c>
      <c r="P2108" t="s">
        <v>23</v>
      </c>
      <c r="Q2108">
        <v>381</v>
      </c>
      <c r="R2108">
        <v>3</v>
      </c>
      <c r="S2108" t="s">
        <v>24</v>
      </c>
      <c r="T2108" t="s">
        <v>22</v>
      </c>
      <c r="U2108">
        <f>Table13[[#This Row],[campaign]]*Table13[[#This Row],[duration]]</f>
        <v>1143</v>
      </c>
    </row>
    <row r="2109" spans="1:21" x14ac:dyDescent="0.25">
      <c r="A2109" t="s">
        <v>47</v>
      </c>
      <c r="B2109" t="s">
        <v>151</v>
      </c>
      <c r="C2109" t="s">
        <v>152</v>
      </c>
      <c r="D2109" t="s">
        <v>17</v>
      </c>
      <c r="E2109">
        <v>57</v>
      </c>
      <c r="F2109" t="s">
        <v>42</v>
      </c>
      <c r="G2109" t="s">
        <v>28</v>
      </c>
      <c r="H2109" s="2">
        <v>43037</v>
      </c>
      <c r="I2109" s="3">
        <v>121512.51</v>
      </c>
      <c r="J2109" t="s">
        <v>33</v>
      </c>
      <c r="K2109" t="str">
        <f>PROPER(Table13[[#This Row],[marital]])</f>
        <v>Single</v>
      </c>
      <c r="L2109" t="s">
        <v>34</v>
      </c>
      <c r="M2109" t="str">
        <f>UPPER(Table13[[#This Row],[education]])</f>
        <v>TERTIARY</v>
      </c>
      <c r="N2109" t="s">
        <v>22</v>
      </c>
      <c r="O2109" t="s">
        <v>22</v>
      </c>
      <c r="P2109" t="s">
        <v>23</v>
      </c>
      <c r="Q2109">
        <v>119</v>
      </c>
      <c r="R2109">
        <v>1</v>
      </c>
      <c r="S2109" t="s">
        <v>31</v>
      </c>
      <c r="T2109" t="s">
        <v>22</v>
      </c>
      <c r="U2109">
        <f>Table13[[#This Row],[campaign]]*Table13[[#This Row],[duration]]</f>
        <v>119</v>
      </c>
    </row>
    <row r="2110" spans="1:21" x14ac:dyDescent="0.25">
      <c r="A2110" t="s">
        <v>51</v>
      </c>
      <c r="B2110" t="s">
        <v>157</v>
      </c>
      <c r="C2110" t="s">
        <v>158</v>
      </c>
      <c r="D2110" t="s">
        <v>26</v>
      </c>
      <c r="E2110">
        <v>53</v>
      </c>
      <c r="F2110" t="s">
        <v>42</v>
      </c>
      <c r="G2110" t="s">
        <v>284</v>
      </c>
      <c r="H2110" s="2">
        <v>43037</v>
      </c>
      <c r="I2110" s="3">
        <v>80327.490000000005</v>
      </c>
      <c r="J2110" t="s">
        <v>20</v>
      </c>
      <c r="K2110" t="str">
        <f>PROPER(Table13[[#This Row],[marital]])</f>
        <v>Married</v>
      </c>
      <c r="L2110" t="s">
        <v>29</v>
      </c>
      <c r="M2110" t="str">
        <f>UPPER(Table13[[#This Row],[education]])</f>
        <v>SECONDARY</v>
      </c>
      <c r="N2110" t="s">
        <v>30</v>
      </c>
      <c r="O2110" t="s">
        <v>22</v>
      </c>
      <c r="P2110" t="s">
        <v>23</v>
      </c>
      <c r="Q2110">
        <v>929</v>
      </c>
      <c r="R2110">
        <v>1</v>
      </c>
      <c r="S2110" t="s">
        <v>24</v>
      </c>
      <c r="T2110" t="s">
        <v>22</v>
      </c>
      <c r="U2110">
        <f>Table13[[#This Row],[campaign]]*Table13[[#This Row],[duration]]</f>
        <v>929</v>
      </c>
    </row>
    <row r="2111" spans="1:21" x14ac:dyDescent="0.25">
      <c r="A2111" t="s">
        <v>107</v>
      </c>
      <c r="B2111" t="s">
        <v>265</v>
      </c>
      <c r="C2111" t="s">
        <v>266</v>
      </c>
      <c r="D2111" t="s">
        <v>17</v>
      </c>
      <c r="E2111">
        <v>31</v>
      </c>
      <c r="F2111" t="s">
        <v>36</v>
      </c>
      <c r="G2111" t="s">
        <v>28</v>
      </c>
      <c r="H2111" s="2">
        <v>43037</v>
      </c>
      <c r="I2111" s="3">
        <v>45425.96</v>
      </c>
      <c r="J2111" t="s">
        <v>50</v>
      </c>
      <c r="K2111" t="str">
        <f>PROPER(Table13[[#This Row],[marital]])</f>
        <v>Divorced</v>
      </c>
      <c r="L2111" t="s">
        <v>29</v>
      </c>
      <c r="M2111" t="str">
        <f>UPPER(Table13[[#This Row],[education]])</f>
        <v>SECONDARY</v>
      </c>
      <c r="N2111" t="s">
        <v>30</v>
      </c>
      <c r="O2111" t="s">
        <v>22</v>
      </c>
      <c r="P2111" t="s">
        <v>23</v>
      </c>
      <c r="Q2111">
        <v>146</v>
      </c>
      <c r="R2111">
        <v>1</v>
      </c>
      <c r="S2111" t="s">
        <v>24</v>
      </c>
      <c r="T2111" t="s">
        <v>22</v>
      </c>
      <c r="U2111">
        <f>Table13[[#This Row],[campaign]]*Table13[[#This Row],[duration]]</f>
        <v>146</v>
      </c>
    </row>
    <row r="2112" spans="1:21" x14ac:dyDescent="0.25">
      <c r="A2112" t="s">
        <v>100</v>
      </c>
      <c r="B2112" t="s">
        <v>251</v>
      </c>
      <c r="C2112" t="s">
        <v>252</v>
      </c>
      <c r="D2112" t="s">
        <v>17</v>
      </c>
      <c r="E2112">
        <v>30</v>
      </c>
      <c r="F2112" t="s">
        <v>27</v>
      </c>
      <c r="G2112" t="s">
        <v>28</v>
      </c>
      <c r="H2112" s="2">
        <v>43037</v>
      </c>
      <c r="I2112" s="3">
        <v>51817.45</v>
      </c>
      <c r="J2112" t="s">
        <v>33</v>
      </c>
      <c r="K2112" t="str">
        <f>PROPER(Table13[[#This Row],[marital]])</f>
        <v>Single</v>
      </c>
      <c r="L2112" t="s">
        <v>34</v>
      </c>
      <c r="M2112" t="str">
        <f>UPPER(Table13[[#This Row],[education]])</f>
        <v>TERTIARY</v>
      </c>
      <c r="N2112" t="s">
        <v>22</v>
      </c>
      <c r="O2112" t="s">
        <v>22</v>
      </c>
      <c r="P2112" t="s">
        <v>23</v>
      </c>
      <c r="Q2112">
        <v>191</v>
      </c>
      <c r="R2112">
        <v>2</v>
      </c>
      <c r="S2112" t="s">
        <v>24</v>
      </c>
      <c r="T2112" t="s">
        <v>22</v>
      </c>
      <c r="U2112">
        <f>Table13[[#This Row],[campaign]]*Table13[[#This Row],[duration]]</f>
        <v>382</v>
      </c>
    </row>
    <row r="2113" spans="1:21" x14ac:dyDescent="0.25">
      <c r="A2113" t="s">
        <v>64</v>
      </c>
      <c r="B2113" t="s">
        <v>181</v>
      </c>
      <c r="C2113" t="s">
        <v>182</v>
      </c>
      <c r="D2113" t="s">
        <v>26</v>
      </c>
      <c r="E2113">
        <v>32</v>
      </c>
      <c r="F2113" t="s">
        <v>18</v>
      </c>
      <c r="G2113" t="s">
        <v>19</v>
      </c>
      <c r="H2113" s="2">
        <v>43038</v>
      </c>
      <c r="I2113" s="3">
        <v>25506.240000000002</v>
      </c>
      <c r="J2113" t="s">
        <v>20</v>
      </c>
      <c r="K2113" t="str">
        <f>PROPER(Table13[[#This Row],[marital]])</f>
        <v>Married</v>
      </c>
      <c r="L2113" t="s">
        <v>29</v>
      </c>
      <c r="M2113" t="str">
        <f>UPPER(Table13[[#This Row],[education]])</f>
        <v>SECONDARY</v>
      </c>
      <c r="N2113" t="s">
        <v>22</v>
      </c>
      <c r="O2113" t="s">
        <v>22</v>
      </c>
      <c r="P2113" t="s">
        <v>23</v>
      </c>
      <c r="Q2113">
        <v>253</v>
      </c>
      <c r="R2113">
        <v>5</v>
      </c>
      <c r="S2113" t="s">
        <v>24</v>
      </c>
      <c r="T2113" t="s">
        <v>22</v>
      </c>
      <c r="U2113">
        <f>Table13[[#This Row],[campaign]]*Table13[[#This Row],[duration]]</f>
        <v>1265</v>
      </c>
    </row>
    <row r="2114" spans="1:21" x14ac:dyDescent="0.25">
      <c r="A2114" t="s">
        <v>57</v>
      </c>
      <c r="B2114" t="s">
        <v>167</v>
      </c>
      <c r="C2114" t="s">
        <v>168</v>
      </c>
      <c r="D2114" t="s">
        <v>26</v>
      </c>
      <c r="E2114">
        <v>33</v>
      </c>
      <c r="F2114" t="s">
        <v>18</v>
      </c>
      <c r="G2114" t="s">
        <v>284</v>
      </c>
      <c r="H2114" s="2">
        <v>43038</v>
      </c>
      <c r="I2114" s="3">
        <v>3687.3</v>
      </c>
      <c r="J2114" t="s">
        <v>20</v>
      </c>
      <c r="K2114" t="str">
        <f>PROPER(Table13[[#This Row],[marital]])</f>
        <v>Married</v>
      </c>
      <c r="L2114" t="s">
        <v>29</v>
      </c>
      <c r="M2114" t="str">
        <f>UPPER(Table13[[#This Row],[education]])</f>
        <v>SECONDARY</v>
      </c>
      <c r="N2114" t="s">
        <v>22</v>
      </c>
      <c r="O2114" t="s">
        <v>22</v>
      </c>
      <c r="P2114" t="s">
        <v>23</v>
      </c>
      <c r="Q2114">
        <v>104</v>
      </c>
      <c r="R2114">
        <v>5</v>
      </c>
      <c r="S2114" t="s">
        <v>24</v>
      </c>
      <c r="T2114" t="s">
        <v>22</v>
      </c>
      <c r="U2114">
        <f>Table13[[#This Row],[campaign]]*Table13[[#This Row],[duration]]</f>
        <v>520</v>
      </c>
    </row>
    <row r="2115" spans="1:21" x14ac:dyDescent="0.25">
      <c r="A2115" t="s">
        <v>16</v>
      </c>
      <c r="B2115" t="s">
        <v>127</v>
      </c>
      <c r="C2115" t="s">
        <v>128</v>
      </c>
      <c r="D2115" t="s">
        <v>17</v>
      </c>
      <c r="E2115">
        <v>25</v>
      </c>
      <c r="F2115" t="s">
        <v>18</v>
      </c>
      <c r="G2115" t="s">
        <v>284</v>
      </c>
      <c r="H2115" s="2">
        <v>43038</v>
      </c>
      <c r="I2115" s="3">
        <v>61279.28</v>
      </c>
      <c r="J2115" t="s">
        <v>50</v>
      </c>
      <c r="K2115" t="str">
        <f>PROPER(Table13[[#This Row],[marital]])</f>
        <v>Divorced</v>
      </c>
      <c r="L2115" t="s">
        <v>21</v>
      </c>
      <c r="M2115" t="str">
        <f>UPPER(Table13[[#This Row],[education]])</f>
        <v>PRIMARY</v>
      </c>
      <c r="N2115" t="s">
        <v>22</v>
      </c>
      <c r="O2115" t="s">
        <v>22</v>
      </c>
      <c r="P2115" t="s">
        <v>23</v>
      </c>
      <c r="Q2115">
        <v>144</v>
      </c>
      <c r="R2115">
        <v>1</v>
      </c>
      <c r="S2115" t="s">
        <v>40</v>
      </c>
      <c r="T2115" t="s">
        <v>30</v>
      </c>
      <c r="U2115">
        <f>Table13[[#This Row],[campaign]]*Table13[[#This Row],[duration]]</f>
        <v>144</v>
      </c>
    </row>
    <row r="2116" spans="1:21" x14ac:dyDescent="0.25">
      <c r="A2116" t="s">
        <v>99</v>
      </c>
      <c r="B2116" t="s">
        <v>249</v>
      </c>
      <c r="C2116" t="s">
        <v>250</v>
      </c>
      <c r="D2116" t="s">
        <v>17</v>
      </c>
      <c r="E2116">
        <v>33</v>
      </c>
      <c r="F2116" t="s">
        <v>18</v>
      </c>
      <c r="G2116" t="s">
        <v>19</v>
      </c>
      <c r="H2116" s="2">
        <v>43038</v>
      </c>
      <c r="I2116" s="3">
        <v>47699.21</v>
      </c>
      <c r="J2116" t="s">
        <v>33</v>
      </c>
      <c r="K2116" t="str">
        <f>PROPER(Table13[[#This Row],[marital]])</f>
        <v>Single</v>
      </c>
      <c r="L2116" t="s">
        <v>29</v>
      </c>
      <c r="M2116" t="str">
        <f>UPPER(Table13[[#This Row],[education]])</f>
        <v>SECONDARY</v>
      </c>
      <c r="N2116" t="s">
        <v>30</v>
      </c>
      <c r="O2116" t="s">
        <v>22</v>
      </c>
      <c r="P2116" t="s">
        <v>23</v>
      </c>
      <c r="Q2116">
        <v>149</v>
      </c>
      <c r="R2116">
        <v>2</v>
      </c>
      <c r="S2116" t="s">
        <v>24</v>
      </c>
      <c r="T2116" t="s">
        <v>22</v>
      </c>
      <c r="U2116">
        <f>Table13[[#This Row],[campaign]]*Table13[[#This Row],[duration]]</f>
        <v>298</v>
      </c>
    </row>
    <row r="2117" spans="1:21" x14ac:dyDescent="0.25">
      <c r="A2117" t="s">
        <v>104</v>
      </c>
      <c r="B2117" t="s">
        <v>259</v>
      </c>
      <c r="C2117" t="s">
        <v>260</v>
      </c>
      <c r="D2117" t="s">
        <v>26</v>
      </c>
      <c r="E2117">
        <v>34</v>
      </c>
      <c r="F2117" t="s">
        <v>42</v>
      </c>
      <c r="G2117" t="s">
        <v>284</v>
      </c>
      <c r="H2117" s="2">
        <v>43038</v>
      </c>
      <c r="I2117" s="3">
        <v>91573.96</v>
      </c>
      <c r="J2117" t="s">
        <v>20</v>
      </c>
      <c r="K2117" t="str">
        <f>PROPER(Table13[[#This Row],[marital]])</f>
        <v>Married</v>
      </c>
      <c r="L2117" t="s">
        <v>29</v>
      </c>
      <c r="M2117" t="str">
        <f>UPPER(Table13[[#This Row],[education]])</f>
        <v>SECONDARY</v>
      </c>
      <c r="N2117" t="s">
        <v>30</v>
      </c>
      <c r="O2117" t="s">
        <v>22</v>
      </c>
      <c r="P2117" t="s">
        <v>24</v>
      </c>
      <c r="Q2117">
        <v>292</v>
      </c>
      <c r="R2117">
        <v>7</v>
      </c>
      <c r="S2117" t="s">
        <v>24</v>
      </c>
      <c r="T2117" t="s">
        <v>22</v>
      </c>
      <c r="U2117">
        <f>Table13[[#This Row],[campaign]]*Table13[[#This Row],[duration]]</f>
        <v>2044</v>
      </c>
    </row>
    <row r="2118" spans="1:21" x14ac:dyDescent="0.25">
      <c r="A2118" t="s">
        <v>93</v>
      </c>
      <c r="B2118" t="s">
        <v>237</v>
      </c>
      <c r="C2118" t="s">
        <v>238</v>
      </c>
      <c r="D2118" t="s">
        <v>26</v>
      </c>
      <c r="E2118">
        <v>59</v>
      </c>
      <c r="F2118" t="s">
        <v>42</v>
      </c>
      <c r="G2118" t="s">
        <v>284</v>
      </c>
      <c r="H2118" s="2">
        <v>43038</v>
      </c>
      <c r="I2118" s="3">
        <v>80600.639999999999</v>
      </c>
      <c r="J2118" t="s">
        <v>33</v>
      </c>
      <c r="K2118" t="str">
        <f>PROPER(Table13[[#This Row],[marital]])</f>
        <v>Single</v>
      </c>
      <c r="L2118" t="s">
        <v>29</v>
      </c>
      <c r="M2118" t="str">
        <f>UPPER(Table13[[#This Row],[education]])</f>
        <v>SECONDARY</v>
      </c>
      <c r="N2118" t="s">
        <v>30</v>
      </c>
      <c r="O2118" t="s">
        <v>22</v>
      </c>
      <c r="P2118" t="s">
        <v>24</v>
      </c>
      <c r="Q2118">
        <v>145</v>
      </c>
      <c r="R2118">
        <v>1</v>
      </c>
      <c r="S2118" t="s">
        <v>24</v>
      </c>
      <c r="T2118" t="s">
        <v>22</v>
      </c>
      <c r="U2118">
        <f>Table13[[#This Row],[campaign]]*Table13[[#This Row],[duration]]</f>
        <v>145</v>
      </c>
    </row>
    <row r="2119" spans="1:21" x14ac:dyDescent="0.25">
      <c r="A2119" t="s">
        <v>88</v>
      </c>
      <c r="B2119" t="s">
        <v>227</v>
      </c>
      <c r="C2119" t="s">
        <v>228</v>
      </c>
      <c r="D2119" t="s">
        <v>26</v>
      </c>
      <c r="E2119">
        <v>45</v>
      </c>
      <c r="F2119" t="s">
        <v>42</v>
      </c>
      <c r="G2119" t="s">
        <v>284</v>
      </c>
      <c r="H2119" s="2">
        <v>43038</v>
      </c>
      <c r="I2119" s="3">
        <v>14408.34</v>
      </c>
      <c r="J2119" t="s">
        <v>20</v>
      </c>
      <c r="K2119" t="str">
        <f>PROPER(Table13[[#This Row],[marital]])</f>
        <v>Married</v>
      </c>
      <c r="L2119" t="s">
        <v>34</v>
      </c>
      <c r="M2119" t="str">
        <f>UPPER(Table13[[#This Row],[education]])</f>
        <v>TERTIARY</v>
      </c>
      <c r="N2119" t="s">
        <v>22</v>
      </c>
      <c r="O2119" t="s">
        <v>22</v>
      </c>
      <c r="P2119" t="s">
        <v>23</v>
      </c>
      <c r="Q2119">
        <v>52</v>
      </c>
      <c r="R2119">
        <v>3</v>
      </c>
      <c r="S2119" t="s">
        <v>24</v>
      </c>
      <c r="T2119" t="s">
        <v>22</v>
      </c>
      <c r="U2119">
        <f>Table13[[#This Row],[campaign]]*Table13[[#This Row],[duration]]</f>
        <v>156</v>
      </c>
    </row>
    <row r="2120" spans="1:21" x14ac:dyDescent="0.25">
      <c r="A2120" t="s">
        <v>58</v>
      </c>
      <c r="B2120" t="s">
        <v>169</v>
      </c>
      <c r="C2120" t="s">
        <v>170</v>
      </c>
      <c r="D2120" t="s">
        <v>17</v>
      </c>
      <c r="E2120">
        <v>52</v>
      </c>
      <c r="F2120" t="s">
        <v>42</v>
      </c>
      <c r="G2120" t="s">
        <v>28</v>
      </c>
      <c r="H2120" s="2">
        <v>43038</v>
      </c>
      <c r="I2120" s="3">
        <v>10161.459999999999</v>
      </c>
      <c r="J2120" t="s">
        <v>20</v>
      </c>
      <c r="K2120" t="str">
        <f>PROPER(Table13[[#This Row],[marital]])</f>
        <v>Married</v>
      </c>
      <c r="L2120" t="s">
        <v>29</v>
      </c>
      <c r="M2120" t="str">
        <f>UPPER(Table13[[#This Row],[education]])</f>
        <v>SECONDARY</v>
      </c>
      <c r="N2120" t="s">
        <v>30</v>
      </c>
      <c r="O2120" t="s">
        <v>22</v>
      </c>
      <c r="P2120" t="s">
        <v>23</v>
      </c>
      <c r="Q2120">
        <v>146</v>
      </c>
      <c r="R2120">
        <v>1</v>
      </c>
      <c r="S2120" t="s">
        <v>31</v>
      </c>
      <c r="T2120" t="s">
        <v>22</v>
      </c>
      <c r="U2120">
        <f>Table13[[#This Row],[campaign]]*Table13[[#This Row],[duration]]</f>
        <v>146</v>
      </c>
    </row>
    <row r="2121" spans="1:21" x14ac:dyDescent="0.25">
      <c r="A2121" t="s">
        <v>66</v>
      </c>
      <c r="B2121" t="s">
        <v>185</v>
      </c>
      <c r="C2121" t="s">
        <v>186</v>
      </c>
      <c r="D2121" t="s">
        <v>17</v>
      </c>
      <c r="E2121">
        <v>47</v>
      </c>
      <c r="F2121" t="s">
        <v>42</v>
      </c>
      <c r="G2121" t="s">
        <v>28</v>
      </c>
      <c r="H2121" s="2">
        <v>43038</v>
      </c>
      <c r="I2121" s="3">
        <v>49673.31</v>
      </c>
      <c r="J2121" t="s">
        <v>20</v>
      </c>
      <c r="K2121" t="str">
        <f>PROPER(Table13[[#This Row],[marital]])</f>
        <v>Married</v>
      </c>
      <c r="L2121" t="s">
        <v>29</v>
      </c>
      <c r="M2121" t="str">
        <f>UPPER(Table13[[#This Row],[education]])</f>
        <v>SECONDARY</v>
      </c>
      <c r="N2121" t="s">
        <v>30</v>
      </c>
      <c r="O2121" t="s">
        <v>22</v>
      </c>
      <c r="P2121" t="s">
        <v>23</v>
      </c>
      <c r="Q2121">
        <v>451</v>
      </c>
      <c r="R2121">
        <v>1</v>
      </c>
      <c r="S2121" t="s">
        <v>31</v>
      </c>
      <c r="T2121" t="s">
        <v>30</v>
      </c>
      <c r="U2121">
        <f>Table13[[#This Row],[campaign]]*Table13[[#This Row],[duration]]</f>
        <v>451</v>
      </c>
    </row>
    <row r="2122" spans="1:21" x14ac:dyDescent="0.25">
      <c r="A2122" t="s">
        <v>56</v>
      </c>
      <c r="B2122" t="s">
        <v>165</v>
      </c>
      <c r="C2122" t="s">
        <v>166</v>
      </c>
      <c r="D2122" t="s">
        <v>26</v>
      </c>
      <c r="E2122">
        <v>29</v>
      </c>
      <c r="F2122" t="s">
        <v>27</v>
      </c>
      <c r="G2122" t="s">
        <v>28</v>
      </c>
      <c r="H2122" s="2">
        <v>43038</v>
      </c>
      <c r="I2122" s="3">
        <v>74943.69</v>
      </c>
      <c r="J2122" t="s">
        <v>20</v>
      </c>
      <c r="K2122" t="str">
        <f>PROPER(Table13[[#This Row],[marital]])</f>
        <v>Married</v>
      </c>
      <c r="L2122" t="s">
        <v>29</v>
      </c>
      <c r="M2122" t="str">
        <f>UPPER(Table13[[#This Row],[education]])</f>
        <v>SECONDARY</v>
      </c>
      <c r="N2122" t="s">
        <v>30</v>
      </c>
      <c r="O2122" t="s">
        <v>22</v>
      </c>
      <c r="P2122" t="s">
        <v>24</v>
      </c>
      <c r="Q2122">
        <v>238</v>
      </c>
      <c r="R2122">
        <v>2</v>
      </c>
      <c r="S2122" t="s">
        <v>24</v>
      </c>
      <c r="T2122" t="s">
        <v>22</v>
      </c>
      <c r="U2122">
        <f>Table13[[#This Row],[campaign]]*Table13[[#This Row],[duration]]</f>
        <v>476</v>
      </c>
    </row>
    <row r="2123" spans="1:21" x14ac:dyDescent="0.25">
      <c r="A2123" t="s">
        <v>32</v>
      </c>
      <c r="B2123" t="s">
        <v>131</v>
      </c>
      <c r="C2123" t="s">
        <v>132</v>
      </c>
      <c r="D2123" t="s">
        <v>26</v>
      </c>
      <c r="E2123">
        <v>32</v>
      </c>
      <c r="F2123" t="s">
        <v>18</v>
      </c>
      <c r="G2123" t="s">
        <v>19</v>
      </c>
      <c r="H2123" s="2">
        <v>43039</v>
      </c>
      <c r="I2123" s="3">
        <v>39149.31</v>
      </c>
      <c r="J2123" t="s">
        <v>33</v>
      </c>
      <c r="K2123" t="str">
        <f>PROPER(Table13[[#This Row],[marital]])</f>
        <v>Single</v>
      </c>
      <c r="L2123" t="s">
        <v>34</v>
      </c>
      <c r="M2123" t="str">
        <f>UPPER(Table13[[#This Row],[education]])</f>
        <v>TERTIARY</v>
      </c>
      <c r="N2123" t="s">
        <v>22</v>
      </c>
      <c r="O2123" t="s">
        <v>22</v>
      </c>
      <c r="P2123" t="s">
        <v>23</v>
      </c>
      <c r="Q2123">
        <v>85</v>
      </c>
      <c r="R2123">
        <v>7</v>
      </c>
      <c r="S2123" t="s">
        <v>24</v>
      </c>
      <c r="T2123" t="s">
        <v>22</v>
      </c>
      <c r="U2123">
        <f>Table13[[#This Row],[campaign]]*Table13[[#This Row],[duration]]</f>
        <v>595</v>
      </c>
    </row>
    <row r="2124" spans="1:21" x14ac:dyDescent="0.25">
      <c r="A2124" t="s">
        <v>95</v>
      </c>
      <c r="B2124" t="s">
        <v>241</v>
      </c>
      <c r="C2124" t="s">
        <v>242</v>
      </c>
      <c r="D2124" t="s">
        <v>17</v>
      </c>
      <c r="E2124">
        <v>38</v>
      </c>
      <c r="F2124" t="s">
        <v>18</v>
      </c>
      <c r="G2124" t="s">
        <v>284</v>
      </c>
      <c r="H2124" s="2">
        <v>43039</v>
      </c>
      <c r="I2124" s="3">
        <v>73194.19</v>
      </c>
      <c r="J2124" t="s">
        <v>33</v>
      </c>
      <c r="K2124" t="str">
        <f>PROPER(Table13[[#This Row],[marital]])</f>
        <v>Single</v>
      </c>
      <c r="L2124" t="s">
        <v>34</v>
      </c>
      <c r="M2124" t="str">
        <f>UPPER(Table13[[#This Row],[education]])</f>
        <v>TERTIARY</v>
      </c>
      <c r="N2124" t="s">
        <v>30</v>
      </c>
      <c r="O2124" t="s">
        <v>22</v>
      </c>
      <c r="P2124" t="s">
        <v>23</v>
      </c>
      <c r="Q2124">
        <v>323</v>
      </c>
      <c r="R2124">
        <v>4</v>
      </c>
      <c r="S2124" t="s">
        <v>24</v>
      </c>
      <c r="T2124" t="s">
        <v>22</v>
      </c>
      <c r="U2124">
        <f>Table13[[#This Row],[campaign]]*Table13[[#This Row],[duration]]</f>
        <v>1292</v>
      </c>
    </row>
    <row r="2125" spans="1:21" x14ac:dyDescent="0.25">
      <c r="A2125" t="s">
        <v>51</v>
      </c>
      <c r="B2125" t="s">
        <v>157</v>
      </c>
      <c r="C2125" t="s">
        <v>158</v>
      </c>
      <c r="D2125" t="s">
        <v>26</v>
      </c>
      <c r="E2125">
        <v>31</v>
      </c>
      <c r="F2125" t="s">
        <v>18</v>
      </c>
      <c r="G2125" t="s">
        <v>19</v>
      </c>
      <c r="H2125" s="2">
        <v>43039</v>
      </c>
      <c r="I2125" s="3">
        <v>59907.1</v>
      </c>
      <c r="J2125" t="s">
        <v>20</v>
      </c>
      <c r="K2125" t="str">
        <f>PROPER(Table13[[#This Row],[marital]])</f>
        <v>Married</v>
      </c>
      <c r="L2125" t="s">
        <v>21</v>
      </c>
      <c r="M2125" t="str">
        <f>UPPER(Table13[[#This Row],[education]])</f>
        <v>PRIMARY</v>
      </c>
      <c r="N2125" t="s">
        <v>22</v>
      </c>
      <c r="O2125" t="s">
        <v>22</v>
      </c>
      <c r="P2125" t="s">
        <v>24</v>
      </c>
      <c r="Q2125">
        <v>116</v>
      </c>
      <c r="R2125">
        <v>1</v>
      </c>
      <c r="S2125" t="s">
        <v>24</v>
      </c>
      <c r="T2125" t="s">
        <v>22</v>
      </c>
      <c r="U2125">
        <f>Table13[[#This Row],[campaign]]*Table13[[#This Row],[duration]]</f>
        <v>116</v>
      </c>
    </row>
    <row r="2126" spans="1:21" x14ac:dyDescent="0.25">
      <c r="A2126" t="s">
        <v>101</v>
      </c>
      <c r="B2126" t="s">
        <v>253</v>
      </c>
      <c r="C2126" t="s">
        <v>254</v>
      </c>
      <c r="D2126" t="s">
        <v>26</v>
      </c>
      <c r="E2126">
        <v>32</v>
      </c>
      <c r="F2126" t="s">
        <v>18</v>
      </c>
      <c r="G2126" t="s">
        <v>19</v>
      </c>
      <c r="H2126" s="2">
        <v>43039</v>
      </c>
      <c r="I2126" s="3">
        <v>38005.629999999997</v>
      </c>
      <c r="J2126" t="s">
        <v>33</v>
      </c>
      <c r="K2126" t="str">
        <f>PROPER(Table13[[#This Row],[marital]])</f>
        <v>Single</v>
      </c>
      <c r="L2126" t="s">
        <v>34</v>
      </c>
      <c r="M2126" t="str">
        <f>UPPER(Table13[[#This Row],[education]])</f>
        <v>TERTIARY</v>
      </c>
      <c r="N2126" t="s">
        <v>22</v>
      </c>
      <c r="O2126" t="s">
        <v>22</v>
      </c>
      <c r="P2126" t="s">
        <v>23</v>
      </c>
      <c r="Q2126">
        <v>267</v>
      </c>
      <c r="R2126">
        <v>1</v>
      </c>
      <c r="S2126" t="s">
        <v>24</v>
      </c>
      <c r="T2126" t="s">
        <v>22</v>
      </c>
      <c r="U2126">
        <f>Table13[[#This Row],[campaign]]*Table13[[#This Row],[duration]]</f>
        <v>267</v>
      </c>
    </row>
    <row r="2127" spans="1:21" x14ac:dyDescent="0.25">
      <c r="A2127" t="s">
        <v>58</v>
      </c>
      <c r="B2127" t="s">
        <v>169</v>
      </c>
      <c r="C2127" t="s">
        <v>170</v>
      </c>
      <c r="D2127" t="s">
        <v>26</v>
      </c>
      <c r="E2127">
        <v>28</v>
      </c>
      <c r="F2127" t="s">
        <v>18</v>
      </c>
      <c r="G2127" t="s">
        <v>19</v>
      </c>
      <c r="H2127" s="2">
        <v>43039</v>
      </c>
      <c r="I2127" s="3">
        <v>5620.16</v>
      </c>
      <c r="J2127" t="s">
        <v>50</v>
      </c>
      <c r="K2127" t="str">
        <f>PROPER(Table13[[#This Row],[marital]])</f>
        <v>Divorced</v>
      </c>
      <c r="L2127" t="s">
        <v>29</v>
      </c>
      <c r="M2127" t="str">
        <f>UPPER(Table13[[#This Row],[education]])</f>
        <v>SECONDARY</v>
      </c>
      <c r="N2127" t="s">
        <v>30</v>
      </c>
      <c r="O2127" t="s">
        <v>22</v>
      </c>
      <c r="P2127" t="s">
        <v>23</v>
      </c>
      <c r="Q2127">
        <v>113</v>
      </c>
      <c r="R2127">
        <v>1</v>
      </c>
      <c r="S2127" t="s">
        <v>24</v>
      </c>
      <c r="T2127" t="s">
        <v>22</v>
      </c>
      <c r="U2127">
        <f>Table13[[#This Row],[campaign]]*Table13[[#This Row],[duration]]</f>
        <v>113</v>
      </c>
    </row>
    <row r="2128" spans="1:21" x14ac:dyDescent="0.25">
      <c r="A2128" t="s">
        <v>95</v>
      </c>
      <c r="B2128" t="s">
        <v>241</v>
      </c>
      <c r="C2128" t="s">
        <v>242</v>
      </c>
      <c r="D2128" t="s">
        <v>17</v>
      </c>
      <c r="E2128">
        <v>50</v>
      </c>
      <c r="F2128" t="s">
        <v>18</v>
      </c>
      <c r="G2128" t="s">
        <v>19</v>
      </c>
      <c r="H2128" s="2">
        <v>43039</v>
      </c>
      <c r="I2128" s="3">
        <v>30442.28</v>
      </c>
      <c r="J2128" t="s">
        <v>20</v>
      </c>
      <c r="K2128" t="str">
        <f>PROPER(Table13[[#This Row],[marital]])</f>
        <v>Married</v>
      </c>
      <c r="L2128" t="s">
        <v>29</v>
      </c>
      <c r="M2128" t="str">
        <f>UPPER(Table13[[#This Row],[education]])</f>
        <v>SECONDARY</v>
      </c>
      <c r="N2128" t="s">
        <v>22</v>
      </c>
      <c r="O2128" t="s">
        <v>22</v>
      </c>
      <c r="P2128" t="s">
        <v>23</v>
      </c>
      <c r="Q2128">
        <v>214</v>
      </c>
      <c r="R2128">
        <v>4</v>
      </c>
      <c r="S2128" t="s">
        <v>24</v>
      </c>
      <c r="T2128" t="s">
        <v>30</v>
      </c>
      <c r="U2128">
        <f>Table13[[#This Row],[campaign]]*Table13[[#This Row],[duration]]</f>
        <v>856</v>
      </c>
    </row>
    <row r="2129" spans="1:21" x14ac:dyDescent="0.25">
      <c r="A2129" t="s">
        <v>41</v>
      </c>
      <c r="B2129" t="s">
        <v>141</v>
      </c>
      <c r="C2129" t="s">
        <v>142</v>
      </c>
      <c r="D2129" t="s">
        <v>17</v>
      </c>
      <c r="E2129">
        <v>52</v>
      </c>
      <c r="F2129" t="s">
        <v>42</v>
      </c>
      <c r="G2129" t="s">
        <v>284</v>
      </c>
      <c r="H2129" s="2">
        <v>43039</v>
      </c>
      <c r="I2129" s="3">
        <v>30046.97</v>
      </c>
      <c r="J2129" t="s">
        <v>33</v>
      </c>
      <c r="K2129" t="str">
        <f>PROPER(Table13[[#This Row],[marital]])</f>
        <v>Single</v>
      </c>
      <c r="L2129" t="s">
        <v>29</v>
      </c>
      <c r="M2129" t="str">
        <f>UPPER(Table13[[#This Row],[education]])</f>
        <v>SECONDARY</v>
      </c>
      <c r="N2129" t="s">
        <v>22</v>
      </c>
      <c r="O2129" t="s">
        <v>30</v>
      </c>
      <c r="P2129" t="s">
        <v>23</v>
      </c>
      <c r="Q2129">
        <v>36</v>
      </c>
      <c r="R2129">
        <v>6</v>
      </c>
      <c r="S2129" t="s">
        <v>24</v>
      </c>
      <c r="T2129" t="s">
        <v>22</v>
      </c>
      <c r="U2129">
        <f>Table13[[#This Row],[campaign]]*Table13[[#This Row],[duration]]</f>
        <v>216</v>
      </c>
    </row>
    <row r="2130" spans="1:21" x14ac:dyDescent="0.25">
      <c r="A2130" t="s">
        <v>65</v>
      </c>
      <c r="B2130" t="s">
        <v>183</v>
      </c>
      <c r="C2130" t="s">
        <v>184</v>
      </c>
      <c r="D2130" t="s">
        <v>17</v>
      </c>
      <c r="E2130">
        <v>55</v>
      </c>
      <c r="F2130" t="s">
        <v>42</v>
      </c>
      <c r="G2130" t="s">
        <v>28</v>
      </c>
      <c r="H2130" s="2">
        <v>43039</v>
      </c>
      <c r="I2130" s="3">
        <v>99582.61</v>
      </c>
      <c r="J2130" t="s">
        <v>20</v>
      </c>
      <c r="K2130" t="str">
        <f>PROPER(Table13[[#This Row],[marital]])</f>
        <v>Married</v>
      </c>
      <c r="L2130" t="s">
        <v>29</v>
      </c>
      <c r="M2130" t="str">
        <f>UPPER(Table13[[#This Row],[education]])</f>
        <v>SECONDARY</v>
      </c>
      <c r="N2130" t="s">
        <v>30</v>
      </c>
      <c r="O2130" t="s">
        <v>22</v>
      </c>
      <c r="P2130" t="s">
        <v>24</v>
      </c>
      <c r="Q2130">
        <v>174</v>
      </c>
      <c r="R2130">
        <v>2</v>
      </c>
      <c r="S2130" t="s">
        <v>24</v>
      </c>
      <c r="T2130" t="s">
        <v>22</v>
      </c>
      <c r="U2130">
        <f>Table13[[#This Row],[campaign]]*Table13[[#This Row],[duration]]</f>
        <v>348</v>
      </c>
    </row>
    <row r="2131" spans="1:21" x14ac:dyDescent="0.25">
      <c r="A2131" t="s">
        <v>71</v>
      </c>
      <c r="B2131" t="s">
        <v>193</v>
      </c>
      <c r="C2131" t="s">
        <v>194</v>
      </c>
      <c r="D2131" t="s">
        <v>17</v>
      </c>
      <c r="E2131">
        <v>55</v>
      </c>
      <c r="F2131" t="s">
        <v>42</v>
      </c>
      <c r="G2131" t="s">
        <v>284</v>
      </c>
      <c r="H2131" s="2">
        <v>43039</v>
      </c>
      <c r="I2131" s="3">
        <v>99504.16</v>
      </c>
      <c r="J2131" t="s">
        <v>20</v>
      </c>
      <c r="K2131" t="str">
        <f>PROPER(Table13[[#This Row],[marital]])</f>
        <v>Married</v>
      </c>
      <c r="L2131" t="s">
        <v>34</v>
      </c>
      <c r="M2131" t="str">
        <f>UPPER(Table13[[#This Row],[education]])</f>
        <v>TERTIARY</v>
      </c>
      <c r="N2131" t="s">
        <v>22</v>
      </c>
      <c r="O2131" t="s">
        <v>22</v>
      </c>
      <c r="P2131" t="s">
        <v>23</v>
      </c>
      <c r="Q2131">
        <v>587</v>
      </c>
      <c r="R2131">
        <v>1</v>
      </c>
      <c r="S2131" t="s">
        <v>24</v>
      </c>
      <c r="T2131" t="s">
        <v>30</v>
      </c>
      <c r="U2131">
        <f>Table13[[#This Row],[campaign]]*Table13[[#This Row],[duration]]</f>
        <v>587</v>
      </c>
    </row>
    <row r="2132" spans="1:21" x14ac:dyDescent="0.25">
      <c r="A2132" t="s">
        <v>75</v>
      </c>
      <c r="B2132" t="s">
        <v>201</v>
      </c>
      <c r="C2132" t="s">
        <v>202</v>
      </c>
      <c r="D2132" t="s">
        <v>26</v>
      </c>
      <c r="E2132">
        <v>49</v>
      </c>
      <c r="F2132" t="s">
        <v>18</v>
      </c>
      <c r="G2132" t="s">
        <v>19</v>
      </c>
      <c r="H2132" s="2">
        <v>43040</v>
      </c>
      <c r="I2132" s="3">
        <v>71789.100000000006</v>
      </c>
      <c r="J2132" t="s">
        <v>20</v>
      </c>
      <c r="K2132" t="str">
        <f>PROPER(Table13[[#This Row],[marital]])</f>
        <v>Married</v>
      </c>
      <c r="L2132" t="s">
        <v>29</v>
      </c>
      <c r="M2132" t="str">
        <f>UPPER(Table13[[#This Row],[education]])</f>
        <v>SECONDARY</v>
      </c>
      <c r="N2132" t="s">
        <v>30</v>
      </c>
      <c r="O2132" t="s">
        <v>22</v>
      </c>
      <c r="P2132" t="s">
        <v>23</v>
      </c>
      <c r="Q2132">
        <v>175</v>
      </c>
      <c r="R2132">
        <v>2</v>
      </c>
      <c r="S2132" t="s">
        <v>24</v>
      </c>
      <c r="T2132" t="s">
        <v>22</v>
      </c>
      <c r="U2132">
        <f>Table13[[#This Row],[campaign]]*Table13[[#This Row],[duration]]</f>
        <v>350</v>
      </c>
    </row>
    <row r="2133" spans="1:21" x14ac:dyDescent="0.25">
      <c r="A2133" t="s">
        <v>77</v>
      </c>
      <c r="B2133" t="s">
        <v>205</v>
      </c>
      <c r="C2133" t="s">
        <v>206</v>
      </c>
      <c r="D2133" t="s">
        <v>26</v>
      </c>
      <c r="E2133">
        <v>36</v>
      </c>
      <c r="F2133" t="s">
        <v>18</v>
      </c>
      <c r="G2133" t="s">
        <v>19</v>
      </c>
      <c r="H2133" s="2">
        <v>43040</v>
      </c>
      <c r="I2133" s="3">
        <v>51668.31</v>
      </c>
      <c r="J2133" t="s">
        <v>20</v>
      </c>
      <c r="K2133" t="str">
        <f>PROPER(Table13[[#This Row],[marital]])</f>
        <v>Married</v>
      </c>
      <c r="L2133" t="s">
        <v>34</v>
      </c>
      <c r="M2133" t="str">
        <f>UPPER(Table13[[#This Row],[education]])</f>
        <v>TERTIARY</v>
      </c>
      <c r="N2133" t="s">
        <v>22</v>
      </c>
      <c r="O2133" t="s">
        <v>22</v>
      </c>
      <c r="P2133" t="s">
        <v>24</v>
      </c>
      <c r="Q2133">
        <v>279</v>
      </c>
      <c r="R2133">
        <v>1</v>
      </c>
      <c r="S2133" t="s">
        <v>24</v>
      </c>
      <c r="T2133" t="s">
        <v>22</v>
      </c>
      <c r="U2133">
        <f>Table13[[#This Row],[campaign]]*Table13[[#This Row],[duration]]</f>
        <v>279</v>
      </c>
    </row>
    <row r="2134" spans="1:21" x14ac:dyDescent="0.25">
      <c r="A2134" t="s">
        <v>43</v>
      </c>
      <c r="B2134" t="s">
        <v>143</v>
      </c>
      <c r="C2134" t="s">
        <v>144</v>
      </c>
      <c r="D2134" t="s">
        <v>26</v>
      </c>
      <c r="E2134">
        <v>30</v>
      </c>
      <c r="F2134" t="s">
        <v>18</v>
      </c>
      <c r="G2134" t="s">
        <v>19</v>
      </c>
      <c r="H2134" s="2">
        <v>43040</v>
      </c>
      <c r="I2134" s="3">
        <v>25867.25</v>
      </c>
      <c r="J2134" t="s">
        <v>20</v>
      </c>
      <c r="K2134" t="str">
        <f>PROPER(Table13[[#This Row],[marital]])</f>
        <v>Married</v>
      </c>
      <c r="L2134" t="s">
        <v>29</v>
      </c>
      <c r="M2134" t="str">
        <f>UPPER(Table13[[#This Row],[education]])</f>
        <v>SECONDARY</v>
      </c>
      <c r="N2134" t="s">
        <v>30</v>
      </c>
      <c r="O2134" t="s">
        <v>22</v>
      </c>
      <c r="P2134" t="s">
        <v>23</v>
      </c>
      <c r="Q2134">
        <v>38</v>
      </c>
      <c r="R2134">
        <v>2</v>
      </c>
      <c r="S2134" t="s">
        <v>31</v>
      </c>
      <c r="T2134" t="s">
        <v>22</v>
      </c>
      <c r="U2134">
        <f>Table13[[#This Row],[campaign]]*Table13[[#This Row],[duration]]</f>
        <v>76</v>
      </c>
    </row>
    <row r="2135" spans="1:21" x14ac:dyDescent="0.25">
      <c r="A2135" t="s">
        <v>94</v>
      </c>
      <c r="B2135" t="s">
        <v>239</v>
      </c>
      <c r="C2135" t="s">
        <v>240</v>
      </c>
      <c r="D2135" t="s">
        <v>26</v>
      </c>
      <c r="E2135">
        <v>42</v>
      </c>
      <c r="F2135" t="s">
        <v>18</v>
      </c>
      <c r="G2135" t="s">
        <v>28</v>
      </c>
      <c r="H2135" s="2">
        <v>43040</v>
      </c>
      <c r="I2135" s="3">
        <v>115264.34</v>
      </c>
      <c r="J2135" t="s">
        <v>33</v>
      </c>
      <c r="K2135" t="str">
        <f>PROPER(Table13[[#This Row],[marital]])</f>
        <v>Single</v>
      </c>
      <c r="L2135" t="s">
        <v>34</v>
      </c>
      <c r="M2135" t="str">
        <f>UPPER(Table13[[#This Row],[education]])</f>
        <v>TERTIARY</v>
      </c>
      <c r="N2135" t="s">
        <v>22</v>
      </c>
      <c r="O2135" t="s">
        <v>22</v>
      </c>
      <c r="P2135" t="s">
        <v>23</v>
      </c>
      <c r="Q2135">
        <v>338</v>
      </c>
      <c r="R2135">
        <v>1</v>
      </c>
      <c r="S2135" t="s">
        <v>24</v>
      </c>
      <c r="T2135" t="s">
        <v>30</v>
      </c>
      <c r="U2135">
        <f>Table13[[#This Row],[campaign]]*Table13[[#This Row],[duration]]</f>
        <v>338</v>
      </c>
    </row>
    <row r="2136" spans="1:21" x14ac:dyDescent="0.25">
      <c r="A2136" t="s">
        <v>59</v>
      </c>
      <c r="B2136" t="s">
        <v>171</v>
      </c>
      <c r="C2136" t="s">
        <v>172</v>
      </c>
      <c r="D2136" t="s">
        <v>26</v>
      </c>
      <c r="E2136">
        <v>47</v>
      </c>
      <c r="F2136" t="s">
        <v>18</v>
      </c>
      <c r="G2136" t="s">
        <v>19</v>
      </c>
      <c r="H2136" s="2">
        <v>43040</v>
      </c>
      <c r="I2136" s="3">
        <v>116640.9</v>
      </c>
      <c r="J2136" t="s">
        <v>20</v>
      </c>
      <c r="K2136" t="str">
        <f>PROPER(Table13[[#This Row],[marital]])</f>
        <v>Married</v>
      </c>
      <c r="L2136" t="s">
        <v>34</v>
      </c>
      <c r="M2136" t="str">
        <f>UPPER(Table13[[#This Row],[education]])</f>
        <v>TERTIARY</v>
      </c>
      <c r="N2136" t="s">
        <v>30</v>
      </c>
      <c r="O2136" t="s">
        <v>30</v>
      </c>
      <c r="P2136" t="s">
        <v>23</v>
      </c>
      <c r="Q2136">
        <v>314</v>
      </c>
      <c r="R2136">
        <v>2</v>
      </c>
      <c r="S2136" t="s">
        <v>31</v>
      </c>
      <c r="T2136" t="s">
        <v>22</v>
      </c>
      <c r="U2136">
        <f>Table13[[#This Row],[campaign]]*Table13[[#This Row],[duration]]</f>
        <v>628</v>
      </c>
    </row>
    <row r="2137" spans="1:21" x14ac:dyDescent="0.25">
      <c r="A2137" t="s">
        <v>88</v>
      </c>
      <c r="B2137" t="s">
        <v>227</v>
      </c>
      <c r="C2137" t="s">
        <v>228</v>
      </c>
      <c r="D2137" t="s">
        <v>17</v>
      </c>
      <c r="E2137">
        <v>28</v>
      </c>
      <c r="F2137" t="s">
        <v>18</v>
      </c>
      <c r="G2137" t="s">
        <v>19</v>
      </c>
      <c r="H2137" s="2">
        <v>43040</v>
      </c>
      <c r="I2137" s="3">
        <v>90292.25</v>
      </c>
      <c r="J2137" t="s">
        <v>20</v>
      </c>
      <c r="K2137" t="str">
        <f>PROPER(Table13[[#This Row],[marital]])</f>
        <v>Married</v>
      </c>
      <c r="L2137" t="s">
        <v>34</v>
      </c>
      <c r="M2137" t="str">
        <f>UPPER(Table13[[#This Row],[education]])</f>
        <v>TERTIARY</v>
      </c>
      <c r="N2137" t="s">
        <v>30</v>
      </c>
      <c r="O2137" t="s">
        <v>30</v>
      </c>
      <c r="P2137" t="s">
        <v>24</v>
      </c>
      <c r="Q2137">
        <v>294</v>
      </c>
      <c r="R2137">
        <v>1</v>
      </c>
      <c r="S2137" t="s">
        <v>24</v>
      </c>
      <c r="T2137" t="s">
        <v>22</v>
      </c>
      <c r="U2137">
        <f>Table13[[#This Row],[campaign]]*Table13[[#This Row],[duration]]</f>
        <v>294</v>
      </c>
    </row>
    <row r="2138" spans="1:21" x14ac:dyDescent="0.25">
      <c r="A2138" t="s">
        <v>58</v>
      </c>
      <c r="B2138" t="s">
        <v>169</v>
      </c>
      <c r="C2138" t="s">
        <v>170</v>
      </c>
      <c r="D2138" t="s">
        <v>17</v>
      </c>
      <c r="E2138">
        <v>29</v>
      </c>
      <c r="F2138" t="s">
        <v>18</v>
      </c>
      <c r="G2138" t="s">
        <v>19</v>
      </c>
      <c r="H2138" s="2">
        <v>43040</v>
      </c>
      <c r="I2138" s="3">
        <v>26632.6</v>
      </c>
      <c r="J2138" t="s">
        <v>33</v>
      </c>
      <c r="K2138" t="str">
        <f>PROPER(Table13[[#This Row],[marital]])</f>
        <v>Single</v>
      </c>
      <c r="L2138" t="s">
        <v>29</v>
      </c>
      <c r="M2138" t="str">
        <f>UPPER(Table13[[#This Row],[education]])</f>
        <v>SECONDARY</v>
      </c>
      <c r="N2138" t="s">
        <v>30</v>
      </c>
      <c r="O2138" t="s">
        <v>22</v>
      </c>
      <c r="P2138" t="s">
        <v>23</v>
      </c>
      <c r="Q2138">
        <v>298</v>
      </c>
      <c r="R2138">
        <v>1</v>
      </c>
      <c r="S2138" t="s">
        <v>24</v>
      </c>
      <c r="T2138" t="s">
        <v>22</v>
      </c>
      <c r="U2138">
        <f>Table13[[#This Row],[campaign]]*Table13[[#This Row],[duration]]</f>
        <v>298</v>
      </c>
    </row>
    <row r="2139" spans="1:21" x14ac:dyDescent="0.25">
      <c r="A2139" t="s">
        <v>79</v>
      </c>
      <c r="B2139" t="s">
        <v>209</v>
      </c>
      <c r="C2139" t="s">
        <v>210</v>
      </c>
      <c r="D2139" t="s">
        <v>17</v>
      </c>
      <c r="E2139">
        <v>24</v>
      </c>
      <c r="F2139" t="s">
        <v>18</v>
      </c>
      <c r="G2139" t="s">
        <v>28</v>
      </c>
      <c r="H2139" s="2">
        <v>43040</v>
      </c>
      <c r="I2139" s="3">
        <v>32238.99</v>
      </c>
      <c r="J2139" t="s">
        <v>20</v>
      </c>
      <c r="K2139" t="str">
        <f>PROPER(Table13[[#This Row],[marital]])</f>
        <v>Married</v>
      </c>
      <c r="L2139" t="s">
        <v>34</v>
      </c>
      <c r="M2139" t="str">
        <f>UPPER(Table13[[#This Row],[education]])</f>
        <v>TERTIARY</v>
      </c>
      <c r="N2139" t="s">
        <v>22</v>
      </c>
      <c r="O2139" t="s">
        <v>22</v>
      </c>
      <c r="P2139" t="s">
        <v>23</v>
      </c>
      <c r="Q2139">
        <v>236</v>
      </c>
      <c r="R2139">
        <v>1</v>
      </c>
      <c r="S2139" t="s">
        <v>70</v>
      </c>
      <c r="T2139" t="s">
        <v>22</v>
      </c>
      <c r="U2139">
        <f>Table13[[#This Row],[campaign]]*Table13[[#This Row],[duration]]</f>
        <v>236</v>
      </c>
    </row>
    <row r="2140" spans="1:21" x14ac:dyDescent="0.25">
      <c r="A2140" t="s">
        <v>25</v>
      </c>
      <c r="B2140" t="s">
        <v>129</v>
      </c>
      <c r="C2140" t="s">
        <v>130</v>
      </c>
      <c r="D2140" t="s">
        <v>26</v>
      </c>
      <c r="E2140">
        <v>25</v>
      </c>
      <c r="F2140" t="s">
        <v>18</v>
      </c>
      <c r="G2140" t="s">
        <v>284</v>
      </c>
      <c r="H2140" s="2">
        <v>43040</v>
      </c>
      <c r="I2140" s="3">
        <v>106988.55</v>
      </c>
      <c r="J2140" t="s">
        <v>33</v>
      </c>
      <c r="K2140" t="str">
        <f>PROPER(Table13[[#This Row],[marital]])</f>
        <v>Single</v>
      </c>
      <c r="L2140" t="s">
        <v>34</v>
      </c>
      <c r="M2140" t="str">
        <f>UPPER(Table13[[#This Row],[education]])</f>
        <v>TERTIARY</v>
      </c>
      <c r="N2140" t="s">
        <v>30</v>
      </c>
      <c r="O2140" t="s">
        <v>22</v>
      </c>
      <c r="P2140" t="s">
        <v>23</v>
      </c>
      <c r="Q2140">
        <v>89</v>
      </c>
      <c r="R2140">
        <v>2</v>
      </c>
      <c r="S2140" t="s">
        <v>24</v>
      </c>
      <c r="T2140" t="s">
        <v>22</v>
      </c>
      <c r="U2140">
        <f>Table13[[#This Row],[campaign]]*Table13[[#This Row],[duration]]</f>
        <v>178</v>
      </c>
    </row>
    <row r="2141" spans="1:21" x14ac:dyDescent="0.25">
      <c r="A2141" t="s">
        <v>44</v>
      </c>
      <c r="B2141" t="s">
        <v>145</v>
      </c>
      <c r="C2141" t="s">
        <v>146</v>
      </c>
      <c r="D2141" t="s">
        <v>17</v>
      </c>
      <c r="E2141">
        <v>59</v>
      </c>
      <c r="F2141" t="s">
        <v>42</v>
      </c>
      <c r="G2141" t="s">
        <v>284</v>
      </c>
      <c r="H2141" s="2">
        <v>43040</v>
      </c>
      <c r="I2141" s="3">
        <v>22987.84</v>
      </c>
      <c r="J2141" t="s">
        <v>20</v>
      </c>
      <c r="K2141" t="str">
        <f>PROPER(Table13[[#This Row],[marital]])</f>
        <v>Married</v>
      </c>
      <c r="L2141" t="s">
        <v>29</v>
      </c>
      <c r="M2141" t="str">
        <f>UPPER(Table13[[#This Row],[education]])</f>
        <v>SECONDARY</v>
      </c>
      <c r="N2141" t="s">
        <v>30</v>
      </c>
      <c r="O2141" t="s">
        <v>22</v>
      </c>
      <c r="P2141" t="s">
        <v>23</v>
      </c>
      <c r="Q2141">
        <v>390</v>
      </c>
      <c r="R2141">
        <v>1</v>
      </c>
      <c r="S2141" t="s">
        <v>31</v>
      </c>
      <c r="T2141" t="s">
        <v>22</v>
      </c>
      <c r="U2141">
        <f>Table13[[#This Row],[campaign]]*Table13[[#This Row],[duration]]</f>
        <v>390</v>
      </c>
    </row>
    <row r="2142" spans="1:21" x14ac:dyDescent="0.25">
      <c r="A2142" t="s">
        <v>72</v>
      </c>
      <c r="B2142" t="s">
        <v>195</v>
      </c>
      <c r="C2142" t="s">
        <v>196</v>
      </c>
      <c r="D2142" t="s">
        <v>17</v>
      </c>
      <c r="E2142">
        <v>48</v>
      </c>
      <c r="F2142" t="s">
        <v>42</v>
      </c>
      <c r="G2142" t="s">
        <v>28</v>
      </c>
      <c r="H2142" s="2">
        <v>43040</v>
      </c>
      <c r="I2142" s="3">
        <v>16776</v>
      </c>
      <c r="J2142" t="s">
        <v>20</v>
      </c>
      <c r="K2142" t="str">
        <f>PROPER(Table13[[#This Row],[marital]])</f>
        <v>Married</v>
      </c>
      <c r="L2142" t="s">
        <v>29</v>
      </c>
      <c r="M2142" t="str">
        <f>UPPER(Table13[[#This Row],[education]])</f>
        <v>SECONDARY</v>
      </c>
      <c r="N2142" t="s">
        <v>22</v>
      </c>
      <c r="O2142" t="s">
        <v>22</v>
      </c>
      <c r="P2142" t="s">
        <v>24</v>
      </c>
      <c r="Q2142">
        <v>1467</v>
      </c>
      <c r="R2142">
        <v>1</v>
      </c>
      <c r="S2142" t="s">
        <v>24</v>
      </c>
      <c r="T2142" t="s">
        <v>30</v>
      </c>
      <c r="U2142">
        <f>Table13[[#This Row],[campaign]]*Table13[[#This Row],[duration]]</f>
        <v>1467</v>
      </c>
    </row>
    <row r="2143" spans="1:21" x14ac:dyDescent="0.25">
      <c r="A2143" t="s">
        <v>38</v>
      </c>
      <c r="B2143" t="s">
        <v>137</v>
      </c>
      <c r="C2143" t="s">
        <v>138</v>
      </c>
      <c r="D2143" t="s">
        <v>17</v>
      </c>
      <c r="E2143">
        <v>37</v>
      </c>
      <c r="F2143" t="s">
        <v>42</v>
      </c>
      <c r="G2143" t="s">
        <v>19</v>
      </c>
      <c r="H2143" s="2">
        <v>43040</v>
      </c>
      <c r="I2143" s="3">
        <v>23597.1</v>
      </c>
      <c r="J2143" t="s">
        <v>20</v>
      </c>
      <c r="K2143" t="str">
        <f>PROPER(Table13[[#This Row],[marital]])</f>
        <v>Married</v>
      </c>
      <c r="L2143" t="s">
        <v>29</v>
      </c>
      <c r="M2143" t="str">
        <f>UPPER(Table13[[#This Row],[education]])</f>
        <v>SECONDARY</v>
      </c>
      <c r="N2143" t="s">
        <v>30</v>
      </c>
      <c r="O2143" t="s">
        <v>30</v>
      </c>
      <c r="P2143" t="s">
        <v>24</v>
      </c>
      <c r="Q2143">
        <v>646</v>
      </c>
      <c r="R2143">
        <v>3</v>
      </c>
      <c r="S2143" t="s">
        <v>24</v>
      </c>
      <c r="T2143" t="s">
        <v>30</v>
      </c>
      <c r="U2143">
        <f>Table13[[#This Row],[campaign]]*Table13[[#This Row],[duration]]</f>
        <v>1938</v>
      </c>
    </row>
    <row r="2144" spans="1:21" x14ac:dyDescent="0.25">
      <c r="A2144" t="s">
        <v>61</v>
      </c>
      <c r="B2144" t="s">
        <v>175</v>
      </c>
      <c r="C2144" t="s">
        <v>176</v>
      </c>
      <c r="D2144" t="s">
        <v>26</v>
      </c>
      <c r="E2144">
        <v>45</v>
      </c>
      <c r="F2144" t="s">
        <v>42</v>
      </c>
      <c r="G2144" t="s">
        <v>284</v>
      </c>
      <c r="H2144" s="2">
        <v>43040</v>
      </c>
      <c r="I2144" s="3">
        <v>50592.78</v>
      </c>
      <c r="J2144" t="s">
        <v>33</v>
      </c>
      <c r="K2144" t="str">
        <f>PROPER(Table13[[#This Row],[marital]])</f>
        <v>Single</v>
      </c>
      <c r="L2144" t="s">
        <v>29</v>
      </c>
      <c r="M2144" t="str">
        <f>UPPER(Table13[[#This Row],[education]])</f>
        <v>SECONDARY</v>
      </c>
      <c r="N2144" t="s">
        <v>30</v>
      </c>
      <c r="O2144" t="s">
        <v>22</v>
      </c>
      <c r="P2144" t="s">
        <v>24</v>
      </c>
      <c r="Q2144">
        <v>66</v>
      </c>
      <c r="R2144">
        <v>1</v>
      </c>
      <c r="S2144" t="s">
        <v>24</v>
      </c>
      <c r="T2144" t="s">
        <v>22</v>
      </c>
      <c r="U2144">
        <f>Table13[[#This Row],[campaign]]*Table13[[#This Row],[duration]]</f>
        <v>66</v>
      </c>
    </row>
    <row r="2145" spans="1:21" x14ac:dyDescent="0.25">
      <c r="A2145" t="s">
        <v>32</v>
      </c>
      <c r="B2145" t="s">
        <v>131</v>
      </c>
      <c r="C2145" t="s">
        <v>132</v>
      </c>
      <c r="D2145" t="s">
        <v>17</v>
      </c>
      <c r="E2145">
        <v>52</v>
      </c>
      <c r="F2145" t="s">
        <v>42</v>
      </c>
      <c r="G2145" t="s">
        <v>28</v>
      </c>
      <c r="H2145" s="2">
        <v>43040</v>
      </c>
      <c r="I2145" s="3">
        <v>18862.37</v>
      </c>
      <c r="J2145" t="s">
        <v>20</v>
      </c>
      <c r="K2145" t="str">
        <f>PROPER(Table13[[#This Row],[marital]])</f>
        <v>Married</v>
      </c>
      <c r="L2145" t="s">
        <v>34</v>
      </c>
      <c r="M2145" t="str">
        <f>UPPER(Table13[[#This Row],[education]])</f>
        <v>TERTIARY</v>
      </c>
      <c r="N2145" t="s">
        <v>22</v>
      </c>
      <c r="O2145" t="s">
        <v>30</v>
      </c>
      <c r="P2145" t="s">
        <v>23</v>
      </c>
      <c r="Q2145">
        <v>160</v>
      </c>
      <c r="R2145">
        <v>3</v>
      </c>
      <c r="S2145" t="s">
        <v>31</v>
      </c>
      <c r="T2145" t="s">
        <v>22</v>
      </c>
      <c r="U2145">
        <f>Table13[[#This Row],[campaign]]*Table13[[#This Row],[duration]]</f>
        <v>480</v>
      </c>
    </row>
    <row r="2146" spans="1:21" x14ac:dyDescent="0.25">
      <c r="A2146" t="s">
        <v>104</v>
      </c>
      <c r="B2146" t="s">
        <v>259</v>
      </c>
      <c r="C2146" t="s">
        <v>260</v>
      </c>
      <c r="D2146" t="s">
        <v>17</v>
      </c>
      <c r="E2146">
        <v>57</v>
      </c>
      <c r="F2146" t="s">
        <v>42</v>
      </c>
      <c r="G2146" t="s">
        <v>28</v>
      </c>
      <c r="H2146" s="2">
        <v>43040</v>
      </c>
      <c r="I2146" s="3">
        <v>9604.82</v>
      </c>
      <c r="J2146" t="s">
        <v>33</v>
      </c>
      <c r="K2146" t="str">
        <f>PROPER(Table13[[#This Row],[marital]])</f>
        <v>Single</v>
      </c>
      <c r="L2146" t="s">
        <v>34</v>
      </c>
      <c r="M2146" t="str">
        <f>UPPER(Table13[[#This Row],[education]])</f>
        <v>TERTIARY</v>
      </c>
      <c r="N2146" t="s">
        <v>30</v>
      </c>
      <c r="O2146" t="s">
        <v>22</v>
      </c>
      <c r="P2146" t="s">
        <v>23</v>
      </c>
      <c r="Q2146">
        <v>14</v>
      </c>
      <c r="R2146">
        <v>2</v>
      </c>
      <c r="S2146" t="s">
        <v>24</v>
      </c>
      <c r="T2146" t="s">
        <v>22</v>
      </c>
      <c r="U2146">
        <f>Table13[[#This Row],[campaign]]*Table13[[#This Row],[duration]]</f>
        <v>28</v>
      </c>
    </row>
    <row r="2147" spans="1:21" x14ac:dyDescent="0.25">
      <c r="A2147" t="s">
        <v>35</v>
      </c>
      <c r="B2147" t="s">
        <v>133</v>
      </c>
      <c r="C2147" t="s">
        <v>134</v>
      </c>
      <c r="D2147" t="s">
        <v>26</v>
      </c>
      <c r="E2147">
        <v>23</v>
      </c>
      <c r="F2147" t="s">
        <v>18</v>
      </c>
      <c r="G2147" t="s">
        <v>284</v>
      </c>
      <c r="H2147" s="2">
        <v>43041</v>
      </c>
      <c r="I2147" s="3">
        <v>24504.37</v>
      </c>
      <c r="J2147" t="s">
        <v>50</v>
      </c>
      <c r="K2147" t="str">
        <f>PROPER(Table13[[#This Row],[marital]])</f>
        <v>Divorced</v>
      </c>
      <c r="L2147" t="s">
        <v>29</v>
      </c>
      <c r="M2147" t="str">
        <f>UPPER(Table13[[#This Row],[education]])</f>
        <v>SECONDARY</v>
      </c>
      <c r="N2147" t="s">
        <v>22</v>
      </c>
      <c r="O2147" t="s">
        <v>30</v>
      </c>
      <c r="P2147" t="s">
        <v>24</v>
      </c>
      <c r="Q2147">
        <v>1007</v>
      </c>
      <c r="R2147">
        <v>1</v>
      </c>
      <c r="S2147" t="s">
        <v>24</v>
      </c>
      <c r="T2147" t="s">
        <v>30</v>
      </c>
      <c r="U2147">
        <f>Table13[[#This Row],[campaign]]*Table13[[#This Row],[duration]]</f>
        <v>1007</v>
      </c>
    </row>
    <row r="2148" spans="1:21" x14ac:dyDescent="0.25">
      <c r="A2148" t="s">
        <v>52</v>
      </c>
      <c r="B2148" t="s">
        <v>159</v>
      </c>
      <c r="C2148" t="s">
        <v>160</v>
      </c>
      <c r="D2148" t="s">
        <v>17</v>
      </c>
      <c r="E2148">
        <v>46</v>
      </c>
      <c r="F2148" t="s">
        <v>18</v>
      </c>
      <c r="G2148" t="s">
        <v>19</v>
      </c>
      <c r="H2148" s="2">
        <v>43041</v>
      </c>
      <c r="I2148" s="3">
        <v>26502.87</v>
      </c>
      <c r="J2148" t="s">
        <v>50</v>
      </c>
      <c r="K2148" t="str">
        <f>PROPER(Table13[[#This Row],[marital]])</f>
        <v>Divorced</v>
      </c>
      <c r="L2148" t="s">
        <v>29</v>
      </c>
      <c r="M2148" t="str">
        <f>UPPER(Table13[[#This Row],[education]])</f>
        <v>SECONDARY</v>
      </c>
      <c r="N2148" t="s">
        <v>22</v>
      </c>
      <c r="O2148" t="s">
        <v>22</v>
      </c>
      <c r="P2148" t="s">
        <v>23</v>
      </c>
      <c r="Q2148">
        <v>149</v>
      </c>
      <c r="R2148">
        <v>13</v>
      </c>
      <c r="S2148" t="s">
        <v>24</v>
      </c>
      <c r="T2148" t="s">
        <v>22</v>
      </c>
      <c r="U2148">
        <f>Table13[[#This Row],[campaign]]*Table13[[#This Row],[duration]]</f>
        <v>1937</v>
      </c>
    </row>
    <row r="2149" spans="1:21" x14ac:dyDescent="0.25">
      <c r="A2149" t="s">
        <v>47</v>
      </c>
      <c r="B2149" t="s">
        <v>151</v>
      </c>
      <c r="C2149" t="s">
        <v>152</v>
      </c>
      <c r="D2149" t="s">
        <v>26</v>
      </c>
      <c r="E2149">
        <v>24</v>
      </c>
      <c r="F2149" t="s">
        <v>18</v>
      </c>
      <c r="G2149" t="s">
        <v>28</v>
      </c>
      <c r="H2149" s="2">
        <v>43041</v>
      </c>
      <c r="I2149" s="3">
        <v>82800.87</v>
      </c>
      <c r="J2149" t="s">
        <v>20</v>
      </c>
      <c r="K2149" t="str">
        <f>PROPER(Table13[[#This Row],[marital]])</f>
        <v>Married</v>
      </c>
      <c r="L2149" t="s">
        <v>34</v>
      </c>
      <c r="M2149" t="str">
        <f>UPPER(Table13[[#This Row],[education]])</f>
        <v>TERTIARY</v>
      </c>
      <c r="N2149" t="s">
        <v>30</v>
      </c>
      <c r="O2149" t="s">
        <v>22</v>
      </c>
      <c r="P2149" t="s">
        <v>24</v>
      </c>
      <c r="Q2149">
        <v>665</v>
      </c>
      <c r="R2149">
        <v>1</v>
      </c>
      <c r="S2149" t="s">
        <v>24</v>
      </c>
      <c r="T2149" t="s">
        <v>22</v>
      </c>
      <c r="U2149">
        <f>Table13[[#This Row],[campaign]]*Table13[[#This Row],[duration]]</f>
        <v>665</v>
      </c>
    </row>
    <row r="2150" spans="1:21" x14ac:dyDescent="0.25">
      <c r="A2150" t="s">
        <v>25</v>
      </c>
      <c r="B2150" t="s">
        <v>129</v>
      </c>
      <c r="C2150" t="s">
        <v>130</v>
      </c>
      <c r="D2150" t="s">
        <v>26</v>
      </c>
      <c r="E2150">
        <v>18</v>
      </c>
      <c r="F2150" t="s">
        <v>18</v>
      </c>
      <c r="G2150" t="s">
        <v>284</v>
      </c>
      <c r="H2150" s="2">
        <v>43041</v>
      </c>
      <c r="I2150" s="3">
        <v>13851.34</v>
      </c>
      <c r="J2150" t="s">
        <v>33</v>
      </c>
      <c r="K2150" t="str">
        <f>PROPER(Table13[[#This Row],[marital]])</f>
        <v>Single</v>
      </c>
      <c r="L2150" t="s">
        <v>29</v>
      </c>
      <c r="M2150" t="str">
        <f>UPPER(Table13[[#This Row],[education]])</f>
        <v>SECONDARY</v>
      </c>
      <c r="N2150" t="s">
        <v>22</v>
      </c>
      <c r="O2150" t="s">
        <v>22</v>
      </c>
      <c r="P2150" t="s">
        <v>23</v>
      </c>
      <c r="Q2150">
        <v>990</v>
      </c>
      <c r="R2150">
        <v>1</v>
      </c>
      <c r="S2150" t="s">
        <v>24</v>
      </c>
      <c r="T2150" t="s">
        <v>30</v>
      </c>
      <c r="U2150">
        <f>Table13[[#This Row],[campaign]]*Table13[[#This Row],[duration]]</f>
        <v>990</v>
      </c>
    </row>
    <row r="2151" spans="1:21" x14ac:dyDescent="0.25">
      <c r="A2151" t="s">
        <v>84</v>
      </c>
      <c r="B2151" t="s">
        <v>219</v>
      </c>
      <c r="C2151" t="s">
        <v>220</v>
      </c>
      <c r="D2151" t="s">
        <v>17</v>
      </c>
      <c r="E2151">
        <v>58</v>
      </c>
      <c r="F2151" t="s">
        <v>42</v>
      </c>
      <c r="G2151" t="s">
        <v>28</v>
      </c>
      <c r="H2151" s="2">
        <v>43041</v>
      </c>
      <c r="I2151" s="3">
        <v>58827.69</v>
      </c>
      <c r="J2151" t="s">
        <v>20</v>
      </c>
      <c r="K2151" t="str">
        <f>PROPER(Table13[[#This Row],[marital]])</f>
        <v>Married</v>
      </c>
      <c r="L2151" t="s">
        <v>29</v>
      </c>
      <c r="M2151" t="str">
        <f>UPPER(Table13[[#This Row],[education]])</f>
        <v>SECONDARY</v>
      </c>
      <c r="N2151" t="s">
        <v>30</v>
      </c>
      <c r="O2151" t="s">
        <v>22</v>
      </c>
      <c r="P2151" t="s">
        <v>23</v>
      </c>
      <c r="Q2151">
        <v>136</v>
      </c>
      <c r="R2151">
        <v>1</v>
      </c>
      <c r="S2151" t="s">
        <v>24</v>
      </c>
      <c r="T2151" t="s">
        <v>22</v>
      </c>
      <c r="U2151">
        <f>Table13[[#This Row],[campaign]]*Table13[[#This Row],[duration]]</f>
        <v>136</v>
      </c>
    </row>
    <row r="2152" spans="1:21" x14ac:dyDescent="0.25">
      <c r="A2152" t="s">
        <v>35</v>
      </c>
      <c r="B2152" t="s">
        <v>133</v>
      </c>
      <c r="C2152" t="s">
        <v>134</v>
      </c>
      <c r="D2152" t="s">
        <v>26</v>
      </c>
      <c r="E2152">
        <v>52</v>
      </c>
      <c r="F2152" t="s">
        <v>42</v>
      </c>
      <c r="G2152" t="s">
        <v>284</v>
      </c>
      <c r="H2152" s="2">
        <v>43041</v>
      </c>
      <c r="I2152" s="3">
        <v>24988.9</v>
      </c>
      <c r="J2152" t="s">
        <v>33</v>
      </c>
      <c r="K2152" t="str">
        <f>PROPER(Table13[[#This Row],[marital]])</f>
        <v>Single</v>
      </c>
      <c r="L2152" t="s">
        <v>29</v>
      </c>
      <c r="M2152" t="str">
        <f>UPPER(Table13[[#This Row],[education]])</f>
        <v>SECONDARY</v>
      </c>
      <c r="N2152" t="s">
        <v>22</v>
      </c>
      <c r="O2152" t="s">
        <v>22</v>
      </c>
      <c r="P2152" t="s">
        <v>23</v>
      </c>
      <c r="Q2152">
        <v>223</v>
      </c>
      <c r="R2152">
        <v>1</v>
      </c>
      <c r="S2152" t="s">
        <v>31</v>
      </c>
      <c r="T2152" t="s">
        <v>30</v>
      </c>
      <c r="U2152">
        <f>Table13[[#This Row],[campaign]]*Table13[[#This Row],[duration]]</f>
        <v>223</v>
      </c>
    </row>
    <row r="2153" spans="1:21" x14ac:dyDescent="0.25">
      <c r="A2153" t="s">
        <v>82</v>
      </c>
      <c r="B2153" t="s">
        <v>215</v>
      </c>
      <c r="C2153" t="s">
        <v>216</v>
      </c>
      <c r="D2153" t="s">
        <v>17</v>
      </c>
      <c r="E2153">
        <v>31</v>
      </c>
      <c r="F2153" t="s">
        <v>42</v>
      </c>
      <c r="G2153" t="s">
        <v>28</v>
      </c>
      <c r="H2153" s="2">
        <v>43041</v>
      </c>
      <c r="I2153" s="3">
        <v>24581.82</v>
      </c>
      <c r="J2153" t="s">
        <v>20</v>
      </c>
      <c r="K2153" t="str">
        <f>PROPER(Table13[[#This Row],[marital]])</f>
        <v>Married</v>
      </c>
      <c r="L2153" t="s">
        <v>34</v>
      </c>
      <c r="M2153" t="str">
        <f>UPPER(Table13[[#This Row],[education]])</f>
        <v>TERTIARY</v>
      </c>
      <c r="N2153" t="s">
        <v>22</v>
      </c>
      <c r="O2153" t="s">
        <v>22</v>
      </c>
      <c r="P2153" t="s">
        <v>23</v>
      </c>
      <c r="Q2153">
        <v>205</v>
      </c>
      <c r="R2153">
        <v>2</v>
      </c>
      <c r="S2153" t="s">
        <v>24</v>
      </c>
      <c r="T2153" t="s">
        <v>22</v>
      </c>
      <c r="U2153">
        <f>Table13[[#This Row],[campaign]]*Table13[[#This Row],[duration]]</f>
        <v>410</v>
      </c>
    </row>
    <row r="2154" spans="1:21" x14ac:dyDescent="0.25">
      <c r="A2154" t="s">
        <v>62</v>
      </c>
      <c r="B2154" t="s">
        <v>177</v>
      </c>
      <c r="C2154" t="s">
        <v>178</v>
      </c>
      <c r="D2154" t="s">
        <v>17</v>
      </c>
      <c r="E2154">
        <v>54</v>
      </c>
      <c r="F2154" t="s">
        <v>42</v>
      </c>
      <c r="G2154" t="s">
        <v>28</v>
      </c>
      <c r="H2154" s="2">
        <v>43041</v>
      </c>
      <c r="I2154" s="3">
        <v>30455.16</v>
      </c>
      <c r="J2154" t="s">
        <v>20</v>
      </c>
      <c r="K2154" t="str">
        <f>PROPER(Table13[[#This Row],[marital]])</f>
        <v>Married</v>
      </c>
      <c r="L2154" t="s">
        <v>21</v>
      </c>
      <c r="M2154" t="str">
        <f>UPPER(Table13[[#This Row],[education]])</f>
        <v>PRIMARY</v>
      </c>
      <c r="N2154" t="s">
        <v>30</v>
      </c>
      <c r="O2154" t="s">
        <v>22</v>
      </c>
      <c r="P2154" t="s">
        <v>23</v>
      </c>
      <c r="Q2154">
        <v>214</v>
      </c>
      <c r="R2154">
        <v>1</v>
      </c>
      <c r="S2154" t="s">
        <v>31</v>
      </c>
      <c r="T2154" t="s">
        <v>22</v>
      </c>
      <c r="U2154">
        <f>Table13[[#This Row],[campaign]]*Table13[[#This Row],[duration]]</f>
        <v>214</v>
      </c>
    </row>
    <row r="2155" spans="1:21" x14ac:dyDescent="0.25">
      <c r="A2155" t="s">
        <v>89</v>
      </c>
      <c r="B2155" t="s">
        <v>229</v>
      </c>
      <c r="C2155" t="s">
        <v>230</v>
      </c>
      <c r="D2155" t="s">
        <v>26</v>
      </c>
      <c r="E2155">
        <v>18</v>
      </c>
      <c r="F2155" t="s">
        <v>18</v>
      </c>
      <c r="G2155" t="s">
        <v>19</v>
      </c>
      <c r="H2155" s="2">
        <v>43042</v>
      </c>
      <c r="I2155" s="3">
        <v>47341.34</v>
      </c>
      <c r="J2155" t="s">
        <v>50</v>
      </c>
      <c r="K2155" t="str">
        <f>PROPER(Table13[[#This Row],[marital]])</f>
        <v>Divorced</v>
      </c>
      <c r="L2155" t="s">
        <v>34</v>
      </c>
      <c r="M2155" t="str">
        <f>UPPER(Table13[[#This Row],[education]])</f>
        <v>TERTIARY</v>
      </c>
      <c r="N2155" t="s">
        <v>30</v>
      </c>
      <c r="O2155" t="s">
        <v>22</v>
      </c>
      <c r="P2155" t="s">
        <v>23</v>
      </c>
      <c r="Q2155">
        <v>217</v>
      </c>
      <c r="R2155">
        <v>6</v>
      </c>
      <c r="S2155" t="s">
        <v>24</v>
      </c>
      <c r="T2155" t="s">
        <v>22</v>
      </c>
      <c r="U2155">
        <f>Table13[[#This Row],[campaign]]*Table13[[#This Row],[duration]]</f>
        <v>1302</v>
      </c>
    </row>
    <row r="2156" spans="1:21" x14ac:dyDescent="0.25">
      <c r="A2156" t="s">
        <v>41</v>
      </c>
      <c r="B2156" t="s">
        <v>141</v>
      </c>
      <c r="C2156" t="s">
        <v>142</v>
      </c>
      <c r="D2156" t="s">
        <v>26</v>
      </c>
      <c r="E2156">
        <v>44</v>
      </c>
      <c r="F2156" t="s">
        <v>18</v>
      </c>
      <c r="G2156" t="s">
        <v>28</v>
      </c>
      <c r="H2156" s="2">
        <v>43042</v>
      </c>
      <c r="I2156" s="3">
        <v>7218.27</v>
      </c>
      <c r="J2156" t="s">
        <v>33</v>
      </c>
      <c r="K2156" t="str">
        <f>PROPER(Table13[[#This Row],[marital]])</f>
        <v>Single</v>
      </c>
      <c r="L2156" t="s">
        <v>29</v>
      </c>
      <c r="M2156" t="str">
        <f>UPPER(Table13[[#This Row],[education]])</f>
        <v>SECONDARY</v>
      </c>
      <c r="N2156" t="s">
        <v>30</v>
      </c>
      <c r="O2156" t="s">
        <v>22</v>
      </c>
      <c r="P2156" t="s">
        <v>24</v>
      </c>
      <c r="Q2156">
        <v>55</v>
      </c>
      <c r="R2156">
        <v>1</v>
      </c>
      <c r="S2156" t="s">
        <v>24</v>
      </c>
      <c r="T2156" t="s">
        <v>22</v>
      </c>
      <c r="U2156">
        <f>Table13[[#This Row],[campaign]]*Table13[[#This Row],[duration]]</f>
        <v>55</v>
      </c>
    </row>
    <row r="2157" spans="1:21" x14ac:dyDescent="0.25">
      <c r="A2157" t="s">
        <v>95</v>
      </c>
      <c r="B2157" t="s">
        <v>241</v>
      </c>
      <c r="C2157" t="s">
        <v>242</v>
      </c>
      <c r="D2157" t="s">
        <v>26</v>
      </c>
      <c r="E2157">
        <v>31</v>
      </c>
      <c r="F2157" t="s">
        <v>18</v>
      </c>
      <c r="G2157" t="s">
        <v>284</v>
      </c>
      <c r="H2157" s="2">
        <v>43042</v>
      </c>
      <c r="I2157" s="3">
        <v>6064.82</v>
      </c>
      <c r="J2157" t="s">
        <v>20</v>
      </c>
      <c r="K2157" t="str">
        <f>PROPER(Table13[[#This Row],[marital]])</f>
        <v>Married</v>
      </c>
      <c r="L2157" t="s">
        <v>29</v>
      </c>
      <c r="M2157" t="str">
        <f>UPPER(Table13[[#This Row],[education]])</f>
        <v>SECONDARY</v>
      </c>
      <c r="N2157" t="s">
        <v>22</v>
      </c>
      <c r="O2157" t="s">
        <v>22</v>
      </c>
      <c r="P2157" t="s">
        <v>24</v>
      </c>
      <c r="Q2157">
        <v>256</v>
      </c>
      <c r="R2157">
        <v>3</v>
      </c>
      <c r="S2157" t="s">
        <v>24</v>
      </c>
      <c r="T2157" t="s">
        <v>22</v>
      </c>
      <c r="U2157">
        <f>Table13[[#This Row],[campaign]]*Table13[[#This Row],[duration]]</f>
        <v>768</v>
      </c>
    </row>
    <row r="2158" spans="1:21" x14ac:dyDescent="0.25">
      <c r="A2158" t="s">
        <v>77</v>
      </c>
      <c r="B2158" t="s">
        <v>205</v>
      </c>
      <c r="C2158" t="s">
        <v>206</v>
      </c>
      <c r="D2158" t="s">
        <v>26</v>
      </c>
      <c r="E2158">
        <v>30</v>
      </c>
      <c r="F2158" t="s">
        <v>18</v>
      </c>
      <c r="G2158" t="s">
        <v>19</v>
      </c>
      <c r="H2158" s="2">
        <v>43042</v>
      </c>
      <c r="I2158" s="3">
        <v>77909.899999999994</v>
      </c>
      <c r="J2158" t="s">
        <v>20</v>
      </c>
      <c r="K2158" t="str">
        <f>PROPER(Table13[[#This Row],[marital]])</f>
        <v>Married</v>
      </c>
      <c r="L2158" t="s">
        <v>34</v>
      </c>
      <c r="M2158" t="str">
        <f>UPPER(Table13[[#This Row],[education]])</f>
        <v>TERTIARY</v>
      </c>
      <c r="N2158" t="s">
        <v>30</v>
      </c>
      <c r="O2158" t="s">
        <v>22</v>
      </c>
      <c r="P2158" t="s">
        <v>23</v>
      </c>
      <c r="Q2158">
        <v>97</v>
      </c>
      <c r="R2158">
        <v>5</v>
      </c>
      <c r="S2158" t="s">
        <v>24</v>
      </c>
      <c r="T2158" t="s">
        <v>22</v>
      </c>
      <c r="U2158">
        <f>Table13[[#This Row],[campaign]]*Table13[[#This Row],[duration]]</f>
        <v>485</v>
      </c>
    </row>
    <row r="2159" spans="1:21" x14ac:dyDescent="0.25">
      <c r="A2159" t="s">
        <v>44</v>
      </c>
      <c r="B2159" t="s">
        <v>145</v>
      </c>
      <c r="C2159" t="s">
        <v>146</v>
      </c>
      <c r="D2159" t="s">
        <v>17</v>
      </c>
      <c r="E2159">
        <v>47</v>
      </c>
      <c r="F2159" t="s">
        <v>18</v>
      </c>
      <c r="G2159" t="s">
        <v>28</v>
      </c>
      <c r="H2159" s="2">
        <v>43042</v>
      </c>
      <c r="I2159" s="3">
        <v>12799.21</v>
      </c>
      <c r="J2159" t="s">
        <v>20</v>
      </c>
      <c r="K2159" t="str">
        <f>PROPER(Table13[[#This Row],[marital]])</f>
        <v>Married</v>
      </c>
      <c r="L2159" t="s">
        <v>29</v>
      </c>
      <c r="M2159" t="str">
        <f>UPPER(Table13[[#This Row],[education]])</f>
        <v>SECONDARY</v>
      </c>
      <c r="N2159" t="s">
        <v>22</v>
      </c>
      <c r="O2159" t="s">
        <v>30</v>
      </c>
      <c r="P2159" t="s">
        <v>54</v>
      </c>
      <c r="Q2159">
        <v>92</v>
      </c>
      <c r="R2159">
        <v>1</v>
      </c>
      <c r="S2159" t="s">
        <v>24</v>
      </c>
      <c r="T2159" t="s">
        <v>22</v>
      </c>
      <c r="U2159">
        <f>Table13[[#This Row],[campaign]]*Table13[[#This Row],[duration]]</f>
        <v>92</v>
      </c>
    </row>
    <row r="2160" spans="1:21" x14ac:dyDescent="0.25">
      <c r="A2160" t="s">
        <v>37</v>
      </c>
      <c r="B2160" t="s">
        <v>135</v>
      </c>
      <c r="C2160" t="s">
        <v>136</v>
      </c>
      <c r="D2160" t="s">
        <v>17</v>
      </c>
      <c r="E2160">
        <v>23</v>
      </c>
      <c r="F2160" t="s">
        <v>18</v>
      </c>
      <c r="G2160" t="s">
        <v>19</v>
      </c>
      <c r="H2160" s="2">
        <v>43042</v>
      </c>
      <c r="I2160" s="3">
        <v>955.1</v>
      </c>
      <c r="J2160" t="s">
        <v>20</v>
      </c>
      <c r="K2160" t="str">
        <f>PROPER(Table13[[#This Row],[marital]])</f>
        <v>Married</v>
      </c>
      <c r="L2160" t="s">
        <v>29</v>
      </c>
      <c r="M2160" t="str">
        <f>UPPER(Table13[[#This Row],[education]])</f>
        <v>SECONDARY</v>
      </c>
      <c r="N2160" t="s">
        <v>30</v>
      </c>
      <c r="O2160" t="s">
        <v>22</v>
      </c>
      <c r="P2160" t="s">
        <v>24</v>
      </c>
      <c r="Q2160">
        <v>343</v>
      </c>
      <c r="R2160">
        <v>1</v>
      </c>
      <c r="S2160" t="s">
        <v>24</v>
      </c>
      <c r="T2160" t="s">
        <v>22</v>
      </c>
      <c r="U2160">
        <f>Table13[[#This Row],[campaign]]*Table13[[#This Row],[duration]]</f>
        <v>343</v>
      </c>
    </row>
    <row r="2161" spans="1:21" x14ac:dyDescent="0.25">
      <c r="A2161" t="s">
        <v>79</v>
      </c>
      <c r="B2161" t="s">
        <v>209</v>
      </c>
      <c r="C2161" t="s">
        <v>210</v>
      </c>
      <c r="D2161" t="s">
        <v>17</v>
      </c>
      <c r="E2161">
        <v>39</v>
      </c>
      <c r="F2161" t="s">
        <v>42</v>
      </c>
      <c r="G2161" t="s">
        <v>19</v>
      </c>
      <c r="H2161" s="2">
        <v>43042</v>
      </c>
      <c r="I2161" s="3">
        <v>104047.85</v>
      </c>
      <c r="J2161" t="s">
        <v>20</v>
      </c>
      <c r="K2161" t="str">
        <f>PROPER(Table13[[#This Row],[marital]])</f>
        <v>Married</v>
      </c>
      <c r="L2161" t="s">
        <v>29</v>
      </c>
      <c r="M2161" t="str">
        <f>UPPER(Table13[[#This Row],[education]])</f>
        <v>SECONDARY</v>
      </c>
      <c r="N2161" t="s">
        <v>30</v>
      </c>
      <c r="O2161" t="s">
        <v>22</v>
      </c>
      <c r="P2161" t="s">
        <v>23</v>
      </c>
      <c r="Q2161">
        <v>224</v>
      </c>
      <c r="R2161">
        <v>7</v>
      </c>
      <c r="S2161" t="s">
        <v>40</v>
      </c>
      <c r="T2161" t="s">
        <v>22</v>
      </c>
      <c r="U2161">
        <f>Table13[[#This Row],[campaign]]*Table13[[#This Row],[duration]]</f>
        <v>1568</v>
      </c>
    </row>
    <row r="2162" spans="1:21" x14ac:dyDescent="0.25">
      <c r="A2162" t="s">
        <v>103</v>
      </c>
      <c r="B2162" t="s">
        <v>257</v>
      </c>
      <c r="C2162" t="s">
        <v>258</v>
      </c>
      <c r="D2162" t="s">
        <v>26</v>
      </c>
      <c r="E2162">
        <v>43</v>
      </c>
      <c r="F2162" t="s">
        <v>36</v>
      </c>
      <c r="G2162" t="s">
        <v>19</v>
      </c>
      <c r="H2162" s="2">
        <v>43042</v>
      </c>
      <c r="I2162" s="3">
        <v>49755.040000000001</v>
      </c>
      <c r="J2162" t="s">
        <v>20</v>
      </c>
      <c r="K2162" t="str">
        <f>PROPER(Table13[[#This Row],[marital]])</f>
        <v>Married</v>
      </c>
      <c r="L2162" t="s">
        <v>24</v>
      </c>
      <c r="M2162" t="str">
        <f>UPPER(Table13[[#This Row],[education]])</f>
        <v>UNKNOWN</v>
      </c>
      <c r="N2162" t="s">
        <v>22</v>
      </c>
      <c r="O2162" t="s">
        <v>22</v>
      </c>
      <c r="P2162" t="s">
        <v>23</v>
      </c>
      <c r="Q2162">
        <v>458</v>
      </c>
      <c r="R2162">
        <v>6</v>
      </c>
      <c r="S2162" t="s">
        <v>24</v>
      </c>
      <c r="T2162" t="s">
        <v>30</v>
      </c>
      <c r="U2162">
        <f>Table13[[#This Row],[campaign]]*Table13[[#This Row],[duration]]</f>
        <v>2748</v>
      </c>
    </row>
    <row r="2163" spans="1:21" x14ac:dyDescent="0.25">
      <c r="A2163" t="s">
        <v>108</v>
      </c>
      <c r="B2163" t="s">
        <v>267</v>
      </c>
      <c r="C2163" t="s">
        <v>268</v>
      </c>
      <c r="D2163" t="s">
        <v>17</v>
      </c>
      <c r="E2163">
        <v>43</v>
      </c>
      <c r="F2163" t="s">
        <v>36</v>
      </c>
      <c r="G2163" t="s">
        <v>284</v>
      </c>
      <c r="H2163" s="2">
        <v>43042</v>
      </c>
      <c r="I2163" s="3">
        <v>116898.76</v>
      </c>
      <c r="J2163" t="s">
        <v>20</v>
      </c>
      <c r="K2163" t="str">
        <f>PROPER(Table13[[#This Row],[marital]])</f>
        <v>Married</v>
      </c>
      <c r="L2163" t="s">
        <v>29</v>
      </c>
      <c r="M2163" t="str">
        <f>UPPER(Table13[[#This Row],[education]])</f>
        <v>SECONDARY</v>
      </c>
      <c r="N2163" t="s">
        <v>30</v>
      </c>
      <c r="O2163" t="s">
        <v>22</v>
      </c>
      <c r="P2163" t="s">
        <v>23</v>
      </c>
      <c r="Q2163">
        <v>222</v>
      </c>
      <c r="R2163">
        <v>1</v>
      </c>
      <c r="S2163" t="s">
        <v>31</v>
      </c>
      <c r="T2163" t="s">
        <v>22</v>
      </c>
      <c r="U2163">
        <f>Table13[[#This Row],[campaign]]*Table13[[#This Row],[duration]]</f>
        <v>222</v>
      </c>
    </row>
    <row r="2164" spans="1:21" x14ac:dyDescent="0.25">
      <c r="A2164" t="s">
        <v>109</v>
      </c>
      <c r="B2164" t="s">
        <v>269</v>
      </c>
      <c r="C2164" t="s">
        <v>270</v>
      </c>
      <c r="D2164" t="s">
        <v>26</v>
      </c>
      <c r="E2164">
        <v>56</v>
      </c>
      <c r="F2164" t="s">
        <v>18</v>
      </c>
      <c r="G2164" t="s">
        <v>19</v>
      </c>
      <c r="H2164" s="2">
        <v>43043</v>
      </c>
      <c r="I2164" s="3">
        <v>70815.19</v>
      </c>
      <c r="J2164" t="s">
        <v>20</v>
      </c>
      <c r="K2164" t="str">
        <f>PROPER(Table13[[#This Row],[marital]])</f>
        <v>Married</v>
      </c>
      <c r="L2164" t="s">
        <v>21</v>
      </c>
      <c r="M2164" t="str">
        <f>UPPER(Table13[[#This Row],[education]])</f>
        <v>PRIMARY</v>
      </c>
      <c r="N2164" t="s">
        <v>30</v>
      </c>
      <c r="O2164" t="s">
        <v>22</v>
      </c>
      <c r="P2164" t="s">
        <v>54</v>
      </c>
      <c r="Q2164">
        <v>137</v>
      </c>
      <c r="R2164">
        <v>1</v>
      </c>
      <c r="S2164" t="s">
        <v>24</v>
      </c>
      <c r="T2164" t="s">
        <v>22</v>
      </c>
      <c r="U2164">
        <f>Table13[[#This Row],[campaign]]*Table13[[#This Row],[duration]]</f>
        <v>137</v>
      </c>
    </row>
    <row r="2165" spans="1:21" x14ac:dyDescent="0.25">
      <c r="A2165" t="s">
        <v>103</v>
      </c>
      <c r="B2165" t="s">
        <v>257</v>
      </c>
      <c r="C2165" t="s">
        <v>258</v>
      </c>
      <c r="D2165" t="s">
        <v>17</v>
      </c>
      <c r="E2165">
        <v>41</v>
      </c>
      <c r="F2165" t="s">
        <v>18</v>
      </c>
      <c r="G2165" t="s">
        <v>19</v>
      </c>
      <c r="H2165" s="2">
        <v>43043</v>
      </c>
      <c r="I2165" s="3">
        <v>3976.61</v>
      </c>
      <c r="J2165" t="s">
        <v>33</v>
      </c>
      <c r="K2165" t="str">
        <f>PROPER(Table13[[#This Row],[marital]])</f>
        <v>Single</v>
      </c>
      <c r="L2165" t="s">
        <v>34</v>
      </c>
      <c r="M2165" t="str">
        <f>UPPER(Table13[[#This Row],[education]])</f>
        <v>TERTIARY</v>
      </c>
      <c r="N2165" t="s">
        <v>30</v>
      </c>
      <c r="O2165" t="s">
        <v>22</v>
      </c>
      <c r="P2165" t="s">
        <v>24</v>
      </c>
      <c r="Q2165">
        <v>104</v>
      </c>
      <c r="R2165">
        <v>2</v>
      </c>
      <c r="S2165" t="s">
        <v>24</v>
      </c>
      <c r="T2165" t="s">
        <v>22</v>
      </c>
      <c r="U2165">
        <f>Table13[[#This Row],[campaign]]*Table13[[#This Row],[duration]]</f>
        <v>208</v>
      </c>
    </row>
    <row r="2166" spans="1:21" x14ac:dyDescent="0.25">
      <c r="A2166" t="s">
        <v>65</v>
      </c>
      <c r="B2166" t="s">
        <v>183</v>
      </c>
      <c r="C2166" t="s">
        <v>184</v>
      </c>
      <c r="D2166" t="s">
        <v>17</v>
      </c>
      <c r="E2166">
        <v>60</v>
      </c>
      <c r="F2166" t="s">
        <v>42</v>
      </c>
      <c r="G2166" t="s">
        <v>284</v>
      </c>
      <c r="H2166" s="2">
        <v>43043</v>
      </c>
      <c r="I2166" s="3">
        <v>82347.69</v>
      </c>
      <c r="J2166" t="s">
        <v>20</v>
      </c>
      <c r="K2166" t="str">
        <f>PROPER(Table13[[#This Row],[marital]])</f>
        <v>Married</v>
      </c>
      <c r="L2166" t="s">
        <v>34</v>
      </c>
      <c r="M2166" t="str">
        <f>UPPER(Table13[[#This Row],[education]])</f>
        <v>TERTIARY</v>
      </c>
      <c r="N2166" t="s">
        <v>30</v>
      </c>
      <c r="O2166" t="s">
        <v>22</v>
      </c>
      <c r="P2166" t="s">
        <v>23</v>
      </c>
      <c r="Q2166">
        <v>152</v>
      </c>
      <c r="R2166">
        <v>2</v>
      </c>
      <c r="S2166" t="s">
        <v>24</v>
      </c>
      <c r="T2166" t="s">
        <v>30</v>
      </c>
      <c r="U2166">
        <f>Table13[[#This Row],[campaign]]*Table13[[#This Row],[duration]]</f>
        <v>304</v>
      </c>
    </row>
    <row r="2167" spans="1:21" x14ac:dyDescent="0.25">
      <c r="A2167" t="s">
        <v>67</v>
      </c>
      <c r="B2167" t="s">
        <v>187</v>
      </c>
      <c r="C2167" t="s">
        <v>188</v>
      </c>
      <c r="D2167" t="s">
        <v>26</v>
      </c>
      <c r="E2167">
        <v>18</v>
      </c>
      <c r="F2167" t="s">
        <v>36</v>
      </c>
      <c r="G2167" t="s">
        <v>284</v>
      </c>
      <c r="H2167" s="2">
        <v>43043</v>
      </c>
      <c r="I2167" s="3">
        <v>27722.04</v>
      </c>
      <c r="J2167" t="s">
        <v>20</v>
      </c>
      <c r="K2167" t="str">
        <f>PROPER(Table13[[#This Row],[marital]])</f>
        <v>Married</v>
      </c>
      <c r="L2167" t="s">
        <v>29</v>
      </c>
      <c r="M2167" t="str">
        <f>UPPER(Table13[[#This Row],[education]])</f>
        <v>SECONDARY</v>
      </c>
      <c r="N2167" t="s">
        <v>30</v>
      </c>
      <c r="O2167" t="s">
        <v>22</v>
      </c>
      <c r="P2167" t="s">
        <v>23</v>
      </c>
      <c r="Q2167">
        <v>114</v>
      </c>
      <c r="R2167">
        <v>1</v>
      </c>
      <c r="S2167" t="s">
        <v>24</v>
      </c>
      <c r="T2167" t="s">
        <v>22</v>
      </c>
      <c r="U2167">
        <f>Table13[[#This Row],[campaign]]*Table13[[#This Row],[duration]]</f>
        <v>114</v>
      </c>
    </row>
    <row r="2168" spans="1:21" x14ac:dyDescent="0.25">
      <c r="A2168" t="s">
        <v>96</v>
      </c>
      <c r="B2168" t="s">
        <v>243</v>
      </c>
      <c r="C2168" t="s">
        <v>244</v>
      </c>
      <c r="D2168" t="s">
        <v>17</v>
      </c>
      <c r="E2168">
        <v>30</v>
      </c>
      <c r="F2168" t="s">
        <v>18</v>
      </c>
      <c r="G2168" t="s">
        <v>284</v>
      </c>
      <c r="H2168" s="2">
        <v>43044</v>
      </c>
      <c r="I2168" s="3">
        <v>107161.60000000001</v>
      </c>
      <c r="J2168" t="s">
        <v>33</v>
      </c>
      <c r="K2168" t="str">
        <f>PROPER(Table13[[#This Row],[marital]])</f>
        <v>Single</v>
      </c>
      <c r="L2168" t="s">
        <v>29</v>
      </c>
      <c r="M2168" t="str">
        <f>UPPER(Table13[[#This Row],[education]])</f>
        <v>SECONDARY</v>
      </c>
      <c r="N2168" t="s">
        <v>30</v>
      </c>
      <c r="O2168" t="s">
        <v>22</v>
      </c>
      <c r="P2168" t="s">
        <v>24</v>
      </c>
      <c r="Q2168">
        <v>158</v>
      </c>
      <c r="R2168">
        <v>1</v>
      </c>
      <c r="S2168" t="s">
        <v>24</v>
      </c>
      <c r="T2168" t="s">
        <v>22</v>
      </c>
      <c r="U2168">
        <f>Table13[[#This Row],[campaign]]*Table13[[#This Row],[duration]]</f>
        <v>158</v>
      </c>
    </row>
    <row r="2169" spans="1:21" x14ac:dyDescent="0.25">
      <c r="A2169" t="s">
        <v>76</v>
      </c>
      <c r="B2169" t="s">
        <v>203</v>
      </c>
      <c r="C2169" t="s">
        <v>204</v>
      </c>
      <c r="D2169" t="s">
        <v>17</v>
      </c>
      <c r="E2169">
        <v>26</v>
      </c>
      <c r="F2169" t="s">
        <v>18</v>
      </c>
      <c r="G2169" t="s">
        <v>19</v>
      </c>
      <c r="H2169" s="2">
        <v>43044</v>
      </c>
      <c r="I2169" s="3">
        <v>51530.82</v>
      </c>
      <c r="J2169" t="s">
        <v>20</v>
      </c>
      <c r="K2169" t="str">
        <f>PROPER(Table13[[#This Row],[marital]])</f>
        <v>Married</v>
      </c>
      <c r="L2169" t="s">
        <v>21</v>
      </c>
      <c r="M2169" t="str">
        <f>UPPER(Table13[[#This Row],[education]])</f>
        <v>PRIMARY</v>
      </c>
      <c r="N2169" t="s">
        <v>22</v>
      </c>
      <c r="O2169" t="s">
        <v>30</v>
      </c>
      <c r="P2169" t="s">
        <v>23</v>
      </c>
      <c r="Q2169">
        <v>326</v>
      </c>
      <c r="R2169">
        <v>11</v>
      </c>
      <c r="S2169" t="s">
        <v>24</v>
      </c>
      <c r="T2169" t="s">
        <v>22</v>
      </c>
      <c r="U2169">
        <f>Table13[[#This Row],[campaign]]*Table13[[#This Row],[duration]]</f>
        <v>3586</v>
      </c>
    </row>
    <row r="2170" spans="1:21" x14ac:dyDescent="0.25">
      <c r="A2170" t="s">
        <v>44</v>
      </c>
      <c r="B2170" t="s">
        <v>145</v>
      </c>
      <c r="C2170" t="s">
        <v>146</v>
      </c>
      <c r="D2170" t="s">
        <v>26</v>
      </c>
      <c r="E2170">
        <v>43</v>
      </c>
      <c r="F2170" t="s">
        <v>18</v>
      </c>
      <c r="G2170" t="s">
        <v>28</v>
      </c>
      <c r="H2170" s="2">
        <v>43044</v>
      </c>
      <c r="I2170" s="3">
        <v>57054.07</v>
      </c>
      <c r="J2170" t="s">
        <v>33</v>
      </c>
      <c r="K2170" t="str">
        <f>PROPER(Table13[[#This Row],[marital]])</f>
        <v>Single</v>
      </c>
      <c r="L2170" t="s">
        <v>29</v>
      </c>
      <c r="M2170" t="str">
        <f>UPPER(Table13[[#This Row],[education]])</f>
        <v>SECONDARY</v>
      </c>
      <c r="N2170" t="s">
        <v>22</v>
      </c>
      <c r="O2170" t="s">
        <v>22</v>
      </c>
      <c r="P2170" t="s">
        <v>23</v>
      </c>
      <c r="Q2170">
        <v>71</v>
      </c>
      <c r="R2170">
        <v>11</v>
      </c>
      <c r="S2170" t="s">
        <v>24</v>
      </c>
      <c r="T2170" t="s">
        <v>22</v>
      </c>
      <c r="U2170">
        <f>Table13[[#This Row],[campaign]]*Table13[[#This Row],[duration]]</f>
        <v>781</v>
      </c>
    </row>
    <row r="2171" spans="1:21" x14ac:dyDescent="0.25">
      <c r="A2171" t="s">
        <v>109</v>
      </c>
      <c r="B2171" t="s">
        <v>269</v>
      </c>
      <c r="C2171" t="s">
        <v>270</v>
      </c>
      <c r="D2171" t="s">
        <v>26</v>
      </c>
      <c r="E2171">
        <v>27</v>
      </c>
      <c r="F2171" t="s">
        <v>18</v>
      </c>
      <c r="G2171" t="s">
        <v>19</v>
      </c>
      <c r="H2171" s="2">
        <v>43044</v>
      </c>
      <c r="I2171" s="3">
        <v>94412.87</v>
      </c>
      <c r="J2171" t="s">
        <v>20</v>
      </c>
      <c r="K2171" t="str">
        <f>PROPER(Table13[[#This Row],[marital]])</f>
        <v>Married</v>
      </c>
      <c r="L2171" t="s">
        <v>21</v>
      </c>
      <c r="M2171" t="str">
        <f>UPPER(Table13[[#This Row],[education]])</f>
        <v>PRIMARY</v>
      </c>
      <c r="N2171" t="s">
        <v>22</v>
      </c>
      <c r="O2171" t="s">
        <v>22</v>
      </c>
      <c r="P2171" t="s">
        <v>23</v>
      </c>
      <c r="Q2171">
        <v>487</v>
      </c>
      <c r="R2171">
        <v>2</v>
      </c>
      <c r="S2171" t="s">
        <v>40</v>
      </c>
      <c r="T2171" t="s">
        <v>22</v>
      </c>
      <c r="U2171">
        <f>Table13[[#This Row],[campaign]]*Table13[[#This Row],[duration]]</f>
        <v>974</v>
      </c>
    </row>
    <row r="2172" spans="1:21" x14ac:dyDescent="0.25">
      <c r="A2172" t="s">
        <v>48</v>
      </c>
      <c r="B2172" t="s">
        <v>153</v>
      </c>
      <c r="C2172" t="s">
        <v>154</v>
      </c>
      <c r="D2172" t="s">
        <v>26</v>
      </c>
      <c r="E2172">
        <v>41</v>
      </c>
      <c r="F2172" t="s">
        <v>18</v>
      </c>
      <c r="G2172" t="s">
        <v>19</v>
      </c>
      <c r="H2172" s="2">
        <v>43044</v>
      </c>
      <c r="I2172" s="3">
        <v>56744.03</v>
      </c>
      <c r="J2172" t="s">
        <v>33</v>
      </c>
      <c r="K2172" t="str">
        <f>PROPER(Table13[[#This Row],[marital]])</f>
        <v>Single</v>
      </c>
      <c r="L2172" t="s">
        <v>34</v>
      </c>
      <c r="M2172" t="str">
        <f>UPPER(Table13[[#This Row],[education]])</f>
        <v>TERTIARY</v>
      </c>
      <c r="N2172" t="s">
        <v>22</v>
      </c>
      <c r="O2172" t="s">
        <v>22</v>
      </c>
      <c r="P2172" t="s">
        <v>23</v>
      </c>
      <c r="Q2172">
        <v>183</v>
      </c>
      <c r="R2172">
        <v>1</v>
      </c>
      <c r="S2172" t="s">
        <v>31</v>
      </c>
      <c r="T2172" t="s">
        <v>22</v>
      </c>
      <c r="U2172">
        <f>Table13[[#This Row],[campaign]]*Table13[[#This Row],[duration]]</f>
        <v>183</v>
      </c>
    </row>
    <row r="2173" spans="1:21" x14ac:dyDescent="0.25">
      <c r="A2173" t="s">
        <v>80</v>
      </c>
      <c r="B2173" t="s">
        <v>211</v>
      </c>
      <c r="C2173" t="s">
        <v>212</v>
      </c>
      <c r="D2173" t="s">
        <v>26</v>
      </c>
      <c r="E2173">
        <v>32</v>
      </c>
      <c r="F2173" t="s">
        <v>18</v>
      </c>
      <c r="G2173" t="s">
        <v>19</v>
      </c>
      <c r="H2173" s="2">
        <v>43044</v>
      </c>
      <c r="I2173" s="3">
        <v>83206.27</v>
      </c>
      <c r="J2173" t="s">
        <v>50</v>
      </c>
      <c r="K2173" t="str">
        <f>PROPER(Table13[[#This Row],[marital]])</f>
        <v>Divorced</v>
      </c>
      <c r="L2173" t="s">
        <v>34</v>
      </c>
      <c r="M2173" t="str">
        <f>UPPER(Table13[[#This Row],[education]])</f>
        <v>TERTIARY</v>
      </c>
      <c r="N2173" t="s">
        <v>22</v>
      </c>
      <c r="O2173" t="s">
        <v>22</v>
      </c>
      <c r="P2173" t="s">
        <v>24</v>
      </c>
      <c r="Q2173">
        <v>311</v>
      </c>
      <c r="R2173">
        <v>5</v>
      </c>
      <c r="S2173" t="s">
        <v>24</v>
      </c>
      <c r="T2173" t="s">
        <v>22</v>
      </c>
      <c r="U2173">
        <f>Table13[[#This Row],[campaign]]*Table13[[#This Row],[duration]]</f>
        <v>1555</v>
      </c>
    </row>
    <row r="2174" spans="1:21" x14ac:dyDescent="0.25">
      <c r="A2174" t="s">
        <v>35</v>
      </c>
      <c r="B2174" t="s">
        <v>133</v>
      </c>
      <c r="C2174" t="s">
        <v>134</v>
      </c>
      <c r="D2174" t="s">
        <v>26</v>
      </c>
      <c r="E2174">
        <v>44</v>
      </c>
      <c r="F2174" t="s">
        <v>42</v>
      </c>
      <c r="G2174" t="s">
        <v>284</v>
      </c>
      <c r="H2174" s="2">
        <v>43044</v>
      </c>
      <c r="I2174" s="3">
        <v>19311.55</v>
      </c>
      <c r="J2174" t="s">
        <v>20</v>
      </c>
      <c r="K2174" t="str">
        <f>PROPER(Table13[[#This Row],[marital]])</f>
        <v>Married</v>
      </c>
      <c r="L2174" t="s">
        <v>21</v>
      </c>
      <c r="M2174" t="str">
        <f>UPPER(Table13[[#This Row],[education]])</f>
        <v>PRIMARY</v>
      </c>
      <c r="N2174" t="s">
        <v>30</v>
      </c>
      <c r="O2174" t="s">
        <v>22</v>
      </c>
      <c r="P2174" t="s">
        <v>24</v>
      </c>
      <c r="Q2174">
        <v>775</v>
      </c>
      <c r="R2174">
        <v>3</v>
      </c>
      <c r="S2174" t="s">
        <v>24</v>
      </c>
      <c r="T2174" t="s">
        <v>30</v>
      </c>
      <c r="U2174">
        <f>Table13[[#This Row],[campaign]]*Table13[[#This Row],[duration]]</f>
        <v>2325</v>
      </c>
    </row>
    <row r="2175" spans="1:21" x14ac:dyDescent="0.25">
      <c r="A2175" t="s">
        <v>74</v>
      </c>
      <c r="B2175" t="s">
        <v>199</v>
      </c>
      <c r="C2175" t="s">
        <v>200</v>
      </c>
      <c r="D2175" t="s">
        <v>26</v>
      </c>
      <c r="E2175">
        <v>28</v>
      </c>
      <c r="F2175" t="s">
        <v>36</v>
      </c>
      <c r="G2175" t="s">
        <v>284</v>
      </c>
      <c r="H2175" s="2">
        <v>43044</v>
      </c>
      <c r="I2175" s="3">
        <v>92741.49</v>
      </c>
      <c r="J2175" t="s">
        <v>50</v>
      </c>
      <c r="K2175" t="str">
        <f>PROPER(Table13[[#This Row],[marital]])</f>
        <v>Divorced</v>
      </c>
      <c r="L2175" t="s">
        <v>29</v>
      </c>
      <c r="M2175" t="str">
        <f>UPPER(Table13[[#This Row],[education]])</f>
        <v>SECONDARY</v>
      </c>
      <c r="N2175" t="s">
        <v>30</v>
      </c>
      <c r="O2175" t="s">
        <v>30</v>
      </c>
      <c r="P2175" t="s">
        <v>23</v>
      </c>
      <c r="Q2175">
        <v>698</v>
      </c>
      <c r="R2175">
        <v>2</v>
      </c>
      <c r="S2175" t="s">
        <v>31</v>
      </c>
      <c r="T2175" t="s">
        <v>30</v>
      </c>
      <c r="U2175">
        <f>Table13[[#This Row],[campaign]]*Table13[[#This Row],[duration]]</f>
        <v>1396</v>
      </c>
    </row>
    <row r="2176" spans="1:21" x14ac:dyDescent="0.25">
      <c r="A2176" t="s">
        <v>89</v>
      </c>
      <c r="B2176" t="s">
        <v>229</v>
      </c>
      <c r="C2176" t="s">
        <v>230</v>
      </c>
      <c r="D2176" t="s">
        <v>26</v>
      </c>
      <c r="E2176">
        <v>40</v>
      </c>
      <c r="F2176" t="s">
        <v>36</v>
      </c>
      <c r="G2176" t="s">
        <v>19</v>
      </c>
      <c r="H2176" s="2">
        <v>43044</v>
      </c>
      <c r="I2176" s="3">
        <v>16289.18</v>
      </c>
      <c r="J2176" t="s">
        <v>20</v>
      </c>
      <c r="K2176" t="str">
        <f>PROPER(Table13[[#This Row],[marital]])</f>
        <v>Married</v>
      </c>
      <c r="L2176" t="s">
        <v>21</v>
      </c>
      <c r="M2176" t="str">
        <f>UPPER(Table13[[#This Row],[education]])</f>
        <v>PRIMARY</v>
      </c>
      <c r="N2176" t="s">
        <v>22</v>
      </c>
      <c r="O2176" t="s">
        <v>22</v>
      </c>
      <c r="P2176" t="s">
        <v>24</v>
      </c>
      <c r="Q2176">
        <v>134</v>
      </c>
      <c r="R2176">
        <v>1</v>
      </c>
      <c r="S2176" t="s">
        <v>24</v>
      </c>
      <c r="T2176" t="s">
        <v>22</v>
      </c>
      <c r="U2176">
        <f>Table13[[#This Row],[campaign]]*Table13[[#This Row],[duration]]</f>
        <v>134</v>
      </c>
    </row>
    <row r="2177" spans="1:21" x14ac:dyDescent="0.25">
      <c r="A2177" t="s">
        <v>60</v>
      </c>
      <c r="B2177" t="s">
        <v>173</v>
      </c>
      <c r="C2177" t="s">
        <v>174</v>
      </c>
      <c r="D2177" t="s">
        <v>26</v>
      </c>
      <c r="E2177">
        <v>39</v>
      </c>
      <c r="F2177" t="s">
        <v>27</v>
      </c>
      <c r="G2177" t="s">
        <v>284</v>
      </c>
      <c r="H2177" s="2">
        <v>43044</v>
      </c>
      <c r="I2177" s="3">
        <v>75359.81</v>
      </c>
      <c r="J2177" t="s">
        <v>20</v>
      </c>
      <c r="K2177" t="str">
        <f>PROPER(Table13[[#This Row],[marital]])</f>
        <v>Married</v>
      </c>
      <c r="L2177" t="s">
        <v>34</v>
      </c>
      <c r="M2177" t="str">
        <f>UPPER(Table13[[#This Row],[education]])</f>
        <v>TERTIARY</v>
      </c>
      <c r="N2177" t="s">
        <v>30</v>
      </c>
      <c r="O2177" t="s">
        <v>22</v>
      </c>
      <c r="P2177" t="s">
        <v>23</v>
      </c>
      <c r="Q2177">
        <v>223</v>
      </c>
      <c r="R2177">
        <v>2</v>
      </c>
      <c r="S2177" t="s">
        <v>40</v>
      </c>
      <c r="T2177" t="s">
        <v>22</v>
      </c>
      <c r="U2177">
        <f>Table13[[#This Row],[campaign]]*Table13[[#This Row],[duration]]</f>
        <v>446</v>
      </c>
    </row>
    <row r="2178" spans="1:21" x14ac:dyDescent="0.25">
      <c r="A2178" t="s">
        <v>68</v>
      </c>
      <c r="B2178" t="s">
        <v>189</v>
      </c>
      <c r="C2178" t="s">
        <v>190</v>
      </c>
      <c r="D2178" t="s">
        <v>17</v>
      </c>
      <c r="E2178">
        <v>28</v>
      </c>
      <c r="F2178" t="s">
        <v>18</v>
      </c>
      <c r="G2178" t="s">
        <v>19</v>
      </c>
      <c r="H2178" s="2">
        <v>43045</v>
      </c>
      <c r="I2178" s="3">
        <v>19984.759999999998</v>
      </c>
      <c r="J2178" t="s">
        <v>20</v>
      </c>
      <c r="K2178" t="str">
        <f>PROPER(Table13[[#This Row],[marital]])</f>
        <v>Married</v>
      </c>
      <c r="L2178" t="s">
        <v>29</v>
      </c>
      <c r="M2178" t="str">
        <f>UPPER(Table13[[#This Row],[education]])</f>
        <v>SECONDARY</v>
      </c>
      <c r="N2178" t="s">
        <v>30</v>
      </c>
      <c r="O2178" t="s">
        <v>22</v>
      </c>
      <c r="P2178" t="s">
        <v>24</v>
      </c>
      <c r="Q2178">
        <v>233</v>
      </c>
      <c r="R2178">
        <v>3</v>
      </c>
      <c r="S2178" t="s">
        <v>24</v>
      </c>
      <c r="T2178" t="s">
        <v>22</v>
      </c>
      <c r="U2178">
        <f>Table13[[#This Row],[campaign]]*Table13[[#This Row],[duration]]</f>
        <v>699</v>
      </c>
    </row>
    <row r="2179" spans="1:21" x14ac:dyDescent="0.25">
      <c r="A2179" t="s">
        <v>16</v>
      </c>
      <c r="B2179" t="s">
        <v>127</v>
      </c>
      <c r="C2179" t="s">
        <v>128</v>
      </c>
      <c r="D2179" t="s">
        <v>26</v>
      </c>
      <c r="E2179">
        <v>29</v>
      </c>
      <c r="F2179" t="s">
        <v>18</v>
      </c>
      <c r="G2179" t="s">
        <v>284</v>
      </c>
      <c r="H2179" s="2">
        <v>43045</v>
      </c>
      <c r="I2179" s="3">
        <v>2736.04</v>
      </c>
      <c r="J2179" t="s">
        <v>20</v>
      </c>
      <c r="K2179" t="str">
        <f>PROPER(Table13[[#This Row],[marital]])</f>
        <v>Married</v>
      </c>
      <c r="L2179" t="s">
        <v>21</v>
      </c>
      <c r="M2179" t="str">
        <f>UPPER(Table13[[#This Row],[education]])</f>
        <v>PRIMARY</v>
      </c>
      <c r="N2179" t="s">
        <v>22</v>
      </c>
      <c r="O2179" t="s">
        <v>22</v>
      </c>
      <c r="P2179" t="s">
        <v>23</v>
      </c>
      <c r="Q2179">
        <v>702</v>
      </c>
      <c r="R2179">
        <v>1</v>
      </c>
      <c r="S2179" t="s">
        <v>24</v>
      </c>
      <c r="T2179" t="s">
        <v>22</v>
      </c>
      <c r="U2179">
        <f>Table13[[#This Row],[campaign]]*Table13[[#This Row],[duration]]</f>
        <v>702</v>
      </c>
    </row>
    <row r="2180" spans="1:21" x14ac:dyDescent="0.25">
      <c r="A2180" t="s">
        <v>35</v>
      </c>
      <c r="B2180" t="s">
        <v>133</v>
      </c>
      <c r="C2180" t="s">
        <v>134</v>
      </c>
      <c r="D2180" t="s">
        <v>17</v>
      </c>
      <c r="E2180">
        <v>34</v>
      </c>
      <c r="F2180" t="s">
        <v>18</v>
      </c>
      <c r="G2180" t="s">
        <v>19</v>
      </c>
      <c r="H2180" s="2">
        <v>43045</v>
      </c>
      <c r="I2180" s="3">
        <v>28314.21</v>
      </c>
      <c r="J2180" t="s">
        <v>20</v>
      </c>
      <c r="K2180" t="str">
        <f>PROPER(Table13[[#This Row],[marital]])</f>
        <v>Married</v>
      </c>
      <c r="L2180" t="s">
        <v>29</v>
      </c>
      <c r="M2180" t="str">
        <f>UPPER(Table13[[#This Row],[education]])</f>
        <v>SECONDARY</v>
      </c>
      <c r="N2180" t="s">
        <v>30</v>
      </c>
      <c r="O2180" t="s">
        <v>22</v>
      </c>
      <c r="P2180" t="s">
        <v>23</v>
      </c>
      <c r="Q2180">
        <v>161</v>
      </c>
      <c r="R2180">
        <v>1</v>
      </c>
      <c r="S2180" t="s">
        <v>31</v>
      </c>
      <c r="T2180" t="s">
        <v>30</v>
      </c>
      <c r="U2180">
        <f>Table13[[#This Row],[campaign]]*Table13[[#This Row],[duration]]</f>
        <v>161</v>
      </c>
    </row>
    <row r="2181" spans="1:21" x14ac:dyDescent="0.25">
      <c r="A2181" t="s">
        <v>81</v>
      </c>
      <c r="B2181" t="s">
        <v>213</v>
      </c>
      <c r="C2181" t="s">
        <v>214</v>
      </c>
      <c r="D2181" t="s">
        <v>17</v>
      </c>
      <c r="E2181">
        <v>61</v>
      </c>
      <c r="F2181" t="s">
        <v>42</v>
      </c>
      <c r="G2181" t="s">
        <v>28</v>
      </c>
      <c r="H2181" s="2">
        <v>43045</v>
      </c>
      <c r="I2181" s="3">
        <v>40925.629999999997</v>
      </c>
      <c r="J2181" t="s">
        <v>33</v>
      </c>
      <c r="K2181" t="str">
        <f>PROPER(Table13[[#This Row],[marital]])</f>
        <v>Single</v>
      </c>
      <c r="L2181" t="s">
        <v>29</v>
      </c>
      <c r="M2181" t="str">
        <f>UPPER(Table13[[#This Row],[education]])</f>
        <v>SECONDARY</v>
      </c>
      <c r="N2181" t="s">
        <v>30</v>
      </c>
      <c r="O2181" t="s">
        <v>22</v>
      </c>
      <c r="P2181" t="s">
        <v>23</v>
      </c>
      <c r="Q2181">
        <v>110</v>
      </c>
      <c r="R2181">
        <v>1</v>
      </c>
      <c r="S2181" t="s">
        <v>31</v>
      </c>
      <c r="T2181" t="s">
        <v>22</v>
      </c>
      <c r="U2181">
        <f>Table13[[#This Row],[campaign]]*Table13[[#This Row],[duration]]</f>
        <v>110</v>
      </c>
    </row>
    <row r="2182" spans="1:21" x14ac:dyDescent="0.25">
      <c r="A2182" t="s">
        <v>59</v>
      </c>
      <c r="B2182" t="s">
        <v>171</v>
      </c>
      <c r="C2182" t="s">
        <v>172</v>
      </c>
      <c r="D2182" t="s">
        <v>17</v>
      </c>
      <c r="E2182">
        <v>49</v>
      </c>
      <c r="F2182" t="s">
        <v>42</v>
      </c>
      <c r="G2182" t="s">
        <v>284</v>
      </c>
      <c r="H2182" s="2">
        <v>43045</v>
      </c>
      <c r="I2182" s="3">
        <v>125356.24</v>
      </c>
      <c r="J2182" t="s">
        <v>20</v>
      </c>
      <c r="K2182" t="str">
        <f>PROPER(Table13[[#This Row],[marital]])</f>
        <v>Married</v>
      </c>
      <c r="L2182" t="s">
        <v>34</v>
      </c>
      <c r="M2182" t="str">
        <f>UPPER(Table13[[#This Row],[education]])</f>
        <v>TERTIARY</v>
      </c>
      <c r="N2182" t="s">
        <v>22</v>
      </c>
      <c r="O2182" t="s">
        <v>22</v>
      </c>
      <c r="P2182" t="s">
        <v>23</v>
      </c>
      <c r="Q2182">
        <v>27</v>
      </c>
      <c r="R2182">
        <v>6</v>
      </c>
      <c r="S2182" t="s">
        <v>24</v>
      </c>
      <c r="T2182" t="s">
        <v>22</v>
      </c>
      <c r="U2182">
        <f>Table13[[#This Row],[campaign]]*Table13[[#This Row],[duration]]</f>
        <v>162</v>
      </c>
    </row>
    <row r="2183" spans="1:21" x14ac:dyDescent="0.25">
      <c r="A2183" t="s">
        <v>101</v>
      </c>
      <c r="B2183" t="s">
        <v>253</v>
      </c>
      <c r="C2183" t="s">
        <v>254</v>
      </c>
      <c r="D2183" t="s">
        <v>26</v>
      </c>
      <c r="E2183">
        <v>26</v>
      </c>
      <c r="F2183" t="s">
        <v>18</v>
      </c>
      <c r="G2183" t="s">
        <v>19</v>
      </c>
      <c r="H2183" s="2">
        <v>43046</v>
      </c>
      <c r="I2183" s="3">
        <v>19848.3</v>
      </c>
      <c r="J2183" t="s">
        <v>20</v>
      </c>
      <c r="K2183" t="str">
        <f>PROPER(Table13[[#This Row],[marital]])</f>
        <v>Married</v>
      </c>
      <c r="L2183" t="s">
        <v>34</v>
      </c>
      <c r="M2183" t="str">
        <f>UPPER(Table13[[#This Row],[education]])</f>
        <v>TERTIARY</v>
      </c>
      <c r="N2183" t="s">
        <v>22</v>
      </c>
      <c r="O2183" t="s">
        <v>22</v>
      </c>
      <c r="P2183" t="s">
        <v>23</v>
      </c>
      <c r="Q2183">
        <v>92</v>
      </c>
      <c r="R2183">
        <v>2</v>
      </c>
      <c r="S2183" t="s">
        <v>24</v>
      </c>
      <c r="T2183" t="s">
        <v>22</v>
      </c>
      <c r="U2183">
        <f>Table13[[#This Row],[campaign]]*Table13[[#This Row],[duration]]</f>
        <v>184</v>
      </c>
    </row>
    <row r="2184" spans="1:21" x14ac:dyDescent="0.25">
      <c r="A2184" t="s">
        <v>75</v>
      </c>
      <c r="B2184" t="s">
        <v>201</v>
      </c>
      <c r="C2184" t="s">
        <v>202</v>
      </c>
      <c r="D2184" t="s">
        <v>17</v>
      </c>
      <c r="E2184">
        <v>46</v>
      </c>
      <c r="F2184" t="s">
        <v>18</v>
      </c>
      <c r="G2184" t="s">
        <v>19</v>
      </c>
      <c r="H2184" s="2">
        <v>43046</v>
      </c>
      <c r="I2184" s="3">
        <v>125492.33</v>
      </c>
      <c r="J2184" t="s">
        <v>33</v>
      </c>
      <c r="K2184" t="str">
        <f>PROPER(Table13[[#This Row],[marital]])</f>
        <v>Single</v>
      </c>
      <c r="L2184" t="s">
        <v>29</v>
      </c>
      <c r="M2184" t="str">
        <f>UPPER(Table13[[#This Row],[education]])</f>
        <v>SECONDARY</v>
      </c>
      <c r="N2184" t="s">
        <v>30</v>
      </c>
      <c r="O2184" t="s">
        <v>22</v>
      </c>
      <c r="P2184" t="s">
        <v>23</v>
      </c>
      <c r="Q2184">
        <v>79</v>
      </c>
      <c r="R2184">
        <v>1</v>
      </c>
      <c r="S2184" t="s">
        <v>24</v>
      </c>
      <c r="T2184" t="s">
        <v>22</v>
      </c>
      <c r="U2184">
        <f>Table13[[#This Row],[campaign]]*Table13[[#This Row],[duration]]</f>
        <v>79</v>
      </c>
    </row>
    <row r="2185" spans="1:21" x14ac:dyDescent="0.25">
      <c r="A2185" t="s">
        <v>86</v>
      </c>
      <c r="B2185" t="s">
        <v>223</v>
      </c>
      <c r="C2185" t="s">
        <v>224</v>
      </c>
      <c r="D2185" t="s">
        <v>17</v>
      </c>
      <c r="E2185">
        <v>39</v>
      </c>
      <c r="F2185" t="s">
        <v>18</v>
      </c>
      <c r="G2185" t="s">
        <v>19</v>
      </c>
      <c r="H2185" s="2">
        <v>43046</v>
      </c>
      <c r="I2185" s="3">
        <v>89016.19</v>
      </c>
      <c r="J2185" t="s">
        <v>33</v>
      </c>
      <c r="K2185" t="str">
        <f>PROPER(Table13[[#This Row],[marital]])</f>
        <v>Single</v>
      </c>
      <c r="L2185" t="s">
        <v>24</v>
      </c>
      <c r="M2185" t="str">
        <f>UPPER(Table13[[#This Row],[education]])</f>
        <v>UNKNOWN</v>
      </c>
      <c r="N2185" t="s">
        <v>22</v>
      </c>
      <c r="O2185" t="s">
        <v>22</v>
      </c>
      <c r="P2185" t="s">
        <v>23</v>
      </c>
      <c r="Q2185">
        <v>86</v>
      </c>
      <c r="R2185">
        <v>1</v>
      </c>
      <c r="S2185" t="s">
        <v>24</v>
      </c>
      <c r="T2185" t="s">
        <v>22</v>
      </c>
      <c r="U2185">
        <f>Table13[[#This Row],[campaign]]*Table13[[#This Row],[duration]]</f>
        <v>86</v>
      </c>
    </row>
    <row r="2186" spans="1:21" x14ac:dyDescent="0.25">
      <c r="A2186" t="s">
        <v>47</v>
      </c>
      <c r="B2186" t="s">
        <v>151</v>
      </c>
      <c r="C2186" t="s">
        <v>152</v>
      </c>
      <c r="D2186" t="s">
        <v>26</v>
      </c>
      <c r="E2186">
        <v>51</v>
      </c>
      <c r="F2186" t="s">
        <v>42</v>
      </c>
      <c r="G2186" t="s">
        <v>28</v>
      </c>
      <c r="H2186" s="2">
        <v>43046</v>
      </c>
      <c r="I2186" s="3">
        <v>77613.3</v>
      </c>
      <c r="J2186" t="s">
        <v>20</v>
      </c>
      <c r="K2186" t="str">
        <f>PROPER(Table13[[#This Row],[marital]])</f>
        <v>Married</v>
      </c>
      <c r="L2186" t="s">
        <v>34</v>
      </c>
      <c r="M2186" t="str">
        <f>UPPER(Table13[[#This Row],[education]])</f>
        <v>TERTIARY</v>
      </c>
      <c r="N2186" t="s">
        <v>22</v>
      </c>
      <c r="O2186" t="s">
        <v>22</v>
      </c>
      <c r="P2186" t="s">
        <v>23</v>
      </c>
      <c r="Q2186">
        <v>16</v>
      </c>
      <c r="R2186">
        <v>16</v>
      </c>
      <c r="S2186" t="s">
        <v>24</v>
      </c>
      <c r="T2186" t="s">
        <v>22</v>
      </c>
      <c r="U2186">
        <f>Table13[[#This Row],[campaign]]*Table13[[#This Row],[duration]]</f>
        <v>256</v>
      </c>
    </row>
    <row r="2187" spans="1:21" x14ac:dyDescent="0.25">
      <c r="A2187" t="s">
        <v>76</v>
      </c>
      <c r="B2187" t="s">
        <v>203</v>
      </c>
      <c r="C2187" t="s">
        <v>204</v>
      </c>
      <c r="D2187" t="s">
        <v>26</v>
      </c>
      <c r="E2187">
        <v>39</v>
      </c>
      <c r="F2187" t="s">
        <v>42</v>
      </c>
      <c r="G2187" t="s">
        <v>284</v>
      </c>
      <c r="H2187" s="2">
        <v>43046</v>
      </c>
      <c r="I2187" s="3">
        <v>46632.85</v>
      </c>
      <c r="J2187" t="s">
        <v>20</v>
      </c>
      <c r="K2187" t="str">
        <f>PROPER(Table13[[#This Row],[marital]])</f>
        <v>Married</v>
      </c>
      <c r="L2187" t="s">
        <v>29</v>
      </c>
      <c r="M2187" t="str">
        <f>UPPER(Table13[[#This Row],[education]])</f>
        <v>SECONDARY</v>
      </c>
      <c r="N2187" t="s">
        <v>22</v>
      </c>
      <c r="O2187" t="s">
        <v>22</v>
      </c>
      <c r="P2187" t="s">
        <v>23</v>
      </c>
      <c r="Q2187">
        <v>154</v>
      </c>
      <c r="R2187">
        <v>2</v>
      </c>
      <c r="S2187" t="s">
        <v>24</v>
      </c>
      <c r="T2187" t="s">
        <v>22</v>
      </c>
      <c r="U2187">
        <f>Table13[[#This Row],[campaign]]*Table13[[#This Row],[duration]]</f>
        <v>308</v>
      </c>
    </row>
    <row r="2188" spans="1:21" x14ac:dyDescent="0.25">
      <c r="A2188" t="s">
        <v>64</v>
      </c>
      <c r="B2188" t="s">
        <v>181</v>
      </c>
      <c r="C2188" t="s">
        <v>182</v>
      </c>
      <c r="D2188" t="s">
        <v>26</v>
      </c>
      <c r="E2188">
        <v>56</v>
      </c>
      <c r="F2188" t="s">
        <v>42</v>
      </c>
      <c r="G2188" t="s">
        <v>284</v>
      </c>
      <c r="H2188" s="2">
        <v>43046</v>
      </c>
      <c r="I2188" s="3">
        <v>43542.09</v>
      </c>
      <c r="J2188" t="s">
        <v>20</v>
      </c>
      <c r="K2188" t="str">
        <f>PROPER(Table13[[#This Row],[marital]])</f>
        <v>Married</v>
      </c>
      <c r="L2188" t="s">
        <v>21</v>
      </c>
      <c r="M2188" t="str">
        <f>UPPER(Table13[[#This Row],[education]])</f>
        <v>PRIMARY</v>
      </c>
      <c r="N2188" t="s">
        <v>30</v>
      </c>
      <c r="O2188" t="s">
        <v>22</v>
      </c>
      <c r="P2188" t="s">
        <v>24</v>
      </c>
      <c r="Q2188">
        <v>91</v>
      </c>
      <c r="R2188">
        <v>1</v>
      </c>
      <c r="S2188" t="s">
        <v>24</v>
      </c>
      <c r="T2188" t="s">
        <v>22</v>
      </c>
      <c r="U2188">
        <f>Table13[[#This Row],[campaign]]*Table13[[#This Row],[duration]]</f>
        <v>91</v>
      </c>
    </row>
    <row r="2189" spans="1:21" x14ac:dyDescent="0.25">
      <c r="A2189" t="s">
        <v>108</v>
      </c>
      <c r="B2189" t="s">
        <v>267</v>
      </c>
      <c r="C2189" t="s">
        <v>268</v>
      </c>
      <c r="D2189" t="s">
        <v>17</v>
      </c>
      <c r="E2189">
        <v>36</v>
      </c>
      <c r="F2189" t="s">
        <v>42</v>
      </c>
      <c r="G2189" t="s">
        <v>28</v>
      </c>
      <c r="H2189" s="2">
        <v>43046</v>
      </c>
      <c r="I2189" s="3">
        <v>158619.01</v>
      </c>
      <c r="J2189" t="s">
        <v>33</v>
      </c>
      <c r="K2189" t="str">
        <f>PROPER(Table13[[#This Row],[marital]])</f>
        <v>Single</v>
      </c>
      <c r="L2189" t="s">
        <v>29</v>
      </c>
      <c r="M2189" t="str">
        <f>UPPER(Table13[[#This Row],[education]])</f>
        <v>SECONDARY</v>
      </c>
      <c r="N2189" t="s">
        <v>22</v>
      </c>
      <c r="O2189" t="s">
        <v>22</v>
      </c>
      <c r="P2189" t="s">
        <v>23</v>
      </c>
      <c r="Q2189">
        <v>389</v>
      </c>
      <c r="R2189">
        <v>2</v>
      </c>
      <c r="S2189" t="s">
        <v>24</v>
      </c>
      <c r="T2189" t="s">
        <v>22</v>
      </c>
      <c r="U2189">
        <f>Table13[[#This Row],[campaign]]*Table13[[#This Row],[duration]]</f>
        <v>778</v>
      </c>
    </row>
    <row r="2190" spans="1:21" x14ac:dyDescent="0.25">
      <c r="A2190" t="s">
        <v>102</v>
      </c>
      <c r="B2190" t="s">
        <v>255</v>
      </c>
      <c r="C2190" t="s">
        <v>256</v>
      </c>
      <c r="D2190" t="s">
        <v>26</v>
      </c>
      <c r="E2190">
        <v>33</v>
      </c>
      <c r="F2190" t="s">
        <v>18</v>
      </c>
      <c r="G2190" t="s">
        <v>19</v>
      </c>
      <c r="H2190" s="2">
        <v>43047</v>
      </c>
      <c r="I2190" s="3">
        <v>96390.9</v>
      </c>
      <c r="J2190" t="s">
        <v>20</v>
      </c>
      <c r="K2190" t="str">
        <f>PROPER(Table13[[#This Row],[marital]])</f>
        <v>Married</v>
      </c>
      <c r="L2190" t="s">
        <v>29</v>
      </c>
      <c r="M2190" t="str">
        <f>UPPER(Table13[[#This Row],[education]])</f>
        <v>SECONDARY</v>
      </c>
      <c r="N2190" t="s">
        <v>22</v>
      </c>
      <c r="O2190" t="s">
        <v>30</v>
      </c>
      <c r="P2190" t="s">
        <v>23</v>
      </c>
      <c r="Q2190">
        <v>71</v>
      </c>
      <c r="R2190">
        <v>15</v>
      </c>
      <c r="S2190" t="s">
        <v>24</v>
      </c>
      <c r="T2190" t="s">
        <v>22</v>
      </c>
      <c r="U2190">
        <f>Table13[[#This Row],[campaign]]*Table13[[#This Row],[duration]]</f>
        <v>1065</v>
      </c>
    </row>
    <row r="2191" spans="1:21" x14ac:dyDescent="0.25">
      <c r="A2191" t="s">
        <v>82</v>
      </c>
      <c r="B2191" t="s">
        <v>215</v>
      </c>
      <c r="C2191" t="s">
        <v>216</v>
      </c>
      <c r="D2191" t="s">
        <v>26</v>
      </c>
      <c r="E2191">
        <v>43</v>
      </c>
      <c r="F2191" t="s">
        <v>18</v>
      </c>
      <c r="G2191" t="s">
        <v>284</v>
      </c>
      <c r="H2191" s="2">
        <v>43047</v>
      </c>
      <c r="I2191" s="3">
        <v>109851.96</v>
      </c>
      <c r="J2191" t="s">
        <v>33</v>
      </c>
      <c r="K2191" t="str">
        <f>PROPER(Table13[[#This Row],[marital]])</f>
        <v>Single</v>
      </c>
      <c r="L2191" t="s">
        <v>29</v>
      </c>
      <c r="M2191" t="str">
        <f>UPPER(Table13[[#This Row],[education]])</f>
        <v>SECONDARY</v>
      </c>
      <c r="N2191" t="s">
        <v>30</v>
      </c>
      <c r="O2191" t="s">
        <v>22</v>
      </c>
      <c r="P2191" t="s">
        <v>24</v>
      </c>
      <c r="Q2191">
        <v>111</v>
      </c>
      <c r="R2191">
        <v>3</v>
      </c>
      <c r="S2191" t="s">
        <v>24</v>
      </c>
      <c r="T2191" t="s">
        <v>22</v>
      </c>
      <c r="U2191">
        <f>Table13[[#This Row],[campaign]]*Table13[[#This Row],[duration]]</f>
        <v>333</v>
      </c>
    </row>
    <row r="2192" spans="1:21" x14ac:dyDescent="0.25">
      <c r="A2192" t="s">
        <v>94</v>
      </c>
      <c r="B2192" t="s">
        <v>239</v>
      </c>
      <c r="C2192" t="s">
        <v>240</v>
      </c>
      <c r="D2192" t="s">
        <v>17</v>
      </c>
      <c r="E2192">
        <v>24</v>
      </c>
      <c r="F2192" t="s">
        <v>18</v>
      </c>
      <c r="G2192" t="s">
        <v>19</v>
      </c>
      <c r="H2192" s="2">
        <v>43047</v>
      </c>
      <c r="I2192" s="3">
        <v>53640.25</v>
      </c>
      <c r="J2192" t="s">
        <v>20</v>
      </c>
      <c r="K2192" t="str">
        <f>PROPER(Table13[[#This Row],[marital]])</f>
        <v>Married</v>
      </c>
      <c r="L2192" t="s">
        <v>29</v>
      </c>
      <c r="M2192" t="str">
        <f>UPPER(Table13[[#This Row],[education]])</f>
        <v>SECONDARY</v>
      </c>
      <c r="N2192" t="s">
        <v>30</v>
      </c>
      <c r="O2192" t="s">
        <v>22</v>
      </c>
      <c r="P2192" t="s">
        <v>23</v>
      </c>
      <c r="Q2192">
        <v>75</v>
      </c>
      <c r="R2192">
        <v>2</v>
      </c>
      <c r="S2192" t="s">
        <v>31</v>
      </c>
      <c r="T2192" t="s">
        <v>22</v>
      </c>
      <c r="U2192">
        <f>Table13[[#This Row],[campaign]]*Table13[[#This Row],[duration]]</f>
        <v>150</v>
      </c>
    </row>
    <row r="2193" spans="1:21" x14ac:dyDescent="0.25">
      <c r="A2193" t="s">
        <v>60</v>
      </c>
      <c r="B2193" t="s">
        <v>173</v>
      </c>
      <c r="C2193" t="s">
        <v>174</v>
      </c>
      <c r="D2193" t="s">
        <v>26</v>
      </c>
      <c r="E2193">
        <v>31</v>
      </c>
      <c r="F2193" t="s">
        <v>18</v>
      </c>
      <c r="G2193" t="s">
        <v>19</v>
      </c>
      <c r="H2193" s="2">
        <v>43047</v>
      </c>
      <c r="I2193" s="3">
        <v>2159.19</v>
      </c>
      <c r="J2193" t="s">
        <v>20</v>
      </c>
      <c r="K2193" t="str">
        <f>PROPER(Table13[[#This Row],[marital]])</f>
        <v>Married</v>
      </c>
      <c r="L2193" t="s">
        <v>21</v>
      </c>
      <c r="M2193" t="str">
        <f>UPPER(Table13[[#This Row],[education]])</f>
        <v>PRIMARY</v>
      </c>
      <c r="N2193" t="s">
        <v>22</v>
      </c>
      <c r="O2193" t="s">
        <v>30</v>
      </c>
      <c r="P2193" t="s">
        <v>23</v>
      </c>
      <c r="Q2193">
        <v>212</v>
      </c>
      <c r="R2193">
        <v>1</v>
      </c>
      <c r="S2193" t="s">
        <v>24</v>
      </c>
      <c r="T2193" t="s">
        <v>22</v>
      </c>
      <c r="U2193">
        <f>Table13[[#This Row],[campaign]]*Table13[[#This Row],[duration]]</f>
        <v>212</v>
      </c>
    </row>
    <row r="2194" spans="1:21" x14ac:dyDescent="0.25">
      <c r="A2194" t="s">
        <v>37</v>
      </c>
      <c r="B2194" t="s">
        <v>135</v>
      </c>
      <c r="C2194" t="s">
        <v>136</v>
      </c>
      <c r="D2194" t="s">
        <v>26</v>
      </c>
      <c r="E2194">
        <v>25</v>
      </c>
      <c r="F2194" t="s">
        <v>18</v>
      </c>
      <c r="G2194" t="s">
        <v>284</v>
      </c>
      <c r="H2194" s="2">
        <v>43047</v>
      </c>
      <c r="I2194" s="3">
        <v>2819.97</v>
      </c>
      <c r="J2194" t="s">
        <v>20</v>
      </c>
      <c r="K2194" t="str">
        <f>PROPER(Table13[[#This Row],[marital]])</f>
        <v>Married</v>
      </c>
      <c r="L2194" t="s">
        <v>29</v>
      </c>
      <c r="M2194" t="str">
        <f>UPPER(Table13[[#This Row],[education]])</f>
        <v>SECONDARY</v>
      </c>
      <c r="N2194" t="s">
        <v>22</v>
      </c>
      <c r="O2194" t="s">
        <v>22</v>
      </c>
      <c r="P2194" t="s">
        <v>23</v>
      </c>
      <c r="Q2194">
        <v>91</v>
      </c>
      <c r="R2194">
        <v>2</v>
      </c>
      <c r="S2194" t="s">
        <v>31</v>
      </c>
      <c r="T2194" t="s">
        <v>22</v>
      </c>
      <c r="U2194">
        <f>Table13[[#This Row],[campaign]]*Table13[[#This Row],[duration]]</f>
        <v>182</v>
      </c>
    </row>
    <row r="2195" spans="1:21" x14ac:dyDescent="0.25">
      <c r="A2195" t="s">
        <v>92</v>
      </c>
      <c r="B2195" t="s">
        <v>235</v>
      </c>
      <c r="C2195" t="s">
        <v>236</v>
      </c>
      <c r="D2195" t="s">
        <v>17</v>
      </c>
      <c r="E2195">
        <v>24</v>
      </c>
      <c r="F2195" t="s">
        <v>18</v>
      </c>
      <c r="G2195" t="s">
        <v>19</v>
      </c>
      <c r="H2195" s="2">
        <v>43047</v>
      </c>
      <c r="I2195" s="3">
        <v>37126.339999999997</v>
      </c>
      <c r="J2195" t="s">
        <v>20</v>
      </c>
      <c r="K2195" t="str">
        <f>PROPER(Table13[[#This Row],[marital]])</f>
        <v>Married</v>
      </c>
      <c r="L2195" t="s">
        <v>34</v>
      </c>
      <c r="M2195" t="str">
        <f>UPPER(Table13[[#This Row],[education]])</f>
        <v>TERTIARY</v>
      </c>
      <c r="N2195" t="s">
        <v>22</v>
      </c>
      <c r="O2195" t="s">
        <v>22</v>
      </c>
      <c r="P2195" t="s">
        <v>23</v>
      </c>
      <c r="Q2195">
        <v>646</v>
      </c>
      <c r="R2195">
        <v>2</v>
      </c>
      <c r="S2195" t="s">
        <v>24</v>
      </c>
      <c r="T2195" t="s">
        <v>22</v>
      </c>
      <c r="U2195">
        <f>Table13[[#This Row],[campaign]]*Table13[[#This Row],[duration]]</f>
        <v>1292</v>
      </c>
    </row>
    <row r="2196" spans="1:21" x14ac:dyDescent="0.25">
      <c r="A2196" t="s">
        <v>38</v>
      </c>
      <c r="B2196" t="s">
        <v>137</v>
      </c>
      <c r="C2196" t="s">
        <v>138</v>
      </c>
      <c r="D2196" t="s">
        <v>26</v>
      </c>
      <c r="E2196">
        <v>27</v>
      </c>
      <c r="F2196" t="s">
        <v>18</v>
      </c>
      <c r="G2196" t="s">
        <v>19</v>
      </c>
      <c r="H2196" s="2">
        <v>43047</v>
      </c>
      <c r="I2196" s="3">
        <v>4655.54</v>
      </c>
      <c r="J2196" t="s">
        <v>20</v>
      </c>
      <c r="K2196" t="str">
        <f>PROPER(Table13[[#This Row],[marital]])</f>
        <v>Married</v>
      </c>
      <c r="L2196" t="s">
        <v>29</v>
      </c>
      <c r="M2196" t="str">
        <f>UPPER(Table13[[#This Row],[education]])</f>
        <v>SECONDARY</v>
      </c>
      <c r="N2196" t="s">
        <v>22</v>
      </c>
      <c r="O2196" t="s">
        <v>30</v>
      </c>
      <c r="P2196" t="s">
        <v>23</v>
      </c>
      <c r="Q2196">
        <v>81</v>
      </c>
      <c r="R2196">
        <v>2</v>
      </c>
      <c r="S2196" t="s">
        <v>24</v>
      </c>
      <c r="T2196" t="s">
        <v>22</v>
      </c>
      <c r="U2196">
        <f>Table13[[#This Row],[campaign]]*Table13[[#This Row],[duration]]</f>
        <v>162</v>
      </c>
    </row>
    <row r="2197" spans="1:21" x14ac:dyDescent="0.25">
      <c r="A2197" t="s">
        <v>51</v>
      </c>
      <c r="B2197" t="s">
        <v>157</v>
      </c>
      <c r="C2197" t="s">
        <v>158</v>
      </c>
      <c r="D2197" t="s">
        <v>26</v>
      </c>
      <c r="E2197">
        <v>40</v>
      </c>
      <c r="F2197" t="s">
        <v>42</v>
      </c>
      <c r="G2197" t="s">
        <v>284</v>
      </c>
      <c r="H2197" s="2">
        <v>43047</v>
      </c>
      <c r="I2197" s="3">
        <v>32875.25</v>
      </c>
      <c r="J2197" t="s">
        <v>20</v>
      </c>
      <c r="K2197" t="str">
        <f>PROPER(Table13[[#This Row],[marital]])</f>
        <v>Married</v>
      </c>
      <c r="L2197" t="s">
        <v>21</v>
      </c>
      <c r="M2197" t="str">
        <f>UPPER(Table13[[#This Row],[education]])</f>
        <v>PRIMARY</v>
      </c>
      <c r="N2197" t="s">
        <v>30</v>
      </c>
      <c r="O2197" t="s">
        <v>22</v>
      </c>
      <c r="P2197" t="s">
        <v>23</v>
      </c>
      <c r="Q2197">
        <v>76</v>
      </c>
      <c r="R2197">
        <v>6</v>
      </c>
      <c r="S2197" t="s">
        <v>24</v>
      </c>
      <c r="T2197" t="s">
        <v>22</v>
      </c>
      <c r="U2197">
        <f>Table13[[#This Row],[campaign]]*Table13[[#This Row],[duration]]</f>
        <v>456</v>
      </c>
    </row>
    <row r="2198" spans="1:21" x14ac:dyDescent="0.25">
      <c r="A2198" t="s">
        <v>74</v>
      </c>
      <c r="B2198" t="s">
        <v>199</v>
      </c>
      <c r="C2198" t="s">
        <v>200</v>
      </c>
      <c r="D2198" t="s">
        <v>26</v>
      </c>
      <c r="E2198">
        <v>49</v>
      </c>
      <c r="F2198" t="s">
        <v>42</v>
      </c>
      <c r="G2198" t="s">
        <v>284</v>
      </c>
      <c r="H2198" s="2">
        <v>43047</v>
      </c>
      <c r="I2198" s="3">
        <v>171743.91</v>
      </c>
      <c r="J2198" t="s">
        <v>33</v>
      </c>
      <c r="K2198" t="str">
        <f>PROPER(Table13[[#This Row],[marital]])</f>
        <v>Single</v>
      </c>
      <c r="L2198" t="s">
        <v>24</v>
      </c>
      <c r="M2198" t="str">
        <f>UPPER(Table13[[#This Row],[education]])</f>
        <v>UNKNOWN</v>
      </c>
      <c r="N2198" t="s">
        <v>22</v>
      </c>
      <c r="O2198" t="s">
        <v>22</v>
      </c>
      <c r="P2198" t="s">
        <v>24</v>
      </c>
      <c r="Q2198">
        <v>26</v>
      </c>
      <c r="R2198">
        <v>1</v>
      </c>
      <c r="S2198" t="s">
        <v>24</v>
      </c>
      <c r="T2198" t="s">
        <v>22</v>
      </c>
      <c r="U2198">
        <f>Table13[[#This Row],[campaign]]*Table13[[#This Row],[duration]]</f>
        <v>26</v>
      </c>
    </row>
    <row r="2199" spans="1:21" x14ac:dyDescent="0.25">
      <c r="A2199" t="s">
        <v>71</v>
      </c>
      <c r="B2199" t="s">
        <v>193</v>
      </c>
      <c r="C2199" t="s">
        <v>194</v>
      </c>
      <c r="D2199" t="s">
        <v>17</v>
      </c>
      <c r="E2199">
        <v>31</v>
      </c>
      <c r="F2199" t="s">
        <v>36</v>
      </c>
      <c r="G2199" t="s">
        <v>19</v>
      </c>
      <c r="H2199" s="2">
        <v>43047</v>
      </c>
      <c r="I2199" s="3">
        <v>52907.13</v>
      </c>
      <c r="J2199" t="s">
        <v>20</v>
      </c>
      <c r="K2199" t="str">
        <f>PROPER(Table13[[#This Row],[marital]])</f>
        <v>Married</v>
      </c>
      <c r="L2199" t="s">
        <v>34</v>
      </c>
      <c r="M2199" t="str">
        <f>UPPER(Table13[[#This Row],[education]])</f>
        <v>TERTIARY</v>
      </c>
      <c r="N2199" t="s">
        <v>30</v>
      </c>
      <c r="O2199" t="s">
        <v>30</v>
      </c>
      <c r="P2199" t="s">
        <v>23</v>
      </c>
      <c r="Q2199">
        <v>94</v>
      </c>
      <c r="R2199">
        <v>4</v>
      </c>
      <c r="S2199" t="s">
        <v>24</v>
      </c>
      <c r="T2199" t="s">
        <v>22</v>
      </c>
      <c r="U2199">
        <f>Table13[[#This Row],[campaign]]*Table13[[#This Row],[duration]]</f>
        <v>376</v>
      </c>
    </row>
    <row r="2200" spans="1:21" x14ac:dyDescent="0.25">
      <c r="A2200" t="s">
        <v>90</v>
      </c>
      <c r="B2200" t="s">
        <v>231</v>
      </c>
      <c r="C2200" t="s">
        <v>232</v>
      </c>
      <c r="D2200" t="s">
        <v>17</v>
      </c>
      <c r="E2200">
        <v>29</v>
      </c>
      <c r="F2200" t="s">
        <v>18</v>
      </c>
      <c r="G2200" t="s">
        <v>28</v>
      </c>
      <c r="H2200" s="2">
        <v>43048</v>
      </c>
      <c r="I2200" s="3">
        <v>14278.73</v>
      </c>
      <c r="J2200" t="s">
        <v>20</v>
      </c>
      <c r="K2200" t="str">
        <f>PROPER(Table13[[#This Row],[marital]])</f>
        <v>Married</v>
      </c>
      <c r="L2200" t="s">
        <v>29</v>
      </c>
      <c r="M2200" t="str">
        <f>UPPER(Table13[[#This Row],[education]])</f>
        <v>SECONDARY</v>
      </c>
      <c r="N2200" t="s">
        <v>22</v>
      </c>
      <c r="O2200" t="s">
        <v>22</v>
      </c>
      <c r="P2200" t="s">
        <v>23</v>
      </c>
      <c r="Q2200">
        <v>248</v>
      </c>
      <c r="R2200">
        <v>5</v>
      </c>
      <c r="S2200" t="s">
        <v>24</v>
      </c>
      <c r="T2200" t="s">
        <v>22</v>
      </c>
      <c r="U2200">
        <f>Table13[[#This Row],[campaign]]*Table13[[#This Row],[duration]]</f>
        <v>1240</v>
      </c>
    </row>
    <row r="2201" spans="1:21" x14ac:dyDescent="0.25">
      <c r="A2201" t="s">
        <v>39</v>
      </c>
      <c r="B2201" t="s">
        <v>139</v>
      </c>
      <c r="C2201" t="s">
        <v>140</v>
      </c>
      <c r="D2201" t="s">
        <v>17</v>
      </c>
      <c r="E2201">
        <v>23</v>
      </c>
      <c r="F2201" t="s">
        <v>18</v>
      </c>
      <c r="G2201" t="s">
        <v>284</v>
      </c>
      <c r="H2201" s="2">
        <v>43048</v>
      </c>
      <c r="I2201" s="3">
        <v>6846.46</v>
      </c>
      <c r="J2201" t="s">
        <v>20</v>
      </c>
      <c r="K2201" t="str">
        <f>PROPER(Table13[[#This Row],[marital]])</f>
        <v>Married</v>
      </c>
      <c r="L2201" t="s">
        <v>29</v>
      </c>
      <c r="M2201" t="str">
        <f>UPPER(Table13[[#This Row],[education]])</f>
        <v>SECONDARY</v>
      </c>
      <c r="N2201" t="s">
        <v>22</v>
      </c>
      <c r="O2201" t="s">
        <v>30</v>
      </c>
      <c r="P2201" t="s">
        <v>23</v>
      </c>
      <c r="Q2201">
        <v>275</v>
      </c>
      <c r="R2201">
        <v>2</v>
      </c>
      <c r="S2201" t="s">
        <v>24</v>
      </c>
      <c r="T2201" t="s">
        <v>22</v>
      </c>
      <c r="U2201">
        <f>Table13[[#This Row],[campaign]]*Table13[[#This Row],[duration]]</f>
        <v>550</v>
      </c>
    </row>
    <row r="2202" spans="1:21" x14ac:dyDescent="0.25">
      <c r="A2202" t="s">
        <v>106</v>
      </c>
      <c r="B2202" t="s">
        <v>263</v>
      </c>
      <c r="C2202" t="s">
        <v>264</v>
      </c>
      <c r="D2202" t="s">
        <v>17</v>
      </c>
      <c r="E2202">
        <v>37</v>
      </c>
      <c r="F2202" t="s">
        <v>18</v>
      </c>
      <c r="G2202" t="s">
        <v>284</v>
      </c>
      <c r="H2202" s="2">
        <v>43048</v>
      </c>
      <c r="I2202" s="3">
        <v>34919.269999999997</v>
      </c>
      <c r="J2202" t="s">
        <v>50</v>
      </c>
      <c r="K2202" t="str">
        <f>PROPER(Table13[[#This Row],[marital]])</f>
        <v>Divorced</v>
      </c>
      <c r="L2202" t="s">
        <v>29</v>
      </c>
      <c r="M2202" t="str">
        <f>UPPER(Table13[[#This Row],[education]])</f>
        <v>SECONDARY</v>
      </c>
      <c r="N2202" t="s">
        <v>30</v>
      </c>
      <c r="O2202" t="s">
        <v>22</v>
      </c>
      <c r="P2202" t="s">
        <v>24</v>
      </c>
      <c r="Q2202">
        <v>228</v>
      </c>
      <c r="R2202">
        <v>1</v>
      </c>
      <c r="S2202" t="s">
        <v>24</v>
      </c>
      <c r="T2202" t="s">
        <v>22</v>
      </c>
      <c r="U2202">
        <f>Table13[[#This Row],[campaign]]*Table13[[#This Row],[duration]]</f>
        <v>228</v>
      </c>
    </row>
    <row r="2203" spans="1:21" x14ac:dyDescent="0.25">
      <c r="A2203" t="s">
        <v>35</v>
      </c>
      <c r="B2203" t="s">
        <v>133</v>
      </c>
      <c r="C2203" t="s">
        <v>134</v>
      </c>
      <c r="D2203" t="s">
        <v>17</v>
      </c>
      <c r="E2203">
        <v>30</v>
      </c>
      <c r="F2203" t="s">
        <v>18</v>
      </c>
      <c r="G2203" t="s">
        <v>19</v>
      </c>
      <c r="H2203" s="2">
        <v>43048</v>
      </c>
      <c r="I2203" s="3">
        <v>12569.12</v>
      </c>
      <c r="J2203" t="s">
        <v>20</v>
      </c>
      <c r="K2203" t="str">
        <f>PROPER(Table13[[#This Row],[marital]])</f>
        <v>Married</v>
      </c>
      <c r="L2203" t="s">
        <v>21</v>
      </c>
      <c r="M2203" t="str">
        <f>UPPER(Table13[[#This Row],[education]])</f>
        <v>PRIMARY</v>
      </c>
      <c r="N2203" t="s">
        <v>22</v>
      </c>
      <c r="O2203" t="s">
        <v>22</v>
      </c>
      <c r="P2203" t="s">
        <v>23</v>
      </c>
      <c r="Q2203">
        <v>156</v>
      </c>
      <c r="R2203">
        <v>4</v>
      </c>
      <c r="S2203" t="s">
        <v>24</v>
      </c>
      <c r="T2203" t="s">
        <v>22</v>
      </c>
      <c r="U2203">
        <f>Table13[[#This Row],[campaign]]*Table13[[#This Row],[duration]]</f>
        <v>624</v>
      </c>
    </row>
    <row r="2204" spans="1:21" x14ac:dyDescent="0.25">
      <c r="A2204" t="s">
        <v>88</v>
      </c>
      <c r="B2204" t="s">
        <v>227</v>
      </c>
      <c r="C2204" t="s">
        <v>228</v>
      </c>
      <c r="D2204" t="s">
        <v>17</v>
      </c>
      <c r="E2204">
        <v>42</v>
      </c>
      <c r="F2204" t="s">
        <v>42</v>
      </c>
      <c r="G2204" t="s">
        <v>28</v>
      </c>
      <c r="H2204" s="2">
        <v>43048</v>
      </c>
      <c r="I2204" s="3">
        <v>102944.58</v>
      </c>
      <c r="J2204" t="s">
        <v>33</v>
      </c>
      <c r="K2204" t="str">
        <f>PROPER(Table13[[#This Row],[marital]])</f>
        <v>Single</v>
      </c>
      <c r="L2204" t="s">
        <v>29</v>
      </c>
      <c r="M2204" t="str">
        <f>UPPER(Table13[[#This Row],[education]])</f>
        <v>SECONDARY</v>
      </c>
      <c r="N2204" t="s">
        <v>22</v>
      </c>
      <c r="O2204" t="s">
        <v>22</v>
      </c>
      <c r="P2204" t="s">
        <v>23</v>
      </c>
      <c r="Q2204">
        <v>40</v>
      </c>
      <c r="R2204">
        <v>2</v>
      </c>
      <c r="S2204" t="s">
        <v>24</v>
      </c>
      <c r="T2204" t="s">
        <v>22</v>
      </c>
      <c r="U2204">
        <f>Table13[[#This Row],[campaign]]*Table13[[#This Row],[duration]]</f>
        <v>80</v>
      </c>
    </row>
    <row r="2205" spans="1:21" x14ac:dyDescent="0.25">
      <c r="A2205" t="s">
        <v>100</v>
      </c>
      <c r="B2205" t="s">
        <v>251</v>
      </c>
      <c r="C2205" t="s">
        <v>252</v>
      </c>
      <c r="D2205" t="s">
        <v>26</v>
      </c>
      <c r="E2205">
        <v>51</v>
      </c>
      <c r="F2205" t="s">
        <v>42</v>
      </c>
      <c r="G2205" t="s">
        <v>284</v>
      </c>
      <c r="H2205" s="2">
        <v>43048</v>
      </c>
      <c r="I2205" s="3">
        <v>7801.04</v>
      </c>
      <c r="J2205" t="s">
        <v>33</v>
      </c>
      <c r="K2205" t="str">
        <f>PROPER(Table13[[#This Row],[marital]])</f>
        <v>Single</v>
      </c>
      <c r="L2205" t="s">
        <v>34</v>
      </c>
      <c r="M2205" t="str">
        <f>UPPER(Table13[[#This Row],[education]])</f>
        <v>TERTIARY</v>
      </c>
      <c r="N2205" t="s">
        <v>30</v>
      </c>
      <c r="O2205" t="s">
        <v>22</v>
      </c>
      <c r="P2205" t="s">
        <v>23</v>
      </c>
      <c r="Q2205">
        <v>97</v>
      </c>
      <c r="R2205">
        <v>3</v>
      </c>
      <c r="S2205" t="s">
        <v>24</v>
      </c>
      <c r="T2205" t="s">
        <v>22</v>
      </c>
      <c r="U2205">
        <f>Table13[[#This Row],[campaign]]*Table13[[#This Row],[duration]]</f>
        <v>291</v>
      </c>
    </row>
    <row r="2206" spans="1:21" x14ac:dyDescent="0.25">
      <c r="A2206" t="s">
        <v>52</v>
      </c>
      <c r="B2206" t="s">
        <v>159</v>
      </c>
      <c r="C2206" t="s">
        <v>160</v>
      </c>
      <c r="D2206" t="s">
        <v>17</v>
      </c>
      <c r="E2206">
        <v>56</v>
      </c>
      <c r="F2206" t="s">
        <v>42</v>
      </c>
      <c r="G2206" t="s">
        <v>28</v>
      </c>
      <c r="H2206" s="2">
        <v>43048</v>
      </c>
      <c r="I2206" s="3">
        <v>82528.94</v>
      </c>
      <c r="J2206" t="s">
        <v>33</v>
      </c>
      <c r="K2206" t="str">
        <f>PROPER(Table13[[#This Row],[marital]])</f>
        <v>Single</v>
      </c>
      <c r="L2206" t="s">
        <v>29</v>
      </c>
      <c r="M2206" t="str">
        <f>UPPER(Table13[[#This Row],[education]])</f>
        <v>SECONDARY</v>
      </c>
      <c r="N2206" t="s">
        <v>22</v>
      </c>
      <c r="O2206" t="s">
        <v>22</v>
      </c>
      <c r="P2206" t="s">
        <v>23</v>
      </c>
      <c r="Q2206">
        <v>252</v>
      </c>
      <c r="R2206">
        <v>1</v>
      </c>
      <c r="S2206" t="s">
        <v>70</v>
      </c>
      <c r="T2206" t="s">
        <v>30</v>
      </c>
      <c r="U2206">
        <f>Table13[[#This Row],[campaign]]*Table13[[#This Row],[duration]]</f>
        <v>252</v>
      </c>
    </row>
    <row r="2207" spans="1:21" x14ac:dyDescent="0.25">
      <c r="A2207" t="s">
        <v>62</v>
      </c>
      <c r="B2207" t="s">
        <v>177</v>
      </c>
      <c r="C2207" t="s">
        <v>178</v>
      </c>
      <c r="D2207" t="s">
        <v>26</v>
      </c>
      <c r="E2207">
        <v>50</v>
      </c>
      <c r="F2207" t="s">
        <v>36</v>
      </c>
      <c r="G2207" t="s">
        <v>284</v>
      </c>
      <c r="H2207" s="2">
        <v>43048</v>
      </c>
      <c r="I2207" s="3">
        <v>136669.91</v>
      </c>
      <c r="J2207" t="s">
        <v>20</v>
      </c>
      <c r="K2207" t="str">
        <f>PROPER(Table13[[#This Row],[marital]])</f>
        <v>Married</v>
      </c>
      <c r="L2207" t="s">
        <v>29</v>
      </c>
      <c r="M2207" t="str">
        <f>UPPER(Table13[[#This Row],[education]])</f>
        <v>SECONDARY</v>
      </c>
      <c r="N2207" t="s">
        <v>22</v>
      </c>
      <c r="O2207" t="s">
        <v>30</v>
      </c>
      <c r="P2207" t="s">
        <v>23</v>
      </c>
      <c r="Q2207">
        <v>360</v>
      </c>
      <c r="R2207">
        <v>4</v>
      </c>
      <c r="S2207" t="s">
        <v>24</v>
      </c>
      <c r="T2207" t="s">
        <v>22</v>
      </c>
      <c r="U2207">
        <f>Table13[[#This Row],[campaign]]*Table13[[#This Row],[duration]]</f>
        <v>1440</v>
      </c>
    </row>
    <row r="2208" spans="1:21" x14ac:dyDescent="0.25">
      <c r="A2208" t="s">
        <v>25</v>
      </c>
      <c r="B2208" t="s">
        <v>129</v>
      </c>
      <c r="C2208" t="s">
        <v>130</v>
      </c>
      <c r="D2208" t="s">
        <v>26</v>
      </c>
      <c r="E2208">
        <v>30</v>
      </c>
      <c r="F2208" t="s">
        <v>18</v>
      </c>
      <c r="G2208" t="s">
        <v>19</v>
      </c>
      <c r="H2208" s="2">
        <v>43049</v>
      </c>
      <c r="I2208" s="3">
        <v>39627.040000000001</v>
      </c>
      <c r="J2208" t="s">
        <v>20</v>
      </c>
      <c r="K2208" t="str">
        <f>PROPER(Table13[[#This Row],[marital]])</f>
        <v>Married</v>
      </c>
      <c r="L2208" t="s">
        <v>29</v>
      </c>
      <c r="M2208" t="str">
        <f>UPPER(Table13[[#This Row],[education]])</f>
        <v>SECONDARY</v>
      </c>
      <c r="N2208" t="s">
        <v>30</v>
      </c>
      <c r="O2208" t="s">
        <v>22</v>
      </c>
      <c r="P2208" t="s">
        <v>24</v>
      </c>
      <c r="Q2208">
        <v>1521</v>
      </c>
      <c r="R2208">
        <v>1</v>
      </c>
      <c r="S2208" t="s">
        <v>24</v>
      </c>
      <c r="T2208" t="s">
        <v>22</v>
      </c>
      <c r="U2208">
        <f>Table13[[#This Row],[campaign]]*Table13[[#This Row],[duration]]</f>
        <v>1521</v>
      </c>
    </row>
    <row r="2209" spans="1:21" x14ac:dyDescent="0.25">
      <c r="A2209" t="s">
        <v>106</v>
      </c>
      <c r="B2209" t="s">
        <v>263</v>
      </c>
      <c r="C2209" t="s">
        <v>264</v>
      </c>
      <c r="D2209" t="s">
        <v>26</v>
      </c>
      <c r="E2209">
        <v>23</v>
      </c>
      <c r="F2209" t="s">
        <v>18</v>
      </c>
      <c r="G2209" t="s">
        <v>19</v>
      </c>
      <c r="H2209" s="2">
        <v>43049</v>
      </c>
      <c r="I2209" s="3">
        <v>199386.39</v>
      </c>
      <c r="J2209" t="s">
        <v>20</v>
      </c>
      <c r="K2209" t="str">
        <f>PROPER(Table13[[#This Row],[marital]])</f>
        <v>Married</v>
      </c>
      <c r="L2209" t="s">
        <v>34</v>
      </c>
      <c r="M2209" t="str">
        <f>UPPER(Table13[[#This Row],[education]])</f>
        <v>TERTIARY</v>
      </c>
      <c r="N2209" t="s">
        <v>22</v>
      </c>
      <c r="O2209" t="s">
        <v>30</v>
      </c>
      <c r="P2209" t="s">
        <v>23</v>
      </c>
      <c r="Q2209">
        <v>86</v>
      </c>
      <c r="R2209">
        <v>1</v>
      </c>
      <c r="S2209" t="s">
        <v>24</v>
      </c>
      <c r="T2209" t="s">
        <v>22</v>
      </c>
      <c r="U2209">
        <f>Table13[[#This Row],[campaign]]*Table13[[#This Row],[duration]]</f>
        <v>86</v>
      </c>
    </row>
    <row r="2210" spans="1:21" x14ac:dyDescent="0.25">
      <c r="A2210" t="s">
        <v>43</v>
      </c>
      <c r="B2210" t="s">
        <v>143</v>
      </c>
      <c r="C2210" t="s">
        <v>144</v>
      </c>
      <c r="D2210" t="s">
        <v>17</v>
      </c>
      <c r="E2210">
        <v>34</v>
      </c>
      <c r="F2210" t="s">
        <v>18</v>
      </c>
      <c r="G2210" t="s">
        <v>19</v>
      </c>
      <c r="H2210" s="2">
        <v>43049</v>
      </c>
      <c r="I2210" s="3">
        <v>144616.12</v>
      </c>
      <c r="J2210" t="s">
        <v>20</v>
      </c>
      <c r="K2210" t="str">
        <f>PROPER(Table13[[#This Row],[marital]])</f>
        <v>Married</v>
      </c>
      <c r="L2210" t="s">
        <v>29</v>
      </c>
      <c r="M2210" t="str">
        <f>UPPER(Table13[[#This Row],[education]])</f>
        <v>SECONDARY</v>
      </c>
      <c r="N2210" t="s">
        <v>22</v>
      </c>
      <c r="O2210" t="s">
        <v>22</v>
      </c>
      <c r="P2210" t="s">
        <v>23</v>
      </c>
      <c r="Q2210">
        <v>484</v>
      </c>
      <c r="R2210">
        <v>1</v>
      </c>
      <c r="S2210" t="s">
        <v>31</v>
      </c>
      <c r="T2210" t="s">
        <v>22</v>
      </c>
      <c r="U2210">
        <f>Table13[[#This Row],[campaign]]*Table13[[#This Row],[duration]]</f>
        <v>484</v>
      </c>
    </row>
    <row r="2211" spans="1:21" x14ac:dyDescent="0.25">
      <c r="A2211" t="s">
        <v>104</v>
      </c>
      <c r="B2211" t="s">
        <v>259</v>
      </c>
      <c r="C2211" t="s">
        <v>260</v>
      </c>
      <c r="D2211" t="s">
        <v>17</v>
      </c>
      <c r="E2211">
        <v>26</v>
      </c>
      <c r="F2211" t="s">
        <v>18</v>
      </c>
      <c r="G2211" t="s">
        <v>28</v>
      </c>
      <c r="H2211" s="2">
        <v>43049</v>
      </c>
      <c r="I2211" s="3">
        <v>14085.18</v>
      </c>
      <c r="J2211" t="s">
        <v>33</v>
      </c>
      <c r="K2211" t="str">
        <f>PROPER(Table13[[#This Row],[marital]])</f>
        <v>Single</v>
      </c>
      <c r="L2211" t="s">
        <v>29</v>
      </c>
      <c r="M2211" t="str">
        <f>UPPER(Table13[[#This Row],[education]])</f>
        <v>SECONDARY</v>
      </c>
      <c r="N2211" t="s">
        <v>22</v>
      </c>
      <c r="O2211" t="s">
        <v>22</v>
      </c>
      <c r="P2211" t="s">
        <v>54</v>
      </c>
      <c r="Q2211">
        <v>117</v>
      </c>
      <c r="R2211">
        <v>1</v>
      </c>
      <c r="S2211" t="s">
        <v>24</v>
      </c>
      <c r="T2211" t="s">
        <v>22</v>
      </c>
      <c r="U2211">
        <f>Table13[[#This Row],[campaign]]*Table13[[#This Row],[duration]]</f>
        <v>117</v>
      </c>
    </row>
    <row r="2212" spans="1:21" x14ac:dyDescent="0.25">
      <c r="A2212" t="s">
        <v>66</v>
      </c>
      <c r="B2212" t="s">
        <v>185</v>
      </c>
      <c r="C2212" t="s">
        <v>186</v>
      </c>
      <c r="D2212" t="s">
        <v>17</v>
      </c>
      <c r="E2212">
        <v>40</v>
      </c>
      <c r="F2212" t="s">
        <v>42</v>
      </c>
      <c r="G2212" t="s">
        <v>28</v>
      </c>
      <c r="H2212" s="2">
        <v>43049</v>
      </c>
      <c r="I2212" s="3">
        <v>27619.15</v>
      </c>
      <c r="J2212" t="s">
        <v>20</v>
      </c>
      <c r="K2212" t="str">
        <f>PROPER(Table13[[#This Row],[marital]])</f>
        <v>Married</v>
      </c>
      <c r="L2212" t="s">
        <v>21</v>
      </c>
      <c r="M2212" t="str">
        <f>UPPER(Table13[[#This Row],[education]])</f>
        <v>PRIMARY</v>
      </c>
      <c r="N2212" t="s">
        <v>22</v>
      </c>
      <c r="O2212" t="s">
        <v>22</v>
      </c>
      <c r="P2212" t="s">
        <v>54</v>
      </c>
      <c r="Q2212">
        <v>109</v>
      </c>
      <c r="R2212">
        <v>8</v>
      </c>
      <c r="S2212" t="s">
        <v>24</v>
      </c>
      <c r="T2212" t="s">
        <v>22</v>
      </c>
      <c r="U2212">
        <f>Table13[[#This Row],[campaign]]*Table13[[#This Row],[duration]]</f>
        <v>872</v>
      </c>
    </row>
    <row r="2213" spans="1:21" x14ac:dyDescent="0.25">
      <c r="A2213" t="s">
        <v>104</v>
      </c>
      <c r="B2213" t="s">
        <v>259</v>
      </c>
      <c r="C2213" t="s">
        <v>260</v>
      </c>
      <c r="D2213" t="s">
        <v>17</v>
      </c>
      <c r="E2213">
        <v>53</v>
      </c>
      <c r="F2213" t="s">
        <v>42</v>
      </c>
      <c r="G2213" t="s">
        <v>28</v>
      </c>
      <c r="H2213" s="2">
        <v>43049</v>
      </c>
      <c r="I2213" s="3">
        <v>7194.94</v>
      </c>
      <c r="J2213" t="s">
        <v>20</v>
      </c>
      <c r="K2213" t="str">
        <f>PROPER(Table13[[#This Row],[marital]])</f>
        <v>Married</v>
      </c>
      <c r="L2213" t="s">
        <v>21</v>
      </c>
      <c r="M2213" t="str">
        <f>UPPER(Table13[[#This Row],[education]])</f>
        <v>PRIMARY</v>
      </c>
      <c r="N2213" t="s">
        <v>22</v>
      </c>
      <c r="O2213" t="s">
        <v>22</v>
      </c>
      <c r="P2213" t="s">
        <v>54</v>
      </c>
      <c r="Q2213">
        <v>203</v>
      </c>
      <c r="R2213">
        <v>3</v>
      </c>
      <c r="S2213" t="s">
        <v>31</v>
      </c>
      <c r="T2213" t="s">
        <v>22</v>
      </c>
      <c r="U2213">
        <f>Table13[[#This Row],[campaign]]*Table13[[#This Row],[duration]]</f>
        <v>609</v>
      </c>
    </row>
    <row r="2214" spans="1:21" x14ac:dyDescent="0.25">
      <c r="A2214" t="s">
        <v>65</v>
      </c>
      <c r="B2214" t="s">
        <v>183</v>
      </c>
      <c r="C2214" t="s">
        <v>184</v>
      </c>
      <c r="D2214" t="s">
        <v>17</v>
      </c>
      <c r="E2214">
        <v>61</v>
      </c>
      <c r="F2214" t="s">
        <v>42</v>
      </c>
      <c r="G2214" t="s">
        <v>284</v>
      </c>
      <c r="H2214" s="2">
        <v>43049</v>
      </c>
      <c r="I2214" s="3">
        <v>8523.0400000000009</v>
      </c>
      <c r="J2214" t="s">
        <v>20</v>
      </c>
      <c r="K2214" t="str">
        <f>PROPER(Table13[[#This Row],[marital]])</f>
        <v>Married</v>
      </c>
      <c r="L2214" t="s">
        <v>21</v>
      </c>
      <c r="M2214" t="str">
        <f>UPPER(Table13[[#This Row],[education]])</f>
        <v>PRIMARY</v>
      </c>
      <c r="N2214" t="s">
        <v>30</v>
      </c>
      <c r="O2214" t="s">
        <v>22</v>
      </c>
      <c r="P2214" t="s">
        <v>24</v>
      </c>
      <c r="Q2214">
        <v>202</v>
      </c>
      <c r="R2214">
        <v>2</v>
      </c>
      <c r="S2214" t="s">
        <v>24</v>
      </c>
      <c r="T2214" t="s">
        <v>22</v>
      </c>
      <c r="U2214">
        <f>Table13[[#This Row],[campaign]]*Table13[[#This Row],[duration]]</f>
        <v>404</v>
      </c>
    </row>
    <row r="2215" spans="1:21" x14ac:dyDescent="0.25">
      <c r="A2215" t="s">
        <v>77</v>
      </c>
      <c r="B2215" t="s">
        <v>205</v>
      </c>
      <c r="C2215" t="s">
        <v>206</v>
      </c>
      <c r="D2215" t="s">
        <v>17</v>
      </c>
      <c r="E2215">
        <v>61</v>
      </c>
      <c r="F2215" t="s">
        <v>42</v>
      </c>
      <c r="G2215" t="s">
        <v>28</v>
      </c>
      <c r="H2215" s="2">
        <v>43049</v>
      </c>
      <c r="I2215" s="3">
        <v>112891.48</v>
      </c>
      <c r="J2215" t="s">
        <v>20</v>
      </c>
      <c r="K2215" t="str">
        <f>PROPER(Table13[[#This Row],[marital]])</f>
        <v>Married</v>
      </c>
      <c r="L2215" t="s">
        <v>29</v>
      </c>
      <c r="M2215" t="str">
        <f>UPPER(Table13[[#This Row],[education]])</f>
        <v>SECONDARY</v>
      </c>
      <c r="N2215" t="s">
        <v>22</v>
      </c>
      <c r="O2215" t="s">
        <v>30</v>
      </c>
      <c r="P2215" t="s">
        <v>24</v>
      </c>
      <c r="Q2215">
        <v>42</v>
      </c>
      <c r="R2215">
        <v>1</v>
      </c>
      <c r="S2215" t="s">
        <v>24</v>
      </c>
      <c r="T2215" t="s">
        <v>22</v>
      </c>
      <c r="U2215">
        <f>Table13[[#This Row],[campaign]]*Table13[[#This Row],[duration]]</f>
        <v>42</v>
      </c>
    </row>
    <row r="2216" spans="1:21" x14ac:dyDescent="0.25">
      <c r="A2216" t="s">
        <v>78</v>
      </c>
      <c r="B2216" t="s">
        <v>207</v>
      </c>
      <c r="C2216" t="s">
        <v>208</v>
      </c>
      <c r="D2216" t="s">
        <v>17</v>
      </c>
      <c r="E2216">
        <v>31</v>
      </c>
      <c r="F2216" t="s">
        <v>36</v>
      </c>
      <c r="G2216" t="s">
        <v>19</v>
      </c>
      <c r="H2216" s="2">
        <v>43049</v>
      </c>
      <c r="I2216" s="3">
        <v>72690.78</v>
      </c>
      <c r="J2216" t="s">
        <v>33</v>
      </c>
      <c r="K2216" t="str">
        <f>PROPER(Table13[[#This Row],[marital]])</f>
        <v>Single</v>
      </c>
      <c r="L2216" t="s">
        <v>29</v>
      </c>
      <c r="M2216" t="str">
        <f>UPPER(Table13[[#This Row],[education]])</f>
        <v>SECONDARY</v>
      </c>
      <c r="N2216" t="s">
        <v>30</v>
      </c>
      <c r="O2216" t="s">
        <v>22</v>
      </c>
      <c r="P2216" t="s">
        <v>23</v>
      </c>
      <c r="Q2216">
        <v>186</v>
      </c>
      <c r="R2216">
        <v>1</v>
      </c>
      <c r="S2216" t="s">
        <v>24</v>
      </c>
      <c r="T2216" t="s">
        <v>22</v>
      </c>
      <c r="U2216">
        <f>Table13[[#This Row],[campaign]]*Table13[[#This Row],[duration]]</f>
        <v>186</v>
      </c>
    </row>
    <row r="2217" spans="1:21" x14ac:dyDescent="0.25">
      <c r="A2217" t="s">
        <v>37</v>
      </c>
      <c r="B2217" t="s">
        <v>135</v>
      </c>
      <c r="C2217" t="s">
        <v>136</v>
      </c>
      <c r="D2217" t="s">
        <v>17</v>
      </c>
      <c r="E2217">
        <v>27</v>
      </c>
      <c r="F2217" t="s">
        <v>18</v>
      </c>
      <c r="G2217" t="s">
        <v>19</v>
      </c>
      <c r="H2217" s="2">
        <v>43050</v>
      </c>
      <c r="I2217" s="3">
        <v>219240.87</v>
      </c>
      <c r="J2217" t="s">
        <v>20</v>
      </c>
      <c r="K2217" t="str">
        <f>PROPER(Table13[[#This Row],[marital]])</f>
        <v>Married</v>
      </c>
      <c r="L2217" t="s">
        <v>29</v>
      </c>
      <c r="M2217" t="str">
        <f>UPPER(Table13[[#This Row],[education]])</f>
        <v>SECONDARY</v>
      </c>
      <c r="N2217" t="s">
        <v>30</v>
      </c>
      <c r="O2217" t="s">
        <v>22</v>
      </c>
      <c r="P2217" t="s">
        <v>54</v>
      </c>
      <c r="Q2217">
        <v>175</v>
      </c>
      <c r="R2217">
        <v>1</v>
      </c>
      <c r="S2217" t="s">
        <v>24</v>
      </c>
      <c r="T2217" t="s">
        <v>22</v>
      </c>
      <c r="U2217">
        <f>Table13[[#This Row],[campaign]]*Table13[[#This Row],[duration]]</f>
        <v>175</v>
      </c>
    </row>
    <row r="2218" spans="1:21" x14ac:dyDescent="0.25">
      <c r="A2218" t="s">
        <v>61</v>
      </c>
      <c r="B2218" t="s">
        <v>175</v>
      </c>
      <c r="C2218" t="s">
        <v>176</v>
      </c>
      <c r="D2218" t="s">
        <v>26</v>
      </c>
      <c r="E2218">
        <v>38</v>
      </c>
      <c r="F2218" t="s">
        <v>18</v>
      </c>
      <c r="G2218" t="s">
        <v>19</v>
      </c>
      <c r="H2218" s="2">
        <v>43050</v>
      </c>
      <c r="I2218" s="3">
        <v>35321.72</v>
      </c>
      <c r="J2218" t="s">
        <v>20</v>
      </c>
      <c r="K2218" t="str">
        <f>PROPER(Table13[[#This Row],[marital]])</f>
        <v>Married</v>
      </c>
      <c r="L2218" t="s">
        <v>21</v>
      </c>
      <c r="M2218" t="str">
        <f>UPPER(Table13[[#This Row],[education]])</f>
        <v>PRIMARY</v>
      </c>
      <c r="N2218" t="s">
        <v>30</v>
      </c>
      <c r="O2218" t="s">
        <v>22</v>
      </c>
      <c r="P2218" t="s">
        <v>24</v>
      </c>
      <c r="Q2218">
        <v>21</v>
      </c>
      <c r="R2218">
        <v>18</v>
      </c>
      <c r="S2218" t="s">
        <v>24</v>
      </c>
      <c r="T2218" t="s">
        <v>22</v>
      </c>
      <c r="U2218">
        <f>Table13[[#This Row],[campaign]]*Table13[[#This Row],[duration]]</f>
        <v>378</v>
      </c>
    </row>
    <row r="2219" spans="1:21" x14ac:dyDescent="0.25">
      <c r="A2219" t="s">
        <v>67</v>
      </c>
      <c r="B2219" t="s">
        <v>187</v>
      </c>
      <c r="C2219" t="s">
        <v>188</v>
      </c>
      <c r="D2219" t="s">
        <v>17</v>
      </c>
      <c r="E2219">
        <v>30</v>
      </c>
      <c r="F2219" t="s">
        <v>18</v>
      </c>
      <c r="G2219" t="s">
        <v>19</v>
      </c>
      <c r="H2219" s="2">
        <v>43050</v>
      </c>
      <c r="I2219" s="3">
        <v>63778.7</v>
      </c>
      <c r="J2219" t="s">
        <v>20</v>
      </c>
      <c r="K2219" t="str">
        <f>PROPER(Table13[[#This Row],[marital]])</f>
        <v>Married</v>
      </c>
      <c r="L2219" t="s">
        <v>29</v>
      </c>
      <c r="M2219" t="str">
        <f>UPPER(Table13[[#This Row],[education]])</f>
        <v>SECONDARY</v>
      </c>
      <c r="N2219" t="s">
        <v>30</v>
      </c>
      <c r="O2219" t="s">
        <v>22</v>
      </c>
      <c r="P2219" t="s">
        <v>23</v>
      </c>
      <c r="Q2219">
        <v>63</v>
      </c>
      <c r="R2219">
        <v>3</v>
      </c>
      <c r="S2219" t="s">
        <v>24</v>
      </c>
      <c r="T2219" t="s">
        <v>22</v>
      </c>
      <c r="U2219">
        <f>Table13[[#This Row],[campaign]]*Table13[[#This Row],[duration]]</f>
        <v>189</v>
      </c>
    </row>
    <row r="2220" spans="1:21" x14ac:dyDescent="0.25">
      <c r="A2220" t="s">
        <v>76</v>
      </c>
      <c r="B2220" t="s">
        <v>203</v>
      </c>
      <c r="C2220" t="s">
        <v>204</v>
      </c>
      <c r="D2220" t="s">
        <v>17</v>
      </c>
      <c r="E2220">
        <v>25</v>
      </c>
      <c r="F2220" t="s">
        <v>18</v>
      </c>
      <c r="G2220" t="s">
        <v>19</v>
      </c>
      <c r="H2220" s="2">
        <v>43050</v>
      </c>
      <c r="I2220" s="3">
        <v>53762</v>
      </c>
      <c r="J2220" t="s">
        <v>20</v>
      </c>
      <c r="K2220" t="str">
        <f>PROPER(Table13[[#This Row],[marital]])</f>
        <v>Married</v>
      </c>
      <c r="L2220" t="s">
        <v>29</v>
      </c>
      <c r="M2220" t="str">
        <f>UPPER(Table13[[#This Row],[education]])</f>
        <v>SECONDARY</v>
      </c>
      <c r="N2220" t="s">
        <v>30</v>
      </c>
      <c r="O2220" t="s">
        <v>22</v>
      </c>
      <c r="P2220" t="s">
        <v>24</v>
      </c>
      <c r="Q2220">
        <v>116</v>
      </c>
      <c r="R2220">
        <v>3</v>
      </c>
      <c r="S2220" t="s">
        <v>24</v>
      </c>
      <c r="T2220" t="s">
        <v>22</v>
      </c>
      <c r="U2220">
        <f>Table13[[#This Row],[campaign]]*Table13[[#This Row],[duration]]</f>
        <v>348</v>
      </c>
    </row>
    <row r="2221" spans="1:21" x14ac:dyDescent="0.25">
      <c r="A2221" t="s">
        <v>56</v>
      </c>
      <c r="B2221" t="s">
        <v>165</v>
      </c>
      <c r="C2221" t="s">
        <v>166</v>
      </c>
      <c r="D2221" t="s">
        <v>26</v>
      </c>
      <c r="E2221">
        <v>32</v>
      </c>
      <c r="F2221" t="s">
        <v>18</v>
      </c>
      <c r="G2221" t="s">
        <v>19</v>
      </c>
      <c r="H2221" s="2">
        <v>43050</v>
      </c>
      <c r="I2221" s="3">
        <v>95723.48</v>
      </c>
      <c r="J2221" t="s">
        <v>20</v>
      </c>
      <c r="K2221" t="str">
        <f>PROPER(Table13[[#This Row],[marital]])</f>
        <v>Married</v>
      </c>
      <c r="L2221" t="s">
        <v>29</v>
      </c>
      <c r="M2221" t="str">
        <f>UPPER(Table13[[#This Row],[education]])</f>
        <v>SECONDARY</v>
      </c>
      <c r="N2221" t="s">
        <v>22</v>
      </c>
      <c r="O2221" t="s">
        <v>22</v>
      </c>
      <c r="P2221" t="s">
        <v>24</v>
      </c>
      <c r="Q2221">
        <v>217</v>
      </c>
      <c r="R2221">
        <v>1</v>
      </c>
      <c r="S2221" t="s">
        <v>24</v>
      </c>
      <c r="T2221" t="s">
        <v>22</v>
      </c>
      <c r="U2221">
        <f>Table13[[#This Row],[campaign]]*Table13[[#This Row],[duration]]</f>
        <v>217</v>
      </c>
    </row>
    <row r="2222" spans="1:21" x14ac:dyDescent="0.25">
      <c r="A2222" t="s">
        <v>99</v>
      </c>
      <c r="B2222" t="s">
        <v>249</v>
      </c>
      <c r="C2222" t="s">
        <v>250</v>
      </c>
      <c r="D2222" t="s">
        <v>17</v>
      </c>
      <c r="E2222">
        <v>58</v>
      </c>
      <c r="F2222" t="s">
        <v>42</v>
      </c>
      <c r="G2222" t="s">
        <v>28</v>
      </c>
      <c r="H2222" s="2">
        <v>43050</v>
      </c>
      <c r="I2222" s="3">
        <v>113922.33</v>
      </c>
      <c r="J2222" t="s">
        <v>33</v>
      </c>
      <c r="K2222" t="str">
        <f>PROPER(Table13[[#This Row],[marital]])</f>
        <v>Single</v>
      </c>
      <c r="L2222" t="s">
        <v>29</v>
      </c>
      <c r="M2222" t="str">
        <f>UPPER(Table13[[#This Row],[education]])</f>
        <v>SECONDARY</v>
      </c>
      <c r="N2222" t="s">
        <v>30</v>
      </c>
      <c r="O2222" t="s">
        <v>22</v>
      </c>
      <c r="P2222" t="s">
        <v>23</v>
      </c>
      <c r="Q2222">
        <v>727</v>
      </c>
      <c r="R2222">
        <v>2</v>
      </c>
      <c r="S2222" t="s">
        <v>24</v>
      </c>
      <c r="T2222" t="s">
        <v>30</v>
      </c>
      <c r="U2222">
        <f>Table13[[#This Row],[campaign]]*Table13[[#This Row],[duration]]</f>
        <v>1454</v>
      </c>
    </row>
    <row r="2223" spans="1:21" x14ac:dyDescent="0.25">
      <c r="A2223" t="s">
        <v>82</v>
      </c>
      <c r="B2223" t="s">
        <v>215</v>
      </c>
      <c r="C2223" t="s">
        <v>216</v>
      </c>
      <c r="D2223" t="s">
        <v>17</v>
      </c>
      <c r="E2223">
        <v>53</v>
      </c>
      <c r="F2223" t="s">
        <v>42</v>
      </c>
      <c r="G2223" t="s">
        <v>19</v>
      </c>
      <c r="H2223" s="2">
        <v>43050</v>
      </c>
      <c r="I2223" s="3">
        <v>42505.31</v>
      </c>
      <c r="J2223" t="s">
        <v>20</v>
      </c>
      <c r="K2223" t="str">
        <f>PROPER(Table13[[#This Row],[marital]])</f>
        <v>Married</v>
      </c>
      <c r="L2223" t="s">
        <v>29</v>
      </c>
      <c r="M2223" t="str">
        <f>UPPER(Table13[[#This Row],[education]])</f>
        <v>SECONDARY</v>
      </c>
      <c r="N2223" t="s">
        <v>30</v>
      </c>
      <c r="O2223" t="s">
        <v>30</v>
      </c>
      <c r="P2223" t="s">
        <v>23</v>
      </c>
      <c r="Q2223">
        <v>72</v>
      </c>
      <c r="R2223">
        <v>1</v>
      </c>
      <c r="S2223" t="s">
        <v>31</v>
      </c>
      <c r="T2223" t="s">
        <v>22</v>
      </c>
      <c r="U2223">
        <f>Table13[[#This Row],[campaign]]*Table13[[#This Row],[duration]]</f>
        <v>72</v>
      </c>
    </row>
    <row r="2224" spans="1:21" x14ac:dyDescent="0.25">
      <c r="A2224" t="s">
        <v>93</v>
      </c>
      <c r="B2224" t="s">
        <v>237</v>
      </c>
      <c r="C2224" t="s">
        <v>238</v>
      </c>
      <c r="D2224" t="s">
        <v>17</v>
      </c>
      <c r="E2224">
        <v>60</v>
      </c>
      <c r="F2224" t="s">
        <v>42</v>
      </c>
      <c r="G2224" t="s">
        <v>284</v>
      </c>
      <c r="H2224" s="2">
        <v>43050</v>
      </c>
      <c r="I2224" s="3">
        <v>34508.99</v>
      </c>
      <c r="J2224" t="s">
        <v>20</v>
      </c>
      <c r="K2224" t="str">
        <f>PROPER(Table13[[#This Row],[marital]])</f>
        <v>Married</v>
      </c>
      <c r="L2224" t="s">
        <v>34</v>
      </c>
      <c r="M2224" t="str">
        <f>UPPER(Table13[[#This Row],[education]])</f>
        <v>TERTIARY</v>
      </c>
      <c r="N2224" t="s">
        <v>30</v>
      </c>
      <c r="O2224" t="s">
        <v>22</v>
      </c>
      <c r="P2224" t="s">
        <v>24</v>
      </c>
      <c r="Q2224">
        <v>127</v>
      </c>
      <c r="R2224">
        <v>2</v>
      </c>
      <c r="S2224" t="s">
        <v>24</v>
      </c>
      <c r="T2224" t="s">
        <v>22</v>
      </c>
      <c r="U2224">
        <f>Table13[[#This Row],[campaign]]*Table13[[#This Row],[duration]]</f>
        <v>254</v>
      </c>
    </row>
    <row r="2225" spans="1:21" x14ac:dyDescent="0.25">
      <c r="A2225" t="s">
        <v>45</v>
      </c>
      <c r="B2225" t="s">
        <v>147</v>
      </c>
      <c r="C2225" t="s">
        <v>148</v>
      </c>
      <c r="D2225" t="s">
        <v>26</v>
      </c>
      <c r="E2225">
        <v>58</v>
      </c>
      <c r="F2225" t="s">
        <v>42</v>
      </c>
      <c r="G2225" t="s">
        <v>284</v>
      </c>
      <c r="H2225" s="2">
        <v>43050</v>
      </c>
      <c r="I2225" s="3">
        <v>156870.9</v>
      </c>
      <c r="J2225" t="s">
        <v>20</v>
      </c>
      <c r="K2225" t="str">
        <f>PROPER(Table13[[#This Row],[marital]])</f>
        <v>Married</v>
      </c>
      <c r="L2225" t="s">
        <v>21</v>
      </c>
      <c r="M2225" t="str">
        <f>UPPER(Table13[[#This Row],[education]])</f>
        <v>PRIMARY</v>
      </c>
      <c r="N2225" t="s">
        <v>30</v>
      </c>
      <c r="O2225" t="s">
        <v>22</v>
      </c>
      <c r="P2225" t="s">
        <v>24</v>
      </c>
      <c r="Q2225">
        <v>29</v>
      </c>
      <c r="R2225">
        <v>32</v>
      </c>
      <c r="S2225" t="s">
        <v>24</v>
      </c>
      <c r="T2225" t="s">
        <v>22</v>
      </c>
      <c r="U2225">
        <f>Table13[[#This Row],[campaign]]*Table13[[#This Row],[duration]]</f>
        <v>928</v>
      </c>
    </row>
    <row r="2226" spans="1:21" x14ac:dyDescent="0.25">
      <c r="A2226" t="s">
        <v>58</v>
      </c>
      <c r="B2226" t="s">
        <v>169</v>
      </c>
      <c r="C2226" t="s">
        <v>170</v>
      </c>
      <c r="D2226" t="s">
        <v>17</v>
      </c>
      <c r="E2226">
        <v>49</v>
      </c>
      <c r="F2226" t="s">
        <v>42</v>
      </c>
      <c r="G2226" t="s">
        <v>28</v>
      </c>
      <c r="H2226" s="2">
        <v>43050</v>
      </c>
      <c r="I2226" s="3">
        <v>52525.13</v>
      </c>
      <c r="J2226" t="s">
        <v>20</v>
      </c>
      <c r="K2226" t="str">
        <f>PROPER(Table13[[#This Row],[marital]])</f>
        <v>Married</v>
      </c>
      <c r="L2226" t="s">
        <v>29</v>
      </c>
      <c r="M2226" t="str">
        <f>UPPER(Table13[[#This Row],[education]])</f>
        <v>SECONDARY</v>
      </c>
      <c r="N2226" t="s">
        <v>30</v>
      </c>
      <c r="O2226" t="s">
        <v>30</v>
      </c>
      <c r="P2226" t="s">
        <v>23</v>
      </c>
      <c r="Q2226">
        <v>40</v>
      </c>
      <c r="R2226">
        <v>2</v>
      </c>
      <c r="S2226" t="s">
        <v>24</v>
      </c>
      <c r="T2226" t="s">
        <v>22</v>
      </c>
      <c r="U2226">
        <f>Table13[[#This Row],[campaign]]*Table13[[#This Row],[duration]]</f>
        <v>80</v>
      </c>
    </row>
    <row r="2227" spans="1:21" x14ac:dyDescent="0.25">
      <c r="A2227" t="s">
        <v>96</v>
      </c>
      <c r="B2227" t="s">
        <v>243</v>
      </c>
      <c r="C2227" t="s">
        <v>244</v>
      </c>
      <c r="D2227" t="s">
        <v>26</v>
      </c>
      <c r="E2227">
        <v>25</v>
      </c>
      <c r="F2227" t="s">
        <v>36</v>
      </c>
      <c r="G2227" t="s">
        <v>19</v>
      </c>
      <c r="H2227" s="2">
        <v>43050</v>
      </c>
      <c r="I2227" s="3">
        <v>21837.759999999998</v>
      </c>
      <c r="J2227" t="s">
        <v>20</v>
      </c>
      <c r="K2227" t="str">
        <f>PROPER(Table13[[#This Row],[marital]])</f>
        <v>Married</v>
      </c>
      <c r="L2227" t="s">
        <v>21</v>
      </c>
      <c r="M2227" t="str">
        <f>UPPER(Table13[[#This Row],[education]])</f>
        <v>PRIMARY</v>
      </c>
      <c r="N2227" t="s">
        <v>22</v>
      </c>
      <c r="O2227" t="s">
        <v>30</v>
      </c>
      <c r="P2227" t="s">
        <v>54</v>
      </c>
      <c r="Q2227">
        <v>185</v>
      </c>
      <c r="R2227">
        <v>4</v>
      </c>
      <c r="S2227" t="s">
        <v>24</v>
      </c>
      <c r="T2227" t="s">
        <v>22</v>
      </c>
      <c r="U2227">
        <f>Table13[[#This Row],[campaign]]*Table13[[#This Row],[duration]]</f>
        <v>740</v>
      </c>
    </row>
    <row r="2228" spans="1:21" x14ac:dyDescent="0.25">
      <c r="A2228" t="s">
        <v>108</v>
      </c>
      <c r="B2228" t="s">
        <v>267</v>
      </c>
      <c r="C2228" t="s">
        <v>268</v>
      </c>
      <c r="D2228" t="s">
        <v>26</v>
      </c>
      <c r="E2228">
        <v>44</v>
      </c>
      <c r="F2228" t="s">
        <v>36</v>
      </c>
      <c r="G2228" t="s">
        <v>19</v>
      </c>
      <c r="H2228" s="2">
        <v>43050</v>
      </c>
      <c r="I2228" s="3">
        <v>49509.57</v>
      </c>
      <c r="J2228" t="s">
        <v>20</v>
      </c>
      <c r="K2228" t="str">
        <f>PROPER(Table13[[#This Row],[marital]])</f>
        <v>Married</v>
      </c>
      <c r="L2228" t="s">
        <v>29</v>
      </c>
      <c r="M2228" t="str">
        <f>UPPER(Table13[[#This Row],[education]])</f>
        <v>SECONDARY</v>
      </c>
      <c r="N2228" t="s">
        <v>22</v>
      </c>
      <c r="O2228" t="s">
        <v>22</v>
      </c>
      <c r="P2228" t="s">
        <v>24</v>
      </c>
      <c r="Q2228">
        <v>97</v>
      </c>
      <c r="R2228">
        <v>1</v>
      </c>
      <c r="S2228" t="s">
        <v>24</v>
      </c>
      <c r="T2228" t="s">
        <v>22</v>
      </c>
      <c r="U2228">
        <f>Table13[[#This Row],[campaign]]*Table13[[#This Row],[duration]]</f>
        <v>97</v>
      </c>
    </row>
    <row r="2229" spans="1:21" x14ac:dyDescent="0.25">
      <c r="A2229" t="s">
        <v>55</v>
      </c>
      <c r="B2229" t="s">
        <v>163</v>
      </c>
      <c r="C2229" t="s">
        <v>164</v>
      </c>
      <c r="D2229" t="s">
        <v>26</v>
      </c>
      <c r="E2229">
        <v>46</v>
      </c>
      <c r="F2229" t="s">
        <v>36</v>
      </c>
      <c r="G2229" t="s">
        <v>28</v>
      </c>
      <c r="H2229" s="2">
        <v>43050</v>
      </c>
      <c r="I2229" s="3">
        <v>43300.99</v>
      </c>
      <c r="J2229" t="s">
        <v>20</v>
      </c>
      <c r="K2229" t="str">
        <f>PROPER(Table13[[#This Row],[marital]])</f>
        <v>Married</v>
      </c>
      <c r="L2229" t="s">
        <v>29</v>
      </c>
      <c r="M2229" t="str">
        <f>UPPER(Table13[[#This Row],[education]])</f>
        <v>SECONDARY</v>
      </c>
      <c r="N2229" t="s">
        <v>22</v>
      </c>
      <c r="O2229" t="s">
        <v>22</v>
      </c>
      <c r="P2229" t="s">
        <v>23</v>
      </c>
      <c r="Q2229">
        <v>316</v>
      </c>
      <c r="R2229">
        <v>5</v>
      </c>
      <c r="S2229" t="s">
        <v>24</v>
      </c>
      <c r="T2229" t="s">
        <v>22</v>
      </c>
      <c r="U2229">
        <f>Table13[[#This Row],[campaign]]*Table13[[#This Row],[duration]]</f>
        <v>1580</v>
      </c>
    </row>
    <row r="2230" spans="1:21" x14ac:dyDescent="0.25">
      <c r="A2230" t="s">
        <v>99</v>
      </c>
      <c r="B2230" t="s">
        <v>249</v>
      </c>
      <c r="C2230" t="s">
        <v>250</v>
      </c>
      <c r="D2230" t="s">
        <v>26</v>
      </c>
      <c r="E2230">
        <v>46</v>
      </c>
      <c r="F2230" t="s">
        <v>18</v>
      </c>
      <c r="G2230" t="s">
        <v>28</v>
      </c>
      <c r="H2230" s="2">
        <v>43051</v>
      </c>
      <c r="I2230" s="3">
        <v>7323.27</v>
      </c>
      <c r="J2230" t="s">
        <v>20</v>
      </c>
      <c r="K2230" t="str">
        <f>PROPER(Table13[[#This Row],[marital]])</f>
        <v>Married</v>
      </c>
      <c r="L2230" t="s">
        <v>34</v>
      </c>
      <c r="M2230" t="str">
        <f>UPPER(Table13[[#This Row],[education]])</f>
        <v>TERTIARY</v>
      </c>
      <c r="N2230" t="s">
        <v>30</v>
      </c>
      <c r="O2230" t="s">
        <v>22</v>
      </c>
      <c r="P2230" t="s">
        <v>23</v>
      </c>
      <c r="Q2230">
        <v>125</v>
      </c>
      <c r="R2230">
        <v>1</v>
      </c>
      <c r="S2230" t="s">
        <v>31</v>
      </c>
      <c r="T2230" t="s">
        <v>22</v>
      </c>
      <c r="U2230">
        <f>Table13[[#This Row],[campaign]]*Table13[[#This Row],[duration]]</f>
        <v>125</v>
      </c>
    </row>
    <row r="2231" spans="1:21" x14ac:dyDescent="0.25">
      <c r="A2231" t="s">
        <v>97</v>
      </c>
      <c r="B2231" t="s">
        <v>245</v>
      </c>
      <c r="C2231" t="s">
        <v>246</v>
      </c>
      <c r="D2231" t="s">
        <v>17</v>
      </c>
      <c r="E2231">
        <v>39</v>
      </c>
      <c r="F2231" t="s">
        <v>18</v>
      </c>
      <c r="G2231" t="s">
        <v>19</v>
      </c>
      <c r="H2231" s="2">
        <v>43051</v>
      </c>
      <c r="I2231" s="3">
        <v>6809.63</v>
      </c>
      <c r="J2231" t="s">
        <v>20</v>
      </c>
      <c r="K2231" t="str">
        <f>PROPER(Table13[[#This Row],[marital]])</f>
        <v>Married</v>
      </c>
      <c r="L2231" t="s">
        <v>21</v>
      </c>
      <c r="M2231" t="str">
        <f>UPPER(Table13[[#This Row],[education]])</f>
        <v>PRIMARY</v>
      </c>
      <c r="N2231" t="s">
        <v>30</v>
      </c>
      <c r="O2231" t="s">
        <v>22</v>
      </c>
      <c r="P2231" t="s">
        <v>24</v>
      </c>
      <c r="Q2231">
        <v>233</v>
      </c>
      <c r="R2231">
        <v>1</v>
      </c>
      <c r="S2231" t="s">
        <v>24</v>
      </c>
      <c r="T2231" t="s">
        <v>22</v>
      </c>
      <c r="U2231">
        <f>Table13[[#This Row],[campaign]]*Table13[[#This Row],[duration]]</f>
        <v>233</v>
      </c>
    </row>
    <row r="2232" spans="1:21" x14ac:dyDescent="0.25">
      <c r="A2232" t="s">
        <v>96</v>
      </c>
      <c r="B2232" t="s">
        <v>243</v>
      </c>
      <c r="C2232" t="s">
        <v>244</v>
      </c>
      <c r="D2232" t="s">
        <v>17</v>
      </c>
      <c r="E2232">
        <v>32</v>
      </c>
      <c r="F2232" t="s">
        <v>18</v>
      </c>
      <c r="G2232" t="s">
        <v>19</v>
      </c>
      <c r="H2232" s="2">
        <v>43051</v>
      </c>
      <c r="I2232" s="3">
        <v>88455.6</v>
      </c>
      <c r="J2232" t="s">
        <v>20</v>
      </c>
      <c r="K2232" t="str">
        <f>PROPER(Table13[[#This Row],[marital]])</f>
        <v>Married</v>
      </c>
      <c r="L2232" t="s">
        <v>34</v>
      </c>
      <c r="M2232" t="str">
        <f>UPPER(Table13[[#This Row],[education]])</f>
        <v>TERTIARY</v>
      </c>
      <c r="N2232" t="s">
        <v>30</v>
      </c>
      <c r="O2232" t="s">
        <v>22</v>
      </c>
      <c r="P2232" t="s">
        <v>23</v>
      </c>
      <c r="Q2232">
        <v>245</v>
      </c>
      <c r="R2232">
        <v>1</v>
      </c>
      <c r="S2232" t="s">
        <v>24</v>
      </c>
      <c r="T2232" t="s">
        <v>30</v>
      </c>
      <c r="U2232">
        <f>Table13[[#This Row],[campaign]]*Table13[[#This Row],[duration]]</f>
        <v>245</v>
      </c>
    </row>
    <row r="2233" spans="1:21" x14ac:dyDescent="0.25">
      <c r="A2233" t="s">
        <v>87</v>
      </c>
      <c r="B2233" t="s">
        <v>225</v>
      </c>
      <c r="C2233" t="s">
        <v>226</v>
      </c>
      <c r="D2233" t="s">
        <v>17</v>
      </c>
      <c r="E2233">
        <v>41</v>
      </c>
      <c r="F2233" t="s">
        <v>42</v>
      </c>
      <c r="G2233" t="s">
        <v>28</v>
      </c>
      <c r="H2233" s="2">
        <v>43051</v>
      </c>
      <c r="I2233" s="3">
        <v>145709.43</v>
      </c>
      <c r="J2233" t="s">
        <v>20</v>
      </c>
      <c r="K2233" t="str">
        <f>PROPER(Table13[[#This Row],[marital]])</f>
        <v>Married</v>
      </c>
      <c r="L2233" t="s">
        <v>29</v>
      </c>
      <c r="M2233" t="str">
        <f>UPPER(Table13[[#This Row],[education]])</f>
        <v>SECONDARY</v>
      </c>
      <c r="N2233" t="s">
        <v>30</v>
      </c>
      <c r="O2233" t="s">
        <v>30</v>
      </c>
      <c r="P2233" t="s">
        <v>23</v>
      </c>
      <c r="Q2233">
        <v>429</v>
      </c>
      <c r="R2233">
        <v>2</v>
      </c>
      <c r="S2233" t="s">
        <v>24</v>
      </c>
      <c r="T2233" t="s">
        <v>22</v>
      </c>
      <c r="U2233">
        <f>Table13[[#This Row],[campaign]]*Table13[[#This Row],[duration]]</f>
        <v>858</v>
      </c>
    </row>
    <row r="2234" spans="1:21" x14ac:dyDescent="0.25">
      <c r="A2234" t="s">
        <v>89</v>
      </c>
      <c r="B2234" t="s">
        <v>229</v>
      </c>
      <c r="C2234" t="s">
        <v>230</v>
      </c>
      <c r="D2234" t="s">
        <v>17</v>
      </c>
      <c r="E2234">
        <v>32</v>
      </c>
      <c r="F2234" t="s">
        <v>42</v>
      </c>
      <c r="G2234" t="s">
        <v>28</v>
      </c>
      <c r="H2234" s="2">
        <v>43051</v>
      </c>
      <c r="I2234" s="3">
        <v>68371.72</v>
      </c>
      <c r="J2234" t="s">
        <v>33</v>
      </c>
      <c r="K2234" t="str">
        <f>PROPER(Table13[[#This Row],[marital]])</f>
        <v>Single</v>
      </c>
      <c r="L2234" t="s">
        <v>29</v>
      </c>
      <c r="M2234" t="str">
        <f>UPPER(Table13[[#This Row],[education]])</f>
        <v>SECONDARY</v>
      </c>
      <c r="N2234" t="s">
        <v>22</v>
      </c>
      <c r="O2234" t="s">
        <v>22</v>
      </c>
      <c r="P2234" t="s">
        <v>23</v>
      </c>
      <c r="Q2234">
        <v>70</v>
      </c>
      <c r="R2234">
        <v>2</v>
      </c>
      <c r="S2234" t="s">
        <v>24</v>
      </c>
      <c r="T2234" t="s">
        <v>22</v>
      </c>
      <c r="U2234">
        <f>Table13[[#This Row],[campaign]]*Table13[[#This Row],[duration]]</f>
        <v>140</v>
      </c>
    </row>
    <row r="2235" spans="1:21" x14ac:dyDescent="0.25">
      <c r="A2235" t="s">
        <v>107</v>
      </c>
      <c r="B2235" t="s">
        <v>265</v>
      </c>
      <c r="C2235" t="s">
        <v>266</v>
      </c>
      <c r="D2235" t="s">
        <v>17</v>
      </c>
      <c r="E2235">
        <v>18</v>
      </c>
      <c r="F2235" t="s">
        <v>42</v>
      </c>
      <c r="G2235" t="s">
        <v>28</v>
      </c>
      <c r="H2235" s="2">
        <v>43051</v>
      </c>
      <c r="I2235" s="3">
        <v>38653.33</v>
      </c>
      <c r="J2235" t="s">
        <v>20</v>
      </c>
      <c r="K2235" t="str">
        <f>PROPER(Table13[[#This Row],[marital]])</f>
        <v>Married</v>
      </c>
      <c r="L2235" t="s">
        <v>21</v>
      </c>
      <c r="M2235" t="str">
        <f>UPPER(Table13[[#This Row],[education]])</f>
        <v>PRIMARY</v>
      </c>
      <c r="N2235" t="s">
        <v>30</v>
      </c>
      <c r="O2235" t="s">
        <v>22</v>
      </c>
      <c r="P2235" t="s">
        <v>24</v>
      </c>
      <c r="Q2235">
        <v>118</v>
      </c>
      <c r="R2235">
        <v>1</v>
      </c>
      <c r="S2235" t="s">
        <v>24</v>
      </c>
      <c r="T2235" t="s">
        <v>22</v>
      </c>
      <c r="U2235">
        <f>Table13[[#This Row],[campaign]]*Table13[[#This Row],[duration]]</f>
        <v>118</v>
      </c>
    </row>
    <row r="2236" spans="1:21" x14ac:dyDescent="0.25">
      <c r="A2236" t="s">
        <v>109</v>
      </c>
      <c r="B2236" t="s">
        <v>269</v>
      </c>
      <c r="C2236" t="s">
        <v>270</v>
      </c>
      <c r="D2236" t="s">
        <v>17</v>
      </c>
      <c r="E2236">
        <v>29</v>
      </c>
      <c r="F2236" t="s">
        <v>18</v>
      </c>
      <c r="G2236" t="s">
        <v>19</v>
      </c>
      <c r="H2236" s="2">
        <v>43052</v>
      </c>
      <c r="I2236" s="3">
        <v>30098.04</v>
      </c>
      <c r="J2236" t="s">
        <v>20</v>
      </c>
      <c r="K2236" t="str">
        <f>PROPER(Table13[[#This Row],[marital]])</f>
        <v>Married</v>
      </c>
      <c r="L2236" t="s">
        <v>34</v>
      </c>
      <c r="M2236" t="str">
        <f>UPPER(Table13[[#This Row],[education]])</f>
        <v>TERTIARY</v>
      </c>
      <c r="N2236" t="s">
        <v>22</v>
      </c>
      <c r="O2236" t="s">
        <v>22</v>
      </c>
      <c r="P2236" t="s">
        <v>23</v>
      </c>
      <c r="Q2236">
        <v>13</v>
      </c>
      <c r="R2236">
        <v>14</v>
      </c>
      <c r="S2236" t="s">
        <v>24</v>
      </c>
      <c r="T2236" t="s">
        <v>22</v>
      </c>
      <c r="U2236">
        <f>Table13[[#This Row],[campaign]]*Table13[[#This Row],[duration]]</f>
        <v>182</v>
      </c>
    </row>
    <row r="2237" spans="1:21" x14ac:dyDescent="0.25">
      <c r="A2237" t="s">
        <v>84</v>
      </c>
      <c r="B2237" t="s">
        <v>219</v>
      </c>
      <c r="C2237" t="s">
        <v>220</v>
      </c>
      <c r="D2237" t="s">
        <v>26</v>
      </c>
      <c r="E2237">
        <v>38</v>
      </c>
      <c r="F2237" t="s">
        <v>18</v>
      </c>
      <c r="G2237" t="s">
        <v>19</v>
      </c>
      <c r="H2237" s="2">
        <v>43052</v>
      </c>
      <c r="I2237" s="3">
        <v>2637.94</v>
      </c>
      <c r="J2237" t="s">
        <v>33</v>
      </c>
      <c r="K2237" t="str">
        <f>PROPER(Table13[[#This Row],[marital]])</f>
        <v>Single</v>
      </c>
      <c r="L2237" t="s">
        <v>29</v>
      </c>
      <c r="M2237" t="str">
        <f>UPPER(Table13[[#This Row],[education]])</f>
        <v>SECONDARY</v>
      </c>
      <c r="N2237" t="s">
        <v>30</v>
      </c>
      <c r="O2237" t="s">
        <v>22</v>
      </c>
      <c r="P2237" t="s">
        <v>23</v>
      </c>
      <c r="Q2237">
        <v>288</v>
      </c>
      <c r="R2237">
        <v>1</v>
      </c>
      <c r="S2237" t="s">
        <v>40</v>
      </c>
      <c r="T2237" t="s">
        <v>22</v>
      </c>
      <c r="U2237">
        <f>Table13[[#This Row],[campaign]]*Table13[[#This Row],[duration]]</f>
        <v>288</v>
      </c>
    </row>
    <row r="2238" spans="1:21" x14ac:dyDescent="0.25">
      <c r="A2238" t="s">
        <v>83</v>
      </c>
      <c r="B2238" t="s">
        <v>217</v>
      </c>
      <c r="C2238" t="s">
        <v>218</v>
      </c>
      <c r="D2238" t="s">
        <v>26</v>
      </c>
      <c r="E2238">
        <v>56</v>
      </c>
      <c r="F2238" t="s">
        <v>42</v>
      </c>
      <c r="G2238" t="s">
        <v>284</v>
      </c>
      <c r="H2238" s="2">
        <v>43052</v>
      </c>
      <c r="I2238" s="3">
        <v>17705.12</v>
      </c>
      <c r="J2238" t="s">
        <v>50</v>
      </c>
      <c r="K2238" t="str">
        <f>PROPER(Table13[[#This Row],[marital]])</f>
        <v>Divorced</v>
      </c>
      <c r="L2238" t="s">
        <v>29</v>
      </c>
      <c r="M2238" t="str">
        <f>UPPER(Table13[[#This Row],[education]])</f>
        <v>SECONDARY</v>
      </c>
      <c r="N2238" t="s">
        <v>22</v>
      </c>
      <c r="O2238" t="s">
        <v>22</v>
      </c>
      <c r="P2238" t="s">
        <v>23</v>
      </c>
      <c r="Q2238">
        <v>91</v>
      </c>
      <c r="R2238">
        <v>2</v>
      </c>
      <c r="S2238" t="s">
        <v>24</v>
      </c>
      <c r="T2238" t="s">
        <v>22</v>
      </c>
      <c r="U2238">
        <f>Table13[[#This Row],[campaign]]*Table13[[#This Row],[duration]]</f>
        <v>182</v>
      </c>
    </row>
    <row r="2239" spans="1:21" x14ac:dyDescent="0.25">
      <c r="A2239" t="s">
        <v>67</v>
      </c>
      <c r="B2239" t="s">
        <v>187</v>
      </c>
      <c r="C2239" t="s">
        <v>188</v>
      </c>
      <c r="D2239" t="s">
        <v>17</v>
      </c>
      <c r="E2239">
        <v>35</v>
      </c>
      <c r="F2239" t="s">
        <v>36</v>
      </c>
      <c r="G2239" t="s">
        <v>19</v>
      </c>
      <c r="H2239" s="2">
        <v>43052</v>
      </c>
      <c r="I2239" s="3">
        <v>10654.67</v>
      </c>
      <c r="J2239" t="s">
        <v>33</v>
      </c>
      <c r="K2239" t="str">
        <f>PROPER(Table13[[#This Row],[marital]])</f>
        <v>Single</v>
      </c>
      <c r="L2239" t="s">
        <v>29</v>
      </c>
      <c r="M2239" t="str">
        <f>UPPER(Table13[[#This Row],[education]])</f>
        <v>SECONDARY</v>
      </c>
      <c r="N2239" t="s">
        <v>30</v>
      </c>
      <c r="O2239" t="s">
        <v>22</v>
      </c>
      <c r="P2239" t="s">
        <v>23</v>
      </c>
      <c r="Q2239">
        <v>62</v>
      </c>
      <c r="R2239">
        <v>1</v>
      </c>
      <c r="S2239" t="s">
        <v>24</v>
      </c>
      <c r="T2239" t="s">
        <v>22</v>
      </c>
      <c r="U2239">
        <f>Table13[[#This Row],[campaign]]*Table13[[#This Row],[duration]]</f>
        <v>62</v>
      </c>
    </row>
    <row r="2240" spans="1:21" x14ac:dyDescent="0.25">
      <c r="A2240" t="s">
        <v>61</v>
      </c>
      <c r="B2240" t="s">
        <v>175</v>
      </c>
      <c r="C2240" t="s">
        <v>176</v>
      </c>
      <c r="D2240" t="s">
        <v>26</v>
      </c>
      <c r="E2240">
        <v>42</v>
      </c>
      <c r="F2240" t="s">
        <v>36</v>
      </c>
      <c r="G2240" t="s">
        <v>28</v>
      </c>
      <c r="H2240" s="2">
        <v>43052</v>
      </c>
      <c r="I2240" s="3">
        <v>36175.97</v>
      </c>
      <c r="J2240" t="s">
        <v>20</v>
      </c>
      <c r="K2240" t="str">
        <f>PROPER(Table13[[#This Row],[marital]])</f>
        <v>Married</v>
      </c>
      <c r="L2240" t="s">
        <v>29</v>
      </c>
      <c r="M2240" t="str">
        <f>UPPER(Table13[[#This Row],[education]])</f>
        <v>SECONDARY</v>
      </c>
      <c r="N2240" t="s">
        <v>22</v>
      </c>
      <c r="O2240" t="s">
        <v>22</v>
      </c>
      <c r="P2240" t="s">
        <v>23</v>
      </c>
      <c r="Q2240">
        <v>865</v>
      </c>
      <c r="R2240">
        <v>2</v>
      </c>
      <c r="S2240" t="s">
        <v>31</v>
      </c>
      <c r="T2240" t="s">
        <v>22</v>
      </c>
      <c r="U2240">
        <f>Table13[[#This Row],[campaign]]*Table13[[#This Row],[duration]]</f>
        <v>1730</v>
      </c>
    </row>
    <row r="2241" spans="1:21" x14ac:dyDescent="0.25">
      <c r="A2241" t="s">
        <v>89</v>
      </c>
      <c r="B2241" t="s">
        <v>229</v>
      </c>
      <c r="C2241" t="s">
        <v>230</v>
      </c>
      <c r="D2241" t="s">
        <v>26</v>
      </c>
      <c r="E2241">
        <v>27</v>
      </c>
      <c r="F2241" t="s">
        <v>18</v>
      </c>
      <c r="G2241" t="s">
        <v>19</v>
      </c>
      <c r="H2241" s="2">
        <v>43053</v>
      </c>
      <c r="I2241" s="3">
        <v>110032.67</v>
      </c>
      <c r="J2241" t="s">
        <v>20</v>
      </c>
      <c r="K2241" t="str">
        <f>PROPER(Table13[[#This Row],[marital]])</f>
        <v>Married</v>
      </c>
      <c r="L2241" t="s">
        <v>29</v>
      </c>
      <c r="M2241" t="str">
        <f>UPPER(Table13[[#This Row],[education]])</f>
        <v>SECONDARY</v>
      </c>
      <c r="N2241" t="s">
        <v>22</v>
      </c>
      <c r="O2241" t="s">
        <v>22</v>
      </c>
      <c r="P2241" t="s">
        <v>54</v>
      </c>
      <c r="Q2241">
        <v>82</v>
      </c>
      <c r="R2241">
        <v>3</v>
      </c>
      <c r="S2241" t="s">
        <v>24</v>
      </c>
      <c r="T2241" t="s">
        <v>22</v>
      </c>
      <c r="U2241">
        <f>Table13[[#This Row],[campaign]]*Table13[[#This Row],[duration]]</f>
        <v>246</v>
      </c>
    </row>
    <row r="2242" spans="1:21" x14ac:dyDescent="0.25">
      <c r="A2242" t="s">
        <v>16</v>
      </c>
      <c r="B2242" t="s">
        <v>127</v>
      </c>
      <c r="C2242" t="s">
        <v>128</v>
      </c>
      <c r="D2242" t="s">
        <v>26</v>
      </c>
      <c r="E2242">
        <v>33</v>
      </c>
      <c r="F2242" t="s">
        <v>18</v>
      </c>
      <c r="G2242" t="s">
        <v>19</v>
      </c>
      <c r="H2242" s="2">
        <v>43053</v>
      </c>
      <c r="I2242" s="3">
        <v>32648.82</v>
      </c>
      <c r="J2242" t="s">
        <v>20</v>
      </c>
      <c r="K2242" t="str">
        <f>PROPER(Table13[[#This Row],[marital]])</f>
        <v>Married</v>
      </c>
      <c r="L2242" t="s">
        <v>29</v>
      </c>
      <c r="M2242" t="str">
        <f>UPPER(Table13[[#This Row],[education]])</f>
        <v>SECONDARY</v>
      </c>
      <c r="N2242" t="s">
        <v>30</v>
      </c>
      <c r="O2242" t="s">
        <v>22</v>
      </c>
      <c r="P2242" t="s">
        <v>23</v>
      </c>
      <c r="Q2242">
        <v>219</v>
      </c>
      <c r="R2242">
        <v>7</v>
      </c>
      <c r="S2242" t="s">
        <v>31</v>
      </c>
      <c r="T2242" t="s">
        <v>22</v>
      </c>
      <c r="U2242">
        <f>Table13[[#This Row],[campaign]]*Table13[[#This Row],[duration]]</f>
        <v>1533</v>
      </c>
    </row>
    <row r="2243" spans="1:21" x14ac:dyDescent="0.25">
      <c r="A2243" t="s">
        <v>55</v>
      </c>
      <c r="B2243" t="s">
        <v>163</v>
      </c>
      <c r="C2243" t="s">
        <v>164</v>
      </c>
      <c r="D2243" t="s">
        <v>26</v>
      </c>
      <c r="E2243">
        <v>29</v>
      </c>
      <c r="F2243" t="s">
        <v>18</v>
      </c>
      <c r="G2243" t="s">
        <v>19</v>
      </c>
      <c r="H2243" s="2">
        <v>43053</v>
      </c>
      <c r="I2243" s="3">
        <v>34565.61</v>
      </c>
      <c r="J2243" t="s">
        <v>20</v>
      </c>
      <c r="K2243" t="str">
        <f>PROPER(Table13[[#This Row],[marital]])</f>
        <v>Married</v>
      </c>
      <c r="L2243" t="s">
        <v>29</v>
      </c>
      <c r="M2243" t="str">
        <f>UPPER(Table13[[#This Row],[education]])</f>
        <v>SECONDARY</v>
      </c>
      <c r="N2243" t="s">
        <v>30</v>
      </c>
      <c r="O2243" t="s">
        <v>22</v>
      </c>
      <c r="P2243" t="s">
        <v>23</v>
      </c>
      <c r="Q2243">
        <v>460</v>
      </c>
      <c r="R2243">
        <v>2</v>
      </c>
      <c r="S2243" t="s">
        <v>24</v>
      </c>
      <c r="T2243" t="s">
        <v>30</v>
      </c>
      <c r="U2243">
        <f>Table13[[#This Row],[campaign]]*Table13[[#This Row],[duration]]</f>
        <v>920</v>
      </c>
    </row>
    <row r="2244" spans="1:21" x14ac:dyDescent="0.25">
      <c r="A2244" t="s">
        <v>76</v>
      </c>
      <c r="B2244" t="s">
        <v>203</v>
      </c>
      <c r="C2244" t="s">
        <v>204</v>
      </c>
      <c r="D2244" t="s">
        <v>26</v>
      </c>
      <c r="E2244">
        <v>23</v>
      </c>
      <c r="F2244" t="s">
        <v>18</v>
      </c>
      <c r="G2244" t="s">
        <v>19</v>
      </c>
      <c r="H2244" s="2">
        <v>43053</v>
      </c>
      <c r="I2244" s="3">
        <v>34656.720000000001</v>
      </c>
      <c r="J2244" t="s">
        <v>20</v>
      </c>
      <c r="K2244" t="str">
        <f>PROPER(Table13[[#This Row],[marital]])</f>
        <v>Married</v>
      </c>
      <c r="L2244" t="s">
        <v>29</v>
      </c>
      <c r="M2244" t="str">
        <f>UPPER(Table13[[#This Row],[education]])</f>
        <v>SECONDARY</v>
      </c>
      <c r="N2244" t="s">
        <v>30</v>
      </c>
      <c r="O2244" t="s">
        <v>22</v>
      </c>
      <c r="P2244" t="s">
        <v>23</v>
      </c>
      <c r="Q2244">
        <v>238</v>
      </c>
      <c r="R2244">
        <v>3</v>
      </c>
      <c r="S2244" t="s">
        <v>24</v>
      </c>
      <c r="T2244" t="s">
        <v>22</v>
      </c>
      <c r="U2244">
        <f>Table13[[#This Row],[campaign]]*Table13[[#This Row],[duration]]</f>
        <v>714</v>
      </c>
    </row>
    <row r="2245" spans="1:21" x14ac:dyDescent="0.25">
      <c r="A2245" t="s">
        <v>77</v>
      </c>
      <c r="B2245" t="s">
        <v>205</v>
      </c>
      <c r="C2245" t="s">
        <v>206</v>
      </c>
      <c r="D2245" t="s">
        <v>26</v>
      </c>
      <c r="E2245">
        <v>37</v>
      </c>
      <c r="F2245" t="s">
        <v>18</v>
      </c>
      <c r="G2245" t="s">
        <v>19</v>
      </c>
      <c r="H2245" s="2">
        <v>43053</v>
      </c>
      <c r="I2245" s="3">
        <v>41467.58</v>
      </c>
      <c r="J2245" t="s">
        <v>33</v>
      </c>
      <c r="K2245" t="str">
        <f>PROPER(Table13[[#This Row],[marital]])</f>
        <v>Single</v>
      </c>
      <c r="L2245" t="s">
        <v>29</v>
      </c>
      <c r="M2245" t="str">
        <f>UPPER(Table13[[#This Row],[education]])</f>
        <v>SECONDARY</v>
      </c>
      <c r="N2245" t="s">
        <v>22</v>
      </c>
      <c r="O2245" t="s">
        <v>22</v>
      </c>
      <c r="P2245" t="s">
        <v>23</v>
      </c>
      <c r="Q2245">
        <v>346</v>
      </c>
      <c r="R2245">
        <v>5</v>
      </c>
      <c r="S2245" t="s">
        <v>24</v>
      </c>
      <c r="T2245" t="s">
        <v>22</v>
      </c>
      <c r="U2245">
        <f>Table13[[#This Row],[campaign]]*Table13[[#This Row],[duration]]</f>
        <v>1730</v>
      </c>
    </row>
    <row r="2246" spans="1:21" x14ac:dyDescent="0.25">
      <c r="A2246" t="s">
        <v>75</v>
      </c>
      <c r="B2246" t="s">
        <v>201</v>
      </c>
      <c r="C2246" t="s">
        <v>202</v>
      </c>
      <c r="D2246" t="s">
        <v>17</v>
      </c>
      <c r="E2246">
        <v>41</v>
      </c>
      <c r="F2246" t="s">
        <v>18</v>
      </c>
      <c r="G2246" t="s">
        <v>284</v>
      </c>
      <c r="H2246" s="2">
        <v>43053</v>
      </c>
      <c r="I2246" s="3">
        <v>6134.97</v>
      </c>
      <c r="J2246" t="s">
        <v>20</v>
      </c>
      <c r="K2246" t="str">
        <f>PROPER(Table13[[#This Row],[marital]])</f>
        <v>Married</v>
      </c>
      <c r="L2246" t="s">
        <v>21</v>
      </c>
      <c r="M2246" t="str">
        <f>UPPER(Table13[[#This Row],[education]])</f>
        <v>PRIMARY</v>
      </c>
      <c r="N2246" t="s">
        <v>30</v>
      </c>
      <c r="O2246" t="s">
        <v>22</v>
      </c>
      <c r="P2246" t="s">
        <v>54</v>
      </c>
      <c r="Q2246">
        <v>37</v>
      </c>
      <c r="R2246">
        <v>1</v>
      </c>
      <c r="S2246" t="s">
        <v>24</v>
      </c>
      <c r="T2246" t="s">
        <v>22</v>
      </c>
      <c r="U2246">
        <f>Table13[[#This Row],[campaign]]*Table13[[#This Row],[duration]]</f>
        <v>37</v>
      </c>
    </row>
    <row r="2247" spans="1:21" x14ac:dyDescent="0.25">
      <c r="A2247" t="s">
        <v>85</v>
      </c>
      <c r="B2247" t="s">
        <v>221</v>
      </c>
      <c r="C2247" t="s">
        <v>222</v>
      </c>
      <c r="D2247" t="s">
        <v>17</v>
      </c>
      <c r="E2247">
        <v>40</v>
      </c>
      <c r="F2247" t="s">
        <v>18</v>
      </c>
      <c r="G2247" t="s">
        <v>19</v>
      </c>
      <c r="H2247" s="2">
        <v>43053</v>
      </c>
      <c r="I2247" s="3">
        <v>73864.929999999993</v>
      </c>
      <c r="J2247" t="s">
        <v>20</v>
      </c>
      <c r="K2247" t="str">
        <f>PROPER(Table13[[#This Row],[marital]])</f>
        <v>Married</v>
      </c>
      <c r="L2247" t="s">
        <v>29</v>
      </c>
      <c r="M2247" t="str">
        <f>UPPER(Table13[[#This Row],[education]])</f>
        <v>SECONDARY</v>
      </c>
      <c r="N2247" t="s">
        <v>30</v>
      </c>
      <c r="O2247" t="s">
        <v>30</v>
      </c>
      <c r="P2247" t="s">
        <v>23</v>
      </c>
      <c r="Q2247">
        <v>141</v>
      </c>
      <c r="R2247">
        <v>8</v>
      </c>
      <c r="S2247" t="s">
        <v>40</v>
      </c>
      <c r="T2247" t="s">
        <v>22</v>
      </c>
      <c r="U2247">
        <f>Table13[[#This Row],[campaign]]*Table13[[#This Row],[duration]]</f>
        <v>1128</v>
      </c>
    </row>
    <row r="2248" spans="1:21" x14ac:dyDescent="0.25">
      <c r="A2248" t="s">
        <v>67</v>
      </c>
      <c r="B2248" t="s">
        <v>187</v>
      </c>
      <c r="C2248" t="s">
        <v>188</v>
      </c>
      <c r="D2248" t="s">
        <v>26</v>
      </c>
      <c r="E2248">
        <v>35</v>
      </c>
      <c r="F2248" t="s">
        <v>18</v>
      </c>
      <c r="G2248" t="s">
        <v>28</v>
      </c>
      <c r="H2248" s="2">
        <v>43053</v>
      </c>
      <c r="I2248" s="3">
        <v>5481.79</v>
      </c>
      <c r="J2248" t="s">
        <v>20</v>
      </c>
      <c r="K2248" t="str">
        <f>PROPER(Table13[[#This Row],[marital]])</f>
        <v>Married</v>
      </c>
      <c r="L2248" t="s">
        <v>29</v>
      </c>
      <c r="M2248" t="str">
        <f>UPPER(Table13[[#This Row],[education]])</f>
        <v>SECONDARY</v>
      </c>
      <c r="N2248" t="s">
        <v>22</v>
      </c>
      <c r="O2248" t="s">
        <v>22</v>
      </c>
      <c r="P2248" t="s">
        <v>23</v>
      </c>
      <c r="Q2248">
        <v>173</v>
      </c>
      <c r="R2248">
        <v>2</v>
      </c>
      <c r="S2248" t="s">
        <v>24</v>
      </c>
      <c r="T2248" t="s">
        <v>22</v>
      </c>
      <c r="U2248">
        <f>Table13[[#This Row],[campaign]]*Table13[[#This Row],[duration]]</f>
        <v>346</v>
      </c>
    </row>
    <row r="2249" spans="1:21" x14ac:dyDescent="0.25">
      <c r="A2249" t="s">
        <v>87</v>
      </c>
      <c r="B2249" t="s">
        <v>225</v>
      </c>
      <c r="C2249" t="s">
        <v>226</v>
      </c>
      <c r="D2249" t="s">
        <v>26</v>
      </c>
      <c r="E2249">
        <v>41</v>
      </c>
      <c r="F2249" t="s">
        <v>18</v>
      </c>
      <c r="G2249" t="s">
        <v>19</v>
      </c>
      <c r="H2249" s="2">
        <v>43053</v>
      </c>
      <c r="I2249" s="3">
        <v>31033.46</v>
      </c>
      <c r="J2249" t="s">
        <v>20</v>
      </c>
      <c r="K2249" t="str">
        <f>PROPER(Table13[[#This Row],[marital]])</f>
        <v>Married</v>
      </c>
      <c r="L2249" t="s">
        <v>29</v>
      </c>
      <c r="M2249" t="str">
        <f>UPPER(Table13[[#This Row],[education]])</f>
        <v>SECONDARY</v>
      </c>
      <c r="N2249" t="s">
        <v>30</v>
      </c>
      <c r="O2249" t="s">
        <v>22</v>
      </c>
      <c r="P2249" t="s">
        <v>24</v>
      </c>
      <c r="Q2249">
        <v>66</v>
      </c>
      <c r="R2249">
        <v>2</v>
      </c>
      <c r="S2249" t="s">
        <v>24</v>
      </c>
      <c r="T2249" t="s">
        <v>22</v>
      </c>
      <c r="U2249">
        <f>Table13[[#This Row],[campaign]]*Table13[[#This Row],[duration]]</f>
        <v>132</v>
      </c>
    </row>
    <row r="2250" spans="1:21" x14ac:dyDescent="0.25">
      <c r="A2250" t="s">
        <v>52</v>
      </c>
      <c r="B2250" t="s">
        <v>159</v>
      </c>
      <c r="C2250" t="s">
        <v>160</v>
      </c>
      <c r="D2250" t="s">
        <v>17</v>
      </c>
      <c r="E2250">
        <v>25</v>
      </c>
      <c r="F2250" t="s">
        <v>18</v>
      </c>
      <c r="G2250" t="s">
        <v>19</v>
      </c>
      <c r="H2250" s="2">
        <v>43053</v>
      </c>
      <c r="I2250" s="3">
        <v>26943.46</v>
      </c>
      <c r="J2250" t="s">
        <v>20</v>
      </c>
      <c r="K2250" t="str">
        <f>PROPER(Table13[[#This Row],[marital]])</f>
        <v>Married</v>
      </c>
      <c r="L2250" t="s">
        <v>29</v>
      </c>
      <c r="M2250" t="str">
        <f>UPPER(Table13[[#This Row],[education]])</f>
        <v>SECONDARY</v>
      </c>
      <c r="N2250" t="s">
        <v>30</v>
      </c>
      <c r="O2250" t="s">
        <v>30</v>
      </c>
      <c r="P2250" t="s">
        <v>24</v>
      </c>
      <c r="Q2250">
        <v>209</v>
      </c>
      <c r="R2250">
        <v>1</v>
      </c>
      <c r="S2250" t="s">
        <v>24</v>
      </c>
      <c r="T2250" t="s">
        <v>22</v>
      </c>
      <c r="U2250">
        <f>Table13[[#This Row],[campaign]]*Table13[[#This Row],[duration]]</f>
        <v>209</v>
      </c>
    </row>
    <row r="2251" spans="1:21" x14ac:dyDescent="0.25">
      <c r="A2251" t="s">
        <v>105</v>
      </c>
      <c r="B2251" t="s">
        <v>261</v>
      </c>
      <c r="C2251" t="s">
        <v>262</v>
      </c>
      <c r="D2251" t="s">
        <v>17</v>
      </c>
      <c r="E2251">
        <v>36</v>
      </c>
      <c r="F2251" t="s">
        <v>18</v>
      </c>
      <c r="G2251" t="s">
        <v>19</v>
      </c>
      <c r="H2251" s="2">
        <v>43053</v>
      </c>
      <c r="I2251" s="3">
        <v>12028.45</v>
      </c>
      <c r="J2251" t="s">
        <v>33</v>
      </c>
      <c r="K2251" t="str">
        <f>PROPER(Table13[[#This Row],[marital]])</f>
        <v>Single</v>
      </c>
      <c r="L2251" t="s">
        <v>34</v>
      </c>
      <c r="M2251" t="str">
        <f>UPPER(Table13[[#This Row],[education]])</f>
        <v>TERTIARY</v>
      </c>
      <c r="N2251" t="s">
        <v>22</v>
      </c>
      <c r="O2251" t="s">
        <v>22</v>
      </c>
      <c r="P2251" t="s">
        <v>23</v>
      </c>
      <c r="Q2251">
        <v>88</v>
      </c>
      <c r="R2251">
        <v>4</v>
      </c>
      <c r="S2251" t="s">
        <v>24</v>
      </c>
      <c r="T2251" t="s">
        <v>22</v>
      </c>
      <c r="U2251">
        <f>Table13[[#This Row],[campaign]]*Table13[[#This Row],[duration]]</f>
        <v>352</v>
      </c>
    </row>
    <row r="2252" spans="1:21" x14ac:dyDescent="0.25">
      <c r="A2252" t="s">
        <v>102</v>
      </c>
      <c r="B2252" t="s">
        <v>255</v>
      </c>
      <c r="C2252" t="s">
        <v>256</v>
      </c>
      <c r="D2252" t="s">
        <v>17</v>
      </c>
      <c r="E2252">
        <v>52</v>
      </c>
      <c r="F2252" t="s">
        <v>42</v>
      </c>
      <c r="G2252" t="s">
        <v>284</v>
      </c>
      <c r="H2252" s="2">
        <v>43053</v>
      </c>
      <c r="I2252" s="3">
        <v>165725.26999999999</v>
      </c>
      <c r="J2252" t="s">
        <v>50</v>
      </c>
      <c r="K2252" t="str">
        <f>PROPER(Table13[[#This Row],[marital]])</f>
        <v>Divorced</v>
      </c>
      <c r="L2252" t="s">
        <v>29</v>
      </c>
      <c r="M2252" t="str">
        <f>UPPER(Table13[[#This Row],[education]])</f>
        <v>SECONDARY</v>
      </c>
      <c r="N2252" t="s">
        <v>30</v>
      </c>
      <c r="O2252" t="s">
        <v>22</v>
      </c>
      <c r="P2252" t="s">
        <v>24</v>
      </c>
      <c r="Q2252">
        <v>544</v>
      </c>
      <c r="R2252">
        <v>3</v>
      </c>
      <c r="S2252" t="s">
        <v>24</v>
      </c>
      <c r="T2252" t="s">
        <v>22</v>
      </c>
      <c r="U2252">
        <f>Table13[[#This Row],[campaign]]*Table13[[#This Row],[duration]]</f>
        <v>1632</v>
      </c>
    </row>
    <row r="2253" spans="1:21" x14ac:dyDescent="0.25">
      <c r="A2253" t="s">
        <v>63</v>
      </c>
      <c r="B2253" t="s">
        <v>179</v>
      </c>
      <c r="C2253" t="s">
        <v>180</v>
      </c>
      <c r="D2253" t="s">
        <v>17</v>
      </c>
      <c r="E2253">
        <v>58</v>
      </c>
      <c r="F2253" t="s">
        <v>42</v>
      </c>
      <c r="G2253" t="s">
        <v>28</v>
      </c>
      <c r="H2253" s="2">
        <v>43053</v>
      </c>
      <c r="I2253" s="3">
        <v>97755.45</v>
      </c>
      <c r="J2253" t="s">
        <v>20</v>
      </c>
      <c r="K2253" t="str">
        <f>PROPER(Table13[[#This Row],[marital]])</f>
        <v>Married</v>
      </c>
      <c r="L2253" t="s">
        <v>29</v>
      </c>
      <c r="M2253" t="str">
        <f>UPPER(Table13[[#This Row],[education]])</f>
        <v>SECONDARY</v>
      </c>
      <c r="N2253" t="s">
        <v>30</v>
      </c>
      <c r="O2253" t="s">
        <v>22</v>
      </c>
      <c r="P2253" t="s">
        <v>24</v>
      </c>
      <c r="Q2253">
        <v>20</v>
      </c>
      <c r="R2253">
        <v>1</v>
      </c>
      <c r="S2253" t="s">
        <v>24</v>
      </c>
      <c r="T2253" t="s">
        <v>22</v>
      </c>
      <c r="U2253">
        <f>Table13[[#This Row],[campaign]]*Table13[[#This Row],[duration]]</f>
        <v>20</v>
      </c>
    </row>
    <row r="2254" spans="1:21" x14ac:dyDescent="0.25">
      <c r="A2254" t="s">
        <v>32</v>
      </c>
      <c r="B2254" t="s">
        <v>131</v>
      </c>
      <c r="C2254" t="s">
        <v>132</v>
      </c>
      <c r="D2254" t="s">
        <v>26</v>
      </c>
      <c r="E2254">
        <v>30</v>
      </c>
      <c r="F2254" t="s">
        <v>42</v>
      </c>
      <c r="G2254" t="s">
        <v>284</v>
      </c>
      <c r="H2254" s="2">
        <v>43053</v>
      </c>
      <c r="I2254" s="3">
        <v>46732.03</v>
      </c>
      <c r="J2254" t="s">
        <v>20</v>
      </c>
      <c r="K2254" t="str">
        <f>PROPER(Table13[[#This Row],[marital]])</f>
        <v>Married</v>
      </c>
      <c r="L2254" t="s">
        <v>29</v>
      </c>
      <c r="M2254" t="str">
        <f>UPPER(Table13[[#This Row],[education]])</f>
        <v>SECONDARY</v>
      </c>
      <c r="N2254" t="s">
        <v>30</v>
      </c>
      <c r="O2254" t="s">
        <v>22</v>
      </c>
      <c r="P2254" t="s">
        <v>24</v>
      </c>
      <c r="Q2254">
        <v>325</v>
      </c>
      <c r="R2254">
        <v>4</v>
      </c>
      <c r="S2254" t="s">
        <v>24</v>
      </c>
      <c r="T2254" t="s">
        <v>22</v>
      </c>
      <c r="U2254">
        <f>Table13[[#This Row],[campaign]]*Table13[[#This Row],[duration]]</f>
        <v>1300</v>
      </c>
    </row>
    <row r="2255" spans="1:21" x14ac:dyDescent="0.25">
      <c r="A2255" t="s">
        <v>51</v>
      </c>
      <c r="B2255" t="s">
        <v>157</v>
      </c>
      <c r="C2255" t="s">
        <v>158</v>
      </c>
      <c r="D2255" t="s">
        <v>26</v>
      </c>
      <c r="E2255">
        <v>48</v>
      </c>
      <c r="F2255" t="s">
        <v>42</v>
      </c>
      <c r="G2255" t="s">
        <v>284</v>
      </c>
      <c r="H2255" s="2">
        <v>43053</v>
      </c>
      <c r="I2255" s="3">
        <v>14562.82</v>
      </c>
      <c r="J2255" t="s">
        <v>20</v>
      </c>
      <c r="K2255" t="str">
        <f>PROPER(Table13[[#This Row],[marital]])</f>
        <v>Married</v>
      </c>
      <c r="L2255" t="s">
        <v>29</v>
      </c>
      <c r="M2255" t="str">
        <f>UPPER(Table13[[#This Row],[education]])</f>
        <v>SECONDARY</v>
      </c>
      <c r="N2255" t="s">
        <v>30</v>
      </c>
      <c r="O2255" t="s">
        <v>30</v>
      </c>
      <c r="P2255" t="s">
        <v>24</v>
      </c>
      <c r="Q2255">
        <v>343</v>
      </c>
      <c r="R2255">
        <v>2</v>
      </c>
      <c r="S2255" t="s">
        <v>24</v>
      </c>
      <c r="T2255" t="s">
        <v>22</v>
      </c>
      <c r="U2255">
        <f>Table13[[#This Row],[campaign]]*Table13[[#This Row],[duration]]</f>
        <v>686</v>
      </c>
    </row>
    <row r="2256" spans="1:21" x14ac:dyDescent="0.25">
      <c r="A2256" t="s">
        <v>92</v>
      </c>
      <c r="B2256" t="s">
        <v>235</v>
      </c>
      <c r="C2256" t="s">
        <v>236</v>
      </c>
      <c r="D2256" t="s">
        <v>17</v>
      </c>
      <c r="E2256">
        <v>48</v>
      </c>
      <c r="F2256" t="s">
        <v>18</v>
      </c>
      <c r="G2256" t="s">
        <v>19</v>
      </c>
      <c r="H2256" s="2">
        <v>43054</v>
      </c>
      <c r="I2256" s="3">
        <v>6116.16</v>
      </c>
      <c r="J2256" t="s">
        <v>50</v>
      </c>
      <c r="K2256" t="str">
        <f>PROPER(Table13[[#This Row],[marital]])</f>
        <v>Divorced</v>
      </c>
      <c r="L2256" t="s">
        <v>34</v>
      </c>
      <c r="M2256" t="str">
        <f>UPPER(Table13[[#This Row],[education]])</f>
        <v>TERTIARY</v>
      </c>
      <c r="N2256" t="s">
        <v>30</v>
      </c>
      <c r="O2256" t="s">
        <v>22</v>
      </c>
      <c r="P2256" t="s">
        <v>24</v>
      </c>
      <c r="Q2256">
        <v>218</v>
      </c>
      <c r="R2256">
        <v>1</v>
      </c>
      <c r="S2256" t="s">
        <v>24</v>
      </c>
      <c r="T2256" t="s">
        <v>22</v>
      </c>
      <c r="U2256">
        <f>Table13[[#This Row],[campaign]]*Table13[[#This Row],[duration]]</f>
        <v>218</v>
      </c>
    </row>
    <row r="2257" spans="1:21" x14ac:dyDescent="0.25">
      <c r="A2257" t="s">
        <v>98</v>
      </c>
      <c r="B2257" t="s">
        <v>247</v>
      </c>
      <c r="C2257" t="s">
        <v>248</v>
      </c>
      <c r="D2257" t="s">
        <v>17</v>
      </c>
      <c r="E2257">
        <v>31</v>
      </c>
      <c r="F2257" t="s">
        <v>18</v>
      </c>
      <c r="G2257" t="s">
        <v>284</v>
      </c>
      <c r="H2257" s="2">
        <v>43054</v>
      </c>
      <c r="I2257" s="3">
        <v>8174.73</v>
      </c>
      <c r="J2257" t="s">
        <v>20</v>
      </c>
      <c r="K2257" t="str">
        <f>PROPER(Table13[[#This Row],[marital]])</f>
        <v>Married</v>
      </c>
      <c r="L2257" t="s">
        <v>29</v>
      </c>
      <c r="M2257" t="str">
        <f>UPPER(Table13[[#This Row],[education]])</f>
        <v>SECONDARY</v>
      </c>
      <c r="N2257" t="s">
        <v>30</v>
      </c>
      <c r="O2257" t="s">
        <v>22</v>
      </c>
      <c r="P2257" t="s">
        <v>23</v>
      </c>
      <c r="Q2257">
        <v>433</v>
      </c>
      <c r="R2257">
        <v>1</v>
      </c>
      <c r="S2257" t="s">
        <v>24</v>
      </c>
      <c r="T2257" t="s">
        <v>22</v>
      </c>
      <c r="U2257">
        <f>Table13[[#This Row],[campaign]]*Table13[[#This Row],[duration]]</f>
        <v>433</v>
      </c>
    </row>
    <row r="2258" spans="1:21" x14ac:dyDescent="0.25">
      <c r="A2258" t="s">
        <v>106</v>
      </c>
      <c r="B2258" t="s">
        <v>263</v>
      </c>
      <c r="C2258" t="s">
        <v>264</v>
      </c>
      <c r="D2258" t="s">
        <v>17</v>
      </c>
      <c r="E2258">
        <v>27</v>
      </c>
      <c r="F2258" t="s">
        <v>18</v>
      </c>
      <c r="G2258" t="s">
        <v>19</v>
      </c>
      <c r="H2258" s="2">
        <v>43054</v>
      </c>
      <c r="I2258" s="3">
        <v>15197.37</v>
      </c>
      <c r="J2258" t="s">
        <v>20</v>
      </c>
      <c r="K2258" t="str">
        <f>PROPER(Table13[[#This Row],[marital]])</f>
        <v>Married</v>
      </c>
      <c r="L2258" t="s">
        <v>29</v>
      </c>
      <c r="M2258" t="str">
        <f>UPPER(Table13[[#This Row],[education]])</f>
        <v>SECONDARY</v>
      </c>
      <c r="N2258" t="s">
        <v>22</v>
      </c>
      <c r="O2258" t="s">
        <v>22</v>
      </c>
      <c r="P2258" t="s">
        <v>24</v>
      </c>
      <c r="Q2258">
        <v>252</v>
      </c>
      <c r="R2258">
        <v>3</v>
      </c>
      <c r="S2258" t="s">
        <v>24</v>
      </c>
      <c r="T2258" t="s">
        <v>22</v>
      </c>
      <c r="U2258">
        <f>Table13[[#This Row],[campaign]]*Table13[[#This Row],[duration]]</f>
        <v>756</v>
      </c>
    </row>
    <row r="2259" spans="1:21" x14ac:dyDescent="0.25">
      <c r="A2259" t="s">
        <v>53</v>
      </c>
      <c r="B2259" t="s">
        <v>161</v>
      </c>
      <c r="C2259" t="s">
        <v>162</v>
      </c>
      <c r="D2259" t="s">
        <v>17</v>
      </c>
      <c r="E2259">
        <v>29</v>
      </c>
      <c r="F2259" t="s">
        <v>18</v>
      </c>
      <c r="G2259" t="s">
        <v>19</v>
      </c>
      <c r="H2259" s="2">
        <v>43054</v>
      </c>
      <c r="I2259" s="3">
        <v>85413.96</v>
      </c>
      <c r="J2259" t="s">
        <v>50</v>
      </c>
      <c r="K2259" t="str">
        <f>PROPER(Table13[[#This Row],[marital]])</f>
        <v>Divorced</v>
      </c>
      <c r="L2259" t="s">
        <v>21</v>
      </c>
      <c r="M2259" t="str">
        <f>UPPER(Table13[[#This Row],[education]])</f>
        <v>PRIMARY</v>
      </c>
      <c r="N2259" t="s">
        <v>22</v>
      </c>
      <c r="O2259" t="s">
        <v>22</v>
      </c>
      <c r="P2259" t="s">
        <v>23</v>
      </c>
      <c r="Q2259">
        <v>192</v>
      </c>
      <c r="R2259">
        <v>1</v>
      </c>
      <c r="S2259" t="s">
        <v>24</v>
      </c>
      <c r="T2259" t="s">
        <v>22</v>
      </c>
      <c r="U2259">
        <f>Table13[[#This Row],[campaign]]*Table13[[#This Row],[duration]]</f>
        <v>192</v>
      </c>
    </row>
    <row r="2260" spans="1:21" x14ac:dyDescent="0.25">
      <c r="A2260" t="s">
        <v>79</v>
      </c>
      <c r="B2260" t="s">
        <v>209</v>
      </c>
      <c r="C2260" t="s">
        <v>210</v>
      </c>
      <c r="D2260" t="s">
        <v>17</v>
      </c>
      <c r="E2260">
        <v>28</v>
      </c>
      <c r="F2260" t="s">
        <v>18</v>
      </c>
      <c r="G2260" t="s">
        <v>284</v>
      </c>
      <c r="H2260" s="2">
        <v>43054</v>
      </c>
      <c r="I2260" s="3">
        <v>20101</v>
      </c>
      <c r="J2260" t="s">
        <v>20</v>
      </c>
      <c r="K2260" t="str">
        <f>PROPER(Table13[[#This Row],[marital]])</f>
        <v>Married</v>
      </c>
      <c r="L2260" t="s">
        <v>21</v>
      </c>
      <c r="M2260" t="str">
        <f>UPPER(Table13[[#This Row],[education]])</f>
        <v>PRIMARY</v>
      </c>
      <c r="N2260" t="s">
        <v>22</v>
      </c>
      <c r="O2260" t="s">
        <v>22</v>
      </c>
      <c r="P2260" t="s">
        <v>54</v>
      </c>
      <c r="Q2260">
        <v>114</v>
      </c>
      <c r="R2260">
        <v>2</v>
      </c>
      <c r="S2260" t="s">
        <v>24</v>
      </c>
      <c r="T2260" t="s">
        <v>22</v>
      </c>
      <c r="U2260">
        <f>Table13[[#This Row],[campaign]]*Table13[[#This Row],[duration]]</f>
        <v>228</v>
      </c>
    </row>
    <row r="2261" spans="1:21" x14ac:dyDescent="0.25">
      <c r="A2261" t="s">
        <v>104</v>
      </c>
      <c r="B2261" t="s">
        <v>259</v>
      </c>
      <c r="C2261" t="s">
        <v>260</v>
      </c>
      <c r="D2261" t="s">
        <v>26</v>
      </c>
      <c r="E2261">
        <v>40</v>
      </c>
      <c r="F2261" t="s">
        <v>18</v>
      </c>
      <c r="G2261" t="s">
        <v>19</v>
      </c>
      <c r="H2261" s="2">
        <v>43055</v>
      </c>
      <c r="I2261" s="3">
        <v>47836.33</v>
      </c>
      <c r="J2261" t="s">
        <v>20</v>
      </c>
      <c r="K2261" t="str">
        <f>PROPER(Table13[[#This Row],[marital]])</f>
        <v>Married</v>
      </c>
      <c r="L2261" t="s">
        <v>29</v>
      </c>
      <c r="M2261" t="str">
        <f>UPPER(Table13[[#This Row],[education]])</f>
        <v>SECONDARY</v>
      </c>
      <c r="N2261" t="s">
        <v>22</v>
      </c>
      <c r="O2261" t="s">
        <v>22</v>
      </c>
      <c r="P2261" t="s">
        <v>23</v>
      </c>
      <c r="Q2261">
        <v>219</v>
      </c>
      <c r="R2261">
        <v>4</v>
      </c>
      <c r="S2261" t="s">
        <v>24</v>
      </c>
      <c r="T2261" t="s">
        <v>22</v>
      </c>
      <c r="U2261">
        <f>Table13[[#This Row],[campaign]]*Table13[[#This Row],[duration]]</f>
        <v>876</v>
      </c>
    </row>
    <row r="2262" spans="1:21" x14ac:dyDescent="0.25">
      <c r="A2262" t="s">
        <v>107</v>
      </c>
      <c r="B2262" t="s">
        <v>265</v>
      </c>
      <c r="C2262" t="s">
        <v>266</v>
      </c>
      <c r="D2262" t="s">
        <v>17</v>
      </c>
      <c r="E2262">
        <v>37</v>
      </c>
      <c r="F2262" t="s">
        <v>18</v>
      </c>
      <c r="G2262" t="s">
        <v>19</v>
      </c>
      <c r="H2262" s="2">
        <v>43055</v>
      </c>
      <c r="I2262" s="3">
        <v>6370.63</v>
      </c>
      <c r="J2262" t="s">
        <v>20</v>
      </c>
      <c r="K2262" t="str">
        <f>PROPER(Table13[[#This Row],[marital]])</f>
        <v>Married</v>
      </c>
      <c r="L2262" t="s">
        <v>21</v>
      </c>
      <c r="M2262" t="str">
        <f>UPPER(Table13[[#This Row],[education]])</f>
        <v>PRIMARY</v>
      </c>
      <c r="N2262" t="s">
        <v>22</v>
      </c>
      <c r="O2262" t="s">
        <v>22</v>
      </c>
      <c r="P2262" t="s">
        <v>54</v>
      </c>
      <c r="Q2262">
        <v>326</v>
      </c>
      <c r="R2262">
        <v>2</v>
      </c>
      <c r="S2262" t="s">
        <v>70</v>
      </c>
      <c r="T2262" t="s">
        <v>30</v>
      </c>
      <c r="U2262">
        <f>Table13[[#This Row],[campaign]]*Table13[[#This Row],[duration]]</f>
        <v>652</v>
      </c>
    </row>
    <row r="2263" spans="1:21" x14ac:dyDescent="0.25">
      <c r="A2263" t="s">
        <v>65</v>
      </c>
      <c r="B2263" t="s">
        <v>183</v>
      </c>
      <c r="C2263" t="s">
        <v>184</v>
      </c>
      <c r="D2263" t="s">
        <v>17</v>
      </c>
      <c r="E2263">
        <v>29</v>
      </c>
      <c r="F2263" t="s">
        <v>18</v>
      </c>
      <c r="G2263" t="s">
        <v>28</v>
      </c>
      <c r="H2263" s="2">
        <v>43055</v>
      </c>
      <c r="I2263" s="3">
        <v>55263.31</v>
      </c>
      <c r="J2263" t="s">
        <v>20</v>
      </c>
      <c r="K2263" t="str">
        <f>PROPER(Table13[[#This Row],[marital]])</f>
        <v>Married</v>
      </c>
      <c r="L2263" t="s">
        <v>29</v>
      </c>
      <c r="M2263" t="str">
        <f>UPPER(Table13[[#This Row],[education]])</f>
        <v>SECONDARY</v>
      </c>
      <c r="N2263" t="s">
        <v>30</v>
      </c>
      <c r="O2263" t="s">
        <v>22</v>
      </c>
      <c r="P2263" t="s">
        <v>24</v>
      </c>
      <c r="Q2263">
        <v>226</v>
      </c>
      <c r="R2263">
        <v>2</v>
      </c>
      <c r="S2263" t="s">
        <v>24</v>
      </c>
      <c r="T2263" t="s">
        <v>22</v>
      </c>
      <c r="U2263">
        <f>Table13[[#This Row],[campaign]]*Table13[[#This Row],[duration]]</f>
        <v>452</v>
      </c>
    </row>
    <row r="2264" spans="1:21" x14ac:dyDescent="0.25">
      <c r="A2264" t="s">
        <v>46</v>
      </c>
      <c r="B2264" t="s">
        <v>149</v>
      </c>
      <c r="C2264" t="s">
        <v>150</v>
      </c>
      <c r="D2264" t="s">
        <v>17</v>
      </c>
      <c r="E2264">
        <v>40</v>
      </c>
      <c r="F2264" t="s">
        <v>18</v>
      </c>
      <c r="G2264" t="s">
        <v>19</v>
      </c>
      <c r="H2264" s="2">
        <v>43055</v>
      </c>
      <c r="I2264" s="3">
        <v>83238.94</v>
      </c>
      <c r="J2264" t="s">
        <v>20</v>
      </c>
      <c r="K2264" t="str">
        <f>PROPER(Table13[[#This Row],[marital]])</f>
        <v>Married</v>
      </c>
      <c r="L2264" t="s">
        <v>21</v>
      </c>
      <c r="M2264" t="str">
        <f>UPPER(Table13[[#This Row],[education]])</f>
        <v>PRIMARY</v>
      </c>
      <c r="N2264" t="s">
        <v>30</v>
      </c>
      <c r="O2264" t="s">
        <v>22</v>
      </c>
      <c r="P2264" t="s">
        <v>23</v>
      </c>
      <c r="Q2264">
        <v>351</v>
      </c>
      <c r="R2264">
        <v>2</v>
      </c>
      <c r="S2264" t="s">
        <v>24</v>
      </c>
      <c r="T2264" t="s">
        <v>22</v>
      </c>
      <c r="U2264">
        <f>Table13[[#This Row],[campaign]]*Table13[[#This Row],[duration]]</f>
        <v>702</v>
      </c>
    </row>
    <row r="2265" spans="1:21" x14ac:dyDescent="0.25">
      <c r="A2265" t="s">
        <v>105</v>
      </c>
      <c r="B2265" t="s">
        <v>261</v>
      </c>
      <c r="C2265" t="s">
        <v>262</v>
      </c>
      <c r="D2265" t="s">
        <v>26</v>
      </c>
      <c r="E2265">
        <v>35</v>
      </c>
      <c r="F2265" t="s">
        <v>18</v>
      </c>
      <c r="G2265" t="s">
        <v>19</v>
      </c>
      <c r="H2265" s="2">
        <v>43055</v>
      </c>
      <c r="I2265" s="3">
        <v>12232.7</v>
      </c>
      <c r="J2265" t="s">
        <v>20</v>
      </c>
      <c r="K2265" t="str">
        <f>PROPER(Table13[[#This Row],[marital]])</f>
        <v>Married</v>
      </c>
      <c r="L2265" t="s">
        <v>21</v>
      </c>
      <c r="M2265" t="str">
        <f>UPPER(Table13[[#This Row],[education]])</f>
        <v>PRIMARY</v>
      </c>
      <c r="N2265" t="s">
        <v>22</v>
      </c>
      <c r="O2265" t="s">
        <v>22</v>
      </c>
      <c r="P2265" t="s">
        <v>54</v>
      </c>
      <c r="Q2265">
        <v>341</v>
      </c>
      <c r="R2265">
        <v>4</v>
      </c>
      <c r="S2265" t="s">
        <v>31</v>
      </c>
      <c r="T2265" t="s">
        <v>22</v>
      </c>
      <c r="U2265">
        <f>Table13[[#This Row],[campaign]]*Table13[[#This Row],[duration]]</f>
        <v>1364</v>
      </c>
    </row>
    <row r="2266" spans="1:21" x14ac:dyDescent="0.25">
      <c r="A2266" t="s">
        <v>80</v>
      </c>
      <c r="B2266" t="s">
        <v>211</v>
      </c>
      <c r="C2266" t="s">
        <v>212</v>
      </c>
      <c r="D2266" t="s">
        <v>17</v>
      </c>
      <c r="E2266">
        <v>24</v>
      </c>
      <c r="F2266" t="s">
        <v>18</v>
      </c>
      <c r="G2266" t="s">
        <v>284</v>
      </c>
      <c r="H2266" s="2">
        <v>43055</v>
      </c>
      <c r="I2266" s="3">
        <v>85221.33</v>
      </c>
      <c r="J2266" t="s">
        <v>20</v>
      </c>
      <c r="K2266" t="str">
        <f>PROPER(Table13[[#This Row],[marital]])</f>
        <v>Married</v>
      </c>
      <c r="L2266" t="s">
        <v>21</v>
      </c>
      <c r="M2266" t="str">
        <f>UPPER(Table13[[#This Row],[education]])</f>
        <v>PRIMARY</v>
      </c>
      <c r="N2266" t="s">
        <v>30</v>
      </c>
      <c r="O2266" t="s">
        <v>30</v>
      </c>
      <c r="P2266" t="s">
        <v>24</v>
      </c>
      <c r="Q2266">
        <v>244</v>
      </c>
      <c r="R2266">
        <v>6</v>
      </c>
      <c r="S2266" t="s">
        <v>24</v>
      </c>
      <c r="T2266" t="s">
        <v>22</v>
      </c>
      <c r="U2266">
        <f>Table13[[#This Row],[campaign]]*Table13[[#This Row],[duration]]</f>
        <v>1464</v>
      </c>
    </row>
    <row r="2267" spans="1:21" x14ac:dyDescent="0.25">
      <c r="A2267" t="s">
        <v>53</v>
      </c>
      <c r="B2267" t="s">
        <v>161</v>
      </c>
      <c r="C2267" t="s">
        <v>162</v>
      </c>
      <c r="D2267" t="s">
        <v>26</v>
      </c>
      <c r="E2267">
        <v>50</v>
      </c>
      <c r="F2267" t="s">
        <v>18</v>
      </c>
      <c r="G2267" t="s">
        <v>19</v>
      </c>
      <c r="H2267" s="2">
        <v>43055</v>
      </c>
      <c r="I2267" s="3">
        <v>75534.990000000005</v>
      </c>
      <c r="J2267" t="s">
        <v>20</v>
      </c>
      <c r="K2267" t="str">
        <f>PROPER(Table13[[#This Row],[marital]])</f>
        <v>Married</v>
      </c>
      <c r="L2267" t="s">
        <v>29</v>
      </c>
      <c r="M2267" t="str">
        <f>UPPER(Table13[[#This Row],[education]])</f>
        <v>SECONDARY</v>
      </c>
      <c r="N2267" t="s">
        <v>22</v>
      </c>
      <c r="O2267" t="s">
        <v>30</v>
      </c>
      <c r="P2267" t="s">
        <v>23</v>
      </c>
      <c r="Q2267">
        <v>151</v>
      </c>
      <c r="R2267">
        <v>8</v>
      </c>
      <c r="S2267" t="s">
        <v>24</v>
      </c>
      <c r="T2267" t="s">
        <v>22</v>
      </c>
      <c r="U2267">
        <f>Table13[[#This Row],[campaign]]*Table13[[#This Row],[duration]]</f>
        <v>1208</v>
      </c>
    </row>
    <row r="2268" spans="1:21" x14ac:dyDescent="0.25">
      <c r="A2268" t="s">
        <v>86</v>
      </c>
      <c r="B2268" t="s">
        <v>223</v>
      </c>
      <c r="C2268" t="s">
        <v>224</v>
      </c>
      <c r="D2268" t="s">
        <v>17</v>
      </c>
      <c r="E2268">
        <v>44</v>
      </c>
      <c r="F2268" t="s">
        <v>18</v>
      </c>
      <c r="G2268" t="s">
        <v>19</v>
      </c>
      <c r="H2268" s="2">
        <v>43055</v>
      </c>
      <c r="I2268" s="3">
        <v>13671.88</v>
      </c>
      <c r="J2268" t="s">
        <v>20</v>
      </c>
      <c r="K2268" t="str">
        <f>PROPER(Table13[[#This Row],[marital]])</f>
        <v>Married</v>
      </c>
      <c r="L2268" t="s">
        <v>29</v>
      </c>
      <c r="M2268" t="str">
        <f>UPPER(Table13[[#This Row],[education]])</f>
        <v>SECONDARY</v>
      </c>
      <c r="N2268" t="s">
        <v>22</v>
      </c>
      <c r="O2268" t="s">
        <v>22</v>
      </c>
      <c r="P2268" t="s">
        <v>23</v>
      </c>
      <c r="Q2268">
        <v>736</v>
      </c>
      <c r="R2268">
        <v>7</v>
      </c>
      <c r="S2268" t="s">
        <v>24</v>
      </c>
      <c r="T2268" t="s">
        <v>22</v>
      </c>
      <c r="U2268">
        <f>Table13[[#This Row],[campaign]]*Table13[[#This Row],[duration]]</f>
        <v>5152</v>
      </c>
    </row>
    <row r="2269" spans="1:21" x14ac:dyDescent="0.25">
      <c r="A2269" t="s">
        <v>80</v>
      </c>
      <c r="B2269" t="s">
        <v>211</v>
      </c>
      <c r="C2269" t="s">
        <v>212</v>
      </c>
      <c r="D2269" t="s">
        <v>17</v>
      </c>
      <c r="E2269">
        <v>45</v>
      </c>
      <c r="F2269" t="s">
        <v>18</v>
      </c>
      <c r="G2269" t="s">
        <v>19</v>
      </c>
      <c r="H2269" s="2">
        <v>43055</v>
      </c>
      <c r="I2269" s="3">
        <v>3699.3</v>
      </c>
      <c r="J2269" t="s">
        <v>20</v>
      </c>
      <c r="K2269" t="str">
        <f>PROPER(Table13[[#This Row],[marital]])</f>
        <v>Married</v>
      </c>
      <c r="L2269" t="s">
        <v>34</v>
      </c>
      <c r="M2269" t="str">
        <f>UPPER(Table13[[#This Row],[education]])</f>
        <v>TERTIARY</v>
      </c>
      <c r="N2269" t="s">
        <v>30</v>
      </c>
      <c r="O2269" t="s">
        <v>22</v>
      </c>
      <c r="P2269" t="s">
        <v>54</v>
      </c>
      <c r="Q2269">
        <v>117</v>
      </c>
      <c r="R2269">
        <v>2</v>
      </c>
      <c r="S2269" t="s">
        <v>24</v>
      </c>
      <c r="T2269" t="s">
        <v>22</v>
      </c>
      <c r="U2269">
        <f>Table13[[#This Row],[campaign]]*Table13[[#This Row],[duration]]</f>
        <v>234</v>
      </c>
    </row>
    <row r="2270" spans="1:21" x14ac:dyDescent="0.25">
      <c r="A2270" t="s">
        <v>90</v>
      </c>
      <c r="B2270" t="s">
        <v>231</v>
      </c>
      <c r="C2270" t="s">
        <v>232</v>
      </c>
      <c r="D2270" t="s">
        <v>17</v>
      </c>
      <c r="E2270">
        <v>58</v>
      </c>
      <c r="F2270" t="s">
        <v>42</v>
      </c>
      <c r="G2270" t="s">
        <v>28</v>
      </c>
      <c r="H2270" s="2">
        <v>43055</v>
      </c>
      <c r="I2270" s="3">
        <v>118887.13</v>
      </c>
      <c r="J2270" t="s">
        <v>20</v>
      </c>
      <c r="K2270" t="str">
        <f>PROPER(Table13[[#This Row],[marital]])</f>
        <v>Married</v>
      </c>
      <c r="L2270" t="s">
        <v>29</v>
      </c>
      <c r="M2270" t="str">
        <f>UPPER(Table13[[#This Row],[education]])</f>
        <v>SECONDARY</v>
      </c>
      <c r="N2270" t="s">
        <v>22</v>
      </c>
      <c r="O2270" t="s">
        <v>30</v>
      </c>
      <c r="P2270" t="s">
        <v>54</v>
      </c>
      <c r="Q2270">
        <v>77</v>
      </c>
      <c r="R2270">
        <v>2</v>
      </c>
      <c r="S2270" t="s">
        <v>24</v>
      </c>
      <c r="T2270" t="s">
        <v>22</v>
      </c>
      <c r="U2270">
        <f>Table13[[#This Row],[campaign]]*Table13[[#This Row],[duration]]</f>
        <v>154</v>
      </c>
    </row>
    <row r="2271" spans="1:21" x14ac:dyDescent="0.25">
      <c r="A2271" t="s">
        <v>57</v>
      </c>
      <c r="B2271" t="s">
        <v>167</v>
      </c>
      <c r="C2271" t="s">
        <v>168</v>
      </c>
      <c r="D2271" t="s">
        <v>26</v>
      </c>
      <c r="E2271">
        <v>32</v>
      </c>
      <c r="F2271" t="s">
        <v>18</v>
      </c>
      <c r="G2271" t="s">
        <v>19</v>
      </c>
      <c r="H2271" s="2">
        <v>43056</v>
      </c>
      <c r="I2271" s="3">
        <v>50051.12</v>
      </c>
      <c r="J2271" t="s">
        <v>20</v>
      </c>
      <c r="K2271" t="str">
        <f>PROPER(Table13[[#This Row],[marital]])</f>
        <v>Married</v>
      </c>
      <c r="L2271" t="s">
        <v>29</v>
      </c>
      <c r="M2271" t="str">
        <f>UPPER(Table13[[#This Row],[education]])</f>
        <v>SECONDARY</v>
      </c>
      <c r="N2271" t="s">
        <v>30</v>
      </c>
      <c r="O2271" t="s">
        <v>22</v>
      </c>
      <c r="P2271" t="s">
        <v>23</v>
      </c>
      <c r="Q2271">
        <v>252</v>
      </c>
      <c r="R2271">
        <v>3</v>
      </c>
      <c r="S2271" t="s">
        <v>24</v>
      </c>
      <c r="T2271" t="s">
        <v>22</v>
      </c>
      <c r="U2271">
        <f>Table13[[#This Row],[campaign]]*Table13[[#This Row],[duration]]</f>
        <v>756</v>
      </c>
    </row>
    <row r="2272" spans="1:21" x14ac:dyDescent="0.25">
      <c r="A2272" t="s">
        <v>62</v>
      </c>
      <c r="B2272" t="s">
        <v>177</v>
      </c>
      <c r="C2272" t="s">
        <v>178</v>
      </c>
      <c r="D2272" t="s">
        <v>17</v>
      </c>
      <c r="E2272">
        <v>24</v>
      </c>
      <c r="F2272" t="s">
        <v>18</v>
      </c>
      <c r="G2272" t="s">
        <v>19</v>
      </c>
      <c r="H2272" s="2">
        <v>43056</v>
      </c>
      <c r="I2272" s="3">
        <v>24956.67</v>
      </c>
      <c r="J2272" t="s">
        <v>20</v>
      </c>
      <c r="K2272" t="str">
        <f>PROPER(Table13[[#This Row],[marital]])</f>
        <v>Married</v>
      </c>
      <c r="L2272" t="s">
        <v>29</v>
      </c>
      <c r="M2272" t="str">
        <f>UPPER(Table13[[#This Row],[education]])</f>
        <v>SECONDARY</v>
      </c>
      <c r="N2272" t="s">
        <v>22</v>
      </c>
      <c r="O2272" t="s">
        <v>22</v>
      </c>
      <c r="P2272" t="s">
        <v>23</v>
      </c>
      <c r="Q2272">
        <v>106</v>
      </c>
      <c r="R2272">
        <v>3</v>
      </c>
      <c r="S2272" t="s">
        <v>24</v>
      </c>
      <c r="T2272" t="s">
        <v>22</v>
      </c>
      <c r="U2272">
        <f>Table13[[#This Row],[campaign]]*Table13[[#This Row],[duration]]</f>
        <v>318</v>
      </c>
    </row>
    <row r="2273" spans="1:21" x14ac:dyDescent="0.25">
      <c r="A2273" t="s">
        <v>100</v>
      </c>
      <c r="B2273" t="s">
        <v>251</v>
      </c>
      <c r="C2273" t="s">
        <v>252</v>
      </c>
      <c r="D2273" t="s">
        <v>17</v>
      </c>
      <c r="E2273">
        <v>31</v>
      </c>
      <c r="F2273" t="s">
        <v>18</v>
      </c>
      <c r="G2273" t="s">
        <v>28</v>
      </c>
      <c r="H2273" s="2">
        <v>43056</v>
      </c>
      <c r="I2273" s="3">
        <v>76328.479999999996</v>
      </c>
      <c r="J2273" t="s">
        <v>20</v>
      </c>
      <c r="K2273" t="str">
        <f>PROPER(Table13[[#This Row],[marital]])</f>
        <v>Married</v>
      </c>
      <c r="L2273" t="s">
        <v>29</v>
      </c>
      <c r="M2273" t="str">
        <f>UPPER(Table13[[#This Row],[education]])</f>
        <v>SECONDARY</v>
      </c>
      <c r="N2273" t="s">
        <v>22</v>
      </c>
      <c r="O2273" t="s">
        <v>30</v>
      </c>
      <c r="P2273" t="s">
        <v>54</v>
      </c>
      <c r="Q2273">
        <v>281</v>
      </c>
      <c r="R2273">
        <v>3</v>
      </c>
      <c r="S2273" t="s">
        <v>24</v>
      </c>
      <c r="T2273" t="s">
        <v>22</v>
      </c>
      <c r="U2273">
        <f>Table13[[#This Row],[campaign]]*Table13[[#This Row],[duration]]</f>
        <v>843</v>
      </c>
    </row>
    <row r="2274" spans="1:21" x14ac:dyDescent="0.25">
      <c r="A2274" t="s">
        <v>104</v>
      </c>
      <c r="B2274" t="s">
        <v>259</v>
      </c>
      <c r="C2274" t="s">
        <v>260</v>
      </c>
      <c r="D2274" t="s">
        <v>17</v>
      </c>
      <c r="E2274">
        <v>37</v>
      </c>
      <c r="F2274" t="s">
        <v>18</v>
      </c>
      <c r="G2274" t="s">
        <v>19</v>
      </c>
      <c r="H2274" s="2">
        <v>43056</v>
      </c>
      <c r="I2274" s="3">
        <v>56223.28</v>
      </c>
      <c r="J2274" t="s">
        <v>20</v>
      </c>
      <c r="K2274" t="str">
        <f>PROPER(Table13[[#This Row],[marital]])</f>
        <v>Married</v>
      </c>
      <c r="L2274" t="s">
        <v>29</v>
      </c>
      <c r="M2274" t="str">
        <f>UPPER(Table13[[#This Row],[education]])</f>
        <v>SECONDARY</v>
      </c>
      <c r="N2274" t="s">
        <v>30</v>
      </c>
      <c r="O2274" t="s">
        <v>30</v>
      </c>
      <c r="P2274" t="s">
        <v>23</v>
      </c>
      <c r="Q2274">
        <v>217</v>
      </c>
      <c r="R2274">
        <v>1</v>
      </c>
      <c r="S2274" t="s">
        <v>24</v>
      </c>
      <c r="T2274" t="s">
        <v>22</v>
      </c>
      <c r="U2274">
        <f>Table13[[#This Row],[campaign]]*Table13[[#This Row],[duration]]</f>
        <v>217</v>
      </c>
    </row>
    <row r="2275" spans="1:21" x14ac:dyDescent="0.25">
      <c r="A2275" t="s">
        <v>105</v>
      </c>
      <c r="B2275" t="s">
        <v>261</v>
      </c>
      <c r="C2275" t="s">
        <v>262</v>
      </c>
      <c r="D2275" t="s">
        <v>17</v>
      </c>
      <c r="E2275">
        <v>45</v>
      </c>
      <c r="F2275" t="s">
        <v>18</v>
      </c>
      <c r="G2275" t="s">
        <v>19</v>
      </c>
      <c r="H2275" s="2">
        <v>43056</v>
      </c>
      <c r="I2275" s="3">
        <v>56862.34</v>
      </c>
      <c r="J2275" t="s">
        <v>33</v>
      </c>
      <c r="K2275" t="str">
        <f>PROPER(Table13[[#This Row],[marital]])</f>
        <v>Single</v>
      </c>
      <c r="L2275" t="s">
        <v>29</v>
      </c>
      <c r="M2275" t="str">
        <f>UPPER(Table13[[#This Row],[education]])</f>
        <v>SECONDARY</v>
      </c>
      <c r="N2275" t="s">
        <v>30</v>
      </c>
      <c r="O2275" t="s">
        <v>30</v>
      </c>
      <c r="P2275" t="s">
        <v>23</v>
      </c>
      <c r="Q2275">
        <v>374</v>
      </c>
      <c r="R2275">
        <v>1</v>
      </c>
      <c r="S2275" t="s">
        <v>24</v>
      </c>
      <c r="T2275" t="s">
        <v>22</v>
      </c>
      <c r="U2275">
        <f>Table13[[#This Row],[campaign]]*Table13[[#This Row],[duration]]</f>
        <v>374</v>
      </c>
    </row>
    <row r="2276" spans="1:21" x14ac:dyDescent="0.25">
      <c r="A2276" t="s">
        <v>53</v>
      </c>
      <c r="B2276" t="s">
        <v>161</v>
      </c>
      <c r="C2276" t="s">
        <v>162</v>
      </c>
      <c r="D2276" t="s">
        <v>17</v>
      </c>
      <c r="E2276">
        <v>39</v>
      </c>
      <c r="F2276" t="s">
        <v>18</v>
      </c>
      <c r="G2276" t="s">
        <v>19</v>
      </c>
      <c r="H2276" s="2">
        <v>43056</v>
      </c>
      <c r="I2276" s="3">
        <v>208109.1</v>
      </c>
      <c r="J2276" t="s">
        <v>20</v>
      </c>
      <c r="K2276" t="str">
        <f>PROPER(Table13[[#This Row],[marital]])</f>
        <v>Married</v>
      </c>
      <c r="L2276" t="s">
        <v>29</v>
      </c>
      <c r="M2276" t="str">
        <f>UPPER(Table13[[#This Row],[education]])</f>
        <v>SECONDARY</v>
      </c>
      <c r="N2276" t="s">
        <v>30</v>
      </c>
      <c r="O2276" t="s">
        <v>22</v>
      </c>
      <c r="P2276" t="s">
        <v>23</v>
      </c>
      <c r="Q2276">
        <v>33</v>
      </c>
      <c r="R2276">
        <v>31</v>
      </c>
      <c r="S2276" t="s">
        <v>24</v>
      </c>
      <c r="T2276" t="s">
        <v>22</v>
      </c>
      <c r="U2276">
        <f>Table13[[#This Row],[campaign]]*Table13[[#This Row],[duration]]</f>
        <v>1023</v>
      </c>
    </row>
    <row r="2277" spans="1:21" x14ac:dyDescent="0.25">
      <c r="A2277" t="s">
        <v>46</v>
      </c>
      <c r="B2277" t="s">
        <v>149</v>
      </c>
      <c r="C2277" t="s">
        <v>150</v>
      </c>
      <c r="D2277" t="s">
        <v>26</v>
      </c>
      <c r="E2277">
        <v>43</v>
      </c>
      <c r="F2277" t="s">
        <v>18</v>
      </c>
      <c r="G2277" t="s">
        <v>19</v>
      </c>
      <c r="H2277" s="2">
        <v>43056</v>
      </c>
      <c r="I2277" s="3">
        <v>40726.120000000003</v>
      </c>
      <c r="J2277" t="s">
        <v>20</v>
      </c>
      <c r="K2277" t="str">
        <f>PROPER(Table13[[#This Row],[marital]])</f>
        <v>Married</v>
      </c>
      <c r="L2277" t="s">
        <v>34</v>
      </c>
      <c r="M2277" t="str">
        <f>UPPER(Table13[[#This Row],[education]])</f>
        <v>TERTIARY</v>
      </c>
      <c r="N2277" t="s">
        <v>30</v>
      </c>
      <c r="O2277" t="s">
        <v>22</v>
      </c>
      <c r="P2277" t="s">
        <v>23</v>
      </c>
      <c r="Q2277">
        <v>128</v>
      </c>
      <c r="R2277">
        <v>2</v>
      </c>
      <c r="S2277" t="s">
        <v>24</v>
      </c>
      <c r="T2277" t="s">
        <v>22</v>
      </c>
      <c r="U2277">
        <f>Table13[[#This Row],[campaign]]*Table13[[#This Row],[duration]]</f>
        <v>256</v>
      </c>
    </row>
    <row r="2278" spans="1:21" x14ac:dyDescent="0.25">
      <c r="A2278" t="s">
        <v>41</v>
      </c>
      <c r="B2278" t="s">
        <v>141</v>
      </c>
      <c r="C2278" t="s">
        <v>142</v>
      </c>
      <c r="D2278" t="s">
        <v>17</v>
      </c>
      <c r="E2278">
        <v>27</v>
      </c>
      <c r="F2278" t="s">
        <v>18</v>
      </c>
      <c r="G2278" t="s">
        <v>19</v>
      </c>
      <c r="H2278" s="2">
        <v>43056</v>
      </c>
      <c r="I2278" s="3">
        <v>62349.57</v>
      </c>
      <c r="J2278" t="s">
        <v>20</v>
      </c>
      <c r="K2278" t="str">
        <f>PROPER(Table13[[#This Row],[marital]])</f>
        <v>Married</v>
      </c>
      <c r="L2278" t="s">
        <v>34</v>
      </c>
      <c r="M2278" t="str">
        <f>UPPER(Table13[[#This Row],[education]])</f>
        <v>TERTIARY</v>
      </c>
      <c r="N2278" t="s">
        <v>22</v>
      </c>
      <c r="O2278" t="s">
        <v>22</v>
      </c>
      <c r="P2278" t="s">
        <v>23</v>
      </c>
      <c r="Q2278">
        <v>129</v>
      </c>
      <c r="R2278">
        <v>4</v>
      </c>
      <c r="S2278" t="s">
        <v>24</v>
      </c>
      <c r="T2278" t="s">
        <v>22</v>
      </c>
      <c r="U2278">
        <f>Table13[[#This Row],[campaign]]*Table13[[#This Row],[duration]]</f>
        <v>516</v>
      </c>
    </row>
    <row r="2279" spans="1:21" x14ac:dyDescent="0.25">
      <c r="A2279" t="s">
        <v>82</v>
      </c>
      <c r="B2279" t="s">
        <v>215</v>
      </c>
      <c r="C2279" t="s">
        <v>216</v>
      </c>
      <c r="D2279" t="s">
        <v>26</v>
      </c>
      <c r="E2279">
        <v>37</v>
      </c>
      <c r="F2279" t="s">
        <v>18</v>
      </c>
      <c r="G2279" t="s">
        <v>19</v>
      </c>
      <c r="H2279" s="2">
        <v>43056</v>
      </c>
      <c r="I2279" s="3">
        <v>66170.429999999993</v>
      </c>
      <c r="J2279" t="s">
        <v>33</v>
      </c>
      <c r="K2279" t="str">
        <f>PROPER(Table13[[#This Row],[marital]])</f>
        <v>Single</v>
      </c>
      <c r="L2279" t="s">
        <v>34</v>
      </c>
      <c r="M2279" t="str">
        <f>UPPER(Table13[[#This Row],[education]])</f>
        <v>TERTIARY</v>
      </c>
      <c r="N2279" t="s">
        <v>30</v>
      </c>
      <c r="O2279" t="s">
        <v>22</v>
      </c>
      <c r="P2279" t="s">
        <v>23</v>
      </c>
      <c r="Q2279">
        <v>274</v>
      </c>
      <c r="R2279">
        <v>4</v>
      </c>
      <c r="S2279" t="s">
        <v>24</v>
      </c>
      <c r="T2279" t="s">
        <v>22</v>
      </c>
      <c r="U2279">
        <f>Table13[[#This Row],[campaign]]*Table13[[#This Row],[duration]]</f>
        <v>1096</v>
      </c>
    </row>
    <row r="2280" spans="1:21" x14ac:dyDescent="0.25">
      <c r="A2280" t="s">
        <v>43</v>
      </c>
      <c r="B2280" t="s">
        <v>143</v>
      </c>
      <c r="C2280" t="s">
        <v>144</v>
      </c>
      <c r="D2280" t="s">
        <v>26</v>
      </c>
      <c r="E2280">
        <v>39</v>
      </c>
      <c r="F2280" t="s">
        <v>18</v>
      </c>
      <c r="G2280" t="s">
        <v>28</v>
      </c>
      <c r="H2280" s="2">
        <v>43056</v>
      </c>
      <c r="I2280" s="3">
        <v>50120.55</v>
      </c>
      <c r="J2280" t="s">
        <v>20</v>
      </c>
      <c r="K2280" t="str">
        <f>PROPER(Table13[[#This Row],[marital]])</f>
        <v>Married</v>
      </c>
      <c r="L2280" t="s">
        <v>21</v>
      </c>
      <c r="M2280" t="str">
        <f>UPPER(Table13[[#This Row],[education]])</f>
        <v>PRIMARY</v>
      </c>
      <c r="N2280" t="s">
        <v>30</v>
      </c>
      <c r="O2280" t="s">
        <v>22</v>
      </c>
      <c r="P2280" t="s">
        <v>23</v>
      </c>
      <c r="Q2280">
        <v>984</v>
      </c>
      <c r="R2280">
        <v>1</v>
      </c>
      <c r="S2280" t="s">
        <v>24</v>
      </c>
      <c r="T2280" t="s">
        <v>30</v>
      </c>
      <c r="U2280">
        <f>Table13[[#This Row],[campaign]]*Table13[[#This Row],[duration]]</f>
        <v>984</v>
      </c>
    </row>
    <row r="2281" spans="1:21" x14ac:dyDescent="0.25">
      <c r="A2281" t="s">
        <v>65</v>
      </c>
      <c r="B2281" t="s">
        <v>183</v>
      </c>
      <c r="C2281" t="s">
        <v>184</v>
      </c>
      <c r="D2281" t="s">
        <v>17</v>
      </c>
      <c r="E2281">
        <v>39</v>
      </c>
      <c r="F2281" t="s">
        <v>18</v>
      </c>
      <c r="G2281" t="s">
        <v>19</v>
      </c>
      <c r="H2281" s="2">
        <v>43056</v>
      </c>
      <c r="I2281" s="3">
        <v>78456.100000000006</v>
      </c>
      <c r="J2281" t="s">
        <v>20</v>
      </c>
      <c r="K2281" t="str">
        <f>PROPER(Table13[[#This Row],[marital]])</f>
        <v>Married</v>
      </c>
      <c r="L2281" t="s">
        <v>34</v>
      </c>
      <c r="M2281" t="str">
        <f>UPPER(Table13[[#This Row],[education]])</f>
        <v>TERTIARY</v>
      </c>
      <c r="N2281" t="s">
        <v>30</v>
      </c>
      <c r="O2281" t="s">
        <v>30</v>
      </c>
      <c r="P2281" t="s">
        <v>23</v>
      </c>
      <c r="Q2281">
        <v>70</v>
      </c>
      <c r="R2281">
        <v>4</v>
      </c>
      <c r="S2281" t="s">
        <v>40</v>
      </c>
      <c r="T2281" t="s">
        <v>22</v>
      </c>
      <c r="U2281">
        <f>Table13[[#This Row],[campaign]]*Table13[[#This Row],[duration]]</f>
        <v>280</v>
      </c>
    </row>
    <row r="2282" spans="1:21" x14ac:dyDescent="0.25">
      <c r="A2282" t="s">
        <v>51</v>
      </c>
      <c r="B2282" t="s">
        <v>157</v>
      </c>
      <c r="C2282" t="s">
        <v>158</v>
      </c>
      <c r="D2282" t="s">
        <v>17</v>
      </c>
      <c r="E2282">
        <v>26</v>
      </c>
      <c r="F2282" t="s">
        <v>18</v>
      </c>
      <c r="G2282" t="s">
        <v>19</v>
      </c>
      <c r="H2282" s="2">
        <v>43056</v>
      </c>
      <c r="I2282" s="3">
        <v>155769.60999999999</v>
      </c>
      <c r="J2282" t="s">
        <v>33</v>
      </c>
      <c r="K2282" t="str">
        <f>PROPER(Table13[[#This Row],[marital]])</f>
        <v>Single</v>
      </c>
      <c r="L2282" t="s">
        <v>34</v>
      </c>
      <c r="M2282" t="str">
        <f>UPPER(Table13[[#This Row],[education]])</f>
        <v>TERTIARY</v>
      </c>
      <c r="N2282" t="s">
        <v>22</v>
      </c>
      <c r="O2282" t="s">
        <v>22</v>
      </c>
      <c r="P2282" t="s">
        <v>23</v>
      </c>
      <c r="Q2282">
        <v>96</v>
      </c>
      <c r="R2282">
        <v>2</v>
      </c>
      <c r="S2282" t="s">
        <v>24</v>
      </c>
      <c r="T2282" t="s">
        <v>22</v>
      </c>
      <c r="U2282">
        <f>Table13[[#This Row],[campaign]]*Table13[[#This Row],[duration]]</f>
        <v>192</v>
      </c>
    </row>
    <row r="2283" spans="1:21" x14ac:dyDescent="0.25">
      <c r="A2283" t="s">
        <v>74</v>
      </c>
      <c r="B2283" t="s">
        <v>199</v>
      </c>
      <c r="C2283" t="s">
        <v>200</v>
      </c>
      <c r="D2283" t="s">
        <v>17</v>
      </c>
      <c r="E2283">
        <v>26</v>
      </c>
      <c r="F2283" t="s">
        <v>18</v>
      </c>
      <c r="G2283" t="s">
        <v>19</v>
      </c>
      <c r="H2283" s="2">
        <v>43056</v>
      </c>
      <c r="I2283" s="3">
        <v>97436.31</v>
      </c>
      <c r="J2283" t="s">
        <v>20</v>
      </c>
      <c r="K2283" t="str">
        <f>PROPER(Table13[[#This Row],[marital]])</f>
        <v>Married</v>
      </c>
      <c r="L2283" t="s">
        <v>21</v>
      </c>
      <c r="M2283" t="str">
        <f>UPPER(Table13[[#This Row],[education]])</f>
        <v>PRIMARY</v>
      </c>
      <c r="N2283" t="s">
        <v>30</v>
      </c>
      <c r="O2283" t="s">
        <v>22</v>
      </c>
      <c r="P2283" t="s">
        <v>23</v>
      </c>
      <c r="Q2283">
        <v>257</v>
      </c>
      <c r="R2283">
        <v>2</v>
      </c>
      <c r="S2283" t="s">
        <v>40</v>
      </c>
      <c r="T2283" t="s">
        <v>22</v>
      </c>
      <c r="U2283">
        <f>Table13[[#This Row],[campaign]]*Table13[[#This Row],[duration]]</f>
        <v>514</v>
      </c>
    </row>
    <row r="2284" spans="1:21" x14ac:dyDescent="0.25">
      <c r="A2284" t="s">
        <v>38</v>
      </c>
      <c r="B2284" t="s">
        <v>137</v>
      </c>
      <c r="C2284" t="s">
        <v>138</v>
      </c>
      <c r="D2284" t="s">
        <v>26</v>
      </c>
      <c r="E2284">
        <v>43</v>
      </c>
      <c r="F2284" t="s">
        <v>42</v>
      </c>
      <c r="G2284" t="s">
        <v>284</v>
      </c>
      <c r="H2284" s="2">
        <v>43056</v>
      </c>
      <c r="I2284" s="3">
        <v>56733.25</v>
      </c>
      <c r="J2284" t="s">
        <v>20</v>
      </c>
      <c r="K2284" t="str">
        <f>PROPER(Table13[[#This Row],[marital]])</f>
        <v>Married</v>
      </c>
      <c r="L2284" t="s">
        <v>21</v>
      </c>
      <c r="M2284" t="str">
        <f>UPPER(Table13[[#This Row],[education]])</f>
        <v>PRIMARY</v>
      </c>
      <c r="N2284" t="s">
        <v>22</v>
      </c>
      <c r="O2284" t="s">
        <v>22</v>
      </c>
      <c r="P2284" t="s">
        <v>23</v>
      </c>
      <c r="Q2284">
        <v>131</v>
      </c>
      <c r="R2284">
        <v>3</v>
      </c>
      <c r="S2284" t="s">
        <v>24</v>
      </c>
      <c r="T2284" t="s">
        <v>22</v>
      </c>
      <c r="U2284">
        <f>Table13[[#This Row],[campaign]]*Table13[[#This Row],[duration]]</f>
        <v>393</v>
      </c>
    </row>
    <row r="2285" spans="1:21" x14ac:dyDescent="0.25">
      <c r="A2285" t="s">
        <v>38</v>
      </c>
      <c r="B2285" t="s">
        <v>137</v>
      </c>
      <c r="C2285" t="s">
        <v>138</v>
      </c>
      <c r="D2285" t="s">
        <v>26</v>
      </c>
      <c r="E2285">
        <v>56</v>
      </c>
      <c r="F2285" t="s">
        <v>42</v>
      </c>
      <c r="G2285" t="s">
        <v>19</v>
      </c>
      <c r="H2285" s="2">
        <v>43056</v>
      </c>
      <c r="I2285" s="3">
        <v>50369.16</v>
      </c>
      <c r="J2285" t="s">
        <v>50</v>
      </c>
      <c r="K2285" t="str">
        <f>PROPER(Table13[[#This Row],[marital]])</f>
        <v>Divorced</v>
      </c>
      <c r="L2285" t="s">
        <v>29</v>
      </c>
      <c r="M2285" t="str">
        <f>UPPER(Table13[[#This Row],[education]])</f>
        <v>SECONDARY</v>
      </c>
      <c r="N2285" t="s">
        <v>30</v>
      </c>
      <c r="O2285" t="s">
        <v>30</v>
      </c>
      <c r="P2285" t="s">
        <v>23</v>
      </c>
      <c r="Q2285">
        <v>586</v>
      </c>
      <c r="R2285">
        <v>2</v>
      </c>
      <c r="S2285" t="s">
        <v>24</v>
      </c>
      <c r="T2285" t="s">
        <v>22</v>
      </c>
      <c r="U2285">
        <f>Table13[[#This Row],[campaign]]*Table13[[#This Row],[duration]]</f>
        <v>1172</v>
      </c>
    </row>
    <row r="2286" spans="1:21" x14ac:dyDescent="0.25">
      <c r="A2286" t="s">
        <v>56</v>
      </c>
      <c r="B2286" t="s">
        <v>165</v>
      </c>
      <c r="C2286" t="s">
        <v>166</v>
      </c>
      <c r="D2286" t="s">
        <v>17</v>
      </c>
      <c r="E2286">
        <v>57</v>
      </c>
      <c r="F2286" t="s">
        <v>42</v>
      </c>
      <c r="G2286" t="s">
        <v>28</v>
      </c>
      <c r="H2286" s="2">
        <v>43056</v>
      </c>
      <c r="I2286" s="3">
        <v>28222.45</v>
      </c>
      <c r="J2286" t="s">
        <v>20</v>
      </c>
      <c r="K2286" t="str">
        <f>PROPER(Table13[[#This Row],[marital]])</f>
        <v>Married</v>
      </c>
      <c r="L2286" t="s">
        <v>29</v>
      </c>
      <c r="M2286" t="str">
        <f>UPPER(Table13[[#This Row],[education]])</f>
        <v>SECONDARY</v>
      </c>
      <c r="N2286" t="s">
        <v>30</v>
      </c>
      <c r="O2286" t="s">
        <v>22</v>
      </c>
      <c r="P2286" t="s">
        <v>23</v>
      </c>
      <c r="Q2286">
        <v>267</v>
      </c>
      <c r="R2286">
        <v>1</v>
      </c>
      <c r="S2286" t="s">
        <v>31</v>
      </c>
      <c r="T2286" t="s">
        <v>30</v>
      </c>
      <c r="U2286">
        <f>Table13[[#This Row],[campaign]]*Table13[[#This Row],[duration]]</f>
        <v>267</v>
      </c>
    </row>
    <row r="2287" spans="1:21" x14ac:dyDescent="0.25">
      <c r="A2287" t="s">
        <v>75</v>
      </c>
      <c r="B2287" t="s">
        <v>201</v>
      </c>
      <c r="C2287" t="s">
        <v>202</v>
      </c>
      <c r="D2287" t="s">
        <v>26</v>
      </c>
      <c r="E2287">
        <v>39</v>
      </c>
      <c r="F2287" t="s">
        <v>42</v>
      </c>
      <c r="G2287" t="s">
        <v>284</v>
      </c>
      <c r="H2287" s="2">
        <v>43056</v>
      </c>
      <c r="I2287" s="3">
        <v>19493.28</v>
      </c>
      <c r="J2287" t="s">
        <v>20</v>
      </c>
      <c r="K2287" t="str">
        <f>PROPER(Table13[[#This Row],[marital]])</f>
        <v>Married</v>
      </c>
      <c r="L2287" t="s">
        <v>29</v>
      </c>
      <c r="M2287" t="str">
        <f>UPPER(Table13[[#This Row],[education]])</f>
        <v>SECONDARY</v>
      </c>
      <c r="N2287" t="s">
        <v>22</v>
      </c>
      <c r="O2287" t="s">
        <v>22</v>
      </c>
      <c r="P2287" t="s">
        <v>24</v>
      </c>
      <c r="Q2287">
        <v>65</v>
      </c>
      <c r="R2287">
        <v>6</v>
      </c>
      <c r="S2287" t="s">
        <v>24</v>
      </c>
      <c r="T2287" t="s">
        <v>22</v>
      </c>
      <c r="U2287">
        <f>Table13[[#This Row],[campaign]]*Table13[[#This Row],[duration]]</f>
        <v>390</v>
      </c>
    </row>
    <row r="2288" spans="1:21" x14ac:dyDescent="0.25">
      <c r="A2288" t="s">
        <v>59</v>
      </c>
      <c r="B2288" t="s">
        <v>171</v>
      </c>
      <c r="C2288" t="s">
        <v>172</v>
      </c>
      <c r="D2288" t="s">
        <v>17</v>
      </c>
      <c r="E2288">
        <v>44</v>
      </c>
      <c r="F2288" t="s">
        <v>42</v>
      </c>
      <c r="G2288" t="s">
        <v>284</v>
      </c>
      <c r="H2288" s="2">
        <v>43056</v>
      </c>
      <c r="I2288" s="3">
        <v>95125.46</v>
      </c>
      <c r="J2288" t="s">
        <v>20</v>
      </c>
      <c r="K2288" t="str">
        <f>PROPER(Table13[[#This Row],[marital]])</f>
        <v>Married</v>
      </c>
      <c r="L2288" t="s">
        <v>24</v>
      </c>
      <c r="M2288" t="str">
        <f>UPPER(Table13[[#This Row],[education]])</f>
        <v>UNKNOWN</v>
      </c>
      <c r="N2288" t="s">
        <v>22</v>
      </c>
      <c r="O2288" t="s">
        <v>22</v>
      </c>
      <c r="P2288" t="s">
        <v>23</v>
      </c>
      <c r="Q2288">
        <v>287</v>
      </c>
      <c r="R2288">
        <v>2</v>
      </c>
      <c r="S2288" t="s">
        <v>24</v>
      </c>
      <c r="T2288" t="s">
        <v>22</v>
      </c>
      <c r="U2288">
        <f>Table13[[#This Row],[campaign]]*Table13[[#This Row],[duration]]</f>
        <v>574</v>
      </c>
    </row>
    <row r="2289" spans="1:21" x14ac:dyDescent="0.25">
      <c r="A2289" t="s">
        <v>60</v>
      </c>
      <c r="B2289" t="s">
        <v>173</v>
      </c>
      <c r="C2289" t="s">
        <v>174</v>
      </c>
      <c r="D2289" t="s">
        <v>26</v>
      </c>
      <c r="E2289">
        <v>45</v>
      </c>
      <c r="F2289" t="s">
        <v>36</v>
      </c>
      <c r="G2289" t="s">
        <v>19</v>
      </c>
      <c r="H2289" s="2">
        <v>43056</v>
      </c>
      <c r="I2289" s="3">
        <v>30371.18</v>
      </c>
      <c r="J2289" t="s">
        <v>33</v>
      </c>
      <c r="K2289" t="str">
        <f>PROPER(Table13[[#This Row],[marital]])</f>
        <v>Single</v>
      </c>
      <c r="L2289" t="s">
        <v>34</v>
      </c>
      <c r="M2289" t="str">
        <f>UPPER(Table13[[#This Row],[education]])</f>
        <v>TERTIARY</v>
      </c>
      <c r="N2289" t="s">
        <v>30</v>
      </c>
      <c r="O2289" t="s">
        <v>22</v>
      </c>
      <c r="P2289" t="s">
        <v>24</v>
      </c>
      <c r="Q2289">
        <v>77</v>
      </c>
      <c r="R2289">
        <v>1</v>
      </c>
      <c r="S2289" t="s">
        <v>24</v>
      </c>
      <c r="T2289" t="s">
        <v>22</v>
      </c>
      <c r="U2289">
        <f>Table13[[#This Row],[campaign]]*Table13[[#This Row],[duration]]</f>
        <v>77</v>
      </c>
    </row>
    <row r="2290" spans="1:21" x14ac:dyDescent="0.25">
      <c r="A2290" t="s">
        <v>66</v>
      </c>
      <c r="B2290" t="s">
        <v>185</v>
      </c>
      <c r="C2290" t="s">
        <v>186</v>
      </c>
      <c r="D2290" t="s">
        <v>17</v>
      </c>
      <c r="E2290">
        <v>34</v>
      </c>
      <c r="F2290" t="s">
        <v>18</v>
      </c>
      <c r="G2290" t="s">
        <v>19</v>
      </c>
      <c r="H2290" s="2">
        <v>43057</v>
      </c>
      <c r="I2290" s="3">
        <v>18264.310000000001</v>
      </c>
      <c r="J2290" t="s">
        <v>20</v>
      </c>
      <c r="K2290" t="str">
        <f>PROPER(Table13[[#This Row],[marital]])</f>
        <v>Married</v>
      </c>
      <c r="L2290" t="s">
        <v>34</v>
      </c>
      <c r="M2290" t="str">
        <f>UPPER(Table13[[#This Row],[education]])</f>
        <v>TERTIARY</v>
      </c>
      <c r="N2290" t="s">
        <v>22</v>
      </c>
      <c r="O2290" t="s">
        <v>22</v>
      </c>
      <c r="P2290" t="s">
        <v>23</v>
      </c>
      <c r="Q2290">
        <v>269</v>
      </c>
      <c r="R2290">
        <v>3</v>
      </c>
      <c r="S2290" t="s">
        <v>70</v>
      </c>
      <c r="T2290" t="s">
        <v>30</v>
      </c>
      <c r="U2290">
        <f>Table13[[#This Row],[campaign]]*Table13[[#This Row],[duration]]</f>
        <v>807</v>
      </c>
    </row>
    <row r="2291" spans="1:21" x14ac:dyDescent="0.25">
      <c r="A2291" t="s">
        <v>84</v>
      </c>
      <c r="B2291" t="s">
        <v>219</v>
      </c>
      <c r="C2291" t="s">
        <v>220</v>
      </c>
      <c r="D2291" t="s">
        <v>17</v>
      </c>
      <c r="E2291">
        <v>38</v>
      </c>
      <c r="F2291" t="s">
        <v>18</v>
      </c>
      <c r="G2291" t="s">
        <v>19</v>
      </c>
      <c r="H2291" s="2">
        <v>43057</v>
      </c>
      <c r="I2291" s="3">
        <v>3936.9</v>
      </c>
      <c r="J2291" t="s">
        <v>20</v>
      </c>
      <c r="K2291" t="str">
        <f>PROPER(Table13[[#This Row],[marital]])</f>
        <v>Married</v>
      </c>
      <c r="L2291" t="s">
        <v>24</v>
      </c>
      <c r="M2291" t="str">
        <f>UPPER(Table13[[#This Row],[education]])</f>
        <v>UNKNOWN</v>
      </c>
      <c r="N2291" t="s">
        <v>30</v>
      </c>
      <c r="O2291" t="s">
        <v>22</v>
      </c>
      <c r="P2291" t="s">
        <v>24</v>
      </c>
      <c r="Q2291">
        <v>99</v>
      </c>
      <c r="R2291">
        <v>6</v>
      </c>
      <c r="S2291" t="s">
        <v>24</v>
      </c>
      <c r="T2291" t="s">
        <v>22</v>
      </c>
      <c r="U2291">
        <f>Table13[[#This Row],[campaign]]*Table13[[#This Row],[duration]]</f>
        <v>594</v>
      </c>
    </row>
    <row r="2292" spans="1:21" x14ac:dyDescent="0.25">
      <c r="A2292" t="s">
        <v>69</v>
      </c>
      <c r="B2292" t="s">
        <v>191</v>
      </c>
      <c r="C2292" t="s">
        <v>192</v>
      </c>
      <c r="D2292" t="s">
        <v>17</v>
      </c>
      <c r="E2292">
        <v>27</v>
      </c>
      <c r="F2292" t="s">
        <v>18</v>
      </c>
      <c r="G2292" t="s">
        <v>28</v>
      </c>
      <c r="H2292" s="2">
        <v>43058</v>
      </c>
      <c r="I2292" s="3">
        <v>14723.96</v>
      </c>
      <c r="J2292" t="s">
        <v>20</v>
      </c>
      <c r="K2292" t="str">
        <f>PROPER(Table13[[#This Row],[marital]])</f>
        <v>Married</v>
      </c>
      <c r="L2292" t="s">
        <v>34</v>
      </c>
      <c r="M2292" t="str">
        <f>UPPER(Table13[[#This Row],[education]])</f>
        <v>TERTIARY</v>
      </c>
      <c r="N2292" t="s">
        <v>22</v>
      </c>
      <c r="O2292" t="s">
        <v>22</v>
      </c>
      <c r="P2292" t="s">
        <v>23</v>
      </c>
      <c r="Q2292">
        <v>213</v>
      </c>
      <c r="R2292">
        <v>3</v>
      </c>
      <c r="S2292" t="s">
        <v>70</v>
      </c>
      <c r="T2292" t="s">
        <v>30</v>
      </c>
      <c r="U2292">
        <f>Table13[[#This Row],[campaign]]*Table13[[#This Row],[duration]]</f>
        <v>639</v>
      </c>
    </row>
    <row r="2293" spans="1:21" x14ac:dyDescent="0.25">
      <c r="A2293" t="s">
        <v>62</v>
      </c>
      <c r="B2293" t="s">
        <v>177</v>
      </c>
      <c r="C2293" t="s">
        <v>178</v>
      </c>
      <c r="D2293" t="s">
        <v>26</v>
      </c>
      <c r="E2293">
        <v>42</v>
      </c>
      <c r="F2293" t="s">
        <v>18</v>
      </c>
      <c r="G2293" t="s">
        <v>19</v>
      </c>
      <c r="H2293" s="2">
        <v>43058</v>
      </c>
      <c r="I2293" s="3">
        <v>37547.9</v>
      </c>
      <c r="J2293" t="s">
        <v>33</v>
      </c>
      <c r="K2293" t="str">
        <f>PROPER(Table13[[#This Row],[marital]])</f>
        <v>Single</v>
      </c>
      <c r="L2293" t="s">
        <v>29</v>
      </c>
      <c r="M2293" t="str">
        <f>UPPER(Table13[[#This Row],[education]])</f>
        <v>SECONDARY</v>
      </c>
      <c r="N2293" t="s">
        <v>30</v>
      </c>
      <c r="O2293" t="s">
        <v>22</v>
      </c>
      <c r="P2293" t="s">
        <v>24</v>
      </c>
      <c r="Q2293">
        <v>14</v>
      </c>
      <c r="R2293">
        <v>1</v>
      </c>
      <c r="S2293" t="s">
        <v>24</v>
      </c>
      <c r="T2293" t="s">
        <v>22</v>
      </c>
      <c r="U2293">
        <f>Table13[[#This Row],[campaign]]*Table13[[#This Row],[duration]]</f>
        <v>14</v>
      </c>
    </row>
    <row r="2294" spans="1:21" x14ac:dyDescent="0.25">
      <c r="A2294" t="s">
        <v>38</v>
      </c>
      <c r="B2294" t="s">
        <v>137</v>
      </c>
      <c r="C2294" t="s">
        <v>138</v>
      </c>
      <c r="D2294" t="s">
        <v>26</v>
      </c>
      <c r="E2294">
        <v>37</v>
      </c>
      <c r="F2294" t="s">
        <v>18</v>
      </c>
      <c r="G2294" t="s">
        <v>19</v>
      </c>
      <c r="H2294" s="2">
        <v>43058</v>
      </c>
      <c r="I2294" s="3">
        <v>38882.46</v>
      </c>
      <c r="J2294" t="s">
        <v>20</v>
      </c>
      <c r="K2294" t="str">
        <f>PROPER(Table13[[#This Row],[marital]])</f>
        <v>Married</v>
      </c>
      <c r="L2294" t="s">
        <v>29</v>
      </c>
      <c r="M2294" t="str">
        <f>UPPER(Table13[[#This Row],[education]])</f>
        <v>SECONDARY</v>
      </c>
      <c r="N2294" t="s">
        <v>30</v>
      </c>
      <c r="O2294" t="s">
        <v>22</v>
      </c>
      <c r="P2294" t="s">
        <v>54</v>
      </c>
      <c r="Q2294">
        <v>121</v>
      </c>
      <c r="R2294">
        <v>2</v>
      </c>
      <c r="S2294" t="s">
        <v>24</v>
      </c>
      <c r="T2294" t="s">
        <v>22</v>
      </c>
      <c r="U2294">
        <f>Table13[[#This Row],[campaign]]*Table13[[#This Row],[duration]]</f>
        <v>242</v>
      </c>
    </row>
    <row r="2295" spans="1:21" x14ac:dyDescent="0.25">
      <c r="A2295" t="s">
        <v>84</v>
      </c>
      <c r="B2295" t="s">
        <v>219</v>
      </c>
      <c r="C2295" t="s">
        <v>220</v>
      </c>
      <c r="D2295" t="s">
        <v>26</v>
      </c>
      <c r="E2295">
        <v>43</v>
      </c>
      <c r="F2295" t="s">
        <v>42</v>
      </c>
      <c r="G2295" t="s">
        <v>284</v>
      </c>
      <c r="H2295" s="2">
        <v>43058</v>
      </c>
      <c r="I2295" s="3">
        <v>13188.58</v>
      </c>
      <c r="J2295" t="s">
        <v>20</v>
      </c>
      <c r="K2295" t="str">
        <f>PROPER(Table13[[#This Row],[marital]])</f>
        <v>Married</v>
      </c>
      <c r="L2295" t="s">
        <v>21</v>
      </c>
      <c r="M2295" t="str">
        <f>UPPER(Table13[[#This Row],[education]])</f>
        <v>PRIMARY</v>
      </c>
      <c r="N2295" t="s">
        <v>22</v>
      </c>
      <c r="O2295" t="s">
        <v>22</v>
      </c>
      <c r="P2295" t="s">
        <v>23</v>
      </c>
      <c r="Q2295">
        <v>8</v>
      </c>
      <c r="R2295">
        <v>5</v>
      </c>
      <c r="S2295" t="s">
        <v>40</v>
      </c>
      <c r="T2295" t="s">
        <v>22</v>
      </c>
      <c r="U2295">
        <f>Table13[[#This Row],[campaign]]*Table13[[#This Row],[duration]]</f>
        <v>40</v>
      </c>
    </row>
    <row r="2296" spans="1:21" x14ac:dyDescent="0.25">
      <c r="A2296" t="s">
        <v>91</v>
      </c>
      <c r="B2296" t="s">
        <v>233</v>
      </c>
      <c r="C2296" t="s">
        <v>234</v>
      </c>
      <c r="D2296" t="s">
        <v>26</v>
      </c>
      <c r="E2296">
        <v>28</v>
      </c>
      <c r="F2296" t="s">
        <v>36</v>
      </c>
      <c r="G2296" t="s">
        <v>19</v>
      </c>
      <c r="H2296" s="2">
        <v>43058</v>
      </c>
      <c r="I2296" s="3">
        <v>102698.55</v>
      </c>
      <c r="J2296" t="s">
        <v>20</v>
      </c>
      <c r="K2296" t="str">
        <f>PROPER(Table13[[#This Row],[marital]])</f>
        <v>Married</v>
      </c>
      <c r="L2296" t="s">
        <v>21</v>
      </c>
      <c r="M2296" t="str">
        <f>UPPER(Table13[[#This Row],[education]])</f>
        <v>PRIMARY</v>
      </c>
      <c r="N2296" t="s">
        <v>22</v>
      </c>
      <c r="O2296" t="s">
        <v>22</v>
      </c>
      <c r="P2296" t="s">
        <v>23</v>
      </c>
      <c r="Q2296">
        <v>244</v>
      </c>
      <c r="R2296">
        <v>1</v>
      </c>
      <c r="S2296" t="s">
        <v>24</v>
      </c>
      <c r="T2296" t="s">
        <v>22</v>
      </c>
      <c r="U2296">
        <f>Table13[[#This Row],[campaign]]*Table13[[#This Row],[duration]]</f>
        <v>244</v>
      </c>
    </row>
    <row r="2297" spans="1:21" x14ac:dyDescent="0.25">
      <c r="A2297" t="s">
        <v>64</v>
      </c>
      <c r="B2297" t="s">
        <v>181</v>
      </c>
      <c r="C2297" t="s">
        <v>182</v>
      </c>
      <c r="D2297" t="s">
        <v>26</v>
      </c>
      <c r="E2297">
        <v>39</v>
      </c>
      <c r="F2297" t="s">
        <v>36</v>
      </c>
      <c r="G2297" t="s">
        <v>284</v>
      </c>
      <c r="H2297" s="2">
        <v>43058</v>
      </c>
      <c r="I2297" s="3">
        <v>102475</v>
      </c>
      <c r="J2297" t="s">
        <v>20</v>
      </c>
      <c r="K2297" t="str">
        <f>PROPER(Table13[[#This Row],[marital]])</f>
        <v>Married</v>
      </c>
      <c r="L2297" t="s">
        <v>34</v>
      </c>
      <c r="M2297" t="str">
        <f>UPPER(Table13[[#This Row],[education]])</f>
        <v>TERTIARY</v>
      </c>
      <c r="N2297" t="s">
        <v>30</v>
      </c>
      <c r="O2297" t="s">
        <v>22</v>
      </c>
      <c r="P2297" t="s">
        <v>23</v>
      </c>
      <c r="Q2297">
        <v>169</v>
      </c>
      <c r="R2297">
        <v>1</v>
      </c>
      <c r="S2297" t="s">
        <v>31</v>
      </c>
      <c r="T2297" t="s">
        <v>22</v>
      </c>
      <c r="U2297">
        <f>Table13[[#This Row],[campaign]]*Table13[[#This Row],[duration]]</f>
        <v>169</v>
      </c>
    </row>
    <row r="2298" spans="1:21" x14ac:dyDescent="0.25">
      <c r="A2298" t="s">
        <v>72</v>
      </c>
      <c r="B2298" t="s">
        <v>195</v>
      </c>
      <c r="C2298" t="s">
        <v>196</v>
      </c>
      <c r="D2298" t="s">
        <v>17</v>
      </c>
      <c r="E2298">
        <v>34</v>
      </c>
      <c r="F2298" t="s">
        <v>18</v>
      </c>
      <c r="G2298" t="s">
        <v>284</v>
      </c>
      <c r="H2298" s="2">
        <v>43059</v>
      </c>
      <c r="I2298" s="3">
        <v>101333.25</v>
      </c>
      <c r="J2298" t="s">
        <v>20</v>
      </c>
      <c r="K2298" t="str">
        <f>PROPER(Table13[[#This Row],[marital]])</f>
        <v>Married</v>
      </c>
      <c r="L2298" t="s">
        <v>29</v>
      </c>
      <c r="M2298" t="str">
        <f>UPPER(Table13[[#This Row],[education]])</f>
        <v>SECONDARY</v>
      </c>
      <c r="N2298" t="s">
        <v>22</v>
      </c>
      <c r="O2298" t="s">
        <v>30</v>
      </c>
      <c r="P2298" t="s">
        <v>23</v>
      </c>
      <c r="Q2298">
        <v>277</v>
      </c>
      <c r="R2298">
        <v>2</v>
      </c>
      <c r="S2298" t="s">
        <v>24</v>
      </c>
      <c r="T2298" t="s">
        <v>22</v>
      </c>
      <c r="U2298">
        <f>Table13[[#This Row],[campaign]]*Table13[[#This Row],[duration]]</f>
        <v>554</v>
      </c>
    </row>
    <row r="2299" spans="1:21" x14ac:dyDescent="0.25">
      <c r="A2299" t="s">
        <v>80</v>
      </c>
      <c r="B2299" t="s">
        <v>211</v>
      </c>
      <c r="C2299" t="s">
        <v>212</v>
      </c>
      <c r="D2299" t="s">
        <v>17</v>
      </c>
      <c r="E2299">
        <v>41</v>
      </c>
      <c r="F2299" t="s">
        <v>18</v>
      </c>
      <c r="G2299" t="s">
        <v>284</v>
      </c>
      <c r="H2299" s="2">
        <v>43059</v>
      </c>
      <c r="I2299" s="3">
        <v>48828.13</v>
      </c>
      <c r="J2299" t="s">
        <v>20</v>
      </c>
      <c r="K2299" t="str">
        <f>PROPER(Table13[[#This Row],[marital]])</f>
        <v>Married</v>
      </c>
      <c r="L2299" t="s">
        <v>29</v>
      </c>
      <c r="M2299" t="str">
        <f>UPPER(Table13[[#This Row],[education]])</f>
        <v>SECONDARY</v>
      </c>
      <c r="N2299" t="s">
        <v>30</v>
      </c>
      <c r="O2299" t="s">
        <v>22</v>
      </c>
      <c r="P2299" t="s">
        <v>24</v>
      </c>
      <c r="Q2299">
        <v>446</v>
      </c>
      <c r="R2299">
        <v>1</v>
      </c>
      <c r="S2299" t="s">
        <v>24</v>
      </c>
      <c r="T2299" t="s">
        <v>30</v>
      </c>
      <c r="U2299">
        <f>Table13[[#This Row],[campaign]]*Table13[[#This Row],[duration]]</f>
        <v>446</v>
      </c>
    </row>
    <row r="2300" spans="1:21" x14ac:dyDescent="0.25">
      <c r="A2300" t="s">
        <v>96</v>
      </c>
      <c r="B2300" t="s">
        <v>243</v>
      </c>
      <c r="C2300" t="s">
        <v>244</v>
      </c>
      <c r="D2300" t="s">
        <v>17</v>
      </c>
      <c r="E2300">
        <v>27</v>
      </c>
      <c r="F2300" t="s">
        <v>18</v>
      </c>
      <c r="G2300" t="s">
        <v>19</v>
      </c>
      <c r="H2300" s="2">
        <v>43059</v>
      </c>
      <c r="I2300" s="3">
        <v>45175.13</v>
      </c>
      <c r="J2300" t="s">
        <v>33</v>
      </c>
      <c r="K2300" t="str">
        <f>PROPER(Table13[[#This Row],[marital]])</f>
        <v>Single</v>
      </c>
      <c r="L2300" t="s">
        <v>34</v>
      </c>
      <c r="M2300" t="str">
        <f>UPPER(Table13[[#This Row],[education]])</f>
        <v>TERTIARY</v>
      </c>
      <c r="N2300" t="s">
        <v>30</v>
      </c>
      <c r="O2300" t="s">
        <v>22</v>
      </c>
      <c r="P2300" t="s">
        <v>23</v>
      </c>
      <c r="Q2300">
        <v>291</v>
      </c>
      <c r="R2300">
        <v>2</v>
      </c>
      <c r="S2300" t="s">
        <v>24</v>
      </c>
      <c r="T2300" t="s">
        <v>22</v>
      </c>
      <c r="U2300">
        <f>Table13[[#This Row],[campaign]]*Table13[[#This Row],[duration]]</f>
        <v>582</v>
      </c>
    </row>
    <row r="2301" spans="1:21" x14ac:dyDescent="0.25">
      <c r="A2301" t="s">
        <v>64</v>
      </c>
      <c r="B2301" t="s">
        <v>181</v>
      </c>
      <c r="C2301" t="s">
        <v>182</v>
      </c>
      <c r="D2301" t="s">
        <v>17</v>
      </c>
      <c r="E2301">
        <v>47</v>
      </c>
      <c r="F2301" t="s">
        <v>42</v>
      </c>
      <c r="G2301" t="s">
        <v>284</v>
      </c>
      <c r="H2301" s="2">
        <v>43059</v>
      </c>
      <c r="I2301" s="3">
        <v>10873.39</v>
      </c>
      <c r="J2301" t="s">
        <v>20</v>
      </c>
      <c r="K2301" t="str">
        <f>PROPER(Table13[[#This Row],[marital]])</f>
        <v>Married</v>
      </c>
      <c r="L2301" t="s">
        <v>34</v>
      </c>
      <c r="M2301" t="str">
        <f>UPPER(Table13[[#This Row],[education]])</f>
        <v>TERTIARY</v>
      </c>
      <c r="N2301" t="s">
        <v>22</v>
      </c>
      <c r="O2301" t="s">
        <v>22</v>
      </c>
      <c r="P2301" t="s">
        <v>24</v>
      </c>
      <c r="Q2301">
        <v>214</v>
      </c>
      <c r="R2301">
        <v>8</v>
      </c>
      <c r="S2301" t="s">
        <v>24</v>
      </c>
      <c r="T2301" t="s">
        <v>22</v>
      </c>
      <c r="U2301">
        <f>Table13[[#This Row],[campaign]]*Table13[[#This Row],[duration]]</f>
        <v>1712</v>
      </c>
    </row>
    <row r="2302" spans="1:21" x14ac:dyDescent="0.25">
      <c r="A2302" t="s">
        <v>79</v>
      </c>
      <c r="B2302" t="s">
        <v>209</v>
      </c>
      <c r="C2302" t="s">
        <v>210</v>
      </c>
      <c r="D2302" t="s">
        <v>26</v>
      </c>
      <c r="E2302">
        <v>21</v>
      </c>
      <c r="F2302" t="s">
        <v>18</v>
      </c>
      <c r="G2302" t="s">
        <v>19</v>
      </c>
      <c r="H2302" s="2">
        <v>43060</v>
      </c>
      <c r="I2302" s="3">
        <v>4533.3</v>
      </c>
      <c r="J2302" t="s">
        <v>20</v>
      </c>
      <c r="K2302" t="str">
        <f>PROPER(Table13[[#This Row],[marital]])</f>
        <v>Married</v>
      </c>
      <c r="L2302" t="s">
        <v>29</v>
      </c>
      <c r="M2302" t="str">
        <f>UPPER(Table13[[#This Row],[education]])</f>
        <v>SECONDARY</v>
      </c>
      <c r="N2302" t="s">
        <v>30</v>
      </c>
      <c r="O2302" t="s">
        <v>22</v>
      </c>
      <c r="P2302" t="s">
        <v>24</v>
      </c>
      <c r="Q2302">
        <v>128</v>
      </c>
      <c r="R2302">
        <v>3</v>
      </c>
      <c r="S2302" t="s">
        <v>24</v>
      </c>
      <c r="T2302" t="s">
        <v>22</v>
      </c>
      <c r="U2302">
        <f>Table13[[#This Row],[campaign]]*Table13[[#This Row],[duration]]</f>
        <v>384</v>
      </c>
    </row>
    <row r="2303" spans="1:21" x14ac:dyDescent="0.25">
      <c r="A2303" t="s">
        <v>45</v>
      </c>
      <c r="B2303" t="s">
        <v>147</v>
      </c>
      <c r="C2303" t="s">
        <v>148</v>
      </c>
      <c r="D2303" t="s">
        <v>17</v>
      </c>
      <c r="E2303">
        <v>36</v>
      </c>
      <c r="F2303" t="s">
        <v>18</v>
      </c>
      <c r="G2303" t="s">
        <v>284</v>
      </c>
      <c r="H2303" s="2">
        <v>43060</v>
      </c>
      <c r="I2303" s="3">
        <v>141035.26999999999</v>
      </c>
      <c r="J2303" t="s">
        <v>20</v>
      </c>
      <c r="K2303" t="str">
        <f>PROPER(Table13[[#This Row],[marital]])</f>
        <v>Married</v>
      </c>
      <c r="L2303" t="s">
        <v>21</v>
      </c>
      <c r="M2303" t="str">
        <f>UPPER(Table13[[#This Row],[education]])</f>
        <v>PRIMARY</v>
      </c>
      <c r="N2303" t="s">
        <v>22</v>
      </c>
      <c r="O2303" t="s">
        <v>22</v>
      </c>
      <c r="P2303" t="s">
        <v>54</v>
      </c>
      <c r="Q2303">
        <v>207</v>
      </c>
      <c r="R2303">
        <v>2</v>
      </c>
      <c r="S2303" t="s">
        <v>31</v>
      </c>
      <c r="T2303" t="s">
        <v>22</v>
      </c>
      <c r="U2303">
        <f>Table13[[#This Row],[campaign]]*Table13[[#This Row],[duration]]</f>
        <v>414</v>
      </c>
    </row>
    <row r="2304" spans="1:21" x14ac:dyDescent="0.25">
      <c r="A2304" t="s">
        <v>102</v>
      </c>
      <c r="B2304" t="s">
        <v>255</v>
      </c>
      <c r="C2304" t="s">
        <v>256</v>
      </c>
      <c r="D2304" t="s">
        <v>26</v>
      </c>
      <c r="E2304">
        <v>38</v>
      </c>
      <c r="F2304" t="s">
        <v>18</v>
      </c>
      <c r="G2304" t="s">
        <v>19</v>
      </c>
      <c r="H2304" s="2">
        <v>43060</v>
      </c>
      <c r="I2304" s="3">
        <v>133022.57999999999</v>
      </c>
      <c r="J2304" t="s">
        <v>20</v>
      </c>
      <c r="K2304" t="str">
        <f>PROPER(Table13[[#This Row],[marital]])</f>
        <v>Married</v>
      </c>
      <c r="L2304" t="s">
        <v>29</v>
      </c>
      <c r="M2304" t="str">
        <f>UPPER(Table13[[#This Row],[education]])</f>
        <v>SECONDARY</v>
      </c>
      <c r="N2304" t="s">
        <v>30</v>
      </c>
      <c r="O2304" t="s">
        <v>22</v>
      </c>
      <c r="P2304" t="s">
        <v>23</v>
      </c>
      <c r="Q2304">
        <v>92</v>
      </c>
      <c r="R2304">
        <v>1</v>
      </c>
      <c r="S2304" t="s">
        <v>24</v>
      </c>
      <c r="T2304" t="s">
        <v>22</v>
      </c>
      <c r="U2304">
        <f>Table13[[#This Row],[campaign]]*Table13[[#This Row],[duration]]</f>
        <v>92</v>
      </c>
    </row>
    <row r="2305" spans="1:21" x14ac:dyDescent="0.25">
      <c r="A2305" t="s">
        <v>58</v>
      </c>
      <c r="B2305" t="s">
        <v>169</v>
      </c>
      <c r="C2305" t="s">
        <v>170</v>
      </c>
      <c r="D2305" t="s">
        <v>26</v>
      </c>
      <c r="E2305">
        <v>49</v>
      </c>
      <c r="F2305" t="s">
        <v>18</v>
      </c>
      <c r="G2305" t="s">
        <v>284</v>
      </c>
      <c r="H2305" s="2">
        <v>43060</v>
      </c>
      <c r="I2305" s="3">
        <v>134401.37</v>
      </c>
      <c r="J2305" t="s">
        <v>20</v>
      </c>
      <c r="K2305" t="str">
        <f>PROPER(Table13[[#This Row],[marital]])</f>
        <v>Married</v>
      </c>
      <c r="L2305" t="s">
        <v>29</v>
      </c>
      <c r="M2305" t="str">
        <f>UPPER(Table13[[#This Row],[education]])</f>
        <v>SECONDARY</v>
      </c>
      <c r="N2305" t="s">
        <v>22</v>
      </c>
      <c r="O2305" t="s">
        <v>22</v>
      </c>
      <c r="P2305" t="s">
        <v>54</v>
      </c>
      <c r="Q2305">
        <v>107</v>
      </c>
      <c r="R2305">
        <v>2</v>
      </c>
      <c r="S2305" t="s">
        <v>24</v>
      </c>
      <c r="T2305" t="s">
        <v>22</v>
      </c>
      <c r="U2305">
        <f>Table13[[#This Row],[campaign]]*Table13[[#This Row],[duration]]</f>
        <v>214</v>
      </c>
    </row>
    <row r="2306" spans="1:21" x14ac:dyDescent="0.25">
      <c r="A2306" t="s">
        <v>109</v>
      </c>
      <c r="B2306" t="s">
        <v>269</v>
      </c>
      <c r="C2306" t="s">
        <v>270</v>
      </c>
      <c r="D2306" t="s">
        <v>26</v>
      </c>
      <c r="E2306">
        <v>32</v>
      </c>
      <c r="F2306" t="s">
        <v>18</v>
      </c>
      <c r="G2306" t="s">
        <v>19</v>
      </c>
      <c r="H2306" s="2">
        <v>43060</v>
      </c>
      <c r="I2306" s="3">
        <v>111391.39</v>
      </c>
      <c r="J2306" t="s">
        <v>33</v>
      </c>
      <c r="K2306" t="str">
        <f>PROPER(Table13[[#This Row],[marital]])</f>
        <v>Single</v>
      </c>
      <c r="L2306" t="s">
        <v>21</v>
      </c>
      <c r="M2306" t="str">
        <f>UPPER(Table13[[#This Row],[education]])</f>
        <v>PRIMARY</v>
      </c>
      <c r="N2306" t="s">
        <v>30</v>
      </c>
      <c r="O2306" t="s">
        <v>22</v>
      </c>
      <c r="P2306" t="s">
        <v>24</v>
      </c>
      <c r="Q2306">
        <v>122</v>
      </c>
      <c r="R2306">
        <v>6</v>
      </c>
      <c r="S2306" t="s">
        <v>24</v>
      </c>
      <c r="T2306" t="s">
        <v>22</v>
      </c>
      <c r="U2306">
        <f>Table13[[#This Row],[campaign]]*Table13[[#This Row],[duration]]</f>
        <v>732</v>
      </c>
    </row>
    <row r="2307" spans="1:21" x14ac:dyDescent="0.25">
      <c r="A2307" t="s">
        <v>67</v>
      </c>
      <c r="B2307" t="s">
        <v>187</v>
      </c>
      <c r="C2307" t="s">
        <v>188</v>
      </c>
      <c r="D2307" t="s">
        <v>17</v>
      </c>
      <c r="E2307">
        <v>55</v>
      </c>
      <c r="F2307" t="s">
        <v>42</v>
      </c>
      <c r="G2307" t="s">
        <v>28</v>
      </c>
      <c r="H2307" s="2">
        <v>43060</v>
      </c>
      <c r="I2307" s="3">
        <v>106381.66</v>
      </c>
      <c r="J2307" t="s">
        <v>50</v>
      </c>
      <c r="K2307" t="str">
        <f>PROPER(Table13[[#This Row],[marital]])</f>
        <v>Divorced</v>
      </c>
      <c r="L2307" t="s">
        <v>21</v>
      </c>
      <c r="M2307" t="str">
        <f>UPPER(Table13[[#This Row],[education]])</f>
        <v>PRIMARY</v>
      </c>
      <c r="N2307" t="s">
        <v>30</v>
      </c>
      <c r="O2307" t="s">
        <v>22</v>
      </c>
      <c r="P2307" t="s">
        <v>23</v>
      </c>
      <c r="Q2307">
        <v>206</v>
      </c>
      <c r="R2307">
        <v>1</v>
      </c>
      <c r="S2307" t="s">
        <v>24</v>
      </c>
      <c r="T2307" t="s">
        <v>22</v>
      </c>
      <c r="U2307">
        <f>Table13[[#This Row],[campaign]]*Table13[[#This Row],[duration]]</f>
        <v>206</v>
      </c>
    </row>
    <row r="2308" spans="1:21" x14ac:dyDescent="0.25">
      <c r="A2308" t="s">
        <v>102</v>
      </c>
      <c r="B2308" t="s">
        <v>255</v>
      </c>
      <c r="C2308" t="s">
        <v>256</v>
      </c>
      <c r="D2308" t="s">
        <v>17</v>
      </c>
      <c r="E2308">
        <v>51</v>
      </c>
      <c r="F2308" t="s">
        <v>42</v>
      </c>
      <c r="G2308" t="s">
        <v>284</v>
      </c>
      <c r="H2308" s="2">
        <v>43060</v>
      </c>
      <c r="I2308" s="3">
        <v>55703.7</v>
      </c>
      <c r="J2308" t="s">
        <v>20</v>
      </c>
      <c r="K2308" t="str">
        <f>PROPER(Table13[[#This Row],[marital]])</f>
        <v>Married</v>
      </c>
      <c r="L2308" t="s">
        <v>34</v>
      </c>
      <c r="M2308" t="str">
        <f>UPPER(Table13[[#This Row],[education]])</f>
        <v>TERTIARY</v>
      </c>
      <c r="N2308" t="s">
        <v>30</v>
      </c>
      <c r="O2308" t="s">
        <v>30</v>
      </c>
      <c r="P2308" t="s">
        <v>23</v>
      </c>
      <c r="Q2308">
        <v>155</v>
      </c>
      <c r="R2308">
        <v>1</v>
      </c>
      <c r="S2308" t="s">
        <v>24</v>
      </c>
      <c r="T2308" t="s">
        <v>22</v>
      </c>
      <c r="U2308">
        <f>Table13[[#This Row],[campaign]]*Table13[[#This Row],[duration]]</f>
        <v>155</v>
      </c>
    </row>
    <row r="2309" spans="1:21" x14ac:dyDescent="0.25">
      <c r="A2309" t="s">
        <v>80</v>
      </c>
      <c r="B2309" t="s">
        <v>211</v>
      </c>
      <c r="C2309" t="s">
        <v>212</v>
      </c>
      <c r="D2309" t="s">
        <v>17</v>
      </c>
      <c r="E2309">
        <v>26</v>
      </c>
      <c r="F2309" t="s">
        <v>42</v>
      </c>
      <c r="G2309" t="s">
        <v>28</v>
      </c>
      <c r="H2309" s="2">
        <v>43060</v>
      </c>
      <c r="I2309" s="3">
        <v>59140.87</v>
      </c>
      <c r="J2309" t="s">
        <v>50</v>
      </c>
      <c r="K2309" t="str">
        <f>PROPER(Table13[[#This Row],[marital]])</f>
        <v>Divorced</v>
      </c>
      <c r="L2309" t="s">
        <v>29</v>
      </c>
      <c r="M2309" t="str">
        <f>UPPER(Table13[[#This Row],[education]])</f>
        <v>SECONDARY</v>
      </c>
      <c r="N2309" t="s">
        <v>30</v>
      </c>
      <c r="O2309" t="s">
        <v>22</v>
      </c>
      <c r="P2309" t="s">
        <v>23</v>
      </c>
      <c r="Q2309">
        <v>429</v>
      </c>
      <c r="R2309">
        <v>1</v>
      </c>
      <c r="S2309" t="s">
        <v>31</v>
      </c>
      <c r="T2309" t="s">
        <v>22</v>
      </c>
      <c r="U2309">
        <f>Table13[[#This Row],[campaign]]*Table13[[#This Row],[duration]]</f>
        <v>429</v>
      </c>
    </row>
    <row r="2310" spans="1:21" x14ac:dyDescent="0.25">
      <c r="A2310" t="s">
        <v>92</v>
      </c>
      <c r="B2310" t="s">
        <v>235</v>
      </c>
      <c r="C2310" t="s">
        <v>236</v>
      </c>
      <c r="D2310" t="s">
        <v>17</v>
      </c>
      <c r="E2310">
        <v>54</v>
      </c>
      <c r="F2310" t="s">
        <v>42</v>
      </c>
      <c r="G2310" t="s">
        <v>28</v>
      </c>
      <c r="H2310" s="2">
        <v>43060</v>
      </c>
      <c r="I2310" s="3">
        <v>11059.31</v>
      </c>
      <c r="J2310" t="s">
        <v>20</v>
      </c>
      <c r="K2310" t="str">
        <f>PROPER(Table13[[#This Row],[marital]])</f>
        <v>Married</v>
      </c>
      <c r="L2310" t="s">
        <v>29</v>
      </c>
      <c r="M2310" t="str">
        <f>UPPER(Table13[[#This Row],[education]])</f>
        <v>SECONDARY</v>
      </c>
      <c r="N2310" t="s">
        <v>22</v>
      </c>
      <c r="O2310" t="s">
        <v>30</v>
      </c>
      <c r="P2310" t="s">
        <v>24</v>
      </c>
      <c r="Q2310">
        <v>133</v>
      </c>
      <c r="R2310">
        <v>1</v>
      </c>
      <c r="S2310" t="s">
        <v>24</v>
      </c>
      <c r="T2310" t="s">
        <v>22</v>
      </c>
      <c r="U2310">
        <f>Table13[[#This Row],[campaign]]*Table13[[#This Row],[duration]]</f>
        <v>133</v>
      </c>
    </row>
    <row r="2311" spans="1:21" x14ac:dyDescent="0.25">
      <c r="A2311" t="s">
        <v>59</v>
      </c>
      <c r="B2311" t="s">
        <v>171</v>
      </c>
      <c r="C2311" t="s">
        <v>172</v>
      </c>
      <c r="D2311" t="s">
        <v>26</v>
      </c>
      <c r="E2311">
        <v>53</v>
      </c>
      <c r="F2311" t="s">
        <v>42</v>
      </c>
      <c r="G2311" t="s">
        <v>284</v>
      </c>
      <c r="H2311" s="2">
        <v>43060</v>
      </c>
      <c r="I2311" s="3">
        <v>694.06</v>
      </c>
      <c r="J2311" t="s">
        <v>33</v>
      </c>
      <c r="K2311" t="str">
        <f>PROPER(Table13[[#This Row],[marital]])</f>
        <v>Single</v>
      </c>
      <c r="L2311" t="s">
        <v>34</v>
      </c>
      <c r="M2311" t="str">
        <f>UPPER(Table13[[#This Row],[education]])</f>
        <v>TERTIARY</v>
      </c>
      <c r="N2311" t="s">
        <v>22</v>
      </c>
      <c r="O2311" t="s">
        <v>22</v>
      </c>
      <c r="P2311" t="s">
        <v>23</v>
      </c>
      <c r="Q2311">
        <v>474</v>
      </c>
      <c r="R2311">
        <v>3</v>
      </c>
      <c r="S2311" t="s">
        <v>40</v>
      </c>
      <c r="T2311" t="s">
        <v>30</v>
      </c>
      <c r="U2311">
        <f>Table13[[#This Row],[campaign]]*Table13[[#This Row],[duration]]</f>
        <v>1422</v>
      </c>
    </row>
    <row r="2312" spans="1:21" x14ac:dyDescent="0.25">
      <c r="A2312" t="s">
        <v>105</v>
      </c>
      <c r="B2312" t="s">
        <v>261</v>
      </c>
      <c r="C2312" t="s">
        <v>262</v>
      </c>
      <c r="D2312" t="s">
        <v>17</v>
      </c>
      <c r="E2312">
        <v>38</v>
      </c>
      <c r="F2312" t="s">
        <v>18</v>
      </c>
      <c r="G2312" t="s">
        <v>284</v>
      </c>
      <c r="H2312" s="2">
        <v>43061</v>
      </c>
      <c r="I2312" s="3">
        <v>96280.51</v>
      </c>
      <c r="J2312" t="s">
        <v>33</v>
      </c>
      <c r="K2312" t="str">
        <f>PROPER(Table13[[#This Row],[marital]])</f>
        <v>Single</v>
      </c>
      <c r="L2312" t="s">
        <v>34</v>
      </c>
      <c r="M2312" t="str">
        <f>UPPER(Table13[[#This Row],[education]])</f>
        <v>TERTIARY</v>
      </c>
      <c r="N2312" t="s">
        <v>30</v>
      </c>
      <c r="O2312" t="s">
        <v>22</v>
      </c>
      <c r="P2312" t="s">
        <v>23</v>
      </c>
      <c r="Q2312">
        <v>17</v>
      </c>
      <c r="R2312">
        <v>3</v>
      </c>
      <c r="S2312" t="s">
        <v>31</v>
      </c>
      <c r="T2312" t="s">
        <v>22</v>
      </c>
      <c r="U2312">
        <f>Table13[[#This Row],[campaign]]*Table13[[#This Row],[duration]]</f>
        <v>51</v>
      </c>
    </row>
    <row r="2313" spans="1:21" x14ac:dyDescent="0.25">
      <c r="A2313" t="s">
        <v>77</v>
      </c>
      <c r="B2313" t="s">
        <v>205</v>
      </c>
      <c r="C2313" t="s">
        <v>206</v>
      </c>
      <c r="D2313" t="s">
        <v>17</v>
      </c>
      <c r="E2313">
        <v>46</v>
      </c>
      <c r="F2313" t="s">
        <v>18</v>
      </c>
      <c r="G2313" t="s">
        <v>19</v>
      </c>
      <c r="H2313" s="2">
        <v>43061</v>
      </c>
      <c r="I2313" s="3">
        <v>71504.13</v>
      </c>
      <c r="J2313" t="s">
        <v>20</v>
      </c>
      <c r="K2313" t="str">
        <f>PROPER(Table13[[#This Row],[marital]])</f>
        <v>Married</v>
      </c>
      <c r="L2313" t="s">
        <v>34</v>
      </c>
      <c r="M2313" t="str">
        <f>UPPER(Table13[[#This Row],[education]])</f>
        <v>TERTIARY</v>
      </c>
      <c r="N2313" t="s">
        <v>30</v>
      </c>
      <c r="O2313" t="s">
        <v>22</v>
      </c>
      <c r="P2313" t="s">
        <v>24</v>
      </c>
      <c r="Q2313">
        <v>74</v>
      </c>
      <c r="R2313">
        <v>1</v>
      </c>
      <c r="S2313" t="s">
        <v>24</v>
      </c>
      <c r="T2313" t="s">
        <v>22</v>
      </c>
      <c r="U2313">
        <f>Table13[[#This Row],[campaign]]*Table13[[#This Row],[duration]]</f>
        <v>74</v>
      </c>
    </row>
    <row r="2314" spans="1:21" x14ac:dyDescent="0.25">
      <c r="A2314" t="s">
        <v>90</v>
      </c>
      <c r="B2314" t="s">
        <v>231</v>
      </c>
      <c r="C2314" t="s">
        <v>232</v>
      </c>
      <c r="D2314" t="s">
        <v>17</v>
      </c>
      <c r="E2314">
        <v>35</v>
      </c>
      <c r="F2314" t="s">
        <v>42</v>
      </c>
      <c r="G2314" t="s">
        <v>284</v>
      </c>
      <c r="H2314" s="2">
        <v>43061</v>
      </c>
      <c r="I2314" s="3">
        <v>50111.66</v>
      </c>
      <c r="J2314" t="s">
        <v>33</v>
      </c>
      <c r="K2314" t="str">
        <f>PROPER(Table13[[#This Row],[marital]])</f>
        <v>Single</v>
      </c>
      <c r="L2314" t="s">
        <v>29</v>
      </c>
      <c r="M2314" t="str">
        <f>UPPER(Table13[[#This Row],[education]])</f>
        <v>SECONDARY</v>
      </c>
      <c r="N2314" t="s">
        <v>22</v>
      </c>
      <c r="O2314" t="s">
        <v>22</v>
      </c>
      <c r="P2314" t="s">
        <v>23</v>
      </c>
      <c r="Q2314">
        <v>998</v>
      </c>
      <c r="R2314">
        <v>1</v>
      </c>
      <c r="S2314" t="s">
        <v>24</v>
      </c>
      <c r="T2314" t="s">
        <v>30</v>
      </c>
      <c r="U2314">
        <f>Table13[[#This Row],[campaign]]*Table13[[#This Row],[duration]]</f>
        <v>998</v>
      </c>
    </row>
    <row r="2315" spans="1:21" x14ac:dyDescent="0.25">
      <c r="A2315" t="s">
        <v>98</v>
      </c>
      <c r="B2315" t="s">
        <v>247</v>
      </c>
      <c r="C2315" t="s">
        <v>248</v>
      </c>
      <c r="D2315" t="s">
        <v>26</v>
      </c>
      <c r="E2315">
        <v>53</v>
      </c>
      <c r="F2315" t="s">
        <v>18</v>
      </c>
      <c r="G2315" t="s">
        <v>284</v>
      </c>
      <c r="H2315" s="2">
        <v>43062</v>
      </c>
      <c r="I2315" s="3">
        <v>54207.1</v>
      </c>
      <c r="J2315" t="s">
        <v>20</v>
      </c>
      <c r="K2315" t="str">
        <f>PROPER(Table13[[#This Row],[marital]])</f>
        <v>Married</v>
      </c>
      <c r="L2315" t="s">
        <v>29</v>
      </c>
      <c r="M2315" t="str">
        <f>UPPER(Table13[[#This Row],[education]])</f>
        <v>SECONDARY</v>
      </c>
      <c r="N2315" t="s">
        <v>22</v>
      </c>
      <c r="O2315" t="s">
        <v>22</v>
      </c>
      <c r="P2315" t="s">
        <v>24</v>
      </c>
      <c r="Q2315">
        <v>271</v>
      </c>
      <c r="R2315">
        <v>1</v>
      </c>
      <c r="S2315" t="s">
        <v>24</v>
      </c>
      <c r="T2315" t="s">
        <v>22</v>
      </c>
      <c r="U2315">
        <f>Table13[[#This Row],[campaign]]*Table13[[#This Row],[duration]]</f>
        <v>271</v>
      </c>
    </row>
    <row r="2316" spans="1:21" x14ac:dyDescent="0.25">
      <c r="A2316" t="s">
        <v>105</v>
      </c>
      <c r="B2316" t="s">
        <v>261</v>
      </c>
      <c r="C2316" t="s">
        <v>262</v>
      </c>
      <c r="D2316" t="s">
        <v>17</v>
      </c>
      <c r="E2316">
        <v>31</v>
      </c>
      <c r="F2316" t="s">
        <v>18</v>
      </c>
      <c r="G2316" t="s">
        <v>19</v>
      </c>
      <c r="H2316" s="2">
        <v>43062</v>
      </c>
      <c r="I2316" s="3">
        <v>30662.03</v>
      </c>
      <c r="J2316" t="s">
        <v>33</v>
      </c>
      <c r="K2316" t="str">
        <f>PROPER(Table13[[#This Row],[marital]])</f>
        <v>Single</v>
      </c>
      <c r="L2316" t="s">
        <v>29</v>
      </c>
      <c r="M2316" t="str">
        <f>UPPER(Table13[[#This Row],[education]])</f>
        <v>SECONDARY</v>
      </c>
      <c r="N2316" t="s">
        <v>30</v>
      </c>
      <c r="O2316" t="s">
        <v>22</v>
      </c>
      <c r="P2316" t="s">
        <v>24</v>
      </c>
      <c r="Q2316">
        <v>133</v>
      </c>
      <c r="R2316">
        <v>3</v>
      </c>
      <c r="S2316" t="s">
        <v>24</v>
      </c>
      <c r="T2316" t="s">
        <v>22</v>
      </c>
      <c r="U2316">
        <f>Table13[[#This Row],[campaign]]*Table13[[#This Row],[duration]]</f>
        <v>399</v>
      </c>
    </row>
    <row r="2317" spans="1:21" x14ac:dyDescent="0.25">
      <c r="A2317" t="s">
        <v>85</v>
      </c>
      <c r="B2317" t="s">
        <v>221</v>
      </c>
      <c r="C2317" t="s">
        <v>222</v>
      </c>
      <c r="D2317" t="s">
        <v>26</v>
      </c>
      <c r="E2317">
        <v>28</v>
      </c>
      <c r="F2317" t="s">
        <v>18</v>
      </c>
      <c r="G2317" t="s">
        <v>19</v>
      </c>
      <c r="H2317" s="2">
        <v>43062</v>
      </c>
      <c r="I2317" s="3">
        <v>88435.7</v>
      </c>
      <c r="J2317" t="s">
        <v>33</v>
      </c>
      <c r="K2317" t="str">
        <f>PROPER(Table13[[#This Row],[marital]])</f>
        <v>Single</v>
      </c>
      <c r="L2317" t="s">
        <v>29</v>
      </c>
      <c r="M2317" t="str">
        <f>UPPER(Table13[[#This Row],[education]])</f>
        <v>SECONDARY</v>
      </c>
      <c r="N2317" t="s">
        <v>30</v>
      </c>
      <c r="O2317" t="s">
        <v>22</v>
      </c>
      <c r="P2317" t="s">
        <v>23</v>
      </c>
      <c r="Q2317">
        <v>281</v>
      </c>
      <c r="R2317">
        <v>1</v>
      </c>
      <c r="S2317" t="s">
        <v>24</v>
      </c>
      <c r="T2317" t="s">
        <v>22</v>
      </c>
      <c r="U2317">
        <f>Table13[[#This Row],[campaign]]*Table13[[#This Row],[duration]]</f>
        <v>281</v>
      </c>
    </row>
    <row r="2318" spans="1:21" x14ac:dyDescent="0.25">
      <c r="A2318" t="s">
        <v>81</v>
      </c>
      <c r="B2318" t="s">
        <v>213</v>
      </c>
      <c r="C2318" t="s">
        <v>214</v>
      </c>
      <c r="D2318" t="s">
        <v>26</v>
      </c>
      <c r="E2318">
        <v>32</v>
      </c>
      <c r="F2318" t="s">
        <v>18</v>
      </c>
      <c r="G2318" t="s">
        <v>19</v>
      </c>
      <c r="H2318" s="2">
        <v>43062</v>
      </c>
      <c r="I2318" s="3">
        <v>70583.22</v>
      </c>
      <c r="J2318" t="s">
        <v>20</v>
      </c>
      <c r="K2318" t="str">
        <f>PROPER(Table13[[#This Row],[marital]])</f>
        <v>Married</v>
      </c>
      <c r="L2318" t="s">
        <v>21</v>
      </c>
      <c r="M2318" t="str">
        <f>UPPER(Table13[[#This Row],[education]])</f>
        <v>PRIMARY</v>
      </c>
      <c r="N2318" t="s">
        <v>22</v>
      </c>
      <c r="O2318" t="s">
        <v>22</v>
      </c>
      <c r="P2318" t="s">
        <v>23</v>
      </c>
      <c r="Q2318">
        <v>144</v>
      </c>
      <c r="R2318">
        <v>1</v>
      </c>
      <c r="S2318" t="s">
        <v>24</v>
      </c>
      <c r="T2318" t="s">
        <v>30</v>
      </c>
      <c r="U2318">
        <f>Table13[[#This Row],[campaign]]*Table13[[#This Row],[duration]]</f>
        <v>144</v>
      </c>
    </row>
    <row r="2319" spans="1:21" x14ac:dyDescent="0.25">
      <c r="A2319" t="s">
        <v>103</v>
      </c>
      <c r="B2319" t="s">
        <v>257</v>
      </c>
      <c r="C2319" t="s">
        <v>258</v>
      </c>
      <c r="D2319" t="s">
        <v>17</v>
      </c>
      <c r="E2319">
        <v>32</v>
      </c>
      <c r="F2319" t="s">
        <v>18</v>
      </c>
      <c r="G2319" t="s">
        <v>284</v>
      </c>
      <c r="H2319" s="2">
        <v>43062</v>
      </c>
      <c r="I2319" s="3">
        <v>1010.28</v>
      </c>
      <c r="J2319" t="s">
        <v>20</v>
      </c>
      <c r="K2319" t="str">
        <f>PROPER(Table13[[#This Row],[marital]])</f>
        <v>Married</v>
      </c>
      <c r="L2319" t="s">
        <v>21</v>
      </c>
      <c r="M2319" t="str">
        <f>UPPER(Table13[[#This Row],[education]])</f>
        <v>PRIMARY</v>
      </c>
      <c r="N2319" t="s">
        <v>22</v>
      </c>
      <c r="O2319" t="s">
        <v>22</v>
      </c>
      <c r="P2319" t="s">
        <v>24</v>
      </c>
      <c r="Q2319">
        <v>411</v>
      </c>
      <c r="R2319">
        <v>1</v>
      </c>
      <c r="S2319" t="s">
        <v>24</v>
      </c>
      <c r="T2319" t="s">
        <v>22</v>
      </c>
      <c r="U2319">
        <f>Table13[[#This Row],[campaign]]*Table13[[#This Row],[duration]]</f>
        <v>411</v>
      </c>
    </row>
    <row r="2320" spans="1:21" x14ac:dyDescent="0.25">
      <c r="A2320" t="s">
        <v>97</v>
      </c>
      <c r="B2320" t="s">
        <v>245</v>
      </c>
      <c r="C2320" t="s">
        <v>246</v>
      </c>
      <c r="D2320" t="s">
        <v>17</v>
      </c>
      <c r="E2320">
        <v>50</v>
      </c>
      <c r="F2320" t="s">
        <v>42</v>
      </c>
      <c r="G2320" t="s">
        <v>284</v>
      </c>
      <c r="H2320" s="2">
        <v>43062</v>
      </c>
      <c r="I2320" s="3">
        <v>86017.01</v>
      </c>
      <c r="J2320" t="s">
        <v>33</v>
      </c>
      <c r="K2320" t="str">
        <f>PROPER(Table13[[#This Row],[marital]])</f>
        <v>Single</v>
      </c>
      <c r="L2320" t="s">
        <v>34</v>
      </c>
      <c r="M2320" t="str">
        <f>UPPER(Table13[[#This Row],[education]])</f>
        <v>TERTIARY</v>
      </c>
      <c r="N2320" t="s">
        <v>22</v>
      </c>
      <c r="O2320" t="s">
        <v>22</v>
      </c>
      <c r="P2320" t="s">
        <v>23</v>
      </c>
      <c r="Q2320">
        <v>267</v>
      </c>
      <c r="R2320">
        <v>2</v>
      </c>
      <c r="S2320" t="s">
        <v>31</v>
      </c>
      <c r="T2320" t="s">
        <v>30</v>
      </c>
      <c r="U2320">
        <f>Table13[[#This Row],[campaign]]*Table13[[#This Row],[duration]]</f>
        <v>534</v>
      </c>
    </row>
    <row r="2321" spans="1:21" x14ac:dyDescent="0.25">
      <c r="A2321" t="s">
        <v>76</v>
      </c>
      <c r="B2321" t="s">
        <v>203</v>
      </c>
      <c r="C2321" t="s">
        <v>204</v>
      </c>
      <c r="D2321" t="s">
        <v>17</v>
      </c>
      <c r="E2321">
        <v>22</v>
      </c>
      <c r="F2321" t="s">
        <v>36</v>
      </c>
      <c r="G2321" t="s">
        <v>19</v>
      </c>
      <c r="H2321" s="2">
        <v>43062</v>
      </c>
      <c r="I2321" s="3">
        <v>37639.870000000003</v>
      </c>
      <c r="J2321" t="s">
        <v>20</v>
      </c>
      <c r="K2321" t="str">
        <f>PROPER(Table13[[#This Row],[marital]])</f>
        <v>Married</v>
      </c>
      <c r="L2321" t="s">
        <v>29</v>
      </c>
      <c r="M2321" t="str">
        <f>UPPER(Table13[[#This Row],[education]])</f>
        <v>SECONDARY</v>
      </c>
      <c r="N2321" t="s">
        <v>22</v>
      </c>
      <c r="O2321" t="s">
        <v>22</v>
      </c>
      <c r="P2321" t="s">
        <v>54</v>
      </c>
      <c r="Q2321">
        <v>595</v>
      </c>
      <c r="R2321">
        <v>1</v>
      </c>
      <c r="S2321" t="s">
        <v>24</v>
      </c>
      <c r="T2321" t="s">
        <v>22</v>
      </c>
      <c r="U2321">
        <f>Table13[[#This Row],[campaign]]*Table13[[#This Row],[duration]]</f>
        <v>595</v>
      </c>
    </row>
    <row r="2322" spans="1:21" x14ac:dyDescent="0.25">
      <c r="A2322" t="s">
        <v>65</v>
      </c>
      <c r="B2322" t="s">
        <v>183</v>
      </c>
      <c r="C2322" t="s">
        <v>184</v>
      </c>
      <c r="D2322" t="s">
        <v>26</v>
      </c>
      <c r="E2322">
        <v>27</v>
      </c>
      <c r="F2322" t="s">
        <v>27</v>
      </c>
      <c r="G2322" t="s">
        <v>19</v>
      </c>
      <c r="H2322" s="2">
        <v>43062</v>
      </c>
      <c r="I2322" s="3">
        <v>47190.400000000001</v>
      </c>
      <c r="J2322" t="s">
        <v>33</v>
      </c>
      <c r="K2322" t="str">
        <f>PROPER(Table13[[#This Row],[marital]])</f>
        <v>Single</v>
      </c>
      <c r="L2322" t="s">
        <v>29</v>
      </c>
      <c r="M2322" t="str">
        <f>UPPER(Table13[[#This Row],[education]])</f>
        <v>SECONDARY</v>
      </c>
      <c r="N2322" t="s">
        <v>30</v>
      </c>
      <c r="O2322" t="s">
        <v>22</v>
      </c>
      <c r="P2322" t="s">
        <v>23</v>
      </c>
      <c r="Q2322">
        <v>257</v>
      </c>
      <c r="R2322">
        <v>2</v>
      </c>
      <c r="S2322" t="s">
        <v>24</v>
      </c>
      <c r="T2322" t="s">
        <v>22</v>
      </c>
      <c r="U2322">
        <f>Table13[[#This Row],[campaign]]*Table13[[#This Row],[duration]]</f>
        <v>514</v>
      </c>
    </row>
    <row r="2323" spans="1:21" x14ac:dyDescent="0.25">
      <c r="A2323" t="s">
        <v>107</v>
      </c>
      <c r="B2323" t="s">
        <v>265</v>
      </c>
      <c r="C2323" t="s">
        <v>266</v>
      </c>
      <c r="D2323" t="s">
        <v>17</v>
      </c>
      <c r="E2323">
        <v>44</v>
      </c>
      <c r="F2323" t="s">
        <v>18</v>
      </c>
      <c r="G2323" t="s">
        <v>284</v>
      </c>
      <c r="H2323" s="2">
        <v>43063</v>
      </c>
      <c r="I2323" s="3">
        <v>38459.33</v>
      </c>
      <c r="J2323" t="s">
        <v>20</v>
      </c>
      <c r="K2323" t="str">
        <f>PROPER(Table13[[#This Row],[marital]])</f>
        <v>Married</v>
      </c>
      <c r="L2323" t="s">
        <v>29</v>
      </c>
      <c r="M2323" t="str">
        <f>UPPER(Table13[[#This Row],[education]])</f>
        <v>SECONDARY</v>
      </c>
      <c r="N2323" t="s">
        <v>22</v>
      </c>
      <c r="O2323" t="s">
        <v>30</v>
      </c>
      <c r="P2323" t="s">
        <v>23</v>
      </c>
      <c r="Q2323">
        <v>101</v>
      </c>
      <c r="R2323">
        <v>5</v>
      </c>
      <c r="S2323" t="s">
        <v>24</v>
      </c>
      <c r="T2323" t="s">
        <v>22</v>
      </c>
      <c r="U2323">
        <f>Table13[[#This Row],[campaign]]*Table13[[#This Row],[duration]]</f>
        <v>505</v>
      </c>
    </row>
    <row r="2324" spans="1:21" x14ac:dyDescent="0.25">
      <c r="A2324" t="s">
        <v>59</v>
      </c>
      <c r="B2324" t="s">
        <v>171</v>
      </c>
      <c r="C2324" t="s">
        <v>172</v>
      </c>
      <c r="D2324" t="s">
        <v>17</v>
      </c>
      <c r="E2324">
        <v>21</v>
      </c>
      <c r="F2324" t="s">
        <v>18</v>
      </c>
      <c r="G2324" t="s">
        <v>19</v>
      </c>
      <c r="H2324" s="2">
        <v>43063</v>
      </c>
      <c r="I2324" s="3">
        <v>131562.23999999999</v>
      </c>
      <c r="J2324" t="s">
        <v>20</v>
      </c>
      <c r="K2324" t="str">
        <f>PROPER(Table13[[#This Row],[marital]])</f>
        <v>Married</v>
      </c>
      <c r="L2324" t="s">
        <v>24</v>
      </c>
      <c r="M2324" t="str">
        <f>UPPER(Table13[[#This Row],[education]])</f>
        <v>UNKNOWN</v>
      </c>
      <c r="N2324" t="s">
        <v>30</v>
      </c>
      <c r="O2324" t="s">
        <v>22</v>
      </c>
      <c r="P2324" t="s">
        <v>23</v>
      </c>
      <c r="Q2324">
        <v>282</v>
      </c>
      <c r="R2324">
        <v>2</v>
      </c>
      <c r="S2324" t="s">
        <v>70</v>
      </c>
      <c r="T2324" t="s">
        <v>30</v>
      </c>
      <c r="U2324">
        <f>Table13[[#This Row],[campaign]]*Table13[[#This Row],[duration]]</f>
        <v>564</v>
      </c>
    </row>
    <row r="2325" spans="1:21" x14ac:dyDescent="0.25">
      <c r="A2325" t="s">
        <v>93</v>
      </c>
      <c r="B2325" t="s">
        <v>237</v>
      </c>
      <c r="C2325" t="s">
        <v>238</v>
      </c>
      <c r="D2325" t="s">
        <v>17</v>
      </c>
      <c r="E2325">
        <v>39</v>
      </c>
      <c r="F2325" t="s">
        <v>18</v>
      </c>
      <c r="G2325" t="s">
        <v>19</v>
      </c>
      <c r="H2325" s="2">
        <v>43063</v>
      </c>
      <c r="I2325" s="3">
        <v>82306.52</v>
      </c>
      <c r="J2325" t="s">
        <v>20</v>
      </c>
      <c r="K2325" t="str">
        <f>PROPER(Table13[[#This Row],[marital]])</f>
        <v>Married</v>
      </c>
      <c r="L2325" t="s">
        <v>29</v>
      </c>
      <c r="M2325" t="str">
        <f>UPPER(Table13[[#This Row],[education]])</f>
        <v>SECONDARY</v>
      </c>
      <c r="N2325" t="s">
        <v>30</v>
      </c>
      <c r="O2325" t="s">
        <v>22</v>
      </c>
      <c r="P2325" t="s">
        <v>54</v>
      </c>
      <c r="Q2325">
        <v>1448</v>
      </c>
      <c r="R2325">
        <v>7</v>
      </c>
      <c r="S2325" t="s">
        <v>24</v>
      </c>
      <c r="T2325" t="s">
        <v>30</v>
      </c>
      <c r="U2325">
        <f>Table13[[#This Row],[campaign]]*Table13[[#This Row],[duration]]</f>
        <v>10136</v>
      </c>
    </row>
    <row r="2326" spans="1:21" x14ac:dyDescent="0.25">
      <c r="A2326" t="s">
        <v>45</v>
      </c>
      <c r="B2326" t="s">
        <v>147</v>
      </c>
      <c r="C2326" t="s">
        <v>148</v>
      </c>
      <c r="D2326" t="s">
        <v>26</v>
      </c>
      <c r="E2326">
        <v>48</v>
      </c>
      <c r="F2326" t="s">
        <v>42</v>
      </c>
      <c r="G2326" t="s">
        <v>284</v>
      </c>
      <c r="H2326" s="2">
        <v>43063</v>
      </c>
      <c r="I2326" s="3">
        <v>52522.34</v>
      </c>
      <c r="J2326" t="s">
        <v>20</v>
      </c>
      <c r="K2326" t="str">
        <f>PROPER(Table13[[#This Row],[marital]])</f>
        <v>Married</v>
      </c>
      <c r="L2326" t="s">
        <v>29</v>
      </c>
      <c r="M2326" t="str">
        <f>UPPER(Table13[[#This Row],[education]])</f>
        <v>SECONDARY</v>
      </c>
      <c r="N2326" t="s">
        <v>30</v>
      </c>
      <c r="O2326" t="s">
        <v>22</v>
      </c>
      <c r="P2326" t="s">
        <v>24</v>
      </c>
      <c r="Q2326">
        <v>61</v>
      </c>
      <c r="R2326">
        <v>1</v>
      </c>
      <c r="S2326" t="s">
        <v>24</v>
      </c>
      <c r="T2326" t="s">
        <v>22</v>
      </c>
      <c r="U2326">
        <f>Table13[[#This Row],[campaign]]*Table13[[#This Row],[duration]]</f>
        <v>61</v>
      </c>
    </row>
    <row r="2327" spans="1:21" x14ac:dyDescent="0.25">
      <c r="A2327" t="s">
        <v>100</v>
      </c>
      <c r="B2327" t="s">
        <v>251</v>
      </c>
      <c r="C2327" t="s">
        <v>252</v>
      </c>
      <c r="D2327" t="s">
        <v>17</v>
      </c>
      <c r="E2327">
        <v>60</v>
      </c>
      <c r="F2327" t="s">
        <v>42</v>
      </c>
      <c r="G2327" t="s">
        <v>28</v>
      </c>
      <c r="H2327" s="2">
        <v>43063</v>
      </c>
      <c r="I2327" s="3">
        <v>78718.73</v>
      </c>
      <c r="J2327" t="s">
        <v>20</v>
      </c>
      <c r="K2327" t="str">
        <f>PROPER(Table13[[#This Row],[marital]])</f>
        <v>Married</v>
      </c>
      <c r="L2327" t="s">
        <v>21</v>
      </c>
      <c r="M2327" t="str">
        <f>UPPER(Table13[[#This Row],[education]])</f>
        <v>PRIMARY</v>
      </c>
      <c r="N2327" t="s">
        <v>30</v>
      </c>
      <c r="O2327" t="s">
        <v>22</v>
      </c>
      <c r="P2327" t="s">
        <v>24</v>
      </c>
      <c r="Q2327">
        <v>91</v>
      </c>
      <c r="R2327">
        <v>6</v>
      </c>
      <c r="S2327" t="s">
        <v>24</v>
      </c>
      <c r="T2327" t="s">
        <v>22</v>
      </c>
      <c r="U2327">
        <f>Table13[[#This Row],[campaign]]*Table13[[#This Row],[duration]]</f>
        <v>546</v>
      </c>
    </row>
    <row r="2328" spans="1:21" x14ac:dyDescent="0.25">
      <c r="A2328" t="s">
        <v>72</v>
      </c>
      <c r="B2328" t="s">
        <v>195</v>
      </c>
      <c r="C2328" t="s">
        <v>196</v>
      </c>
      <c r="D2328" t="s">
        <v>17</v>
      </c>
      <c r="E2328">
        <v>55</v>
      </c>
      <c r="F2328" t="s">
        <v>42</v>
      </c>
      <c r="G2328" t="s">
        <v>284</v>
      </c>
      <c r="H2328" s="2">
        <v>43063</v>
      </c>
      <c r="I2328" s="3">
        <v>35865.64</v>
      </c>
      <c r="J2328" t="s">
        <v>20</v>
      </c>
      <c r="K2328" t="str">
        <f>PROPER(Table13[[#This Row],[marital]])</f>
        <v>Married</v>
      </c>
      <c r="L2328" t="s">
        <v>29</v>
      </c>
      <c r="M2328" t="str">
        <f>UPPER(Table13[[#This Row],[education]])</f>
        <v>SECONDARY</v>
      </c>
      <c r="N2328" t="s">
        <v>30</v>
      </c>
      <c r="O2328" t="s">
        <v>22</v>
      </c>
      <c r="P2328" t="s">
        <v>24</v>
      </c>
      <c r="Q2328">
        <v>162</v>
      </c>
      <c r="R2328">
        <v>3</v>
      </c>
      <c r="S2328" t="s">
        <v>24</v>
      </c>
      <c r="T2328" t="s">
        <v>22</v>
      </c>
      <c r="U2328">
        <f>Table13[[#This Row],[campaign]]*Table13[[#This Row],[duration]]</f>
        <v>486</v>
      </c>
    </row>
    <row r="2329" spans="1:21" x14ac:dyDescent="0.25">
      <c r="A2329" t="s">
        <v>43</v>
      </c>
      <c r="B2329" t="s">
        <v>143</v>
      </c>
      <c r="C2329" t="s">
        <v>144</v>
      </c>
      <c r="D2329" t="s">
        <v>26</v>
      </c>
      <c r="E2329">
        <v>35</v>
      </c>
      <c r="F2329" t="s">
        <v>36</v>
      </c>
      <c r="G2329" t="s">
        <v>19</v>
      </c>
      <c r="H2329" s="2">
        <v>43063</v>
      </c>
      <c r="I2329" s="3">
        <v>5987.13</v>
      </c>
      <c r="J2329" t="s">
        <v>20</v>
      </c>
      <c r="K2329" t="str">
        <f>PROPER(Table13[[#This Row],[marital]])</f>
        <v>Married</v>
      </c>
      <c r="L2329" t="s">
        <v>29</v>
      </c>
      <c r="M2329" t="str">
        <f>UPPER(Table13[[#This Row],[education]])</f>
        <v>SECONDARY</v>
      </c>
      <c r="N2329" t="s">
        <v>30</v>
      </c>
      <c r="O2329" t="s">
        <v>22</v>
      </c>
      <c r="P2329" t="s">
        <v>24</v>
      </c>
      <c r="Q2329">
        <v>69</v>
      </c>
      <c r="R2329">
        <v>1</v>
      </c>
      <c r="S2329" t="s">
        <v>24</v>
      </c>
      <c r="T2329" t="s">
        <v>22</v>
      </c>
      <c r="U2329">
        <f>Table13[[#This Row],[campaign]]*Table13[[#This Row],[duration]]</f>
        <v>69</v>
      </c>
    </row>
    <row r="2330" spans="1:21" x14ac:dyDescent="0.25">
      <c r="A2330" t="s">
        <v>32</v>
      </c>
      <c r="B2330" t="s">
        <v>131</v>
      </c>
      <c r="C2330" t="s">
        <v>132</v>
      </c>
      <c r="D2330" t="s">
        <v>26</v>
      </c>
      <c r="E2330">
        <v>35</v>
      </c>
      <c r="F2330" t="s">
        <v>36</v>
      </c>
      <c r="G2330" t="s">
        <v>19</v>
      </c>
      <c r="H2330" s="2">
        <v>43063</v>
      </c>
      <c r="I2330" s="3">
        <v>58775.07</v>
      </c>
      <c r="J2330" t="s">
        <v>20</v>
      </c>
      <c r="K2330" t="str">
        <f>PROPER(Table13[[#This Row],[marital]])</f>
        <v>Married</v>
      </c>
      <c r="L2330" t="s">
        <v>29</v>
      </c>
      <c r="M2330" t="str">
        <f>UPPER(Table13[[#This Row],[education]])</f>
        <v>SECONDARY</v>
      </c>
      <c r="N2330" t="s">
        <v>30</v>
      </c>
      <c r="O2330" t="s">
        <v>30</v>
      </c>
      <c r="P2330" t="s">
        <v>23</v>
      </c>
      <c r="Q2330">
        <v>541</v>
      </c>
      <c r="R2330">
        <v>1</v>
      </c>
      <c r="S2330" t="s">
        <v>31</v>
      </c>
      <c r="T2330" t="s">
        <v>22</v>
      </c>
      <c r="U2330">
        <f>Table13[[#This Row],[campaign]]*Table13[[#This Row],[duration]]</f>
        <v>541</v>
      </c>
    </row>
    <row r="2331" spans="1:21" x14ac:dyDescent="0.25">
      <c r="A2331" t="s">
        <v>84</v>
      </c>
      <c r="B2331" t="s">
        <v>219</v>
      </c>
      <c r="C2331" t="s">
        <v>220</v>
      </c>
      <c r="D2331" t="s">
        <v>26</v>
      </c>
      <c r="E2331">
        <v>41</v>
      </c>
      <c r="F2331" t="s">
        <v>18</v>
      </c>
      <c r="G2331" t="s">
        <v>28</v>
      </c>
      <c r="H2331" s="2">
        <v>43064</v>
      </c>
      <c r="I2331" s="3">
        <v>79091.039999999994</v>
      </c>
      <c r="J2331" t="s">
        <v>33</v>
      </c>
      <c r="K2331" t="str">
        <f>PROPER(Table13[[#This Row],[marital]])</f>
        <v>Single</v>
      </c>
      <c r="L2331" t="s">
        <v>29</v>
      </c>
      <c r="M2331" t="str">
        <f>UPPER(Table13[[#This Row],[education]])</f>
        <v>SECONDARY</v>
      </c>
      <c r="N2331" t="s">
        <v>22</v>
      </c>
      <c r="O2331" t="s">
        <v>22</v>
      </c>
      <c r="P2331" t="s">
        <v>23</v>
      </c>
      <c r="Q2331">
        <v>529</v>
      </c>
      <c r="R2331">
        <v>2</v>
      </c>
      <c r="S2331" t="s">
        <v>24</v>
      </c>
      <c r="T2331" t="s">
        <v>22</v>
      </c>
      <c r="U2331">
        <f>Table13[[#This Row],[campaign]]*Table13[[#This Row],[duration]]</f>
        <v>1058</v>
      </c>
    </row>
    <row r="2332" spans="1:21" x14ac:dyDescent="0.25">
      <c r="A2332" t="s">
        <v>59</v>
      </c>
      <c r="B2332" t="s">
        <v>171</v>
      </c>
      <c r="C2332" t="s">
        <v>172</v>
      </c>
      <c r="D2332" t="s">
        <v>17</v>
      </c>
      <c r="E2332">
        <v>34</v>
      </c>
      <c r="F2332" t="s">
        <v>18</v>
      </c>
      <c r="G2332" t="s">
        <v>28</v>
      </c>
      <c r="H2332" s="2">
        <v>43064</v>
      </c>
      <c r="I2332" s="3">
        <v>71622.570000000007</v>
      </c>
      <c r="J2332" t="s">
        <v>20</v>
      </c>
      <c r="K2332" t="str">
        <f>PROPER(Table13[[#This Row],[marital]])</f>
        <v>Married</v>
      </c>
      <c r="L2332" t="s">
        <v>34</v>
      </c>
      <c r="M2332" t="str">
        <f>UPPER(Table13[[#This Row],[education]])</f>
        <v>TERTIARY</v>
      </c>
      <c r="N2332" t="s">
        <v>22</v>
      </c>
      <c r="O2332" t="s">
        <v>22</v>
      </c>
      <c r="P2332" t="s">
        <v>23</v>
      </c>
      <c r="Q2332">
        <v>650</v>
      </c>
      <c r="R2332">
        <v>2</v>
      </c>
      <c r="S2332" t="s">
        <v>24</v>
      </c>
      <c r="T2332" t="s">
        <v>22</v>
      </c>
      <c r="U2332">
        <f>Table13[[#This Row],[campaign]]*Table13[[#This Row],[duration]]</f>
        <v>1300</v>
      </c>
    </row>
    <row r="2333" spans="1:21" x14ac:dyDescent="0.25">
      <c r="A2333" t="s">
        <v>102</v>
      </c>
      <c r="B2333" t="s">
        <v>255</v>
      </c>
      <c r="C2333" t="s">
        <v>256</v>
      </c>
      <c r="D2333" t="s">
        <v>26</v>
      </c>
      <c r="E2333">
        <v>54</v>
      </c>
      <c r="F2333" t="s">
        <v>42</v>
      </c>
      <c r="G2333" t="s">
        <v>19</v>
      </c>
      <c r="H2333" s="2">
        <v>43064</v>
      </c>
      <c r="I2333" s="3">
        <v>32764.22</v>
      </c>
      <c r="J2333" t="s">
        <v>20</v>
      </c>
      <c r="K2333" t="str">
        <f>PROPER(Table13[[#This Row],[marital]])</f>
        <v>Married</v>
      </c>
      <c r="L2333" t="s">
        <v>29</v>
      </c>
      <c r="M2333" t="str">
        <f>UPPER(Table13[[#This Row],[education]])</f>
        <v>SECONDARY</v>
      </c>
      <c r="N2333" t="s">
        <v>30</v>
      </c>
      <c r="O2333" t="s">
        <v>22</v>
      </c>
      <c r="P2333" t="s">
        <v>23</v>
      </c>
      <c r="Q2333">
        <v>69</v>
      </c>
      <c r="R2333">
        <v>1</v>
      </c>
      <c r="S2333" t="s">
        <v>31</v>
      </c>
      <c r="T2333" t="s">
        <v>22</v>
      </c>
      <c r="U2333">
        <f>Table13[[#This Row],[campaign]]*Table13[[#This Row],[duration]]</f>
        <v>69</v>
      </c>
    </row>
    <row r="2334" spans="1:21" x14ac:dyDescent="0.25">
      <c r="A2334" t="s">
        <v>62</v>
      </c>
      <c r="B2334" t="s">
        <v>177</v>
      </c>
      <c r="C2334" t="s">
        <v>178</v>
      </c>
      <c r="D2334" t="s">
        <v>17</v>
      </c>
      <c r="E2334">
        <v>55</v>
      </c>
      <c r="F2334" t="s">
        <v>42</v>
      </c>
      <c r="G2334" t="s">
        <v>28</v>
      </c>
      <c r="H2334" s="2">
        <v>43064</v>
      </c>
      <c r="I2334" s="3">
        <v>89486.7</v>
      </c>
      <c r="J2334" t="s">
        <v>20</v>
      </c>
      <c r="K2334" t="str">
        <f>PROPER(Table13[[#This Row],[marital]])</f>
        <v>Married</v>
      </c>
      <c r="L2334" t="s">
        <v>34</v>
      </c>
      <c r="M2334" t="str">
        <f>UPPER(Table13[[#This Row],[education]])</f>
        <v>TERTIARY</v>
      </c>
      <c r="N2334" t="s">
        <v>30</v>
      </c>
      <c r="O2334" t="s">
        <v>22</v>
      </c>
      <c r="P2334" t="s">
        <v>23</v>
      </c>
      <c r="Q2334">
        <v>30</v>
      </c>
      <c r="R2334">
        <v>7</v>
      </c>
      <c r="S2334" t="s">
        <v>24</v>
      </c>
      <c r="T2334" t="s">
        <v>22</v>
      </c>
      <c r="U2334">
        <f>Table13[[#This Row],[campaign]]*Table13[[#This Row],[duration]]</f>
        <v>210</v>
      </c>
    </row>
    <row r="2335" spans="1:21" x14ac:dyDescent="0.25">
      <c r="A2335" t="s">
        <v>87</v>
      </c>
      <c r="B2335" t="s">
        <v>225</v>
      </c>
      <c r="C2335" t="s">
        <v>226</v>
      </c>
      <c r="D2335" t="s">
        <v>17</v>
      </c>
      <c r="E2335">
        <v>48</v>
      </c>
      <c r="F2335" t="s">
        <v>42</v>
      </c>
      <c r="G2335" t="s">
        <v>28</v>
      </c>
      <c r="H2335" s="2">
        <v>43064</v>
      </c>
      <c r="I2335" s="3">
        <v>41966.49</v>
      </c>
      <c r="J2335" t="s">
        <v>50</v>
      </c>
      <c r="K2335" t="str">
        <f>PROPER(Table13[[#This Row],[marital]])</f>
        <v>Divorced</v>
      </c>
      <c r="L2335" t="s">
        <v>34</v>
      </c>
      <c r="M2335" t="str">
        <f>UPPER(Table13[[#This Row],[education]])</f>
        <v>TERTIARY</v>
      </c>
      <c r="N2335" t="s">
        <v>30</v>
      </c>
      <c r="O2335" t="s">
        <v>22</v>
      </c>
      <c r="P2335" t="s">
        <v>23</v>
      </c>
      <c r="Q2335">
        <v>9</v>
      </c>
      <c r="R2335">
        <v>19</v>
      </c>
      <c r="S2335" t="s">
        <v>24</v>
      </c>
      <c r="T2335" t="s">
        <v>22</v>
      </c>
      <c r="U2335">
        <f>Table13[[#This Row],[campaign]]*Table13[[#This Row],[duration]]</f>
        <v>171</v>
      </c>
    </row>
    <row r="2336" spans="1:21" x14ac:dyDescent="0.25">
      <c r="A2336" t="s">
        <v>53</v>
      </c>
      <c r="B2336" t="s">
        <v>161</v>
      </c>
      <c r="C2336" t="s">
        <v>162</v>
      </c>
      <c r="D2336" t="s">
        <v>17</v>
      </c>
      <c r="E2336">
        <v>42</v>
      </c>
      <c r="F2336" t="s">
        <v>36</v>
      </c>
      <c r="G2336" t="s">
        <v>19</v>
      </c>
      <c r="H2336" s="2">
        <v>43064</v>
      </c>
      <c r="I2336" s="3">
        <v>65696.22</v>
      </c>
      <c r="J2336" t="s">
        <v>20</v>
      </c>
      <c r="K2336" t="str">
        <f>PROPER(Table13[[#This Row],[marital]])</f>
        <v>Married</v>
      </c>
      <c r="L2336" t="s">
        <v>21</v>
      </c>
      <c r="M2336" t="str">
        <f>UPPER(Table13[[#This Row],[education]])</f>
        <v>PRIMARY</v>
      </c>
      <c r="N2336" t="s">
        <v>30</v>
      </c>
      <c r="O2336" t="s">
        <v>22</v>
      </c>
      <c r="P2336" t="s">
        <v>24</v>
      </c>
      <c r="Q2336">
        <v>66</v>
      </c>
      <c r="R2336">
        <v>1</v>
      </c>
      <c r="S2336" t="s">
        <v>24</v>
      </c>
      <c r="T2336" t="s">
        <v>22</v>
      </c>
      <c r="U2336">
        <f>Table13[[#This Row],[campaign]]*Table13[[#This Row],[duration]]</f>
        <v>66</v>
      </c>
    </row>
    <row r="2337" spans="1:21" x14ac:dyDescent="0.25">
      <c r="A2337" t="s">
        <v>75</v>
      </c>
      <c r="B2337" t="s">
        <v>201</v>
      </c>
      <c r="C2337" t="s">
        <v>202</v>
      </c>
      <c r="D2337" t="s">
        <v>26</v>
      </c>
      <c r="E2337">
        <v>36</v>
      </c>
      <c r="F2337" t="s">
        <v>18</v>
      </c>
      <c r="G2337" t="s">
        <v>19</v>
      </c>
      <c r="H2337" s="2">
        <v>43065</v>
      </c>
      <c r="I2337" s="3">
        <v>13963.45</v>
      </c>
      <c r="J2337" t="s">
        <v>20</v>
      </c>
      <c r="K2337" t="str">
        <f>PROPER(Table13[[#This Row],[marital]])</f>
        <v>Married</v>
      </c>
      <c r="L2337" t="s">
        <v>21</v>
      </c>
      <c r="M2337" t="str">
        <f>UPPER(Table13[[#This Row],[education]])</f>
        <v>PRIMARY</v>
      </c>
      <c r="N2337" t="s">
        <v>30</v>
      </c>
      <c r="O2337" t="s">
        <v>22</v>
      </c>
      <c r="P2337" t="s">
        <v>24</v>
      </c>
      <c r="Q2337">
        <v>266</v>
      </c>
      <c r="R2337">
        <v>3</v>
      </c>
      <c r="S2337" t="s">
        <v>24</v>
      </c>
      <c r="T2337" t="s">
        <v>22</v>
      </c>
      <c r="U2337">
        <f>Table13[[#This Row],[campaign]]*Table13[[#This Row],[duration]]</f>
        <v>798</v>
      </c>
    </row>
    <row r="2338" spans="1:21" x14ac:dyDescent="0.25">
      <c r="A2338" t="s">
        <v>16</v>
      </c>
      <c r="B2338" t="s">
        <v>127</v>
      </c>
      <c r="C2338" t="s">
        <v>128</v>
      </c>
      <c r="D2338" t="s">
        <v>26</v>
      </c>
      <c r="E2338">
        <v>22</v>
      </c>
      <c r="F2338" t="s">
        <v>18</v>
      </c>
      <c r="G2338" t="s">
        <v>28</v>
      </c>
      <c r="H2338" s="2">
        <v>43065</v>
      </c>
      <c r="I2338" s="3">
        <v>130596.88</v>
      </c>
      <c r="J2338" t="s">
        <v>20</v>
      </c>
      <c r="K2338" t="str">
        <f>PROPER(Table13[[#This Row],[marital]])</f>
        <v>Married</v>
      </c>
      <c r="L2338" t="s">
        <v>34</v>
      </c>
      <c r="M2338" t="str">
        <f>UPPER(Table13[[#This Row],[education]])</f>
        <v>TERTIARY</v>
      </c>
      <c r="N2338" t="s">
        <v>22</v>
      </c>
      <c r="O2338" t="s">
        <v>22</v>
      </c>
      <c r="P2338" t="s">
        <v>23</v>
      </c>
      <c r="Q2338">
        <v>168</v>
      </c>
      <c r="R2338">
        <v>2</v>
      </c>
      <c r="S2338" t="s">
        <v>24</v>
      </c>
      <c r="T2338" t="s">
        <v>22</v>
      </c>
      <c r="U2338">
        <f>Table13[[#This Row],[campaign]]*Table13[[#This Row],[duration]]</f>
        <v>336</v>
      </c>
    </row>
    <row r="2339" spans="1:21" x14ac:dyDescent="0.25">
      <c r="A2339" t="s">
        <v>108</v>
      </c>
      <c r="B2339" t="s">
        <v>267</v>
      </c>
      <c r="C2339" t="s">
        <v>268</v>
      </c>
      <c r="D2339" t="s">
        <v>17</v>
      </c>
      <c r="E2339">
        <v>32</v>
      </c>
      <c r="F2339" t="s">
        <v>18</v>
      </c>
      <c r="G2339" t="s">
        <v>19</v>
      </c>
      <c r="H2339" s="2">
        <v>43065</v>
      </c>
      <c r="I2339" s="3">
        <v>29559.88</v>
      </c>
      <c r="J2339" t="s">
        <v>33</v>
      </c>
      <c r="K2339" t="str">
        <f>PROPER(Table13[[#This Row],[marital]])</f>
        <v>Single</v>
      </c>
      <c r="L2339" t="s">
        <v>29</v>
      </c>
      <c r="M2339" t="str">
        <f>UPPER(Table13[[#This Row],[education]])</f>
        <v>SECONDARY</v>
      </c>
      <c r="N2339" t="s">
        <v>22</v>
      </c>
      <c r="O2339" t="s">
        <v>30</v>
      </c>
      <c r="P2339" t="s">
        <v>24</v>
      </c>
      <c r="Q2339">
        <v>316</v>
      </c>
      <c r="R2339">
        <v>1</v>
      </c>
      <c r="S2339" t="s">
        <v>24</v>
      </c>
      <c r="T2339" t="s">
        <v>22</v>
      </c>
      <c r="U2339">
        <f>Table13[[#This Row],[campaign]]*Table13[[#This Row],[duration]]</f>
        <v>316</v>
      </c>
    </row>
    <row r="2340" spans="1:21" x14ac:dyDescent="0.25">
      <c r="A2340" t="s">
        <v>63</v>
      </c>
      <c r="B2340" t="s">
        <v>179</v>
      </c>
      <c r="C2340" t="s">
        <v>180</v>
      </c>
      <c r="D2340" t="s">
        <v>26</v>
      </c>
      <c r="E2340">
        <v>45</v>
      </c>
      <c r="F2340" t="s">
        <v>18</v>
      </c>
      <c r="G2340" t="s">
        <v>284</v>
      </c>
      <c r="H2340" s="2">
        <v>43065</v>
      </c>
      <c r="I2340" s="3">
        <v>54167.18</v>
      </c>
      <c r="J2340" t="s">
        <v>20</v>
      </c>
      <c r="K2340" t="str">
        <f>PROPER(Table13[[#This Row],[marital]])</f>
        <v>Married</v>
      </c>
      <c r="L2340" t="s">
        <v>21</v>
      </c>
      <c r="M2340" t="str">
        <f>UPPER(Table13[[#This Row],[education]])</f>
        <v>PRIMARY</v>
      </c>
      <c r="N2340" t="s">
        <v>30</v>
      </c>
      <c r="O2340" t="s">
        <v>22</v>
      </c>
      <c r="P2340" t="s">
        <v>23</v>
      </c>
      <c r="Q2340">
        <v>77</v>
      </c>
      <c r="R2340">
        <v>1</v>
      </c>
      <c r="S2340" t="s">
        <v>24</v>
      </c>
      <c r="T2340" t="s">
        <v>22</v>
      </c>
      <c r="U2340">
        <f>Table13[[#This Row],[campaign]]*Table13[[#This Row],[duration]]</f>
        <v>77</v>
      </c>
    </row>
    <row r="2341" spans="1:21" x14ac:dyDescent="0.25">
      <c r="A2341" t="s">
        <v>72</v>
      </c>
      <c r="B2341" t="s">
        <v>195</v>
      </c>
      <c r="C2341" t="s">
        <v>196</v>
      </c>
      <c r="D2341" t="s">
        <v>26</v>
      </c>
      <c r="E2341">
        <v>42</v>
      </c>
      <c r="F2341" t="s">
        <v>18</v>
      </c>
      <c r="G2341" t="s">
        <v>19</v>
      </c>
      <c r="H2341" s="2">
        <v>43065</v>
      </c>
      <c r="I2341" s="3">
        <v>43474.81</v>
      </c>
      <c r="J2341" t="s">
        <v>33</v>
      </c>
      <c r="K2341" t="str">
        <f>PROPER(Table13[[#This Row],[marital]])</f>
        <v>Single</v>
      </c>
      <c r="L2341" t="s">
        <v>29</v>
      </c>
      <c r="M2341" t="str">
        <f>UPPER(Table13[[#This Row],[education]])</f>
        <v>SECONDARY</v>
      </c>
      <c r="N2341" t="s">
        <v>22</v>
      </c>
      <c r="O2341" t="s">
        <v>22</v>
      </c>
      <c r="P2341" t="s">
        <v>24</v>
      </c>
      <c r="Q2341">
        <v>622</v>
      </c>
      <c r="R2341">
        <v>1</v>
      </c>
      <c r="S2341" t="s">
        <v>24</v>
      </c>
      <c r="T2341" t="s">
        <v>22</v>
      </c>
      <c r="U2341">
        <f>Table13[[#This Row],[campaign]]*Table13[[#This Row],[duration]]</f>
        <v>622</v>
      </c>
    </row>
    <row r="2342" spans="1:21" x14ac:dyDescent="0.25">
      <c r="A2342" t="s">
        <v>53</v>
      </c>
      <c r="B2342" t="s">
        <v>161</v>
      </c>
      <c r="C2342" t="s">
        <v>162</v>
      </c>
      <c r="D2342" t="s">
        <v>26</v>
      </c>
      <c r="E2342">
        <v>29</v>
      </c>
      <c r="F2342" t="s">
        <v>18</v>
      </c>
      <c r="G2342" t="s">
        <v>284</v>
      </c>
      <c r="H2342" s="2">
        <v>43065</v>
      </c>
      <c r="I2342" s="3">
        <v>44259.01</v>
      </c>
      <c r="J2342" t="s">
        <v>50</v>
      </c>
      <c r="K2342" t="str">
        <f>PROPER(Table13[[#This Row],[marital]])</f>
        <v>Divorced</v>
      </c>
      <c r="L2342" t="s">
        <v>29</v>
      </c>
      <c r="M2342" t="str">
        <f>UPPER(Table13[[#This Row],[education]])</f>
        <v>SECONDARY</v>
      </c>
      <c r="N2342" t="s">
        <v>22</v>
      </c>
      <c r="O2342" t="s">
        <v>30</v>
      </c>
      <c r="P2342" t="s">
        <v>24</v>
      </c>
      <c r="Q2342">
        <v>269</v>
      </c>
      <c r="R2342">
        <v>1</v>
      </c>
      <c r="S2342" t="s">
        <v>24</v>
      </c>
      <c r="T2342" t="s">
        <v>22</v>
      </c>
      <c r="U2342">
        <f>Table13[[#This Row],[campaign]]*Table13[[#This Row],[duration]]</f>
        <v>269</v>
      </c>
    </row>
    <row r="2343" spans="1:21" x14ac:dyDescent="0.25">
      <c r="A2343" t="s">
        <v>44</v>
      </c>
      <c r="B2343" t="s">
        <v>145</v>
      </c>
      <c r="C2343" t="s">
        <v>146</v>
      </c>
      <c r="D2343" t="s">
        <v>17</v>
      </c>
      <c r="E2343">
        <v>44</v>
      </c>
      <c r="F2343" t="s">
        <v>42</v>
      </c>
      <c r="G2343" t="s">
        <v>284</v>
      </c>
      <c r="H2343" s="2">
        <v>43065</v>
      </c>
      <c r="I2343" s="3">
        <v>42505.87</v>
      </c>
      <c r="J2343" t="s">
        <v>20</v>
      </c>
      <c r="K2343" t="str">
        <f>PROPER(Table13[[#This Row],[marital]])</f>
        <v>Married</v>
      </c>
      <c r="L2343" t="s">
        <v>29</v>
      </c>
      <c r="M2343" t="str">
        <f>UPPER(Table13[[#This Row],[education]])</f>
        <v>SECONDARY</v>
      </c>
      <c r="N2343" t="s">
        <v>30</v>
      </c>
      <c r="O2343" t="s">
        <v>22</v>
      </c>
      <c r="P2343" t="s">
        <v>23</v>
      </c>
      <c r="Q2343">
        <v>543</v>
      </c>
      <c r="R2343">
        <v>3</v>
      </c>
      <c r="S2343" t="s">
        <v>31</v>
      </c>
      <c r="T2343" t="s">
        <v>22</v>
      </c>
      <c r="U2343">
        <f>Table13[[#This Row],[campaign]]*Table13[[#This Row],[duration]]</f>
        <v>1629</v>
      </c>
    </row>
    <row r="2344" spans="1:21" x14ac:dyDescent="0.25">
      <c r="A2344" t="s">
        <v>61</v>
      </c>
      <c r="B2344" t="s">
        <v>175</v>
      </c>
      <c r="C2344" t="s">
        <v>176</v>
      </c>
      <c r="D2344" t="s">
        <v>26</v>
      </c>
      <c r="E2344">
        <v>41</v>
      </c>
      <c r="F2344" t="s">
        <v>36</v>
      </c>
      <c r="G2344" t="s">
        <v>19</v>
      </c>
      <c r="H2344" s="2">
        <v>43065</v>
      </c>
      <c r="I2344" s="3">
        <v>81636.070000000007</v>
      </c>
      <c r="J2344" t="s">
        <v>50</v>
      </c>
      <c r="K2344" t="str">
        <f>PROPER(Table13[[#This Row],[marital]])</f>
        <v>Divorced</v>
      </c>
      <c r="L2344" t="s">
        <v>29</v>
      </c>
      <c r="M2344" t="str">
        <f>UPPER(Table13[[#This Row],[education]])</f>
        <v>SECONDARY</v>
      </c>
      <c r="N2344" t="s">
        <v>22</v>
      </c>
      <c r="O2344" t="s">
        <v>22</v>
      </c>
      <c r="P2344" t="s">
        <v>23</v>
      </c>
      <c r="Q2344">
        <v>22</v>
      </c>
      <c r="R2344">
        <v>4</v>
      </c>
      <c r="S2344" t="s">
        <v>31</v>
      </c>
      <c r="T2344" t="s">
        <v>22</v>
      </c>
      <c r="U2344">
        <f>Table13[[#This Row],[campaign]]*Table13[[#This Row],[duration]]</f>
        <v>88</v>
      </c>
    </row>
    <row r="2345" spans="1:21" x14ac:dyDescent="0.25">
      <c r="A2345" t="s">
        <v>84</v>
      </c>
      <c r="B2345" t="s">
        <v>219</v>
      </c>
      <c r="C2345" t="s">
        <v>220</v>
      </c>
      <c r="D2345" t="s">
        <v>26</v>
      </c>
      <c r="E2345">
        <v>20</v>
      </c>
      <c r="F2345" t="s">
        <v>27</v>
      </c>
      <c r="G2345" t="s">
        <v>284</v>
      </c>
      <c r="H2345" s="2">
        <v>43065</v>
      </c>
      <c r="I2345" s="3">
        <v>123280.52</v>
      </c>
      <c r="J2345" t="s">
        <v>50</v>
      </c>
      <c r="K2345" t="str">
        <f>PROPER(Table13[[#This Row],[marital]])</f>
        <v>Divorced</v>
      </c>
      <c r="L2345" t="s">
        <v>29</v>
      </c>
      <c r="M2345" t="str">
        <f>UPPER(Table13[[#This Row],[education]])</f>
        <v>SECONDARY</v>
      </c>
      <c r="N2345" t="s">
        <v>30</v>
      </c>
      <c r="O2345" t="s">
        <v>22</v>
      </c>
      <c r="P2345" t="s">
        <v>24</v>
      </c>
      <c r="Q2345">
        <v>51</v>
      </c>
      <c r="R2345">
        <v>2</v>
      </c>
      <c r="S2345" t="s">
        <v>24</v>
      </c>
      <c r="T2345" t="s">
        <v>22</v>
      </c>
      <c r="U2345">
        <f>Table13[[#This Row],[campaign]]*Table13[[#This Row],[duration]]</f>
        <v>102</v>
      </c>
    </row>
    <row r="2346" spans="1:21" x14ac:dyDescent="0.25">
      <c r="A2346" t="s">
        <v>56</v>
      </c>
      <c r="B2346" t="s">
        <v>165</v>
      </c>
      <c r="C2346" t="s">
        <v>166</v>
      </c>
      <c r="D2346" t="s">
        <v>26</v>
      </c>
      <c r="E2346">
        <v>41</v>
      </c>
      <c r="F2346" t="s">
        <v>18</v>
      </c>
      <c r="G2346" t="s">
        <v>19</v>
      </c>
      <c r="H2346" s="2">
        <v>43066</v>
      </c>
      <c r="I2346" s="3">
        <v>6681.15</v>
      </c>
      <c r="J2346" t="s">
        <v>33</v>
      </c>
      <c r="K2346" t="str">
        <f>PROPER(Table13[[#This Row],[marital]])</f>
        <v>Single</v>
      </c>
      <c r="L2346" t="s">
        <v>34</v>
      </c>
      <c r="M2346" t="str">
        <f>UPPER(Table13[[#This Row],[education]])</f>
        <v>TERTIARY</v>
      </c>
      <c r="N2346" t="s">
        <v>30</v>
      </c>
      <c r="O2346" t="s">
        <v>30</v>
      </c>
      <c r="P2346" t="s">
        <v>24</v>
      </c>
      <c r="Q2346">
        <v>450</v>
      </c>
      <c r="R2346">
        <v>2</v>
      </c>
      <c r="S2346" t="s">
        <v>24</v>
      </c>
      <c r="T2346" t="s">
        <v>22</v>
      </c>
      <c r="U2346">
        <f>Table13[[#This Row],[campaign]]*Table13[[#This Row],[duration]]</f>
        <v>900</v>
      </c>
    </row>
    <row r="2347" spans="1:21" x14ac:dyDescent="0.25">
      <c r="A2347" t="s">
        <v>79</v>
      </c>
      <c r="B2347" t="s">
        <v>209</v>
      </c>
      <c r="C2347" t="s">
        <v>210</v>
      </c>
      <c r="D2347" t="s">
        <v>17</v>
      </c>
      <c r="E2347">
        <v>42</v>
      </c>
      <c r="F2347" t="s">
        <v>18</v>
      </c>
      <c r="G2347" t="s">
        <v>28</v>
      </c>
      <c r="H2347" s="2">
        <v>43066</v>
      </c>
      <c r="I2347" s="3">
        <v>88297.91</v>
      </c>
      <c r="J2347" t="s">
        <v>33</v>
      </c>
      <c r="K2347" t="str">
        <f>PROPER(Table13[[#This Row],[marital]])</f>
        <v>Single</v>
      </c>
      <c r="L2347" t="s">
        <v>34</v>
      </c>
      <c r="M2347" t="str">
        <f>UPPER(Table13[[#This Row],[education]])</f>
        <v>TERTIARY</v>
      </c>
      <c r="N2347" t="s">
        <v>22</v>
      </c>
      <c r="O2347" t="s">
        <v>22</v>
      </c>
      <c r="P2347" t="s">
        <v>23</v>
      </c>
      <c r="Q2347">
        <v>201</v>
      </c>
      <c r="R2347">
        <v>1</v>
      </c>
      <c r="S2347" t="s">
        <v>24</v>
      </c>
      <c r="T2347" t="s">
        <v>22</v>
      </c>
      <c r="U2347">
        <f>Table13[[#This Row],[campaign]]*Table13[[#This Row],[duration]]</f>
        <v>201</v>
      </c>
    </row>
    <row r="2348" spans="1:21" x14ac:dyDescent="0.25">
      <c r="A2348" t="s">
        <v>103</v>
      </c>
      <c r="B2348" t="s">
        <v>257</v>
      </c>
      <c r="C2348" t="s">
        <v>258</v>
      </c>
      <c r="D2348" t="s">
        <v>26</v>
      </c>
      <c r="E2348">
        <v>29</v>
      </c>
      <c r="F2348" t="s">
        <v>18</v>
      </c>
      <c r="G2348" t="s">
        <v>284</v>
      </c>
      <c r="H2348" s="2">
        <v>43066</v>
      </c>
      <c r="I2348" s="3">
        <v>17518.97</v>
      </c>
      <c r="J2348" t="s">
        <v>33</v>
      </c>
      <c r="K2348" t="str">
        <f>PROPER(Table13[[#This Row],[marital]])</f>
        <v>Single</v>
      </c>
      <c r="L2348" t="s">
        <v>29</v>
      </c>
      <c r="M2348" t="str">
        <f>UPPER(Table13[[#This Row],[education]])</f>
        <v>SECONDARY</v>
      </c>
      <c r="N2348" t="s">
        <v>30</v>
      </c>
      <c r="O2348" t="s">
        <v>22</v>
      </c>
      <c r="P2348" t="s">
        <v>23</v>
      </c>
      <c r="Q2348">
        <v>294</v>
      </c>
      <c r="R2348">
        <v>1</v>
      </c>
      <c r="S2348" t="s">
        <v>24</v>
      </c>
      <c r="T2348" t="s">
        <v>22</v>
      </c>
      <c r="U2348">
        <f>Table13[[#This Row],[campaign]]*Table13[[#This Row],[duration]]</f>
        <v>294</v>
      </c>
    </row>
    <row r="2349" spans="1:21" x14ac:dyDescent="0.25">
      <c r="A2349" t="s">
        <v>95</v>
      </c>
      <c r="B2349" t="s">
        <v>241</v>
      </c>
      <c r="C2349" t="s">
        <v>242</v>
      </c>
      <c r="D2349" t="s">
        <v>17</v>
      </c>
      <c r="E2349">
        <v>20</v>
      </c>
      <c r="F2349" t="s">
        <v>18</v>
      </c>
      <c r="G2349" t="s">
        <v>19</v>
      </c>
      <c r="H2349" s="2">
        <v>43066</v>
      </c>
      <c r="I2349" s="3">
        <v>17065.07</v>
      </c>
      <c r="J2349" t="s">
        <v>50</v>
      </c>
      <c r="K2349" t="str">
        <f>PROPER(Table13[[#This Row],[marital]])</f>
        <v>Divorced</v>
      </c>
      <c r="L2349" t="s">
        <v>24</v>
      </c>
      <c r="M2349" t="str">
        <f>UPPER(Table13[[#This Row],[education]])</f>
        <v>UNKNOWN</v>
      </c>
      <c r="N2349" t="s">
        <v>30</v>
      </c>
      <c r="O2349" t="s">
        <v>22</v>
      </c>
      <c r="P2349" t="s">
        <v>23</v>
      </c>
      <c r="Q2349">
        <v>1022</v>
      </c>
      <c r="R2349">
        <v>1</v>
      </c>
      <c r="S2349" t="s">
        <v>31</v>
      </c>
      <c r="T2349" t="s">
        <v>22</v>
      </c>
      <c r="U2349">
        <f>Table13[[#This Row],[campaign]]*Table13[[#This Row],[duration]]</f>
        <v>1022</v>
      </c>
    </row>
    <row r="2350" spans="1:21" x14ac:dyDescent="0.25">
      <c r="A2350" t="s">
        <v>109</v>
      </c>
      <c r="B2350" t="s">
        <v>269</v>
      </c>
      <c r="C2350" t="s">
        <v>270</v>
      </c>
      <c r="D2350" t="s">
        <v>26</v>
      </c>
      <c r="E2350">
        <v>23</v>
      </c>
      <c r="F2350" t="s">
        <v>18</v>
      </c>
      <c r="G2350" t="s">
        <v>284</v>
      </c>
      <c r="H2350" s="2">
        <v>43066</v>
      </c>
      <c r="I2350" s="3">
        <v>8109.3</v>
      </c>
      <c r="J2350" t="s">
        <v>33</v>
      </c>
      <c r="K2350" t="str">
        <f>PROPER(Table13[[#This Row],[marital]])</f>
        <v>Single</v>
      </c>
      <c r="L2350" t="s">
        <v>29</v>
      </c>
      <c r="M2350" t="str">
        <f>UPPER(Table13[[#This Row],[education]])</f>
        <v>SECONDARY</v>
      </c>
      <c r="N2350" t="s">
        <v>30</v>
      </c>
      <c r="O2350" t="s">
        <v>22</v>
      </c>
      <c r="P2350" t="s">
        <v>23</v>
      </c>
      <c r="Q2350">
        <v>123</v>
      </c>
      <c r="R2350">
        <v>1</v>
      </c>
      <c r="S2350" t="s">
        <v>40</v>
      </c>
      <c r="T2350" t="s">
        <v>22</v>
      </c>
      <c r="U2350">
        <f>Table13[[#This Row],[campaign]]*Table13[[#This Row],[duration]]</f>
        <v>123</v>
      </c>
    </row>
    <row r="2351" spans="1:21" x14ac:dyDescent="0.25">
      <c r="A2351" t="s">
        <v>101</v>
      </c>
      <c r="B2351" t="s">
        <v>253</v>
      </c>
      <c r="C2351" t="s">
        <v>254</v>
      </c>
      <c r="D2351" t="s">
        <v>17</v>
      </c>
      <c r="E2351">
        <v>47</v>
      </c>
      <c r="F2351" t="s">
        <v>18</v>
      </c>
      <c r="G2351" t="s">
        <v>19</v>
      </c>
      <c r="H2351" s="2">
        <v>43066</v>
      </c>
      <c r="I2351" s="3">
        <v>9896.58</v>
      </c>
      <c r="J2351" t="s">
        <v>20</v>
      </c>
      <c r="K2351" t="str">
        <f>PROPER(Table13[[#This Row],[marital]])</f>
        <v>Married</v>
      </c>
      <c r="L2351" t="s">
        <v>24</v>
      </c>
      <c r="M2351" t="str">
        <f>UPPER(Table13[[#This Row],[education]])</f>
        <v>UNKNOWN</v>
      </c>
      <c r="N2351" t="s">
        <v>30</v>
      </c>
      <c r="O2351" t="s">
        <v>22</v>
      </c>
      <c r="P2351" t="s">
        <v>23</v>
      </c>
      <c r="Q2351">
        <v>119</v>
      </c>
      <c r="R2351">
        <v>2</v>
      </c>
      <c r="S2351" t="s">
        <v>31</v>
      </c>
      <c r="T2351" t="s">
        <v>22</v>
      </c>
      <c r="U2351">
        <f>Table13[[#This Row],[campaign]]*Table13[[#This Row],[duration]]</f>
        <v>238</v>
      </c>
    </row>
    <row r="2352" spans="1:21" x14ac:dyDescent="0.25">
      <c r="A2352" t="s">
        <v>89</v>
      </c>
      <c r="B2352" t="s">
        <v>229</v>
      </c>
      <c r="C2352" t="s">
        <v>230</v>
      </c>
      <c r="D2352" t="s">
        <v>17</v>
      </c>
      <c r="E2352">
        <v>47</v>
      </c>
      <c r="F2352" t="s">
        <v>18</v>
      </c>
      <c r="G2352" t="s">
        <v>284</v>
      </c>
      <c r="H2352" s="2">
        <v>43066</v>
      </c>
      <c r="I2352" s="3">
        <v>34883.43</v>
      </c>
      <c r="J2352" t="s">
        <v>20</v>
      </c>
      <c r="K2352" t="str">
        <f>PROPER(Table13[[#This Row],[marital]])</f>
        <v>Married</v>
      </c>
      <c r="L2352" t="s">
        <v>29</v>
      </c>
      <c r="M2352" t="str">
        <f>UPPER(Table13[[#This Row],[education]])</f>
        <v>SECONDARY</v>
      </c>
      <c r="N2352" t="s">
        <v>30</v>
      </c>
      <c r="O2352" t="s">
        <v>22</v>
      </c>
      <c r="P2352" t="s">
        <v>23</v>
      </c>
      <c r="Q2352">
        <v>153</v>
      </c>
      <c r="R2352">
        <v>1</v>
      </c>
      <c r="S2352" t="s">
        <v>24</v>
      </c>
      <c r="T2352" t="s">
        <v>22</v>
      </c>
      <c r="U2352">
        <f>Table13[[#This Row],[campaign]]*Table13[[#This Row],[duration]]</f>
        <v>153</v>
      </c>
    </row>
    <row r="2353" spans="1:21" x14ac:dyDescent="0.25">
      <c r="A2353" t="s">
        <v>65</v>
      </c>
      <c r="B2353" t="s">
        <v>183</v>
      </c>
      <c r="C2353" t="s">
        <v>184</v>
      </c>
      <c r="D2353" t="s">
        <v>26</v>
      </c>
      <c r="E2353">
        <v>54</v>
      </c>
      <c r="F2353" t="s">
        <v>18</v>
      </c>
      <c r="G2353" t="s">
        <v>19</v>
      </c>
      <c r="H2353" s="2">
        <v>43066</v>
      </c>
      <c r="I2353" s="3">
        <v>32227.73</v>
      </c>
      <c r="J2353" t="s">
        <v>33</v>
      </c>
      <c r="K2353" t="str">
        <f>PROPER(Table13[[#This Row],[marital]])</f>
        <v>Single</v>
      </c>
      <c r="L2353" t="s">
        <v>34</v>
      </c>
      <c r="M2353" t="str">
        <f>UPPER(Table13[[#This Row],[education]])</f>
        <v>TERTIARY</v>
      </c>
      <c r="N2353" t="s">
        <v>22</v>
      </c>
      <c r="O2353" t="s">
        <v>22</v>
      </c>
      <c r="P2353" t="s">
        <v>23</v>
      </c>
      <c r="Q2353">
        <v>260</v>
      </c>
      <c r="R2353">
        <v>3</v>
      </c>
      <c r="S2353" t="s">
        <v>70</v>
      </c>
      <c r="T2353" t="s">
        <v>30</v>
      </c>
      <c r="U2353">
        <f>Table13[[#This Row],[campaign]]*Table13[[#This Row],[duration]]</f>
        <v>780</v>
      </c>
    </row>
    <row r="2354" spans="1:21" x14ac:dyDescent="0.25">
      <c r="A2354" t="s">
        <v>47</v>
      </c>
      <c r="B2354" t="s">
        <v>151</v>
      </c>
      <c r="C2354" t="s">
        <v>152</v>
      </c>
      <c r="D2354" t="s">
        <v>17</v>
      </c>
      <c r="E2354">
        <v>29</v>
      </c>
      <c r="F2354" t="s">
        <v>18</v>
      </c>
      <c r="G2354" t="s">
        <v>19</v>
      </c>
      <c r="H2354" s="2">
        <v>43066</v>
      </c>
      <c r="I2354" s="3">
        <v>21173.51</v>
      </c>
      <c r="J2354" t="s">
        <v>20</v>
      </c>
      <c r="K2354" t="str">
        <f>PROPER(Table13[[#This Row],[marital]])</f>
        <v>Married</v>
      </c>
      <c r="L2354" t="s">
        <v>29</v>
      </c>
      <c r="M2354" t="str">
        <f>UPPER(Table13[[#This Row],[education]])</f>
        <v>SECONDARY</v>
      </c>
      <c r="N2354" t="s">
        <v>30</v>
      </c>
      <c r="O2354" t="s">
        <v>22</v>
      </c>
      <c r="P2354" t="s">
        <v>24</v>
      </c>
      <c r="Q2354">
        <v>528</v>
      </c>
      <c r="R2354">
        <v>1</v>
      </c>
      <c r="S2354" t="s">
        <v>24</v>
      </c>
      <c r="T2354" t="s">
        <v>22</v>
      </c>
      <c r="U2354">
        <f>Table13[[#This Row],[campaign]]*Table13[[#This Row],[duration]]</f>
        <v>528</v>
      </c>
    </row>
    <row r="2355" spans="1:21" x14ac:dyDescent="0.25">
      <c r="A2355" t="s">
        <v>25</v>
      </c>
      <c r="B2355" t="s">
        <v>129</v>
      </c>
      <c r="C2355" t="s">
        <v>130</v>
      </c>
      <c r="D2355" t="s">
        <v>17</v>
      </c>
      <c r="E2355">
        <v>42</v>
      </c>
      <c r="F2355" t="s">
        <v>18</v>
      </c>
      <c r="G2355" t="s">
        <v>28</v>
      </c>
      <c r="H2355" s="2">
        <v>43066</v>
      </c>
      <c r="I2355" s="3">
        <v>106580.22</v>
      </c>
      <c r="J2355" t="s">
        <v>20</v>
      </c>
      <c r="K2355" t="str">
        <f>PROPER(Table13[[#This Row],[marital]])</f>
        <v>Married</v>
      </c>
      <c r="L2355" t="s">
        <v>21</v>
      </c>
      <c r="M2355" t="str">
        <f>UPPER(Table13[[#This Row],[education]])</f>
        <v>PRIMARY</v>
      </c>
      <c r="N2355" t="s">
        <v>30</v>
      </c>
      <c r="O2355" t="s">
        <v>30</v>
      </c>
      <c r="P2355" t="s">
        <v>23</v>
      </c>
      <c r="Q2355">
        <v>139</v>
      </c>
      <c r="R2355">
        <v>1</v>
      </c>
      <c r="S2355" t="s">
        <v>24</v>
      </c>
      <c r="T2355" t="s">
        <v>22</v>
      </c>
      <c r="U2355">
        <f>Table13[[#This Row],[campaign]]*Table13[[#This Row],[duration]]</f>
        <v>139</v>
      </c>
    </row>
    <row r="2356" spans="1:21" x14ac:dyDescent="0.25">
      <c r="A2356" t="s">
        <v>99</v>
      </c>
      <c r="B2356" t="s">
        <v>249</v>
      </c>
      <c r="C2356" t="s">
        <v>250</v>
      </c>
      <c r="D2356" t="s">
        <v>17</v>
      </c>
      <c r="E2356">
        <v>41</v>
      </c>
      <c r="F2356" t="s">
        <v>18</v>
      </c>
      <c r="G2356" t="s">
        <v>19</v>
      </c>
      <c r="H2356" s="2">
        <v>43066</v>
      </c>
      <c r="I2356" s="3">
        <v>16572.939999999999</v>
      </c>
      <c r="J2356" t="s">
        <v>20</v>
      </c>
      <c r="K2356" t="str">
        <f>PROPER(Table13[[#This Row],[marital]])</f>
        <v>Married</v>
      </c>
      <c r="L2356" t="s">
        <v>29</v>
      </c>
      <c r="M2356" t="str">
        <f>UPPER(Table13[[#This Row],[education]])</f>
        <v>SECONDARY</v>
      </c>
      <c r="N2356" t="s">
        <v>30</v>
      </c>
      <c r="O2356" t="s">
        <v>22</v>
      </c>
      <c r="P2356" t="s">
        <v>24</v>
      </c>
      <c r="Q2356">
        <v>1044</v>
      </c>
      <c r="R2356">
        <v>2</v>
      </c>
      <c r="S2356" t="s">
        <v>24</v>
      </c>
      <c r="T2356" t="s">
        <v>22</v>
      </c>
      <c r="U2356">
        <f>Table13[[#This Row],[campaign]]*Table13[[#This Row],[duration]]</f>
        <v>2088</v>
      </c>
    </row>
    <row r="2357" spans="1:21" x14ac:dyDescent="0.25">
      <c r="A2357" t="s">
        <v>56</v>
      </c>
      <c r="B2357" t="s">
        <v>165</v>
      </c>
      <c r="C2357" t="s">
        <v>166</v>
      </c>
      <c r="D2357" t="s">
        <v>26</v>
      </c>
      <c r="E2357">
        <v>44</v>
      </c>
      <c r="F2357" t="s">
        <v>42</v>
      </c>
      <c r="G2357" t="s">
        <v>284</v>
      </c>
      <c r="H2357" s="2">
        <v>43066</v>
      </c>
      <c r="I2357" s="3">
        <v>88657.600000000006</v>
      </c>
      <c r="J2357" t="s">
        <v>20</v>
      </c>
      <c r="K2357" t="str">
        <f>PROPER(Table13[[#This Row],[marital]])</f>
        <v>Married</v>
      </c>
      <c r="L2357" t="s">
        <v>29</v>
      </c>
      <c r="M2357" t="str">
        <f>UPPER(Table13[[#This Row],[education]])</f>
        <v>SECONDARY</v>
      </c>
      <c r="N2357" t="s">
        <v>22</v>
      </c>
      <c r="O2357" t="s">
        <v>30</v>
      </c>
      <c r="P2357" t="s">
        <v>23</v>
      </c>
      <c r="Q2357">
        <v>601</v>
      </c>
      <c r="R2357">
        <v>1</v>
      </c>
      <c r="S2357" t="s">
        <v>24</v>
      </c>
      <c r="T2357" t="s">
        <v>22</v>
      </c>
      <c r="U2357">
        <f>Table13[[#This Row],[campaign]]*Table13[[#This Row],[duration]]</f>
        <v>601</v>
      </c>
    </row>
    <row r="2358" spans="1:21" x14ac:dyDescent="0.25">
      <c r="A2358" t="s">
        <v>82</v>
      </c>
      <c r="B2358" t="s">
        <v>215</v>
      </c>
      <c r="C2358" t="s">
        <v>216</v>
      </c>
      <c r="D2358" t="s">
        <v>17</v>
      </c>
      <c r="E2358">
        <v>52</v>
      </c>
      <c r="F2358" t="s">
        <v>42</v>
      </c>
      <c r="G2358" t="s">
        <v>284</v>
      </c>
      <c r="H2358" s="2">
        <v>43066</v>
      </c>
      <c r="I2358" s="3">
        <v>72539.520000000004</v>
      </c>
      <c r="J2358" t="s">
        <v>20</v>
      </c>
      <c r="K2358" t="str">
        <f>PROPER(Table13[[#This Row],[marital]])</f>
        <v>Married</v>
      </c>
      <c r="L2358" t="s">
        <v>34</v>
      </c>
      <c r="M2358" t="str">
        <f>UPPER(Table13[[#This Row],[education]])</f>
        <v>TERTIARY</v>
      </c>
      <c r="N2358" t="s">
        <v>30</v>
      </c>
      <c r="O2358" t="s">
        <v>22</v>
      </c>
      <c r="P2358" t="s">
        <v>24</v>
      </c>
      <c r="Q2358">
        <v>89</v>
      </c>
      <c r="R2358">
        <v>1</v>
      </c>
      <c r="S2358" t="s">
        <v>24</v>
      </c>
      <c r="T2358" t="s">
        <v>22</v>
      </c>
      <c r="U2358">
        <f>Table13[[#This Row],[campaign]]*Table13[[#This Row],[duration]]</f>
        <v>89</v>
      </c>
    </row>
    <row r="2359" spans="1:21" x14ac:dyDescent="0.25">
      <c r="A2359" t="s">
        <v>61</v>
      </c>
      <c r="B2359" t="s">
        <v>175</v>
      </c>
      <c r="C2359" t="s">
        <v>176</v>
      </c>
      <c r="D2359" t="s">
        <v>26</v>
      </c>
      <c r="E2359">
        <v>61</v>
      </c>
      <c r="F2359" t="s">
        <v>42</v>
      </c>
      <c r="G2359" t="s">
        <v>28</v>
      </c>
      <c r="H2359" s="2">
        <v>43066</v>
      </c>
      <c r="I2359" s="3">
        <v>2102.2800000000002</v>
      </c>
      <c r="J2359" t="s">
        <v>33</v>
      </c>
      <c r="K2359" t="str">
        <f>PROPER(Table13[[#This Row],[marital]])</f>
        <v>Single</v>
      </c>
      <c r="L2359" t="s">
        <v>34</v>
      </c>
      <c r="M2359" t="str">
        <f>UPPER(Table13[[#This Row],[education]])</f>
        <v>TERTIARY</v>
      </c>
      <c r="N2359" t="s">
        <v>22</v>
      </c>
      <c r="O2359" t="s">
        <v>22</v>
      </c>
      <c r="P2359" t="s">
        <v>24</v>
      </c>
      <c r="Q2359">
        <v>267</v>
      </c>
      <c r="R2359">
        <v>3</v>
      </c>
      <c r="S2359" t="s">
        <v>24</v>
      </c>
      <c r="T2359" t="s">
        <v>22</v>
      </c>
      <c r="U2359">
        <f>Table13[[#This Row],[campaign]]*Table13[[#This Row],[duration]]</f>
        <v>801</v>
      </c>
    </row>
    <row r="2360" spans="1:21" x14ac:dyDescent="0.25">
      <c r="A2360" t="s">
        <v>69</v>
      </c>
      <c r="B2360" t="s">
        <v>191</v>
      </c>
      <c r="C2360" t="s">
        <v>192</v>
      </c>
      <c r="D2360" t="s">
        <v>17</v>
      </c>
      <c r="E2360">
        <v>49</v>
      </c>
      <c r="F2360" t="s">
        <v>42</v>
      </c>
      <c r="G2360" t="s">
        <v>28</v>
      </c>
      <c r="H2360" s="2">
        <v>43066</v>
      </c>
      <c r="I2360" s="3">
        <v>15394.75</v>
      </c>
      <c r="J2360" t="s">
        <v>20</v>
      </c>
      <c r="K2360" t="str">
        <f>PROPER(Table13[[#This Row],[marital]])</f>
        <v>Married</v>
      </c>
      <c r="L2360" t="s">
        <v>34</v>
      </c>
      <c r="M2360" t="str">
        <f>UPPER(Table13[[#This Row],[education]])</f>
        <v>TERTIARY</v>
      </c>
      <c r="N2360" t="s">
        <v>22</v>
      </c>
      <c r="O2360" t="s">
        <v>30</v>
      </c>
      <c r="P2360" t="s">
        <v>23</v>
      </c>
      <c r="Q2360">
        <v>88</v>
      </c>
      <c r="R2360">
        <v>3</v>
      </c>
      <c r="S2360" t="s">
        <v>24</v>
      </c>
      <c r="T2360" t="s">
        <v>22</v>
      </c>
      <c r="U2360">
        <f>Table13[[#This Row],[campaign]]*Table13[[#This Row],[duration]]</f>
        <v>264</v>
      </c>
    </row>
    <row r="2361" spans="1:21" x14ac:dyDescent="0.25">
      <c r="A2361" t="s">
        <v>105</v>
      </c>
      <c r="B2361" t="s">
        <v>261</v>
      </c>
      <c r="C2361" t="s">
        <v>262</v>
      </c>
      <c r="D2361" t="s">
        <v>17</v>
      </c>
      <c r="E2361">
        <v>63</v>
      </c>
      <c r="F2361" t="s">
        <v>42</v>
      </c>
      <c r="G2361" t="s">
        <v>28</v>
      </c>
      <c r="H2361" s="2">
        <v>43066</v>
      </c>
      <c r="I2361" s="3">
        <v>54340.61</v>
      </c>
      <c r="J2361" t="s">
        <v>33</v>
      </c>
      <c r="K2361" t="str">
        <f>PROPER(Table13[[#This Row],[marital]])</f>
        <v>Single</v>
      </c>
      <c r="L2361" t="s">
        <v>34</v>
      </c>
      <c r="M2361" t="str">
        <f>UPPER(Table13[[#This Row],[education]])</f>
        <v>TERTIARY</v>
      </c>
      <c r="N2361" t="s">
        <v>30</v>
      </c>
      <c r="O2361" t="s">
        <v>22</v>
      </c>
      <c r="P2361" t="s">
        <v>23</v>
      </c>
      <c r="Q2361">
        <v>134</v>
      </c>
      <c r="R2361">
        <v>1</v>
      </c>
      <c r="S2361" t="s">
        <v>24</v>
      </c>
      <c r="T2361" t="s">
        <v>22</v>
      </c>
      <c r="U2361">
        <f>Table13[[#This Row],[campaign]]*Table13[[#This Row],[duration]]</f>
        <v>134</v>
      </c>
    </row>
    <row r="2362" spans="1:21" x14ac:dyDescent="0.25">
      <c r="A2362" t="s">
        <v>38</v>
      </c>
      <c r="B2362" t="s">
        <v>137</v>
      </c>
      <c r="C2362" t="s">
        <v>138</v>
      </c>
      <c r="D2362" t="s">
        <v>17</v>
      </c>
      <c r="E2362">
        <v>32</v>
      </c>
      <c r="F2362" t="s">
        <v>42</v>
      </c>
      <c r="G2362" t="s">
        <v>28</v>
      </c>
      <c r="H2362" s="2">
        <v>43066</v>
      </c>
      <c r="I2362" s="3">
        <v>32020.55</v>
      </c>
      <c r="J2362" t="s">
        <v>20</v>
      </c>
      <c r="K2362" t="str">
        <f>PROPER(Table13[[#This Row],[marital]])</f>
        <v>Married</v>
      </c>
      <c r="L2362" t="s">
        <v>29</v>
      </c>
      <c r="M2362" t="str">
        <f>UPPER(Table13[[#This Row],[education]])</f>
        <v>SECONDARY</v>
      </c>
      <c r="N2362" t="s">
        <v>30</v>
      </c>
      <c r="O2362" t="s">
        <v>22</v>
      </c>
      <c r="P2362" t="s">
        <v>24</v>
      </c>
      <c r="Q2362">
        <v>126</v>
      </c>
      <c r="R2362">
        <v>2</v>
      </c>
      <c r="S2362" t="s">
        <v>24</v>
      </c>
      <c r="T2362" t="s">
        <v>22</v>
      </c>
      <c r="U2362">
        <f>Table13[[#This Row],[campaign]]*Table13[[#This Row],[duration]]</f>
        <v>252</v>
      </c>
    </row>
    <row r="2363" spans="1:21" x14ac:dyDescent="0.25">
      <c r="A2363" t="s">
        <v>82</v>
      </c>
      <c r="B2363" t="s">
        <v>215</v>
      </c>
      <c r="C2363" t="s">
        <v>216</v>
      </c>
      <c r="D2363" t="s">
        <v>17</v>
      </c>
      <c r="E2363">
        <v>61</v>
      </c>
      <c r="F2363" t="s">
        <v>42</v>
      </c>
      <c r="G2363" t="s">
        <v>28</v>
      </c>
      <c r="H2363" s="2">
        <v>43066</v>
      </c>
      <c r="I2363" s="3">
        <v>30754.06</v>
      </c>
      <c r="J2363" t="s">
        <v>33</v>
      </c>
      <c r="K2363" t="str">
        <f>PROPER(Table13[[#This Row],[marital]])</f>
        <v>Single</v>
      </c>
      <c r="L2363" t="s">
        <v>29</v>
      </c>
      <c r="M2363" t="str">
        <f>UPPER(Table13[[#This Row],[education]])</f>
        <v>SECONDARY</v>
      </c>
      <c r="N2363" t="s">
        <v>30</v>
      </c>
      <c r="O2363" t="s">
        <v>30</v>
      </c>
      <c r="P2363" t="s">
        <v>23</v>
      </c>
      <c r="Q2363">
        <v>191</v>
      </c>
      <c r="R2363">
        <v>1</v>
      </c>
      <c r="S2363" t="s">
        <v>24</v>
      </c>
      <c r="T2363" t="s">
        <v>22</v>
      </c>
      <c r="U2363">
        <f>Table13[[#This Row],[campaign]]*Table13[[#This Row],[duration]]</f>
        <v>191</v>
      </c>
    </row>
    <row r="2364" spans="1:21" x14ac:dyDescent="0.25">
      <c r="A2364" t="s">
        <v>93</v>
      </c>
      <c r="B2364" t="s">
        <v>237</v>
      </c>
      <c r="C2364" t="s">
        <v>238</v>
      </c>
      <c r="D2364" t="s">
        <v>17</v>
      </c>
      <c r="E2364">
        <v>30</v>
      </c>
      <c r="F2364" t="s">
        <v>36</v>
      </c>
      <c r="G2364" t="s">
        <v>19</v>
      </c>
      <c r="H2364" s="2">
        <v>43066</v>
      </c>
      <c r="I2364" s="3">
        <v>10520.4</v>
      </c>
      <c r="J2364" t="s">
        <v>50</v>
      </c>
      <c r="K2364" t="str">
        <f>PROPER(Table13[[#This Row],[marital]])</f>
        <v>Divorced</v>
      </c>
      <c r="L2364" t="s">
        <v>34</v>
      </c>
      <c r="M2364" t="str">
        <f>UPPER(Table13[[#This Row],[education]])</f>
        <v>TERTIARY</v>
      </c>
      <c r="N2364" t="s">
        <v>30</v>
      </c>
      <c r="O2364" t="s">
        <v>22</v>
      </c>
      <c r="P2364" t="s">
        <v>23</v>
      </c>
      <c r="Q2364">
        <v>267</v>
      </c>
      <c r="R2364">
        <v>4</v>
      </c>
      <c r="S2364" t="s">
        <v>40</v>
      </c>
      <c r="T2364" t="s">
        <v>22</v>
      </c>
      <c r="U2364">
        <f>Table13[[#This Row],[campaign]]*Table13[[#This Row],[duration]]</f>
        <v>1068</v>
      </c>
    </row>
    <row r="2365" spans="1:21" x14ac:dyDescent="0.25">
      <c r="A2365" t="s">
        <v>84</v>
      </c>
      <c r="B2365" t="s">
        <v>219</v>
      </c>
      <c r="C2365" t="s">
        <v>220</v>
      </c>
      <c r="D2365" t="s">
        <v>17</v>
      </c>
      <c r="E2365">
        <v>18</v>
      </c>
      <c r="F2365" t="s">
        <v>36</v>
      </c>
      <c r="G2365" t="s">
        <v>28</v>
      </c>
      <c r="H2365" s="2">
        <v>43066</v>
      </c>
      <c r="I2365" s="3">
        <v>115941.81</v>
      </c>
      <c r="J2365" t="s">
        <v>33</v>
      </c>
      <c r="K2365" t="str">
        <f>PROPER(Table13[[#This Row],[marital]])</f>
        <v>Single</v>
      </c>
      <c r="L2365" t="s">
        <v>34</v>
      </c>
      <c r="M2365" t="str">
        <f>UPPER(Table13[[#This Row],[education]])</f>
        <v>TERTIARY</v>
      </c>
      <c r="N2365" t="s">
        <v>30</v>
      </c>
      <c r="O2365" t="s">
        <v>22</v>
      </c>
      <c r="P2365" t="s">
        <v>54</v>
      </c>
      <c r="Q2365">
        <v>5</v>
      </c>
      <c r="R2365">
        <v>3</v>
      </c>
      <c r="S2365" t="s">
        <v>31</v>
      </c>
      <c r="T2365" t="s">
        <v>22</v>
      </c>
      <c r="U2365">
        <f>Table13[[#This Row],[campaign]]*Table13[[#This Row],[duration]]</f>
        <v>15</v>
      </c>
    </row>
    <row r="2366" spans="1:21" x14ac:dyDescent="0.25">
      <c r="A2366" t="s">
        <v>43</v>
      </c>
      <c r="B2366" t="s">
        <v>143</v>
      </c>
      <c r="C2366" t="s">
        <v>144</v>
      </c>
      <c r="D2366" t="s">
        <v>17</v>
      </c>
      <c r="E2366">
        <v>44</v>
      </c>
      <c r="F2366" t="s">
        <v>36</v>
      </c>
      <c r="G2366" t="s">
        <v>19</v>
      </c>
      <c r="H2366" s="2">
        <v>43066</v>
      </c>
      <c r="I2366" s="3">
        <v>39554.370000000003</v>
      </c>
      <c r="J2366" t="s">
        <v>20</v>
      </c>
      <c r="K2366" t="str">
        <f>PROPER(Table13[[#This Row],[marital]])</f>
        <v>Married</v>
      </c>
      <c r="L2366" t="s">
        <v>29</v>
      </c>
      <c r="M2366" t="str">
        <f>UPPER(Table13[[#This Row],[education]])</f>
        <v>SECONDARY</v>
      </c>
      <c r="N2366" t="s">
        <v>30</v>
      </c>
      <c r="O2366" t="s">
        <v>30</v>
      </c>
      <c r="P2366" t="s">
        <v>23</v>
      </c>
      <c r="Q2366">
        <v>262</v>
      </c>
      <c r="R2366">
        <v>2</v>
      </c>
      <c r="S2366" t="s">
        <v>31</v>
      </c>
      <c r="T2366" t="s">
        <v>22</v>
      </c>
      <c r="U2366">
        <f>Table13[[#This Row],[campaign]]*Table13[[#This Row],[duration]]</f>
        <v>524</v>
      </c>
    </row>
    <row r="2367" spans="1:21" x14ac:dyDescent="0.25">
      <c r="A2367" t="s">
        <v>52</v>
      </c>
      <c r="B2367" t="s">
        <v>159</v>
      </c>
      <c r="C2367" t="s">
        <v>160</v>
      </c>
      <c r="D2367" t="s">
        <v>26</v>
      </c>
      <c r="E2367">
        <v>19</v>
      </c>
      <c r="F2367" t="s">
        <v>27</v>
      </c>
      <c r="G2367" t="s">
        <v>284</v>
      </c>
      <c r="H2367" s="2">
        <v>43066</v>
      </c>
      <c r="I2367" s="3">
        <v>3258.49</v>
      </c>
      <c r="J2367" t="s">
        <v>33</v>
      </c>
      <c r="K2367" t="str">
        <f>PROPER(Table13[[#This Row],[marital]])</f>
        <v>Single</v>
      </c>
      <c r="L2367" t="s">
        <v>29</v>
      </c>
      <c r="M2367" t="str">
        <f>UPPER(Table13[[#This Row],[education]])</f>
        <v>SECONDARY</v>
      </c>
      <c r="N2367" t="s">
        <v>22</v>
      </c>
      <c r="O2367" t="s">
        <v>22</v>
      </c>
      <c r="P2367" t="s">
        <v>23</v>
      </c>
      <c r="Q2367">
        <v>150</v>
      </c>
      <c r="R2367">
        <v>4</v>
      </c>
      <c r="S2367" t="s">
        <v>24</v>
      </c>
      <c r="T2367" t="s">
        <v>22</v>
      </c>
      <c r="U2367">
        <f>Table13[[#This Row],[campaign]]*Table13[[#This Row],[duration]]</f>
        <v>600</v>
      </c>
    </row>
    <row r="2368" spans="1:21" x14ac:dyDescent="0.25">
      <c r="A2368" t="s">
        <v>57</v>
      </c>
      <c r="B2368" t="s">
        <v>167</v>
      </c>
      <c r="C2368" t="s">
        <v>168</v>
      </c>
      <c r="D2368" t="s">
        <v>26</v>
      </c>
      <c r="E2368">
        <v>35</v>
      </c>
      <c r="F2368" t="s">
        <v>18</v>
      </c>
      <c r="G2368" t="s">
        <v>19</v>
      </c>
      <c r="H2368" s="2">
        <v>43067</v>
      </c>
      <c r="I2368" s="3">
        <v>21648.01</v>
      </c>
      <c r="J2368" t="s">
        <v>33</v>
      </c>
      <c r="K2368" t="str">
        <f>PROPER(Table13[[#This Row],[marital]])</f>
        <v>Single</v>
      </c>
      <c r="L2368" t="s">
        <v>29</v>
      </c>
      <c r="M2368" t="str">
        <f>UPPER(Table13[[#This Row],[education]])</f>
        <v>SECONDARY</v>
      </c>
      <c r="N2368" t="s">
        <v>30</v>
      </c>
      <c r="O2368" t="s">
        <v>22</v>
      </c>
      <c r="P2368" t="s">
        <v>23</v>
      </c>
      <c r="Q2368">
        <v>44</v>
      </c>
      <c r="R2368">
        <v>2</v>
      </c>
      <c r="S2368" t="s">
        <v>24</v>
      </c>
      <c r="T2368" t="s">
        <v>22</v>
      </c>
      <c r="U2368">
        <f>Table13[[#This Row],[campaign]]*Table13[[#This Row],[duration]]</f>
        <v>88</v>
      </c>
    </row>
    <row r="2369" spans="1:21" x14ac:dyDescent="0.25">
      <c r="A2369" t="s">
        <v>93</v>
      </c>
      <c r="B2369" t="s">
        <v>237</v>
      </c>
      <c r="C2369" t="s">
        <v>238</v>
      </c>
      <c r="D2369" t="s">
        <v>17</v>
      </c>
      <c r="E2369">
        <v>42</v>
      </c>
      <c r="F2369" t="s">
        <v>18</v>
      </c>
      <c r="G2369" t="s">
        <v>19</v>
      </c>
      <c r="H2369" s="2">
        <v>43067</v>
      </c>
      <c r="I2369" s="3">
        <v>65105.84</v>
      </c>
      <c r="J2369" t="s">
        <v>33</v>
      </c>
      <c r="K2369" t="str">
        <f>PROPER(Table13[[#This Row],[marital]])</f>
        <v>Single</v>
      </c>
      <c r="L2369" t="s">
        <v>34</v>
      </c>
      <c r="M2369" t="str">
        <f>UPPER(Table13[[#This Row],[education]])</f>
        <v>TERTIARY</v>
      </c>
      <c r="N2369" t="s">
        <v>22</v>
      </c>
      <c r="O2369" t="s">
        <v>30</v>
      </c>
      <c r="P2369" t="s">
        <v>23</v>
      </c>
      <c r="Q2369">
        <v>11</v>
      </c>
      <c r="R2369">
        <v>17</v>
      </c>
      <c r="S2369" t="s">
        <v>24</v>
      </c>
      <c r="T2369" t="s">
        <v>22</v>
      </c>
      <c r="U2369">
        <f>Table13[[#This Row],[campaign]]*Table13[[#This Row],[duration]]</f>
        <v>187</v>
      </c>
    </row>
    <row r="2370" spans="1:21" x14ac:dyDescent="0.25">
      <c r="A2370" t="s">
        <v>90</v>
      </c>
      <c r="B2370" t="s">
        <v>231</v>
      </c>
      <c r="C2370" t="s">
        <v>232</v>
      </c>
      <c r="D2370" t="s">
        <v>26</v>
      </c>
      <c r="E2370">
        <v>37</v>
      </c>
      <c r="F2370" t="s">
        <v>18</v>
      </c>
      <c r="G2370" t="s">
        <v>284</v>
      </c>
      <c r="H2370" s="2">
        <v>43067</v>
      </c>
      <c r="I2370" s="3">
        <v>39518.449999999997</v>
      </c>
      <c r="J2370" t="s">
        <v>50</v>
      </c>
      <c r="K2370" t="str">
        <f>PROPER(Table13[[#This Row],[marital]])</f>
        <v>Divorced</v>
      </c>
      <c r="L2370" t="s">
        <v>34</v>
      </c>
      <c r="M2370" t="str">
        <f>UPPER(Table13[[#This Row],[education]])</f>
        <v>TERTIARY</v>
      </c>
      <c r="N2370" t="s">
        <v>30</v>
      </c>
      <c r="O2370" t="s">
        <v>22</v>
      </c>
      <c r="P2370" t="s">
        <v>54</v>
      </c>
      <c r="Q2370">
        <v>123</v>
      </c>
      <c r="R2370">
        <v>1</v>
      </c>
      <c r="S2370" t="s">
        <v>24</v>
      </c>
      <c r="T2370" t="s">
        <v>22</v>
      </c>
      <c r="U2370">
        <f>Table13[[#This Row],[campaign]]*Table13[[#This Row],[duration]]</f>
        <v>123</v>
      </c>
    </row>
    <row r="2371" spans="1:21" x14ac:dyDescent="0.25">
      <c r="A2371" t="s">
        <v>107</v>
      </c>
      <c r="B2371" t="s">
        <v>265</v>
      </c>
      <c r="C2371" t="s">
        <v>266</v>
      </c>
      <c r="D2371" t="s">
        <v>17</v>
      </c>
      <c r="E2371">
        <v>25</v>
      </c>
      <c r="F2371" t="s">
        <v>18</v>
      </c>
      <c r="G2371" t="s">
        <v>284</v>
      </c>
      <c r="H2371" s="2">
        <v>43067</v>
      </c>
      <c r="I2371" s="3">
        <v>122119.27</v>
      </c>
      <c r="J2371" t="s">
        <v>33</v>
      </c>
      <c r="K2371" t="str">
        <f>PROPER(Table13[[#This Row],[marital]])</f>
        <v>Single</v>
      </c>
      <c r="L2371" t="s">
        <v>34</v>
      </c>
      <c r="M2371" t="str">
        <f>UPPER(Table13[[#This Row],[education]])</f>
        <v>TERTIARY</v>
      </c>
      <c r="N2371" t="s">
        <v>22</v>
      </c>
      <c r="O2371" t="s">
        <v>22</v>
      </c>
      <c r="P2371" t="s">
        <v>23</v>
      </c>
      <c r="Q2371">
        <v>92</v>
      </c>
      <c r="R2371">
        <v>5</v>
      </c>
      <c r="S2371" t="s">
        <v>24</v>
      </c>
      <c r="T2371" t="s">
        <v>22</v>
      </c>
      <c r="U2371">
        <f>Table13[[#This Row],[campaign]]*Table13[[#This Row],[duration]]</f>
        <v>460</v>
      </c>
    </row>
    <row r="2372" spans="1:21" x14ac:dyDescent="0.25">
      <c r="A2372" t="s">
        <v>105</v>
      </c>
      <c r="B2372" t="s">
        <v>261</v>
      </c>
      <c r="C2372" t="s">
        <v>262</v>
      </c>
      <c r="D2372" t="s">
        <v>26</v>
      </c>
      <c r="E2372">
        <v>50</v>
      </c>
      <c r="F2372" t="s">
        <v>42</v>
      </c>
      <c r="G2372" t="s">
        <v>19</v>
      </c>
      <c r="H2372" s="2">
        <v>43067</v>
      </c>
      <c r="I2372" s="3">
        <v>58895.12</v>
      </c>
      <c r="J2372" t="s">
        <v>20</v>
      </c>
      <c r="K2372" t="str">
        <f>PROPER(Table13[[#This Row],[marital]])</f>
        <v>Married</v>
      </c>
      <c r="L2372" t="s">
        <v>21</v>
      </c>
      <c r="M2372" t="str">
        <f>UPPER(Table13[[#This Row],[education]])</f>
        <v>PRIMARY</v>
      </c>
      <c r="N2372" t="s">
        <v>22</v>
      </c>
      <c r="O2372" t="s">
        <v>22</v>
      </c>
      <c r="P2372" t="s">
        <v>23</v>
      </c>
      <c r="Q2372">
        <v>109</v>
      </c>
      <c r="R2372">
        <v>2</v>
      </c>
      <c r="S2372" t="s">
        <v>24</v>
      </c>
      <c r="T2372" t="s">
        <v>22</v>
      </c>
      <c r="U2372">
        <f>Table13[[#This Row],[campaign]]*Table13[[#This Row],[duration]]</f>
        <v>218</v>
      </c>
    </row>
    <row r="2373" spans="1:21" x14ac:dyDescent="0.25">
      <c r="A2373" t="s">
        <v>71</v>
      </c>
      <c r="B2373" t="s">
        <v>193</v>
      </c>
      <c r="C2373" t="s">
        <v>194</v>
      </c>
      <c r="D2373" t="s">
        <v>26</v>
      </c>
      <c r="E2373">
        <v>33</v>
      </c>
      <c r="F2373" t="s">
        <v>42</v>
      </c>
      <c r="G2373" t="s">
        <v>19</v>
      </c>
      <c r="H2373" s="2">
        <v>43067</v>
      </c>
      <c r="I2373" s="3">
        <v>629.78</v>
      </c>
      <c r="J2373" t="s">
        <v>20</v>
      </c>
      <c r="K2373" t="str">
        <f>PROPER(Table13[[#This Row],[marital]])</f>
        <v>Married</v>
      </c>
      <c r="L2373" t="s">
        <v>29</v>
      </c>
      <c r="M2373" t="str">
        <f>UPPER(Table13[[#This Row],[education]])</f>
        <v>SECONDARY</v>
      </c>
      <c r="N2373" t="s">
        <v>22</v>
      </c>
      <c r="O2373" t="s">
        <v>22</v>
      </c>
      <c r="P2373" t="s">
        <v>23</v>
      </c>
      <c r="Q2373">
        <v>781</v>
      </c>
      <c r="R2373">
        <v>1</v>
      </c>
      <c r="S2373" t="s">
        <v>24</v>
      </c>
      <c r="T2373" t="s">
        <v>30</v>
      </c>
      <c r="U2373">
        <f>Table13[[#This Row],[campaign]]*Table13[[#This Row],[duration]]</f>
        <v>781</v>
      </c>
    </row>
    <row r="2374" spans="1:21" x14ac:dyDescent="0.25">
      <c r="A2374" t="s">
        <v>97</v>
      </c>
      <c r="B2374" t="s">
        <v>245</v>
      </c>
      <c r="C2374" t="s">
        <v>246</v>
      </c>
      <c r="D2374" t="s">
        <v>17</v>
      </c>
      <c r="E2374">
        <v>53</v>
      </c>
      <c r="F2374" t="s">
        <v>42</v>
      </c>
      <c r="G2374" t="s">
        <v>284</v>
      </c>
      <c r="H2374" s="2">
        <v>43067</v>
      </c>
      <c r="I2374" s="3">
        <v>79632.460000000006</v>
      </c>
      <c r="J2374" t="s">
        <v>33</v>
      </c>
      <c r="K2374" t="str">
        <f>PROPER(Table13[[#This Row],[marital]])</f>
        <v>Single</v>
      </c>
      <c r="L2374" t="s">
        <v>34</v>
      </c>
      <c r="M2374" t="str">
        <f>UPPER(Table13[[#This Row],[education]])</f>
        <v>TERTIARY</v>
      </c>
      <c r="N2374" t="s">
        <v>22</v>
      </c>
      <c r="O2374" t="s">
        <v>22</v>
      </c>
      <c r="P2374" t="s">
        <v>23</v>
      </c>
      <c r="Q2374">
        <v>116</v>
      </c>
      <c r="R2374">
        <v>1</v>
      </c>
      <c r="S2374" t="s">
        <v>24</v>
      </c>
      <c r="T2374" t="s">
        <v>22</v>
      </c>
      <c r="U2374">
        <f>Table13[[#This Row],[campaign]]*Table13[[#This Row],[duration]]</f>
        <v>116</v>
      </c>
    </row>
    <row r="2375" spans="1:21" x14ac:dyDescent="0.25">
      <c r="A2375" t="s">
        <v>79</v>
      </c>
      <c r="B2375" t="s">
        <v>209</v>
      </c>
      <c r="C2375" t="s">
        <v>210</v>
      </c>
      <c r="D2375" t="s">
        <v>17</v>
      </c>
      <c r="E2375">
        <v>61</v>
      </c>
      <c r="F2375" t="s">
        <v>42</v>
      </c>
      <c r="G2375" t="s">
        <v>28</v>
      </c>
      <c r="H2375" s="2">
        <v>43067</v>
      </c>
      <c r="I2375" s="3">
        <v>63972.27</v>
      </c>
      <c r="J2375" t="s">
        <v>20</v>
      </c>
      <c r="K2375" t="str">
        <f>PROPER(Table13[[#This Row],[marital]])</f>
        <v>Married</v>
      </c>
      <c r="L2375" t="s">
        <v>29</v>
      </c>
      <c r="M2375" t="str">
        <f>UPPER(Table13[[#This Row],[education]])</f>
        <v>SECONDARY</v>
      </c>
      <c r="N2375" t="s">
        <v>22</v>
      </c>
      <c r="O2375" t="s">
        <v>22</v>
      </c>
      <c r="P2375" t="s">
        <v>23</v>
      </c>
      <c r="Q2375">
        <v>82</v>
      </c>
      <c r="R2375">
        <v>2</v>
      </c>
      <c r="S2375" t="s">
        <v>24</v>
      </c>
      <c r="T2375" t="s">
        <v>22</v>
      </c>
      <c r="U2375">
        <f>Table13[[#This Row],[campaign]]*Table13[[#This Row],[duration]]</f>
        <v>164</v>
      </c>
    </row>
    <row r="2376" spans="1:21" x14ac:dyDescent="0.25">
      <c r="A2376" t="s">
        <v>61</v>
      </c>
      <c r="B2376" t="s">
        <v>175</v>
      </c>
      <c r="C2376" t="s">
        <v>176</v>
      </c>
      <c r="D2376" t="s">
        <v>26</v>
      </c>
      <c r="E2376">
        <v>28</v>
      </c>
      <c r="F2376" t="s">
        <v>36</v>
      </c>
      <c r="G2376" t="s">
        <v>19</v>
      </c>
      <c r="H2376" s="2">
        <v>43067</v>
      </c>
      <c r="I2376" s="3">
        <v>5754.13</v>
      </c>
      <c r="J2376" t="s">
        <v>20</v>
      </c>
      <c r="K2376" t="str">
        <f>PROPER(Table13[[#This Row],[marital]])</f>
        <v>Married</v>
      </c>
      <c r="L2376" t="s">
        <v>34</v>
      </c>
      <c r="M2376" t="str">
        <f>UPPER(Table13[[#This Row],[education]])</f>
        <v>TERTIARY</v>
      </c>
      <c r="N2376" t="s">
        <v>22</v>
      </c>
      <c r="O2376" t="s">
        <v>22</v>
      </c>
      <c r="P2376" t="s">
        <v>23</v>
      </c>
      <c r="Q2376">
        <v>167</v>
      </c>
      <c r="R2376">
        <v>3</v>
      </c>
      <c r="S2376" t="s">
        <v>24</v>
      </c>
      <c r="T2376" t="s">
        <v>22</v>
      </c>
      <c r="U2376">
        <f>Table13[[#This Row],[campaign]]*Table13[[#This Row],[duration]]</f>
        <v>501</v>
      </c>
    </row>
    <row r="2377" spans="1:21" x14ac:dyDescent="0.25">
      <c r="A2377" t="s">
        <v>105</v>
      </c>
      <c r="B2377" t="s">
        <v>261</v>
      </c>
      <c r="C2377" t="s">
        <v>262</v>
      </c>
      <c r="D2377" t="s">
        <v>26</v>
      </c>
      <c r="E2377">
        <v>29</v>
      </c>
      <c r="F2377" t="s">
        <v>36</v>
      </c>
      <c r="G2377" t="s">
        <v>28</v>
      </c>
      <c r="H2377" s="2">
        <v>43067</v>
      </c>
      <c r="I2377" s="3">
        <v>34401.15</v>
      </c>
      <c r="J2377" t="s">
        <v>20</v>
      </c>
      <c r="K2377" t="str">
        <f>PROPER(Table13[[#This Row],[marital]])</f>
        <v>Married</v>
      </c>
      <c r="L2377" t="s">
        <v>21</v>
      </c>
      <c r="M2377" t="str">
        <f>UPPER(Table13[[#This Row],[education]])</f>
        <v>PRIMARY</v>
      </c>
      <c r="N2377" t="s">
        <v>30</v>
      </c>
      <c r="O2377" t="s">
        <v>22</v>
      </c>
      <c r="P2377" t="s">
        <v>23</v>
      </c>
      <c r="Q2377">
        <v>220</v>
      </c>
      <c r="R2377">
        <v>1</v>
      </c>
      <c r="S2377" t="s">
        <v>31</v>
      </c>
      <c r="T2377" t="s">
        <v>22</v>
      </c>
      <c r="U2377">
        <f>Table13[[#This Row],[campaign]]*Table13[[#This Row],[duration]]</f>
        <v>220</v>
      </c>
    </row>
    <row r="2378" spans="1:21" x14ac:dyDescent="0.25">
      <c r="A2378" t="s">
        <v>83</v>
      </c>
      <c r="B2378" t="s">
        <v>217</v>
      </c>
      <c r="C2378" t="s">
        <v>218</v>
      </c>
      <c r="D2378" t="s">
        <v>26</v>
      </c>
      <c r="E2378">
        <v>24</v>
      </c>
      <c r="F2378" t="s">
        <v>36</v>
      </c>
      <c r="G2378" t="s">
        <v>28</v>
      </c>
      <c r="H2378" s="2">
        <v>43067</v>
      </c>
      <c r="I2378" s="3">
        <v>28145.82</v>
      </c>
      <c r="J2378" t="s">
        <v>33</v>
      </c>
      <c r="K2378" t="str">
        <f>PROPER(Table13[[#This Row],[marital]])</f>
        <v>Single</v>
      </c>
      <c r="L2378" t="s">
        <v>34</v>
      </c>
      <c r="M2378" t="str">
        <f>UPPER(Table13[[#This Row],[education]])</f>
        <v>TERTIARY</v>
      </c>
      <c r="N2378" t="s">
        <v>30</v>
      </c>
      <c r="O2378" t="s">
        <v>22</v>
      </c>
      <c r="P2378" t="s">
        <v>23</v>
      </c>
      <c r="Q2378">
        <v>546</v>
      </c>
      <c r="R2378">
        <v>1</v>
      </c>
      <c r="S2378" t="s">
        <v>24</v>
      </c>
      <c r="T2378" t="s">
        <v>22</v>
      </c>
      <c r="U2378">
        <f>Table13[[#This Row],[campaign]]*Table13[[#This Row],[duration]]</f>
        <v>546</v>
      </c>
    </row>
    <row r="2379" spans="1:21" x14ac:dyDescent="0.25">
      <c r="A2379" t="s">
        <v>66</v>
      </c>
      <c r="B2379" t="s">
        <v>185</v>
      </c>
      <c r="C2379" t="s">
        <v>186</v>
      </c>
      <c r="D2379" t="s">
        <v>26</v>
      </c>
      <c r="E2379">
        <v>33</v>
      </c>
      <c r="F2379" t="s">
        <v>18</v>
      </c>
      <c r="G2379" t="s">
        <v>19</v>
      </c>
      <c r="H2379" s="2">
        <v>43068</v>
      </c>
      <c r="I2379" s="3">
        <v>18442.73</v>
      </c>
      <c r="J2379" t="s">
        <v>20</v>
      </c>
      <c r="K2379" t="str">
        <f>PROPER(Table13[[#This Row],[marital]])</f>
        <v>Married</v>
      </c>
      <c r="L2379" t="s">
        <v>29</v>
      </c>
      <c r="M2379" t="str">
        <f>UPPER(Table13[[#This Row],[education]])</f>
        <v>SECONDARY</v>
      </c>
      <c r="N2379" t="s">
        <v>22</v>
      </c>
      <c r="O2379" t="s">
        <v>22</v>
      </c>
      <c r="P2379" t="s">
        <v>23</v>
      </c>
      <c r="Q2379">
        <v>188</v>
      </c>
      <c r="R2379">
        <v>1</v>
      </c>
      <c r="S2379" t="s">
        <v>40</v>
      </c>
      <c r="T2379" t="s">
        <v>22</v>
      </c>
      <c r="U2379">
        <f>Table13[[#This Row],[campaign]]*Table13[[#This Row],[duration]]</f>
        <v>188</v>
      </c>
    </row>
    <row r="2380" spans="1:21" x14ac:dyDescent="0.25">
      <c r="A2380" t="s">
        <v>48</v>
      </c>
      <c r="B2380" t="s">
        <v>153</v>
      </c>
      <c r="C2380" t="s">
        <v>154</v>
      </c>
      <c r="D2380" t="s">
        <v>26</v>
      </c>
      <c r="E2380">
        <v>24</v>
      </c>
      <c r="F2380" t="s">
        <v>18</v>
      </c>
      <c r="G2380" t="s">
        <v>284</v>
      </c>
      <c r="H2380" s="2">
        <v>43068</v>
      </c>
      <c r="I2380" s="3">
        <v>80922.09</v>
      </c>
      <c r="J2380" t="s">
        <v>20</v>
      </c>
      <c r="K2380" t="str">
        <f>PROPER(Table13[[#This Row],[marital]])</f>
        <v>Married</v>
      </c>
      <c r="L2380" t="s">
        <v>29</v>
      </c>
      <c r="M2380" t="str">
        <f>UPPER(Table13[[#This Row],[education]])</f>
        <v>SECONDARY</v>
      </c>
      <c r="N2380" t="s">
        <v>30</v>
      </c>
      <c r="O2380" t="s">
        <v>22</v>
      </c>
      <c r="P2380" t="s">
        <v>23</v>
      </c>
      <c r="Q2380">
        <v>244</v>
      </c>
      <c r="R2380">
        <v>3</v>
      </c>
      <c r="S2380" t="s">
        <v>24</v>
      </c>
      <c r="T2380" t="s">
        <v>22</v>
      </c>
      <c r="U2380">
        <f>Table13[[#This Row],[campaign]]*Table13[[#This Row],[duration]]</f>
        <v>732</v>
      </c>
    </row>
    <row r="2381" spans="1:21" x14ac:dyDescent="0.25">
      <c r="A2381" t="s">
        <v>58</v>
      </c>
      <c r="B2381" t="s">
        <v>169</v>
      </c>
      <c r="C2381" t="s">
        <v>170</v>
      </c>
      <c r="D2381" t="s">
        <v>26</v>
      </c>
      <c r="E2381">
        <v>32</v>
      </c>
      <c r="F2381" t="s">
        <v>18</v>
      </c>
      <c r="G2381" t="s">
        <v>19</v>
      </c>
      <c r="H2381" s="2">
        <v>43068</v>
      </c>
      <c r="I2381" s="3">
        <v>107560.46</v>
      </c>
      <c r="J2381" t="s">
        <v>33</v>
      </c>
      <c r="K2381" t="str">
        <f>PROPER(Table13[[#This Row],[marital]])</f>
        <v>Single</v>
      </c>
      <c r="L2381" t="s">
        <v>29</v>
      </c>
      <c r="M2381" t="str">
        <f>UPPER(Table13[[#This Row],[education]])</f>
        <v>SECONDARY</v>
      </c>
      <c r="N2381" t="s">
        <v>30</v>
      </c>
      <c r="O2381" t="s">
        <v>22</v>
      </c>
      <c r="P2381" t="s">
        <v>23</v>
      </c>
      <c r="Q2381">
        <v>319</v>
      </c>
      <c r="R2381">
        <v>2</v>
      </c>
      <c r="S2381" t="s">
        <v>24</v>
      </c>
      <c r="T2381" t="s">
        <v>22</v>
      </c>
      <c r="U2381">
        <f>Table13[[#This Row],[campaign]]*Table13[[#This Row],[duration]]</f>
        <v>638</v>
      </c>
    </row>
    <row r="2382" spans="1:21" x14ac:dyDescent="0.25">
      <c r="A2382" t="s">
        <v>64</v>
      </c>
      <c r="B2382" t="s">
        <v>181</v>
      </c>
      <c r="C2382" t="s">
        <v>182</v>
      </c>
      <c r="D2382" t="s">
        <v>17</v>
      </c>
      <c r="E2382">
        <v>61</v>
      </c>
      <c r="F2382" t="s">
        <v>42</v>
      </c>
      <c r="G2382" t="s">
        <v>28</v>
      </c>
      <c r="H2382" s="2">
        <v>43068</v>
      </c>
      <c r="I2382" s="3">
        <v>35087.54</v>
      </c>
      <c r="J2382" t="s">
        <v>20</v>
      </c>
      <c r="K2382" t="str">
        <f>PROPER(Table13[[#This Row],[marital]])</f>
        <v>Married</v>
      </c>
      <c r="L2382" t="s">
        <v>29</v>
      </c>
      <c r="M2382" t="str">
        <f>UPPER(Table13[[#This Row],[education]])</f>
        <v>SECONDARY</v>
      </c>
      <c r="N2382" t="s">
        <v>22</v>
      </c>
      <c r="O2382" t="s">
        <v>22</v>
      </c>
      <c r="P2382" t="s">
        <v>23</v>
      </c>
      <c r="Q2382">
        <v>114</v>
      </c>
      <c r="R2382">
        <v>6</v>
      </c>
      <c r="S2382" t="s">
        <v>40</v>
      </c>
      <c r="T2382" t="s">
        <v>22</v>
      </c>
      <c r="U2382">
        <f>Table13[[#This Row],[campaign]]*Table13[[#This Row],[duration]]</f>
        <v>684</v>
      </c>
    </row>
    <row r="2383" spans="1:21" x14ac:dyDescent="0.25">
      <c r="A2383" t="s">
        <v>66</v>
      </c>
      <c r="B2383" t="s">
        <v>185</v>
      </c>
      <c r="C2383" t="s">
        <v>186</v>
      </c>
      <c r="D2383" t="s">
        <v>26</v>
      </c>
      <c r="E2383">
        <v>21</v>
      </c>
      <c r="F2383" t="s">
        <v>27</v>
      </c>
      <c r="G2383" t="s">
        <v>28</v>
      </c>
      <c r="H2383" s="2">
        <v>43068</v>
      </c>
      <c r="I2383" s="3">
        <v>77036.75</v>
      </c>
      <c r="J2383" t="s">
        <v>20</v>
      </c>
      <c r="K2383" t="str">
        <f>PROPER(Table13[[#This Row],[marital]])</f>
        <v>Married</v>
      </c>
      <c r="L2383" t="s">
        <v>21</v>
      </c>
      <c r="M2383" t="str">
        <f>UPPER(Table13[[#This Row],[education]])</f>
        <v>PRIMARY</v>
      </c>
      <c r="N2383" t="s">
        <v>22</v>
      </c>
      <c r="O2383" t="s">
        <v>22</v>
      </c>
      <c r="P2383" t="s">
        <v>24</v>
      </c>
      <c r="Q2383">
        <v>29</v>
      </c>
      <c r="R2383">
        <v>4</v>
      </c>
      <c r="S2383" t="s">
        <v>24</v>
      </c>
      <c r="T2383" t="s">
        <v>22</v>
      </c>
      <c r="U2383">
        <f>Table13[[#This Row],[campaign]]*Table13[[#This Row],[duration]]</f>
        <v>116</v>
      </c>
    </row>
    <row r="2384" spans="1:21" x14ac:dyDescent="0.25">
      <c r="A2384" t="s">
        <v>85</v>
      </c>
      <c r="B2384" t="s">
        <v>221</v>
      </c>
      <c r="C2384" t="s">
        <v>222</v>
      </c>
      <c r="D2384" t="s">
        <v>17</v>
      </c>
      <c r="E2384">
        <v>25</v>
      </c>
      <c r="F2384" t="s">
        <v>18</v>
      </c>
      <c r="G2384" t="s">
        <v>19</v>
      </c>
      <c r="H2384" s="2">
        <v>43069</v>
      </c>
      <c r="I2384" s="3">
        <v>115855.81</v>
      </c>
      <c r="J2384" t="s">
        <v>20</v>
      </c>
      <c r="K2384" t="str">
        <f>PROPER(Table13[[#This Row],[marital]])</f>
        <v>Married</v>
      </c>
      <c r="L2384" t="s">
        <v>29</v>
      </c>
      <c r="M2384" t="str">
        <f>UPPER(Table13[[#This Row],[education]])</f>
        <v>SECONDARY</v>
      </c>
      <c r="N2384" t="s">
        <v>30</v>
      </c>
      <c r="O2384" t="s">
        <v>22</v>
      </c>
      <c r="P2384" t="s">
        <v>23</v>
      </c>
      <c r="Q2384">
        <v>97</v>
      </c>
      <c r="R2384">
        <v>2</v>
      </c>
      <c r="S2384" t="s">
        <v>24</v>
      </c>
      <c r="T2384" t="s">
        <v>22</v>
      </c>
      <c r="U2384">
        <f>Table13[[#This Row],[campaign]]*Table13[[#This Row],[duration]]</f>
        <v>194</v>
      </c>
    </row>
    <row r="2385" spans="1:21" x14ac:dyDescent="0.25">
      <c r="A2385" t="s">
        <v>87</v>
      </c>
      <c r="B2385" t="s">
        <v>225</v>
      </c>
      <c r="C2385" t="s">
        <v>226</v>
      </c>
      <c r="D2385" t="s">
        <v>26</v>
      </c>
      <c r="E2385">
        <v>36</v>
      </c>
      <c r="F2385" t="s">
        <v>18</v>
      </c>
      <c r="G2385" t="s">
        <v>19</v>
      </c>
      <c r="H2385" s="2">
        <v>43069</v>
      </c>
      <c r="I2385" s="3">
        <v>75382.63</v>
      </c>
      <c r="J2385" t="s">
        <v>50</v>
      </c>
      <c r="K2385" t="str">
        <f>PROPER(Table13[[#This Row],[marital]])</f>
        <v>Divorced</v>
      </c>
      <c r="L2385" t="s">
        <v>29</v>
      </c>
      <c r="M2385" t="str">
        <f>UPPER(Table13[[#This Row],[education]])</f>
        <v>SECONDARY</v>
      </c>
      <c r="N2385" t="s">
        <v>30</v>
      </c>
      <c r="O2385" t="s">
        <v>22</v>
      </c>
      <c r="P2385" t="s">
        <v>24</v>
      </c>
      <c r="Q2385">
        <v>187</v>
      </c>
      <c r="R2385">
        <v>5</v>
      </c>
      <c r="S2385" t="s">
        <v>24</v>
      </c>
      <c r="T2385" t="s">
        <v>22</v>
      </c>
      <c r="U2385">
        <f>Table13[[#This Row],[campaign]]*Table13[[#This Row],[duration]]</f>
        <v>935</v>
      </c>
    </row>
    <row r="2386" spans="1:21" x14ac:dyDescent="0.25">
      <c r="A2386" t="s">
        <v>98</v>
      </c>
      <c r="B2386" t="s">
        <v>247</v>
      </c>
      <c r="C2386" t="s">
        <v>248</v>
      </c>
      <c r="D2386" t="s">
        <v>26</v>
      </c>
      <c r="E2386">
        <v>18</v>
      </c>
      <c r="F2386" t="s">
        <v>18</v>
      </c>
      <c r="G2386" t="s">
        <v>19</v>
      </c>
      <c r="H2386" s="2">
        <v>43069</v>
      </c>
      <c r="I2386" s="3">
        <v>139705.75</v>
      </c>
      <c r="J2386" t="s">
        <v>20</v>
      </c>
      <c r="K2386" t="str">
        <f>PROPER(Table13[[#This Row],[marital]])</f>
        <v>Married</v>
      </c>
      <c r="L2386" t="s">
        <v>29</v>
      </c>
      <c r="M2386" t="str">
        <f>UPPER(Table13[[#This Row],[education]])</f>
        <v>SECONDARY</v>
      </c>
      <c r="N2386" t="s">
        <v>22</v>
      </c>
      <c r="O2386" t="s">
        <v>22</v>
      </c>
      <c r="P2386" t="s">
        <v>24</v>
      </c>
      <c r="Q2386">
        <v>201</v>
      </c>
      <c r="R2386">
        <v>1</v>
      </c>
      <c r="S2386" t="s">
        <v>24</v>
      </c>
      <c r="T2386" t="s">
        <v>22</v>
      </c>
      <c r="U2386">
        <f>Table13[[#This Row],[campaign]]*Table13[[#This Row],[duration]]</f>
        <v>201</v>
      </c>
    </row>
    <row r="2387" spans="1:21" x14ac:dyDescent="0.25">
      <c r="A2387" t="s">
        <v>75</v>
      </c>
      <c r="B2387" t="s">
        <v>201</v>
      </c>
      <c r="C2387" t="s">
        <v>202</v>
      </c>
      <c r="D2387" t="s">
        <v>26</v>
      </c>
      <c r="E2387">
        <v>34</v>
      </c>
      <c r="F2387" t="s">
        <v>18</v>
      </c>
      <c r="G2387" t="s">
        <v>19</v>
      </c>
      <c r="H2387" s="2">
        <v>43069</v>
      </c>
      <c r="I2387" s="3">
        <v>8762.49</v>
      </c>
      <c r="J2387" t="s">
        <v>20</v>
      </c>
      <c r="K2387" t="str">
        <f>PROPER(Table13[[#This Row],[marital]])</f>
        <v>Married</v>
      </c>
      <c r="L2387" t="s">
        <v>29</v>
      </c>
      <c r="M2387" t="str">
        <f>UPPER(Table13[[#This Row],[education]])</f>
        <v>SECONDARY</v>
      </c>
      <c r="N2387" t="s">
        <v>22</v>
      </c>
      <c r="O2387" t="s">
        <v>22</v>
      </c>
      <c r="P2387" t="s">
        <v>23</v>
      </c>
      <c r="Q2387">
        <v>280</v>
      </c>
      <c r="R2387">
        <v>1</v>
      </c>
      <c r="S2387" t="s">
        <v>31</v>
      </c>
      <c r="T2387" t="s">
        <v>22</v>
      </c>
      <c r="U2387">
        <f>Table13[[#This Row],[campaign]]*Table13[[#This Row],[duration]]</f>
        <v>280</v>
      </c>
    </row>
    <row r="2388" spans="1:21" x14ac:dyDescent="0.25">
      <c r="A2388" t="s">
        <v>102</v>
      </c>
      <c r="B2388" t="s">
        <v>255</v>
      </c>
      <c r="C2388" t="s">
        <v>256</v>
      </c>
      <c r="D2388" t="s">
        <v>17</v>
      </c>
      <c r="E2388">
        <v>31</v>
      </c>
      <c r="F2388" t="s">
        <v>18</v>
      </c>
      <c r="G2388" t="s">
        <v>19</v>
      </c>
      <c r="H2388" s="2">
        <v>43069</v>
      </c>
      <c r="I2388" s="3">
        <v>7727.76</v>
      </c>
      <c r="J2388" t="s">
        <v>20</v>
      </c>
      <c r="K2388" t="str">
        <f>PROPER(Table13[[#This Row],[marital]])</f>
        <v>Married</v>
      </c>
      <c r="L2388" t="s">
        <v>34</v>
      </c>
      <c r="M2388" t="str">
        <f>UPPER(Table13[[#This Row],[education]])</f>
        <v>TERTIARY</v>
      </c>
      <c r="N2388" t="s">
        <v>22</v>
      </c>
      <c r="O2388" t="s">
        <v>22</v>
      </c>
      <c r="P2388" t="s">
        <v>24</v>
      </c>
      <c r="Q2388">
        <v>150</v>
      </c>
      <c r="R2388">
        <v>1</v>
      </c>
      <c r="S2388" t="s">
        <v>24</v>
      </c>
      <c r="T2388" t="s">
        <v>22</v>
      </c>
      <c r="U2388">
        <f>Table13[[#This Row],[campaign]]*Table13[[#This Row],[duration]]</f>
        <v>150</v>
      </c>
    </row>
    <row r="2389" spans="1:21" x14ac:dyDescent="0.25">
      <c r="A2389" t="s">
        <v>84</v>
      </c>
      <c r="B2389" t="s">
        <v>219</v>
      </c>
      <c r="C2389" t="s">
        <v>220</v>
      </c>
      <c r="D2389" t="s">
        <v>17</v>
      </c>
      <c r="E2389">
        <v>36</v>
      </c>
      <c r="F2389" t="s">
        <v>18</v>
      </c>
      <c r="G2389" t="s">
        <v>19</v>
      </c>
      <c r="H2389" s="2">
        <v>43069</v>
      </c>
      <c r="I2389" s="3">
        <v>45171.19</v>
      </c>
      <c r="J2389" t="s">
        <v>20</v>
      </c>
      <c r="K2389" t="str">
        <f>PROPER(Table13[[#This Row],[marital]])</f>
        <v>Married</v>
      </c>
      <c r="L2389" t="s">
        <v>21</v>
      </c>
      <c r="M2389" t="str">
        <f>UPPER(Table13[[#This Row],[education]])</f>
        <v>PRIMARY</v>
      </c>
      <c r="N2389" t="s">
        <v>30</v>
      </c>
      <c r="O2389" t="s">
        <v>22</v>
      </c>
      <c r="P2389" t="s">
        <v>24</v>
      </c>
      <c r="Q2389">
        <v>127</v>
      </c>
      <c r="R2389">
        <v>2</v>
      </c>
      <c r="S2389" t="s">
        <v>24</v>
      </c>
      <c r="T2389" t="s">
        <v>22</v>
      </c>
      <c r="U2389">
        <f>Table13[[#This Row],[campaign]]*Table13[[#This Row],[duration]]</f>
        <v>254</v>
      </c>
    </row>
    <row r="2390" spans="1:21" x14ac:dyDescent="0.25">
      <c r="A2390" t="s">
        <v>93</v>
      </c>
      <c r="B2390" t="s">
        <v>237</v>
      </c>
      <c r="C2390" t="s">
        <v>238</v>
      </c>
      <c r="D2390" t="s">
        <v>26</v>
      </c>
      <c r="E2390">
        <v>36</v>
      </c>
      <c r="F2390" t="s">
        <v>18</v>
      </c>
      <c r="G2390" t="s">
        <v>284</v>
      </c>
      <c r="H2390" s="2">
        <v>43069</v>
      </c>
      <c r="I2390" s="3">
        <v>105497.55</v>
      </c>
      <c r="J2390" t="s">
        <v>20</v>
      </c>
      <c r="K2390" t="str">
        <f>PROPER(Table13[[#This Row],[marital]])</f>
        <v>Married</v>
      </c>
      <c r="L2390" t="s">
        <v>29</v>
      </c>
      <c r="M2390" t="str">
        <f>UPPER(Table13[[#This Row],[education]])</f>
        <v>SECONDARY</v>
      </c>
      <c r="N2390" t="s">
        <v>30</v>
      </c>
      <c r="O2390" t="s">
        <v>22</v>
      </c>
      <c r="P2390" t="s">
        <v>23</v>
      </c>
      <c r="Q2390">
        <v>82</v>
      </c>
      <c r="R2390">
        <v>5</v>
      </c>
      <c r="S2390" t="s">
        <v>24</v>
      </c>
      <c r="T2390" t="s">
        <v>22</v>
      </c>
      <c r="U2390">
        <f>Table13[[#This Row],[campaign]]*Table13[[#This Row],[duration]]</f>
        <v>410</v>
      </c>
    </row>
    <row r="2391" spans="1:21" x14ac:dyDescent="0.25">
      <c r="A2391" t="s">
        <v>86</v>
      </c>
      <c r="B2391" t="s">
        <v>223</v>
      </c>
      <c r="C2391" t="s">
        <v>224</v>
      </c>
      <c r="D2391" t="s">
        <v>26</v>
      </c>
      <c r="E2391">
        <v>24</v>
      </c>
      <c r="F2391" t="s">
        <v>18</v>
      </c>
      <c r="G2391" t="s">
        <v>19</v>
      </c>
      <c r="H2391" s="2">
        <v>43069</v>
      </c>
      <c r="I2391" s="3">
        <v>146037.85</v>
      </c>
      <c r="J2391" t="s">
        <v>20</v>
      </c>
      <c r="K2391" t="str">
        <f>PROPER(Table13[[#This Row],[marital]])</f>
        <v>Married</v>
      </c>
      <c r="L2391" t="s">
        <v>29</v>
      </c>
      <c r="M2391" t="str">
        <f>UPPER(Table13[[#This Row],[education]])</f>
        <v>SECONDARY</v>
      </c>
      <c r="N2391" t="s">
        <v>22</v>
      </c>
      <c r="O2391" t="s">
        <v>22</v>
      </c>
      <c r="P2391" t="s">
        <v>23</v>
      </c>
      <c r="Q2391">
        <v>378</v>
      </c>
      <c r="R2391">
        <v>1</v>
      </c>
      <c r="S2391" t="s">
        <v>24</v>
      </c>
      <c r="T2391" t="s">
        <v>22</v>
      </c>
      <c r="U2391">
        <f>Table13[[#This Row],[campaign]]*Table13[[#This Row],[duration]]</f>
        <v>378</v>
      </c>
    </row>
    <row r="2392" spans="1:21" x14ac:dyDescent="0.25">
      <c r="A2392" t="s">
        <v>38</v>
      </c>
      <c r="B2392" t="s">
        <v>137</v>
      </c>
      <c r="C2392" t="s">
        <v>138</v>
      </c>
      <c r="D2392" t="s">
        <v>26</v>
      </c>
      <c r="E2392">
        <v>55</v>
      </c>
      <c r="F2392" t="s">
        <v>42</v>
      </c>
      <c r="G2392" t="s">
        <v>19</v>
      </c>
      <c r="H2392" s="2">
        <v>43069</v>
      </c>
      <c r="I2392" s="3">
        <v>101307.39</v>
      </c>
      <c r="J2392" t="s">
        <v>20</v>
      </c>
      <c r="K2392" t="str">
        <f>PROPER(Table13[[#This Row],[marital]])</f>
        <v>Married</v>
      </c>
      <c r="L2392" t="s">
        <v>29</v>
      </c>
      <c r="M2392" t="str">
        <f>UPPER(Table13[[#This Row],[education]])</f>
        <v>SECONDARY</v>
      </c>
      <c r="N2392" t="s">
        <v>22</v>
      </c>
      <c r="O2392" t="s">
        <v>22</v>
      </c>
      <c r="P2392" t="s">
        <v>23</v>
      </c>
      <c r="Q2392">
        <v>185</v>
      </c>
      <c r="R2392">
        <v>1</v>
      </c>
      <c r="S2392" t="s">
        <v>24</v>
      </c>
      <c r="T2392" t="s">
        <v>30</v>
      </c>
      <c r="U2392">
        <f>Table13[[#This Row],[campaign]]*Table13[[#This Row],[duration]]</f>
        <v>185</v>
      </c>
    </row>
    <row r="2393" spans="1:21" x14ac:dyDescent="0.25">
      <c r="A2393" t="s">
        <v>71</v>
      </c>
      <c r="B2393" t="s">
        <v>193</v>
      </c>
      <c r="C2393" t="s">
        <v>194</v>
      </c>
      <c r="D2393" t="s">
        <v>17</v>
      </c>
      <c r="E2393">
        <v>51</v>
      </c>
      <c r="F2393" t="s">
        <v>42</v>
      </c>
      <c r="G2393" t="s">
        <v>284</v>
      </c>
      <c r="H2393" s="2">
        <v>43069</v>
      </c>
      <c r="I2393" s="3">
        <v>6824.28</v>
      </c>
      <c r="J2393" t="s">
        <v>33</v>
      </c>
      <c r="K2393" t="str">
        <f>PROPER(Table13[[#This Row],[marital]])</f>
        <v>Single</v>
      </c>
      <c r="L2393" t="s">
        <v>21</v>
      </c>
      <c r="M2393" t="str">
        <f>UPPER(Table13[[#This Row],[education]])</f>
        <v>PRIMARY</v>
      </c>
      <c r="N2393" t="s">
        <v>30</v>
      </c>
      <c r="O2393" t="s">
        <v>22</v>
      </c>
      <c r="P2393" t="s">
        <v>23</v>
      </c>
      <c r="Q2393">
        <v>317</v>
      </c>
      <c r="R2393">
        <v>1</v>
      </c>
      <c r="S2393" t="s">
        <v>24</v>
      </c>
      <c r="T2393" t="s">
        <v>22</v>
      </c>
      <c r="U2393">
        <f>Table13[[#This Row],[campaign]]*Table13[[#This Row],[duration]]</f>
        <v>317</v>
      </c>
    </row>
    <row r="2394" spans="1:21" x14ac:dyDescent="0.25">
      <c r="A2394" t="s">
        <v>86</v>
      </c>
      <c r="B2394" t="s">
        <v>223</v>
      </c>
      <c r="C2394" t="s">
        <v>224</v>
      </c>
      <c r="D2394" t="s">
        <v>26</v>
      </c>
      <c r="E2394">
        <v>56</v>
      </c>
      <c r="F2394" t="s">
        <v>42</v>
      </c>
      <c r="G2394" t="s">
        <v>284</v>
      </c>
      <c r="H2394" s="2">
        <v>43069</v>
      </c>
      <c r="I2394" s="3">
        <v>6134.39</v>
      </c>
      <c r="J2394" t="s">
        <v>20</v>
      </c>
      <c r="K2394" t="str">
        <f>PROPER(Table13[[#This Row],[marital]])</f>
        <v>Married</v>
      </c>
      <c r="L2394" t="s">
        <v>29</v>
      </c>
      <c r="M2394" t="str">
        <f>UPPER(Table13[[#This Row],[education]])</f>
        <v>SECONDARY</v>
      </c>
      <c r="N2394" t="s">
        <v>30</v>
      </c>
      <c r="O2394" t="s">
        <v>22</v>
      </c>
      <c r="P2394" t="s">
        <v>24</v>
      </c>
      <c r="Q2394">
        <v>27</v>
      </c>
      <c r="R2394">
        <v>1</v>
      </c>
      <c r="S2394" t="s">
        <v>24</v>
      </c>
      <c r="T2394" t="s">
        <v>22</v>
      </c>
      <c r="U2394">
        <f>Table13[[#This Row],[campaign]]*Table13[[#This Row],[duration]]</f>
        <v>27</v>
      </c>
    </row>
    <row r="2395" spans="1:21" x14ac:dyDescent="0.25">
      <c r="A2395" t="s">
        <v>96</v>
      </c>
      <c r="B2395" t="s">
        <v>243</v>
      </c>
      <c r="C2395" t="s">
        <v>244</v>
      </c>
      <c r="D2395" t="s">
        <v>17</v>
      </c>
      <c r="E2395">
        <v>44</v>
      </c>
      <c r="F2395" t="s">
        <v>42</v>
      </c>
      <c r="G2395" t="s">
        <v>19</v>
      </c>
      <c r="H2395" s="2">
        <v>43069</v>
      </c>
      <c r="I2395" s="3">
        <v>58165.43</v>
      </c>
      <c r="J2395" t="s">
        <v>33</v>
      </c>
      <c r="K2395" t="str">
        <f>PROPER(Table13[[#This Row],[marital]])</f>
        <v>Single</v>
      </c>
      <c r="L2395" t="s">
        <v>29</v>
      </c>
      <c r="M2395" t="str">
        <f>UPPER(Table13[[#This Row],[education]])</f>
        <v>SECONDARY</v>
      </c>
      <c r="N2395" t="s">
        <v>22</v>
      </c>
      <c r="O2395" t="s">
        <v>22</v>
      </c>
      <c r="P2395" t="s">
        <v>23</v>
      </c>
      <c r="Q2395">
        <v>205</v>
      </c>
      <c r="R2395">
        <v>6</v>
      </c>
      <c r="S2395" t="s">
        <v>24</v>
      </c>
      <c r="T2395" t="s">
        <v>22</v>
      </c>
      <c r="U2395">
        <f>Table13[[#This Row],[campaign]]*Table13[[#This Row],[duration]]</f>
        <v>1230</v>
      </c>
    </row>
    <row r="2396" spans="1:21" x14ac:dyDescent="0.25">
      <c r="A2396" t="s">
        <v>62</v>
      </c>
      <c r="B2396" t="s">
        <v>177</v>
      </c>
      <c r="C2396" t="s">
        <v>178</v>
      </c>
      <c r="D2396" t="s">
        <v>26</v>
      </c>
      <c r="E2396">
        <v>58</v>
      </c>
      <c r="F2396" t="s">
        <v>42</v>
      </c>
      <c r="G2396" t="s">
        <v>284</v>
      </c>
      <c r="H2396" s="2">
        <v>43069</v>
      </c>
      <c r="I2396" s="3">
        <v>115677.13</v>
      </c>
      <c r="J2396" t="s">
        <v>20</v>
      </c>
      <c r="K2396" t="str">
        <f>PROPER(Table13[[#This Row],[marital]])</f>
        <v>Married</v>
      </c>
      <c r="L2396" t="s">
        <v>29</v>
      </c>
      <c r="M2396" t="str">
        <f>UPPER(Table13[[#This Row],[education]])</f>
        <v>SECONDARY</v>
      </c>
      <c r="N2396" t="s">
        <v>22</v>
      </c>
      <c r="O2396" t="s">
        <v>22</v>
      </c>
      <c r="P2396" t="s">
        <v>23</v>
      </c>
      <c r="Q2396">
        <v>978</v>
      </c>
      <c r="R2396">
        <v>2</v>
      </c>
      <c r="S2396" t="s">
        <v>40</v>
      </c>
      <c r="T2396" t="s">
        <v>22</v>
      </c>
      <c r="U2396">
        <f>Table13[[#This Row],[campaign]]*Table13[[#This Row],[duration]]</f>
        <v>1956</v>
      </c>
    </row>
    <row r="2397" spans="1:21" x14ac:dyDescent="0.25">
      <c r="A2397" t="s">
        <v>101</v>
      </c>
      <c r="B2397" t="s">
        <v>253</v>
      </c>
      <c r="C2397" t="s">
        <v>254</v>
      </c>
      <c r="D2397" t="s">
        <v>26</v>
      </c>
      <c r="E2397">
        <v>42</v>
      </c>
      <c r="F2397" t="s">
        <v>36</v>
      </c>
      <c r="G2397" t="s">
        <v>19</v>
      </c>
      <c r="H2397" s="2">
        <v>43069</v>
      </c>
      <c r="I2397" s="3">
        <v>25654.78</v>
      </c>
      <c r="J2397" t="s">
        <v>33</v>
      </c>
      <c r="K2397" t="str">
        <f>PROPER(Table13[[#This Row],[marital]])</f>
        <v>Single</v>
      </c>
      <c r="L2397" t="s">
        <v>29</v>
      </c>
      <c r="M2397" t="str">
        <f>UPPER(Table13[[#This Row],[education]])</f>
        <v>SECONDARY</v>
      </c>
      <c r="N2397" t="s">
        <v>30</v>
      </c>
      <c r="O2397" t="s">
        <v>30</v>
      </c>
      <c r="P2397" t="s">
        <v>23</v>
      </c>
      <c r="Q2397">
        <v>45</v>
      </c>
      <c r="R2397">
        <v>5</v>
      </c>
      <c r="S2397" t="s">
        <v>24</v>
      </c>
      <c r="T2397" t="s">
        <v>22</v>
      </c>
      <c r="U2397">
        <f>Table13[[#This Row],[campaign]]*Table13[[#This Row],[duration]]</f>
        <v>225</v>
      </c>
    </row>
    <row r="2398" spans="1:21" x14ac:dyDescent="0.25">
      <c r="A2398" t="s">
        <v>97</v>
      </c>
      <c r="B2398" t="s">
        <v>245</v>
      </c>
      <c r="C2398" t="s">
        <v>246</v>
      </c>
      <c r="D2398" t="s">
        <v>26</v>
      </c>
      <c r="E2398">
        <v>44</v>
      </c>
      <c r="F2398" t="s">
        <v>36</v>
      </c>
      <c r="G2398" t="s">
        <v>284</v>
      </c>
      <c r="H2398" s="2">
        <v>43069</v>
      </c>
      <c r="I2398" s="3">
        <v>66792.570000000007</v>
      </c>
      <c r="J2398" t="s">
        <v>20</v>
      </c>
      <c r="K2398" t="str">
        <f>PROPER(Table13[[#This Row],[marital]])</f>
        <v>Married</v>
      </c>
      <c r="L2398" t="s">
        <v>29</v>
      </c>
      <c r="M2398" t="str">
        <f>UPPER(Table13[[#This Row],[education]])</f>
        <v>SECONDARY</v>
      </c>
      <c r="N2398" t="s">
        <v>30</v>
      </c>
      <c r="O2398" t="s">
        <v>22</v>
      </c>
      <c r="P2398" t="s">
        <v>24</v>
      </c>
      <c r="Q2398">
        <v>145</v>
      </c>
      <c r="R2398">
        <v>6</v>
      </c>
      <c r="S2398" t="s">
        <v>24</v>
      </c>
      <c r="T2398" t="s">
        <v>22</v>
      </c>
      <c r="U2398">
        <f>Table13[[#This Row],[campaign]]*Table13[[#This Row],[duration]]</f>
        <v>870</v>
      </c>
    </row>
    <row r="2399" spans="1:21" x14ac:dyDescent="0.25">
      <c r="A2399" t="s">
        <v>78</v>
      </c>
      <c r="B2399" t="s">
        <v>207</v>
      </c>
      <c r="C2399" t="s">
        <v>208</v>
      </c>
      <c r="D2399" t="s">
        <v>26</v>
      </c>
      <c r="E2399">
        <v>41</v>
      </c>
      <c r="F2399" t="s">
        <v>36</v>
      </c>
      <c r="G2399" t="s">
        <v>19</v>
      </c>
      <c r="H2399" s="2">
        <v>43069</v>
      </c>
      <c r="I2399" s="3">
        <v>17360.43</v>
      </c>
      <c r="J2399" t="s">
        <v>20</v>
      </c>
      <c r="K2399" t="str">
        <f>PROPER(Table13[[#This Row],[marital]])</f>
        <v>Married</v>
      </c>
      <c r="L2399" t="s">
        <v>21</v>
      </c>
      <c r="M2399" t="str">
        <f>UPPER(Table13[[#This Row],[education]])</f>
        <v>PRIMARY</v>
      </c>
      <c r="N2399" t="s">
        <v>30</v>
      </c>
      <c r="O2399" t="s">
        <v>22</v>
      </c>
      <c r="P2399" t="s">
        <v>23</v>
      </c>
      <c r="Q2399">
        <v>90</v>
      </c>
      <c r="R2399">
        <v>6</v>
      </c>
      <c r="S2399" t="s">
        <v>24</v>
      </c>
      <c r="T2399" t="s">
        <v>22</v>
      </c>
      <c r="U2399">
        <f>Table13[[#This Row],[campaign]]*Table13[[#This Row],[duration]]</f>
        <v>540</v>
      </c>
    </row>
    <row r="2400" spans="1:21" x14ac:dyDescent="0.25">
      <c r="A2400" t="s">
        <v>65</v>
      </c>
      <c r="B2400" t="s">
        <v>183</v>
      </c>
      <c r="C2400" t="s">
        <v>184</v>
      </c>
      <c r="D2400" t="s">
        <v>26</v>
      </c>
      <c r="E2400">
        <v>20</v>
      </c>
      <c r="F2400" t="s">
        <v>36</v>
      </c>
      <c r="G2400" t="s">
        <v>19</v>
      </c>
      <c r="H2400" s="2">
        <v>43069</v>
      </c>
      <c r="I2400" s="3">
        <v>102340.63</v>
      </c>
      <c r="J2400" t="s">
        <v>33</v>
      </c>
      <c r="K2400" t="str">
        <f>PROPER(Table13[[#This Row],[marital]])</f>
        <v>Single</v>
      </c>
      <c r="L2400" t="s">
        <v>29</v>
      </c>
      <c r="M2400" t="str">
        <f>UPPER(Table13[[#This Row],[education]])</f>
        <v>SECONDARY</v>
      </c>
      <c r="N2400" t="s">
        <v>30</v>
      </c>
      <c r="O2400" t="s">
        <v>30</v>
      </c>
      <c r="P2400" t="s">
        <v>24</v>
      </c>
      <c r="Q2400">
        <v>214</v>
      </c>
      <c r="R2400">
        <v>1</v>
      </c>
      <c r="S2400" t="s">
        <v>24</v>
      </c>
      <c r="T2400" t="s">
        <v>22</v>
      </c>
      <c r="U2400">
        <f>Table13[[#This Row],[campaign]]*Table13[[#This Row],[duration]]</f>
        <v>214</v>
      </c>
    </row>
    <row r="2401" spans="1:21" x14ac:dyDescent="0.25">
      <c r="A2401" t="s">
        <v>73</v>
      </c>
      <c r="B2401" t="s">
        <v>197</v>
      </c>
      <c r="C2401" t="s">
        <v>198</v>
      </c>
      <c r="D2401" t="s">
        <v>26</v>
      </c>
      <c r="E2401">
        <v>34</v>
      </c>
      <c r="F2401" t="s">
        <v>27</v>
      </c>
      <c r="G2401" t="s">
        <v>28</v>
      </c>
      <c r="H2401" s="2">
        <v>43069</v>
      </c>
      <c r="I2401" s="3">
        <v>22779.82</v>
      </c>
      <c r="J2401" t="s">
        <v>20</v>
      </c>
      <c r="K2401" t="str">
        <f>PROPER(Table13[[#This Row],[marital]])</f>
        <v>Married</v>
      </c>
      <c r="L2401" t="s">
        <v>21</v>
      </c>
      <c r="M2401" t="str">
        <f>UPPER(Table13[[#This Row],[education]])</f>
        <v>PRIMARY</v>
      </c>
      <c r="N2401" t="s">
        <v>30</v>
      </c>
      <c r="O2401" t="s">
        <v>22</v>
      </c>
      <c r="P2401" t="s">
        <v>23</v>
      </c>
      <c r="Q2401">
        <v>142</v>
      </c>
      <c r="R2401">
        <v>3</v>
      </c>
      <c r="S2401" t="s">
        <v>31</v>
      </c>
      <c r="T2401" t="s">
        <v>22</v>
      </c>
      <c r="U2401">
        <f>Table13[[#This Row],[campaign]]*Table13[[#This Row],[duration]]</f>
        <v>426</v>
      </c>
    </row>
    <row r="2402" spans="1:21" x14ac:dyDescent="0.25">
      <c r="A2402" t="s">
        <v>103</v>
      </c>
      <c r="B2402" t="s">
        <v>257</v>
      </c>
      <c r="C2402" t="s">
        <v>258</v>
      </c>
      <c r="D2402" t="s">
        <v>17</v>
      </c>
      <c r="E2402">
        <v>45</v>
      </c>
      <c r="F2402" t="s">
        <v>18</v>
      </c>
      <c r="G2402" t="s">
        <v>19</v>
      </c>
      <c r="H2402" s="2">
        <v>43070</v>
      </c>
      <c r="I2402" s="3">
        <v>59999.42</v>
      </c>
      <c r="J2402" t="s">
        <v>20</v>
      </c>
      <c r="K2402" t="str">
        <f>PROPER(Table13[[#This Row],[marital]])</f>
        <v>Married</v>
      </c>
      <c r="L2402" t="s">
        <v>34</v>
      </c>
      <c r="M2402" t="str">
        <f>UPPER(Table13[[#This Row],[education]])</f>
        <v>TERTIARY</v>
      </c>
      <c r="N2402" t="s">
        <v>30</v>
      </c>
      <c r="O2402" t="s">
        <v>30</v>
      </c>
      <c r="P2402" t="s">
        <v>54</v>
      </c>
      <c r="Q2402">
        <v>148</v>
      </c>
      <c r="R2402">
        <v>6</v>
      </c>
      <c r="S2402" t="s">
        <v>24</v>
      </c>
      <c r="T2402" t="s">
        <v>22</v>
      </c>
      <c r="U2402">
        <f>Table13[[#This Row],[campaign]]*Table13[[#This Row],[duration]]</f>
        <v>888</v>
      </c>
    </row>
    <row r="2403" spans="1:21" x14ac:dyDescent="0.25">
      <c r="A2403" t="s">
        <v>68</v>
      </c>
      <c r="B2403" t="s">
        <v>189</v>
      </c>
      <c r="C2403" t="s">
        <v>190</v>
      </c>
      <c r="D2403" t="s">
        <v>26</v>
      </c>
      <c r="E2403">
        <v>33</v>
      </c>
      <c r="F2403" t="s">
        <v>18</v>
      </c>
      <c r="G2403" t="s">
        <v>19</v>
      </c>
      <c r="H2403" s="2">
        <v>43070</v>
      </c>
      <c r="I2403" s="3">
        <v>18725.669999999998</v>
      </c>
      <c r="J2403" t="s">
        <v>20</v>
      </c>
      <c r="K2403" t="str">
        <f>PROPER(Table13[[#This Row],[marital]])</f>
        <v>Married</v>
      </c>
      <c r="L2403" t="s">
        <v>29</v>
      </c>
      <c r="M2403" t="str">
        <f>UPPER(Table13[[#This Row],[education]])</f>
        <v>SECONDARY</v>
      </c>
      <c r="N2403" t="s">
        <v>22</v>
      </c>
      <c r="O2403" t="s">
        <v>22</v>
      </c>
      <c r="P2403" t="s">
        <v>24</v>
      </c>
      <c r="Q2403">
        <v>227</v>
      </c>
      <c r="R2403">
        <v>6</v>
      </c>
      <c r="S2403" t="s">
        <v>24</v>
      </c>
      <c r="T2403" t="s">
        <v>22</v>
      </c>
      <c r="U2403">
        <f>Table13[[#This Row],[campaign]]*Table13[[#This Row],[duration]]</f>
        <v>1362</v>
      </c>
    </row>
    <row r="2404" spans="1:21" x14ac:dyDescent="0.25">
      <c r="A2404" t="s">
        <v>55</v>
      </c>
      <c r="B2404" t="s">
        <v>163</v>
      </c>
      <c r="C2404" t="s">
        <v>164</v>
      </c>
      <c r="D2404" t="s">
        <v>26</v>
      </c>
      <c r="E2404">
        <v>42</v>
      </c>
      <c r="F2404" t="s">
        <v>42</v>
      </c>
      <c r="G2404" t="s">
        <v>284</v>
      </c>
      <c r="H2404" s="2">
        <v>43070</v>
      </c>
      <c r="I2404" s="3">
        <v>13451.12</v>
      </c>
      <c r="J2404" t="s">
        <v>33</v>
      </c>
      <c r="K2404" t="str">
        <f>PROPER(Table13[[#This Row],[marital]])</f>
        <v>Single</v>
      </c>
      <c r="L2404" t="s">
        <v>29</v>
      </c>
      <c r="M2404" t="str">
        <f>UPPER(Table13[[#This Row],[education]])</f>
        <v>SECONDARY</v>
      </c>
      <c r="N2404" t="s">
        <v>22</v>
      </c>
      <c r="O2404" t="s">
        <v>22</v>
      </c>
      <c r="P2404" t="s">
        <v>23</v>
      </c>
      <c r="Q2404">
        <v>126</v>
      </c>
      <c r="R2404">
        <v>2</v>
      </c>
      <c r="S2404" t="s">
        <v>24</v>
      </c>
      <c r="T2404" t="s">
        <v>22</v>
      </c>
      <c r="U2404">
        <f>Table13[[#This Row],[campaign]]*Table13[[#This Row],[duration]]</f>
        <v>252</v>
      </c>
    </row>
    <row r="2405" spans="1:21" x14ac:dyDescent="0.25">
      <c r="A2405" t="s">
        <v>57</v>
      </c>
      <c r="B2405" t="s">
        <v>167</v>
      </c>
      <c r="C2405" t="s">
        <v>168</v>
      </c>
      <c r="D2405" t="s">
        <v>26</v>
      </c>
      <c r="E2405">
        <v>46</v>
      </c>
      <c r="F2405" t="s">
        <v>42</v>
      </c>
      <c r="G2405" t="s">
        <v>284</v>
      </c>
      <c r="H2405" s="2">
        <v>43070</v>
      </c>
      <c r="I2405" s="3">
        <v>41619.730000000003</v>
      </c>
      <c r="J2405" t="s">
        <v>20</v>
      </c>
      <c r="K2405" t="str">
        <f>PROPER(Table13[[#This Row],[marital]])</f>
        <v>Married</v>
      </c>
      <c r="L2405" t="s">
        <v>29</v>
      </c>
      <c r="M2405" t="str">
        <f>UPPER(Table13[[#This Row],[education]])</f>
        <v>SECONDARY</v>
      </c>
      <c r="N2405" t="s">
        <v>30</v>
      </c>
      <c r="O2405" t="s">
        <v>22</v>
      </c>
      <c r="P2405" t="s">
        <v>24</v>
      </c>
      <c r="Q2405">
        <v>410</v>
      </c>
      <c r="R2405">
        <v>1</v>
      </c>
      <c r="S2405" t="s">
        <v>24</v>
      </c>
      <c r="T2405" t="s">
        <v>22</v>
      </c>
      <c r="U2405">
        <f>Table13[[#This Row],[campaign]]*Table13[[#This Row],[duration]]</f>
        <v>410</v>
      </c>
    </row>
    <row r="2406" spans="1:21" x14ac:dyDescent="0.25">
      <c r="A2406" t="s">
        <v>89</v>
      </c>
      <c r="B2406" t="s">
        <v>229</v>
      </c>
      <c r="C2406" t="s">
        <v>230</v>
      </c>
      <c r="D2406" t="s">
        <v>26</v>
      </c>
      <c r="E2406">
        <v>24</v>
      </c>
      <c r="F2406" t="s">
        <v>36</v>
      </c>
      <c r="G2406" t="s">
        <v>19</v>
      </c>
      <c r="H2406" s="2">
        <v>43070</v>
      </c>
      <c r="I2406" s="3">
        <v>26341.09</v>
      </c>
      <c r="J2406" t="s">
        <v>20</v>
      </c>
      <c r="K2406" t="str">
        <f>PROPER(Table13[[#This Row],[marital]])</f>
        <v>Married</v>
      </c>
      <c r="L2406" t="s">
        <v>21</v>
      </c>
      <c r="M2406" t="str">
        <f>UPPER(Table13[[#This Row],[education]])</f>
        <v>PRIMARY</v>
      </c>
      <c r="N2406" t="s">
        <v>30</v>
      </c>
      <c r="O2406" t="s">
        <v>22</v>
      </c>
      <c r="P2406" t="s">
        <v>24</v>
      </c>
      <c r="Q2406">
        <v>171</v>
      </c>
      <c r="R2406">
        <v>2</v>
      </c>
      <c r="S2406" t="s">
        <v>24</v>
      </c>
      <c r="T2406" t="s">
        <v>22</v>
      </c>
      <c r="U2406">
        <f>Table13[[#This Row],[campaign]]*Table13[[#This Row],[duration]]</f>
        <v>342</v>
      </c>
    </row>
    <row r="2407" spans="1:21" x14ac:dyDescent="0.25">
      <c r="A2407" t="s">
        <v>72</v>
      </c>
      <c r="B2407" t="s">
        <v>195</v>
      </c>
      <c r="C2407" t="s">
        <v>196</v>
      </c>
      <c r="D2407" t="s">
        <v>17</v>
      </c>
      <c r="E2407">
        <v>44</v>
      </c>
      <c r="F2407" t="s">
        <v>36</v>
      </c>
      <c r="G2407" t="s">
        <v>19</v>
      </c>
      <c r="H2407" s="2">
        <v>43070</v>
      </c>
      <c r="I2407" s="3">
        <v>154333.4</v>
      </c>
      <c r="J2407" t="s">
        <v>33</v>
      </c>
      <c r="K2407" t="str">
        <f>PROPER(Table13[[#This Row],[marital]])</f>
        <v>Single</v>
      </c>
      <c r="L2407" t="s">
        <v>34</v>
      </c>
      <c r="M2407" t="str">
        <f>UPPER(Table13[[#This Row],[education]])</f>
        <v>TERTIARY</v>
      </c>
      <c r="N2407" t="s">
        <v>30</v>
      </c>
      <c r="O2407" t="s">
        <v>22</v>
      </c>
      <c r="P2407" t="s">
        <v>24</v>
      </c>
      <c r="Q2407">
        <v>147</v>
      </c>
      <c r="R2407">
        <v>1</v>
      </c>
      <c r="S2407" t="s">
        <v>24</v>
      </c>
      <c r="T2407" t="s">
        <v>22</v>
      </c>
      <c r="U2407">
        <f>Table13[[#This Row],[campaign]]*Table13[[#This Row],[duration]]</f>
        <v>147</v>
      </c>
    </row>
    <row r="2408" spans="1:21" x14ac:dyDescent="0.25">
      <c r="A2408" t="s">
        <v>56</v>
      </c>
      <c r="B2408" t="s">
        <v>165</v>
      </c>
      <c r="C2408" t="s">
        <v>166</v>
      </c>
      <c r="D2408" t="s">
        <v>26</v>
      </c>
      <c r="E2408">
        <v>28</v>
      </c>
      <c r="F2408" t="s">
        <v>18</v>
      </c>
      <c r="G2408" t="s">
        <v>19</v>
      </c>
      <c r="H2408" s="2">
        <v>43071</v>
      </c>
      <c r="I2408" s="3">
        <v>155267.60999999999</v>
      </c>
      <c r="J2408" t="s">
        <v>20</v>
      </c>
      <c r="K2408" t="str">
        <f>PROPER(Table13[[#This Row],[marital]])</f>
        <v>Married</v>
      </c>
      <c r="L2408" t="s">
        <v>29</v>
      </c>
      <c r="M2408" t="str">
        <f>UPPER(Table13[[#This Row],[education]])</f>
        <v>SECONDARY</v>
      </c>
      <c r="N2408" t="s">
        <v>30</v>
      </c>
      <c r="O2408" t="s">
        <v>22</v>
      </c>
      <c r="P2408" t="s">
        <v>24</v>
      </c>
      <c r="Q2408">
        <v>91</v>
      </c>
      <c r="R2408">
        <v>1</v>
      </c>
      <c r="S2408" t="s">
        <v>24</v>
      </c>
      <c r="T2408" t="s">
        <v>22</v>
      </c>
      <c r="U2408">
        <f>Table13[[#This Row],[campaign]]*Table13[[#This Row],[duration]]</f>
        <v>91</v>
      </c>
    </row>
    <row r="2409" spans="1:21" x14ac:dyDescent="0.25">
      <c r="A2409" t="s">
        <v>64</v>
      </c>
      <c r="B2409" t="s">
        <v>181</v>
      </c>
      <c r="C2409" t="s">
        <v>182</v>
      </c>
      <c r="D2409" t="s">
        <v>26</v>
      </c>
      <c r="E2409">
        <v>34</v>
      </c>
      <c r="F2409" t="s">
        <v>18</v>
      </c>
      <c r="G2409" t="s">
        <v>19</v>
      </c>
      <c r="H2409" s="2">
        <v>43071</v>
      </c>
      <c r="I2409" s="3">
        <v>89657.88</v>
      </c>
      <c r="J2409" t="s">
        <v>20</v>
      </c>
      <c r="K2409" t="str">
        <f>PROPER(Table13[[#This Row],[marital]])</f>
        <v>Married</v>
      </c>
      <c r="L2409" t="s">
        <v>29</v>
      </c>
      <c r="M2409" t="str">
        <f>UPPER(Table13[[#This Row],[education]])</f>
        <v>SECONDARY</v>
      </c>
      <c r="N2409" t="s">
        <v>30</v>
      </c>
      <c r="O2409" t="s">
        <v>22</v>
      </c>
      <c r="P2409" t="s">
        <v>23</v>
      </c>
      <c r="Q2409">
        <v>332</v>
      </c>
      <c r="R2409">
        <v>1</v>
      </c>
      <c r="S2409" t="s">
        <v>31</v>
      </c>
      <c r="T2409" t="s">
        <v>22</v>
      </c>
      <c r="U2409">
        <f>Table13[[#This Row],[campaign]]*Table13[[#This Row],[duration]]</f>
        <v>332</v>
      </c>
    </row>
    <row r="2410" spans="1:21" x14ac:dyDescent="0.25">
      <c r="A2410" t="s">
        <v>109</v>
      </c>
      <c r="B2410" t="s">
        <v>269</v>
      </c>
      <c r="C2410" t="s">
        <v>270</v>
      </c>
      <c r="D2410" t="s">
        <v>17</v>
      </c>
      <c r="E2410">
        <v>21</v>
      </c>
      <c r="F2410" t="s">
        <v>18</v>
      </c>
      <c r="G2410" t="s">
        <v>19</v>
      </c>
      <c r="H2410" s="2">
        <v>43071</v>
      </c>
      <c r="I2410" s="3">
        <v>52323.85</v>
      </c>
      <c r="J2410" t="s">
        <v>20</v>
      </c>
      <c r="K2410" t="str">
        <f>PROPER(Table13[[#This Row],[marital]])</f>
        <v>Married</v>
      </c>
      <c r="L2410" t="s">
        <v>29</v>
      </c>
      <c r="M2410" t="str">
        <f>UPPER(Table13[[#This Row],[education]])</f>
        <v>SECONDARY</v>
      </c>
      <c r="N2410" t="s">
        <v>30</v>
      </c>
      <c r="O2410" t="s">
        <v>30</v>
      </c>
      <c r="P2410" t="s">
        <v>23</v>
      </c>
      <c r="Q2410">
        <v>98</v>
      </c>
      <c r="R2410">
        <v>1</v>
      </c>
      <c r="S2410" t="s">
        <v>31</v>
      </c>
      <c r="T2410" t="s">
        <v>22</v>
      </c>
      <c r="U2410">
        <f>Table13[[#This Row],[campaign]]*Table13[[#This Row],[duration]]</f>
        <v>98</v>
      </c>
    </row>
    <row r="2411" spans="1:21" x14ac:dyDescent="0.25">
      <c r="A2411" t="s">
        <v>38</v>
      </c>
      <c r="B2411" t="s">
        <v>137</v>
      </c>
      <c r="C2411" t="s">
        <v>138</v>
      </c>
      <c r="D2411" t="s">
        <v>26</v>
      </c>
      <c r="E2411">
        <v>40</v>
      </c>
      <c r="F2411" t="s">
        <v>18</v>
      </c>
      <c r="G2411" t="s">
        <v>19</v>
      </c>
      <c r="H2411" s="2">
        <v>43071</v>
      </c>
      <c r="I2411" s="3">
        <v>71788.09</v>
      </c>
      <c r="J2411" t="s">
        <v>33</v>
      </c>
      <c r="K2411" t="str">
        <f>PROPER(Table13[[#This Row],[marital]])</f>
        <v>Single</v>
      </c>
      <c r="L2411" t="s">
        <v>34</v>
      </c>
      <c r="M2411" t="str">
        <f>UPPER(Table13[[#This Row],[education]])</f>
        <v>TERTIARY</v>
      </c>
      <c r="N2411" t="s">
        <v>30</v>
      </c>
      <c r="O2411" t="s">
        <v>30</v>
      </c>
      <c r="P2411" t="s">
        <v>23</v>
      </c>
      <c r="Q2411">
        <v>117</v>
      </c>
      <c r="R2411">
        <v>2</v>
      </c>
      <c r="S2411" t="s">
        <v>24</v>
      </c>
      <c r="T2411" t="s">
        <v>22</v>
      </c>
      <c r="U2411">
        <f>Table13[[#This Row],[campaign]]*Table13[[#This Row],[duration]]</f>
        <v>234</v>
      </c>
    </row>
    <row r="2412" spans="1:21" x14ac:dyDescent="0.25">
      <c r="A2412" t="s">
        <v>66</v>
      </c>
      <c r="B2412" t="s">
        <v>185</v>
      </c>
      <c r="C2412" t="s">
        <v>186</v>
      </c>
      <c r="D2412" t="s">
        <v>26</v>
      </c>
      <c r="E2412">
        <v>44</v>
      </c>
      <c r="F2412" t="s">
        <v>18</v>
      </c>
      <c r="G2412" t="s">
        <v>284</v>
      </c>
      <c r="H2412" s="2">
        <v>43071</v>
      </c>
      <c r="I2412" s="3">
        <v>16598.46</v>
      </c>
      <c r="J2412" t="s">
        <v>20</v>
      </c>
      <c r="K2412" t="str">
        <f>PROPER(Table13[[#This Row],[marital]])</f>
        <v>Married</v>
      </c>
      <c r="L2412" t="s">
        <v>21</v>
      </c>
      <c r="M2412" t="str">
        <f>UPPER(Table13[[#This Row],[education]])</f>
        <v>PRIMARY</v>
      </c>
      <c r="N2412" t="s">
        <v>22</v>
      </c>
      <c r="O2412" t="s">
        <v>22</v>
      </c>
      <c r="P2412" t="s">
        <v>54</v>
      </c>
      <c r="Q2412">
        <v>185</v>
      </c>
      <c r="R2412">
        <v>4</v>
      </c>
      <c r="S2412" t="s">
        <v>24</v>
      </c>
      <c r="T2412" t="s">
        <v>22</v>
      </c>
      <c r="U2412">
        <f>Table13[[#This Row],[campaign]]*Table13[[#This Row],[duration]]</f>
        <v>740</v>
      </c>
    </row>
    <row r="2413" spans="1:21" x14ac:dyDescent="0.25">
      <c r="A2413" t="s">
        <v>105</v>
      </c>
      <c r="B2413" t="s">
        <v>261</v>
      </c>
      <c r="C2413" t="s">
        <v>262</v>
      </c>
      <c r="D2413" t="s">
        <v>26</v>
      </c>
      <c r="E2413">
        <v>44</v>
      </c>
      <c r="F2413" t="s">
        <v>18</v>
      </c>
      <c r="G2413" t="s">
        <v>284</v>
      </c>
      <c r="H2413" s="2">
        <v>43071</v>
      </c>
      <c r="I2413" s="3">
        <v>106436.58</v>
      </c>
      <c r="J2413" t="s">
        <v>20</v>
      </c>
      <c r="K2413" t="str">
        <f>PROPER(Table13[[#This Row],[marital]])</f>
        <v>Married</v>
      </c>
      <c r="L2413" t="s">
        <v>24</v>
      </c>
      <c r="M2413" t="str">
        <f>UPPER(Table13[[#This Row],[education]])</f>
        <v>UNKNOWN</v>
      </c>
      <c r="N2413" t="s">
        <v>30</v>
      </c>
      <c r="O2413" t="s">
        <v>22</v>
      </c>
      <c r="P2413" t="s">
        <v>54</v>
      </c>
      <c r="Q2413">
        <v>59</v>
      </c>
      <c r="R2413">
        <v>3</v>
      </c>
      <c r="S2413" t="s">
        <v>40</v>
      </c>
      <c r="T2413" t="s">
        <v>22</v>
      </c>
      <c r="U2413">
        <f>Table13[[#This Row],[campaign]]*Table13[[#This Row],[duration]]</f>
        <v>177</v>
      </c>
    </row>
    <row r="2414" spans="1:21" x14ac:dyDescent="0.25">
      <c r="A2414" t="s">
        <v>37</v>
      </c>
      <c r="B2414" t="s">
        <v>135</v>
      </c>
      <c r="C2414" t="s">
        <v>136</v>
      </c>
      <c r="D2414" t="s">
        <v>17</v>
      </c>
      <c r="E2414">
        <v>57</v>
      </c>
      <c r="F2414" t="s">
        <v>42</v>
      </c>
      <c r="G2414" t="s">
        <v>284</v>
      </c>
      <c r="H2414" s="2">
        <v>43071</v>
      </c>
      <c r="I2414" s="3">
        <v>130370.15</v>
      </c>
      <c r="J2414" t="s">
        <v>20</v>
      </c>
      <c r="K2414" t="str">
        <f>PROPER(Table13[[#This Row],[marital]])</f>
        <v>Married</v>
      </c>
      <c r="L2414" t="s">
        <v>34</v>
      </c>
      <c r="M2414" t="str">
        <f>UPPER(Table13[[#This Row],[education]])</f>
        <v>TERTIARY</v>
      </c>
      <c r="N2414" t="s">
        <v>22</v>
      </c>
      <c r="O2414" t="s">
        <v>22</v>
      </c>
      <c r="P2414" t="s">
        <v>54</v>
      </c>
      <c r="Q2414">
        <v>239</v>
      </c>
      <c r="R2414">
        <v>4</v>
      </c>
      <c r="S2414" t="s">
        <v>24</v>
      </c>
      <c r="T2414" t="s">
        <v>30</v>
      </c>
      <c r="U2414">
        <f>Table13[[#This Row],[campaign]]*Table13[[#This Row],[duration]]</f>
        <v>956</v>
      </c>
    </row>
    <row r="2415" spans="1:21" x14ac:dyDescent="0.25">
      <c r="A2415" t="s">
        <v>103</v>
      </c>
      <c r="B2415" t="s">
        <v>257</v>
      </c>
      <c r="C2415" t="s">
        <v>258</v>
      </c>
      <c r="D2415" t="s">
        <v>26</v>
      </c>
      <c r="E2415">
        <v>53</v>
      </c>
      <c r="F2415" t="s">
        <v>42</v>
      </c>
      <c r="G2415" t="s">
        <v>19</v>
      </c>
      <c r="H2415" s="2">
        <v>43071</v>
      </c>
      <c r="I2415" s="3">
        <v>12406.43</v>
      </c>
      <c r="J2415" t="s">
        <v>20</v>
      </c>
      <c r="K2415" t="str">
        <f>PROPER(Table13[[#This Row],[marital]])</f>
        <v>Married</v>
      </c>
      <c r="L2415" t="s">
        <v>29</v>
      </c>
      <c r="M2415" t="str">
        <f>UPPER(Table13[[#This Row],[education]])</f>
        <v>SECONDARY</v>
      </c>
      <c r="N2415" t="s">
        <v>30</v>
      </c>
      <c r="O2415" t="s">
        <v>22</v>
      </c>
      <c r="P2415" t="s">
        <v>24</v>
      </c>
      <c r="Q2415">
        <v>402</v>
      </c>
      <c r="R2415">
        <v>9</v>
      </c>
      <c r="S2415" t="s">
        <v>24</v>
      </c>
      <c r="T2415" t="s">
        <v>22</v>
      </c>
      <c r="U2415">
        <f>Table13[[#This Row],[campaign]]*Table13[[#This Row],[duration]]</f>
        <v>3618</v>
      </c>
    </row>
    <row r="2416" spans="1:21" x14ac:dyDescent="0.25">
      <c r="A2416" t="s">
        <v>100</v>
      </c>
      <c r="B2416" t="s">
        <v>251</v>
      </c>
      <c r="C2416" t="s">
        <v>252</v>
      </c>
      <c r="D2416" t="s">
        <v>17</v>
      </c>
      <c r="E2416">
        <v>54</v>
      </c>
      <c r="F2416" t="s">
        <v>42</v>
      </c>
      <c r="G2416" t="s">
        <v>284</v>
      </c>
      <c r="H2416" s="2">
        <v>43071</v>
      </c>
      <c r="I2416" s="3">
        <v>51735.839999999997</v>
      </c>
      <c r="J2416" t="s">
        <v>20</v>
      </c>
      <c r="K2416" t="str">
        <f>PROPER(Table13[[#This Row],[marital]])</f>
        <v>Married</v>
      </c>
      <c r="L2416" t="s">
        <v>21</v>
      </c>
      <c r="M2416" t="str">
        <f>UPPER(Table13[[#This Row],[education]])</f>
        <v>PRIMARY</v>
      </c>
      <c r="N2416" t="s">
        <v>22</v>
      </c>
      <c r="O2416" t="s">
        <v>22</v>
      </c>
      <c r="P2416" t="s">
        <v>23</v>
      </c>
      <c r="Q2416">
        <v>195</v>
      </c>
      <c r="R2416">
        <v>2</v>
      </c>
      <c r="S2416" t="s">
        <v>24</v>
      </c>
      <c r="T2416" t="s">
        <v>22</v>
      </c>
      <c r="U2416">
        <f>Table13[[#This Row],[campaign]]*Table13[[#This Row],[duration]]</f>
        <v>390</v>
      </c>
    </row>
    <row r="2417" spans="1:21" x14ac:dyDescent="0.25">
      <c r="A2417" t="s">
        <v>39</v>
      </c>
      <c r="B2417" t="s">
        <v>139</v>
      </c>
      <c r="C2417" t="s">
        <v>140</v>
      </c>
      <c r="D2417" t="s">
        <v>17</v>
      </c>
      <c r="E2417">
        <v>43</v>
      </c>
      <c r="F2417" t="s">
        <v>42</v>
      </c>
      <c r="G2417" t="s">
        <v>28</v>
      </c>
      <c r="H2417" s="2">
        <v>43071</v>
      </c>
      <c r="I2417" s="3">
        <v>45097.19</v>
      </c>
      <c r="J2417" t="s">
        <v>20</v>
      </c>
      <c r="K2417" t="str">
        <f>PROPER(Table13[[#This Row],[marital]])</f>
        <v>Married</v>
      </c>
      <c r="L2417" t="s">
        <v>21</v>
      </c>
      <c r="M2417" t="str">
        <f>UPPER(Table13[[#This Row],[education]])</f>
        <v>PRIMARY</v>
      </c>
      <c r="N2417" t="s">
        <v>22</v>
      </c>
      <c r="O2417" t="s">
        <v>22</v>
      </c>
      <c r="P2417" t="s">
        <v>54</v>
      </c>
      <c r="Q2417">
        <v>68</v>
      </c>
      <c r="R2417">
        <v>12</v>
      </c>
      <c r="S2417" t="s">
        <v>24</v>
      </c>
      <c r="T2417" t="s">
        <v>22</v>
      </c>
      <c r="U2417">
        <f>Table13[[#This Row],[campaign]]*Table13[[#This Row],[duration]]</f>
        <v>816</v>
      </c>
    </row>
    <row r="2418" spans="1:21" x14ac:dyDescent="0.25">
      <c r="A2418" t="s">
        <v>16</v>
      </c>
      <c r="B2418" t="s">
        <v>127</v>
      </c>
      <c r="C2418" t="s">
        <v>128</v>
      </c>
      <c r="D2418" t="s">
        <v>26</v>
      </c>
      <c r="E2418">
        <v>36</v>
      </c>
      <c r="F2418" t="s">
        <v>18</v>
      </c>
      <c r="G2418" t="s">
        <v>19</v>
      </c>
      <c r="H2418" s="2">
        <v>43072</v>
      </c>
      <c r="I2418" s="3">
        <v>931.46</v>
      </c>
      <c r="J2418" t="s">
        <v>20</v>
      </c>
      <c r="K2418" t="str">
        <f>PROPER(Table13[[#This Row],[marital]])</f>
        <v>Married</v>
      </c>
      <c r="L2418" t="s">
        <v>29</v>
      </c>
      <c r="M2418" t="str">
        <f>UPPER(Table13[[#This Row],[education]])</f>
        <v>SECONDARY</v>
      </c>
      <c r="N2418" t="s">
        <v>30</v>
      </c>
      <c r="O2418" t="s">
        <v>22</v>
      </c>
      <c r="P2418" t="s">
        <v>24</v>
      </c>
      <c r="Q2418">
        <v>57</v>
      </c>
      <c r="R2418">
        <v>6</v>
      </c>
      <c r="S2418" t="s">
        <v>24</v>
      </c>
      <c r="T2418" t="s">
        <v>22</v>
      </c>
      <c r="U2418">
        <f>Table13[[#This Row],[campaign]]*Table13[[#This Row],[duration]]</f>
        <v>342</v>
      </c>
    </row>
    <row r="2419" spans="1:21" x14ac:dyDescent="0.25">
      <c r="A2419" t="s">
        <v>105</v>
      </c>
      <c r="B2419" t="s">
        <v>261</v>
      </c>
      <c r="C2419" t="s">
        <v>262</v>
      </c>
      <c r="D2419" t="s">
        <v>17</v>
      </c>
      <c r="E2419">
        <v>34</v>
      </c>
      <c r="F2419" t="s">
        <v>18</v>
      </c>
      <c r="G2419" t="s">
        <v>284</v>
      </c>
      <c r="H2419" s="2">
        <v>43072</v>
      </c>
      <c r="I2419" s="3">
        <v>199447.03</v>
      </c>
      <c r="J2419" t="s">
        <v>20</v>
      </c>
      <c r="K2419" t="str">
        <f>PROPER(Table13[[#This Row],[marital]])</f>
        <v>Married</v>
      </c>
      <c r="L2419" t="s">
        <v>29</v>
      </c>
      <c r="M2419" t="str">
        <f>UPPER(Table13[[#This Row],[education]])</f>
        <v>SECONDARY</v>
      </c>
      <c r="N2419" t="s">
        <v>22</v>
      </c>
      <c r="O2419" t="s">
        <v>22</v>
      </c>
      <c r="P2419" t="s">
        <v>23</v>
      </c>
      <c r="Q2419">
        <v>141</v>
      </c>
      <c r="R2419">
        <v>2</v>
      </c>
      <c r="S2419" t="s">
        <v>24</v>
      </c>
      <c r="T2419" t="s">
        <v>22</v>
      </c>
      <c r="U2419">
        <f>Table13[[#This Row],[campaign]]*Table13[[#This Row],[duration]]</f>
        <v>282</v>
      </c>
    </row>
    <row r="2420" spans="1:21" x14ac:dyDescent="0.25">
      <c r="A2420" t="s">
        <v>77</v>
      </c>
      <c r="B2420" t="s">
        <v>205</v>
      </c>
      <c r="C2420" t="s">
        <v>206</v>
      </c>
      <c r="D2420" t="s">
        <v>26</v>
      </c>
      <c r="E2420">
        <v>49</v>
      </c>
      <c r="F2420" t="s">
        <v>18</v>
      </c>
      <c r="G2420" t="s">
        <v>19</v>
      </c>
      <c r="H2420" s="2">
        <v>43072</v>
      </c>
      <c r="I2420" s="3">
        <v>108376.94</v>
      </c>
      <c r="J2420" t="s">
        <v>20</v>
      </c>
      <c r="K2420" t="str">
        <f>PROPER(Table13[[#This Row],[marital]])</f>
        <v>Married</v>
      </c>
      <c r="L2420" t="s">
        <v>34</v>
      </c>
      <c r="M2420" t="str">
        <f>UPPER(Table13[[#This Row],[education]])</f>
        <v>TERTIARY</v>
      </c>
      <c r="N2420" t="s">
        <v>22</v>
      </c>
      <c r="O2420" t="s">
        <v>22</v>
      </c>
      <c r="P2420" t="s">
        <v>23</v>
      </c>
      <c r="Q2420">
        <v>82</v>
      </c>
      <c r="R2420">
        <v>4</v>
      </c>
      <c r="S2420" t="s">
        <v>24</v>
      </c>
      <c r="T2420" t="s">
        <v>22</v>
      </c>
      <c r="U2420">
        <f>Table13[[#This Row],[campaign]]*Table13[[#This Row],[duration]]</f>
        <v>328</v>
      </c>
    </row>
    <row r="2421" spans="1:21" x14ac:dyDescent="0.25">
      <c r="A2421" t="s">
        <v>100</v>
      </c>
      <c r="B2421" t="s">
        <v>251</v>
      </c>
      <c r="C2421" t="s">
        <v>252</v>
      </c>
      <c r="D2421" t="s">
        <v>26</v>
      </c>
      <c r="E2421">
        <v>48</v>
      </c>
      <c r="F2421" t="s">
        <v>18</v>
      </c>
      <c r="G2421" t="s">
        <v>19</v>
      </c>
      <c r="H2421" s="2">
        <v>43072</v>
      </c>
      <c r="I2421" s="3">
        <v>52849.79</v>
      </c>
      <c r="J2421" t="s">
        <v>50</v>
      </c>
      <c r="K2421" t="str">
        <f>PROPER(Table13[[#This Row],[marital]])</f>
        <v>Divorced</v>
      </c>
      <c r="L2421" t="s">
        <v>34</v>
      </c>
      <c r="M2421" t="str">
        <f>UPPER(Table13[[#This Row],[education]])</f>
        <v>TERTIARY</v>
      </c>
      <c r="N2421" t="s">
        <v>30</v>
      </c>
      <c r="O2421" t="s">
        <v>22</v>
      </c>
      <c r="P2421" t="s">
        <v>23</v>
      </c>
      <c r="Q2421">
        <v>798</v>
      </c>
      <c r="R2421">
        <v>1</v>
      </c>
      <c r="S2421" t="s">
        <v>40</v>
      </c>
      <c r="T2421" t="s">
        <v>30</v>
      </c>
      <c r="U2421">
        <f>Table13[[#This Row],[campaign]]*Table13[[#This Row],[duration]]</f>
        <v>798</v>
      </c>
    </row>
    <row r="2422" spans="1:21" x14ac:dyDescent="0.25">
      <c r="A2422" t="s">
        <v>55</v>
      </c>
      <c r="B2422" t="s">
        <v>163</v>
      </c>
      <c r="C2422" t="s">
        <v>164</v>
      </c>
      <c r="D2422" t="s">
        <v>17</v>
      </c>
      <c r="E2422">
        <v>31</v>
      </c>
      <c r="F2422" t="s">
        <v>18</v>
      </c>
      <c r="G2422" t="s">
        <v>19</v>
      </c>
      <c r="H2422" s="2">
        <v>43072</v>
      </c>
      <c r="I2422" s="3">
        <v>1371.58</v>
      </c>
      <c r="J2422" t="s">
        <v>20</v>
      </c>
      <c r="K2422" t="str">
        <f>PROPER(Table13[[#This Row],[marital]])</f>
        <v>Married</v>
      </c>
      <c r="L2422" t="s">
        <v>34</v>
      </c>
      <c r="M2422" t="str">
        <f>UPPER(Table13[[#This Row],[education]])</f>
        <v>TERTIARY</v>
      </c>
      <c r="N2422" t="s">
        <v>22</v>
      </c>
      <c r="O2422" t="s">
        <v>22</v>
      </c>
      <c r="P2422" t="s">
        <v>23</v>
      </c>
      <c r="Q2422">
        <v>60</v>
      </c>
      <c r="R2422">
        <v>5</v>
      </c>
      <c r="S2422" t="s">
        <v>24</v>
      </c>
      <c r="T2422" t="s">
        <v>22</v>
      </c>
      <c r="U2422">
        <f>Table13[[#This Row],[campaign]]*Table13[[#This Row],[duration]]</f>
        <v>300</v>
      </c>
    </row>
    <row r="2423" spans="1:21" x14ac:dyDescent="0.25">
      <c r="A2423" t="s">
        <v>41</v>
      </c>
      <c r="B2423" t="s">
        <v>141</v>
      </c>
      <c r="C2423" t="s">
        <v>142</v>
      </c>
      <c r="D2423" t="s">
        <v>17</v>
      </c>
      <c r="E2423">
        <v>29</v>
      </c>
      <c r="F2423" t="s">
        <v>18</v>
      </c>
      <c r="G2423" t="s">
        <v>19</v>
      </c>
      <c r="H2423" s="2">
        <v>43072</v>
      </c>
      <c r="I2423" s="3">
        <v>75548.960000000006</v>
      </c>
      <c r="J2423" t="s">
        <v>20</v>
      </c>
      <c r="K2423" t="str">
        <f>PROPER(Table13[[#This Row],[marital]])</f>
        <v>Married</v>
      </c>
      <c r="L2423" t="s">
        <v>34</v>
      </c>
      <c r="M2423" t="str">
        <f>UPPER(Table13[[#This Row],[education]])</f>
        <v>TERTIARY</v>
      </c>
      <c r="N2423" t="s">
        <v>22</v>
      </c>
      <c r="O2423" t="s">
        <v>30</v>
      </c>
      <c r="P2423" t="s">
        <v>23</v>
      </c>
      <c r="Q2423">
        <v>443</v>
      </c>
      <c r="R2423">
        <v>1</v>
      </c>
      <c r="S2423" t="s">
        <v>24</v>
      </c>
      <c r="T2423" t="s">
        <v>22</v>
      </c>
      <c r="U2423">
        <f>Table13[[#This Row],[campaign]]*Table13[[#This Row],[duration]]</f>
        <v>443</v>
      </c>
    </row>
    <row r="2424" spans="1:21" x14ac:dyDescent="0.25">
      <c r="A2424" t="s">
        <v>89</v>
      </c>
      <c r="B2424" t="s">
        <v>229</v>
      </c>
      <c r="C2424" t="s">
        <v>230</v>
      </c>
      <c r="D2424" t="s">
        <v>17</v>
      </c>
      <c r="E2424">
        <v>18</v>
      </c>
      <c r="F2424" t="s">
        <v>18</v>
      </c>
      <c r="G2424" t="s">
        <v>284</v>
      </c>
      <c r="H2424" s="2">
        <v>43072</v>
      </c>
      <c r="I2424" s="3">
        <v>27210.33</v>
      </c>
      <c r="J2424" t="s">
        <v>50</v>
      </c>
      <c r="K2424" t="str">
        <f>PROPER(Table13[[#This Row],[marital]])</f>
        <v>Divorced</v>
      </c>
      <c r="L2424" t="s">
        <v>29</v>
      </c>
      <c r="M2424" t="str">
        <f>UPPER(Table13[[#This Row],[education]])</f>
        <v>SECONDARY</v>
      </c>
      <c r="N2424" t="s">
        <v>30</v>
      </c>
      <c r="O2424" t="s">
        <v>30</v>
      </c>
      <c r="P2424" t="s">
        <v>23</v>
      </c>
      <c r="Q2424">
        <v>374</v>
      </c>
      <c r="R2424">
        <v>16</v>
      </c>
      <c r="S2424" t="s">
        <v>24</v>
      </c>
      <c r="T2424" t="s">
        <v>22</v>
      </c>
      <c r="U2424">
        <f>Table13[[#This Row],[campaign]]*Table13[[#This Row],[duration]]</f>
        <v>5984</v>
      </c>
    </row>
    <row r="2425" spans="1:21" x14ac:dyDescent="0.25">
      <c r="A2425" t="s">
        <v>88</v>
      </c>
      <c r="B2425" t="s">
        <v>227</v>
      </c>
      <c r="C2425" t="s">
        <v>228</v>
      </c>
      <c r="D2425" t="s">
        <v>26</v>
      </c>
      <c r="E2425">
        <v>40</v>
      </c>
      <c r="F2425" t="s">
        <v>18</v>
      </c>
      <c r="G2425" t="s">
        <v>19</v>
      </c>
      <c r="H2425" s="2">
        <v>43072</v>
      </c>
      <c r="I2425" s="3">
        <v>70560.66</v>
      </c>
      <c r="J2425" t="s">
        <v>20</v>
      </c>
      <c r="K2425" t="str">
        <f>PROPER(Table13[[#This Row],[marital]])</f>
        <v>Married</v>
      </c>
      <c r="L2425" t="s">
        <v>29</v>
      </c>
      <c r="M2425" t="str">
        <f>UPPER(Table13[[#This Row],[education]])</f>
        <v>SECONDARY</v>
      </c>
      <c r="N2425" t="s">
        <v>22</v>
      </c>
      <c r="O2425" t="s">
        <v>22</v>
      </c>
      <c r="P2425" t="s">
        <v>23</v>
      </c>
      <c r="Q2425">
        <v>363</v>
      </c>
      <c r="R2425">
        <v>7</v>
      </c>
      <c r="S2425" t="s">
        <v>24</v>
      </c>
      <c r="T2425" t="s">
        <v>30</v>
      </c>
      <c r="U2425">
        <f>Table13[[#This Row],[campaign]]*Table13[[#This Row],[duration]]</f>
        <v>2541</v>
      </c>
    </row>
    <row r="2426" spans="1:21" x14ac:dyDescent="0.25">
      <c r="A2426" t="s">
        <v>52</v>
      </c>
      <c r="B2426" t="s">
        <v>159</v>
      </c>
      <c r="C2426" t="s">
        <v>160</v>
      </c>
      <c r="D2426" t="s">
        <v>26</v>
      </c>
      <c r="E2426">
        <v>28</v>
      </c>
      <c r="F2426" t="s">
        <v>18</v>
      </c>
      <c r="G2426" t="s">
        <v>19</v>
      </c>
      <c r="H2426" s="2">
        <v>43072</v>
      </c>
      <c r="I2426" s="3">
        <v>55002.45</v>
      </c>
      <c r="J2426" t="s">
        <v>20</v>
      </c>
      <c r="K2426" t="str">
        <f>PROPER(Table13[[#This Row],[marital]])</f>
        <v>Married</v>
      </c>
      <c r="L2426" t="s">
        <v>34</v>
      </c>
      <c r="M2426" t="str">
        <f>UPPER(Table13[[#This Row],[education]])</f>
        <v>TERTIARY</v>
      </c>
      <c r="N2426" t="s">
        <v>30</v>
      </c>
      <c r="O2426" t="s">
        <v>22</v>
      </c>
      <c r="P2426" t="s">
        <v>23</v>
      </c>
      <c r="Q2426">
        <v>185</v>
      </c>
      <c r="R2426">
        <v>2</v>
      </c>
      <c r="S2426" t="s">
        <v>24</v>
      </c>
      <c r="T2426" t="s">
        <v>22</v>
      </c>
      <c r="U2426">
        <f>Table13[[#This Row],[campaign]]*Table13[[#This Row],[duration]]</f>
        <v>370</v>
      </c>
    </row>
    <row r="2427" spans="1:21" x14ac:dyDescent="0.25">
      <c r="A2427" t="s">
        <v>73</v>
      </c>
      <c r="B2427" t="s">
        <v>197</v>
      </c>
      <c r="C2427" t="s">
        <v>198</v>
      </c>
      <c r="D2427" t="s">
        <v>26</v>
      </c>
      <c r="E2427">
        <v>28</v>
      </c>
      <c r="F2427" t="s">
        <v>18</v>
      </c>
      <c r="G2427" t="s">
        <v>28</v>
      </c>
      <c r="H2427" s="2">
        <v>43072</v>
      </c>
      <c r="I2427" s="3">
        <v>47578.69</v>
      </c>
      <c r="J2427" t="s">
        <v>20</v>
      </c>
      <c r="K2427" t="str">
        <f>PROPER(Table13[[#This Row],[marital]])</f>
        <v>Married</v>
      </c>
      <c r="L2427" t="s">
        <v>29</v>
      </c>
      <c r="M2427" t="str">
        <f>UPPER(Table13[[#This Row],[education]])</f>
        <v>SECONDARY</v>
      </c>
      <c r="N2427" t="s">
        <v>22</v>
      </c>
      <c r="O2427" t="s">
        <v>22</v>
      </c>
      <c r="P2427" t="s">
        <v>54</v>
      </c>
      <c r="Q2427">
        <v>159</v>
      </c>
      <c r="R2427">
        <v>2</v>
      </c>
      <c r="S2427" t="s">
        <v>70</v>
      </c>
      <c r="T2427" t="s">
        <v>22</v>
      </c>
      <c r="U2427">
        <f>Table13[[#This Row],[campaign]]*Table13[[#This Row],[duration]]</f>
        <v>318</v>
      </c>
    </row>
    <row r="2428" spans="1:21" x14ac:dyDescent="0.25">
      <c r="A2428" t="s">
        <v>68</v>
      </c>
      <c r="B2428" t="s">
        <v>189</v>
      </c>
      <c r="C2428" t="s">
        <v>190</v>
      </c>
      <c r="D2428" t="s">
        <v>17</v>
      </c>
      <c r="E2428">
        <v>51</v>
      </c>
      <c r="F2428" t="s">
        <v>42</v>
      </c>
      <c r="G2428" t="s">
        <v>28</v>
      </c>
      <c r="H2428" s="2">
        <v>43072</v>
      </c>
      <c r="I2428" s="3">
        <v>12151.03</v>
      </c>
      <c r="J2428" t="s">
        <v>33</v>
      </c>
      <c r="K2428" t="str">
        <f>PROPER(Table13[[#This Row],[marital]])</f>
        <v>Single</v>
      </c>
      <c r="L2428" t="s">
        <v>34</v>
      </c>
      <c r="M2428" t="str">
        <f>UPPER(Table13[[#This Row],[education]])</f>
        <v>TERTIARY</v>
      </c>
      <c r="N2428" t="s">
        <v>30</v>
      </c>
      <c r="O2428" t="s">
        <v>22</v>
      </c>
      <c r="P2428" t="s">
        <v>23</v>
      </c>
      <c r="Q2428">
        <v>213</v>
      </c>
      <c r="R2428">
        <v>1</v>
      </c>
      <c r="S2428" t="s">
        <v>31</v>
      </c>
      <c r="T2428" t="s">
        <v>22</v>
      </c>
      <c r="U2428">
        <f>Table13[[#This Row],[campaign]]*Table13[[#This Row],[duration]]</f>
        <v>213</v>
      </c>
    </row>
    <row r="2429" spans="1:21" x14ac:dyDescent="0.25">
      <c r="A2429" t="s">
        <v>99</v>
      </c>
      <c r="B2429" t="s">
        <v>249</v>
      </c>
      <c r="C2429" t="s">
        <v>250</v>
      </c>
      <c r="D2429" t="s">
        <v>26</v>
      </c>
      <c r="E2429">
        <v>53</v>
      </c>
      <c r="F2429" t="s">
        <v>42</v>
      </c>
      <c r="G2429" t="s">
        <v>284</v>
      </c>
      <c r="H2429" s="2">
        <v>43072</v>
      </c>
      <c r="I2429" s="3">
        <v>54835.85</v>
      </c>
      <c r="J2429" t="s">
        <v>20</v>
      </c>
      <c r="K2429" t="str">
        <f>PROPER(Table13[[#This Row],[marital]])</f>
        <v>Married</v>
      </c>
      <c r="L2429" t="s">
        <v>29</v>
      </c>
      <c r="M2429" t="str">
        <f>UPPER(Table13[[#This Row],[education]])</f>
        <v>SECONDARY</v>
      </c>
      <c r="N2429" t="s">
        <v>30</v>
      </c>
      <c r="O2429" t="s">
        <v>22</v>
      </c>
      <c r="P2429" t="s">
        <v>23</v>
      </c>
      <c r="Q2429">
        <v>287</v>
      </c>
      <c r="R2429">
        <v>2</v>
      </c>
      <c r="S2429" t="s">
        <v>24</v>
      </c>
      <c r="T2429" t="s">
        <v>22</v>
      </c>
      <c r="U2429">
        <f>Table13[[#This Row],[campaign]]*Table13[[#This Row],[duration]]</f>
        <v>574</v>
      </c>
    </row>
    <row r="2430" spans="1:21" x14ac:dyDescent="0.25">
      <c r="A2430" t="s">
        <v>109</v>
      </c>
      <c r="B2430" t="s">
        <v>269</v>
      </c>
      <c r="C2430" t="s">
        <v>270</v>
      </c>
      <c r="D2430" t="s">
        <v>17</v>
      </c>
      <c r="E2430">
        <v>27</v>
      </c>
      <c r="F2430" t="s">
        <v>42</v>
      </c>
      <c r="G2430" t="s">
        <v>28</v>
      </c>
      <c r="H2430" s="2">
        <v>43072</v>
      </c>
      <c r="I2430" s="3">
        <v>109489.72</v>
      </c>
      <c r="J2430" t="s">
        <v>33</v>
      </c>
      <c r="K2430" t="str">
        <f>PROPER(Table13[[#This Row],[marital]])</f>
        <v>Single</v>
      </c>
      <c r="L2430" t="s">
        <v>34</v>
      </c>
      <c r="M2430" t="str">
        <f>UPPER(Table13[[#This Row],[education]])</f>
        <v>TERTIARY</v>
      </c>
      <c r="N2430" t="s">
        <v>22</v>
      </c>
      <c r="O2430" t="s">
        <v>22</v>
      </c>
      <c r="P2430" t="s">
        <v>23</v>
      </c>
      <c r="Q2430">
        <v>11</v>
      </c>
      <c r="R2430">
        <v>7</v>
      </c>
      <c r="S2430" t="s">
        <v>24</v>
      </c>
      <c r="T2430" t="s">
        <v>22</v>
      </c>
      <c r="U2430">
        <f>Table13[[#This Row],[campaign]]*Table13[[#This Row],[duration]]</f>
        <v>77</v>
      </c>
    </row>
    <row r="2431" spans="1:21" x14ac:dyDescent="0.25">
      <c r="A2431" t="s">
        <v>85</v>
      </c>
      <c r="B2431" t="s">
        <v>221</v>
      </c>
      <c r="C2431" t="s">
        <v>222</v>
      </c>
      <c r="D2431" t="s">
        <v>26</v>
      </c>
      <c r="E2431">
        <v>47</v>
      </c>
      <c r="F2431" t="s">
        <v>42</v>
      </c>
      <c r="G2431" t="s">
        <v>284</v>
      </c>
      <c r="H2431" s="2">
        <v>43072</v>
      </c>
      <c r="I2431" s="3">
        <v>51328.82</v>
      </c>
      <c r="J2431" t="s">
        <v>50</v>
      </c>
      <c r="K2431" t="str">
        <f>PROPER(Table13[[#This Row],[marital]])</f>
        <v>Divorced</v>
      </c>
      <c r="L2431" t="s">
        <v>34</v>
      </c>
      <c r="M2431" t="str">
        <f>UPPER(Table13[[#This Row],[education]])</f>
        <v>TERTIARY</v>
      </c>
      <c r="N2431" t="s">
        <v>22</v>
      </c>
      <c r="O2431" t="s">
        <v>22</v>
      </c>
      <c r="P2431" t="s">
        <v>23</v>
      </c>
      <c r="Q2431">
        <v>54</v>
      </c>
      <c r="R2431">
        <v>2</v>
      </c>
      <c r="S2431" t="s">
        <v>24</v>
      </c>
      <c r="T2431" t="s">
        <v>22</v>
      </c>
      <c r="U2431">
        <f>Table13[[#This Row],[campaign]]*Table13[[#This Row],[duration]]</f>
        <v>108</v>
      </c>
    </row>
    <row r="2432" spans="1:21" x14ac:dyDescent="0.25">
      <c r="A2432" t="s">
        <v>101</v>
      </c>
      <c r="B2432" t="s">
        <v>253</v>
      </c>
      <c r="C2432" t="s">
        <v>254</v>
      </c>
      <c r="D2432" t="s">
        <v>17</v>
      </c>
      <c r="E2432">
        <v>50</v>
      </c>
      <c r="F2432" t="s">
        <v>42</v>
      </c>
      <c r="G2432" t="s">
        <v>19</v>
      </c>
      <c r="H2432" s="2">
        <v>43072</v>
      </c>
      <c r="I2432" s="3">
        <v>45023.88</v>
      </c>
      <c r="J2432" t="s">
        <v>20</v>
      </c>
      <c r="K2432" t="str">
        <f>PROPER(Table13[[#This Row],[marital]])</f>
        <v>Married</v>
      </c>
      <c r="L2432" t="s">
        <v>29</v>
      </c>
      <c r="M2432" t="str">
        <f>UPPER(Table13[[#This Row],[education]])</f>
        <v>SECONDARY</v>
      </c>
      <c r="N2432" t="s">
        <v>30</v>
      </c>
      <c r="O2432" t="s">
        <v>22</v>
      </c>
      <c r="P2432" t="s">
        <v>24</v>
      </c>
      <c r="Q2432">
        <v>22</v>
      </c>
      <c r="R2432">
        <v>16</v>
      </c>
      <c r="S2432" t="s">
        <v>24</v>
      </c>
      <c r="T2432" t="s">
        <v>22</v>
      </c>
      <c r="U2432">
        <f>Table13[[#This Row],[campaign]]*Table13[[#This Row],[duration]]</f>
        <v>352</v>
      </c>
    </row>
    <row r="2433" spans="1:21" x14ac:dyDescent="0.25">
      <c r="A2433" t="s">
        <v>62</v>
      </c>
      <c r="B2433" t="s">
        <v>177</v>
      </c>
      <c r="C2433" t="s">
        <v>178</v>
      </c>
      <c r="D2433" t="s">
        <v>26</v>
      </c>
      <c r="E2433">
        <v>18</v>
      </c>
      <c r="F2433" t="s">
        <v>36</v>
      </c>
      <c r="G2433" t="s">
        <v>19</v>
      </c>
      <c r="H2433" s="2">
        <v>43072</v>
      </c>
      <c r="I2433" s="3">
        <v>8293.0300000000007</v>
      </c>
      <c r="J2433" t="s">
        <v>33</v>
      </c>
      <c r="K2433" t="str">
        <f>PROPER(Table13[[#This Row],[marital]])</f>
        <v>Single</v>
      </c>
      <c r="L2433" t="s">
        <v>29</v>
      </c>
      <c r="M2433" t="str">
        <f>UPPER(Table13[[#This Row],[education]])</f>
        <v>SECONDARY</v>
      </c>
      <c r="N2433" t="s">
        <v>22</v>
      </c>
      <c r="O2433" t="s">
        <v>22</v>
      </c>
      <c r="P2433" t="s">
        <v>23</v>
      </c>
      <c r="Q2433">
        <v>103</v>
      </c>
      <c r="R2433">
        <v>3</v>
      </c>
      <c r="S2433" t="s">
        <v>24</v>
      </c>
      <c r="T2433" t="s">
        <v>22</v>
      </c>
      <c r="U2433">
        <f>Table13[[#This Row],[campaign]]*Table13[[#This Row],[duration]]</f>
        <v>309</v>
      </c>
    </row>
    <row r="2434" spans="1:21" x14ac:dyDescent="0.25">
      <c r="A2434" t="s">
        <v>25</v>
      </c>
      <c r="B2434" t="s">
        <v>129</v>
      </c>
      <c r="C2434" t="s">
        <v>130</v>
      </c>
      <c r="D2434" t="s">
        <v>17</v>
      </c>
      <c r="E2434">
        <v>39</v>
      </c>
      <c r="F2434" t="s">
        <v>18</v>
      </c>
      <c r="G2434" t="s">
        <v>19</v>
      </c>
      <c r="H2434" s="2">
        <v>43073</v>
      </c>
      <c r="I2434" s="3">
        <v>57919.28</v>
      </c>
      <c r="J2434" t="s">
        <v>33</v>
      </c>
      <c r="K2434" t="str">
        <f>PROPER(Table13[[#This Row],[marital]])</f>
        <v>Single</v>
      </c>
      <c r="L2434" t="s">
        <v>34</v>
      </c>
      <c r="M2434" t="str">
        <f>UPPER(Table13[[#This Row],[education]])</f>
        <v>TERTIARY</v>
      </c>
      <c r="N2434" t="s">
        <v>22</v>
      </c>
      <c r="O2434" t="s">
        <v>22</v>
      </c>
      <c r="P2434" t="s">
        <v>23</v>
      </c>
      <c r="Q2434">
        <v>528</v>
      </c>
      <c r="R2434">
        <v>3</v>
      </c>
      <c r="S2434" t="s">
        <v>24</v>
      </c>
      <c r="T2434" t="s">
        <v>30</v>
      </c>
      <c r="U2434">
        <f>Table13[[#This Row],[campaign]]*Table13[[#This Row],[duration]]</f>
        <v>1584</v>
      </c>
    </row>
    <row r="2435" spans="1:21" x14ac:dyDescent="0.25">
      <c r="A2435" t="s">
        <v>25</v>
      </c>
      <c r="B2435" t="s">
        <v>129</v>
      </c>
      <c r="C2435" t="s">
        <v>130</v>
      </c>
      <c r="D2435" t="s">
        <v>17</v>
      </c>
      <c r="E2435">
        <v>37</v>
      </c>
      <c r="F2435" t="s">
        <v>42</v>
      </c>
      <c r="G2435" t="s">
        <v>284</v>
      </c>
      <c r="H2435" s="2">
        <v>43073</v>
      </c>
      <c r="I2435" s="3">
        <v>91057.67</v>
      </c>
      <c r="J2435" t="s">
        <v>20</v>
      </c>
      <c r="K2435" t="str">
        <f>PROPER(Table13[[#This Row],[marital]])</f>
        <v>Married</v>
      </c>
      <c r="L2435" t="s">
        <v>21</v>
      </c>
      <c r="M2435" t="str">
        <f>UPPER(Table13[[#This Row],[education]])</f>
        <v>PRIMARY</v>
      </c>
      <c r="N2435" t="s">
        <v>22</v>
      </c>
      <c r="O2435" t="s">
        <v>22</v>
      </c>
      <c r="P2435" t="s">
        <v>54</v>
      </c>
      <c r="Q2435">
        <v>876</v>
      </c>
      <c r="R2435">
        <v>1</v>
      </c>
      <c r="S2435" t="s">
        <v>24</v>
      </c>
      <c r="T2435" t="s">
        <v>30</v>
      </c>
      <c r="U2435">
        <f>Table13[[#This Row],[campaign]]*Table13[[#This Row],[duration]]</f>
        <v>876</v>
      </c>
    </row>
    <row r="2436" spans="1:21" x14ac:dyDescent="0.25">
      <c r="A2436" t="s">
        <v>77</v>
      </c>
      <c r="B2436" t="s">
        <v>205</v>
      </c>
      <c r="C2436" t="s">
        <v>206</v>
      </c>
      <c r="D2436" t="s">
        <v>17</v>
      </c>
      <c r="E2436">
        <v>57</v>
      </c>
      <c r="F2436" t="s">
        <v>42</v>
      </c>
      <c r="G2436" t="s">
        <v>28</v>
      </c>
      <c r="H2436" s="2">
        <v>43073</v>
      </c>
      <c r="I2436" s="3">
        <v>68745.22</v>
      </c>
      <c r="J2436" t="s">
        <v>20</v>
      </c>
      <c r="K2436" t="str">
        <f>PROPER(Table13[[#This Row],[marital]])</f>
        <v>Married</v>
      </c>
      <c r="L2436" t="s">
        <v>29</v>
      </c>
      <c r="M2436" t="str">
        <f>UPPER(Table13[[#This Row],[education]])</f>
        <v>SECONDARY</v>
      </c>
      <c r="N2436" t="s">
        <v>30</v>
      </c>
      <c r="O2436" t="s">
        <v>22</v>
      </c>
      <c r="P2436" t="s">
        <v>23</v>
      </c>
      <c r="Q2436">
        <v>122</v>
      </c>
      <c r="R2436">
        <v>3</v>
      </c>
      <c r="S2436" t="s">
        <v>31</v>
      </c>
      <c r="T2436" t="s">
        <v>22</v>
      </c>
      <c r="U2436">
        <f>Table13[[#This Row],[campaign]]*Table13[[#This Row],[duration]]</f>
        <v>366</v>
      </c>
    </row>
    <row r="2437" spans="1:21" x14ac:dyDescent="0.25">
      <c r="A2437" t="s">
        <v>108</v>
      </c>
      <c r="B2437" t="s">
        <v>267</v>
      </c>
      <c r="C2437" t="s">
        <v>268</v>
      </c>
      <c r="D2437" t="s">
        <v>26</v>
      </c>
      <c r="E2437">
        <v>41</v>
      </c>
      <c r="F2437" t="s">
        <v>42</v>
      </c>
      <c r="G2437" t="s">
        <v>19</v>
      </c>
      <c r="H2437" s="2">
        <v>43073</v>
      </c>
      <c r="I2437" s="3">
        <v>7211.99</v>
      </c>
      <c r="J2437" t="s">
        <v>20</v>
      </c>
      <c r="K2437" t="str">
        <f>PROPER(Table13[[#This Row],[marital]])</f>
        <v>Married</v>
      </c>
      <c r="L2437" t="s">
        <v>21</v>
      </c>
      <c r="M2437" t="str">
        <f>UPPER(Table13[[#This Row],[education]])</f>
        <v>PRIMARY</v>
      </c>
      <c r="N2437" t="s">
        <v>22</v>
      </c>
      <c r="O2437" t="s">
        <v>30</v>
      </c>
      <c r="P2437" t="s">
        <v>23</v>
      </c>
      <c r="Q2437">
        <v>141</v>
      </c>
      <c r="R2437">
        <v>1</v>
      </c>
      <c r="S2437" t="s">
        <v>24</v>
      </c>
      <c r="T2437" t="s">
        <v>22</v>
      </c>
      <c r="U2437">
        <f>Table13[[#This Row],[campaign]]*Table13[[#This Row],[duration]]</f>
        <v>141</v>
      </c>
    </row>
    <row r="2438" spans="1:21" x14ac:dyDescent="0.25">
      <c r="A2438" t="s">
        <v>99</v>
      </c>
      <c r="B2438" t="s">
        <v>249</v>
      </c>
      <c r="C2438" t="s">
        <v>250</v>
      </c>
      <c r="D2438" t="s">
        <v>17</v>
      </c>
      <c r="E2438">
        <v>56</v>
      </c>
      <c r="F2438" t="s">
        <v>42</v>
      </c>
      <c r="G2438" t="s">
        <v>284</v>
      </c>
      <c r="H2438" s="2">
        <v>43073</v>
      </c>
      <c r="I2438" s="3">
        <v>10278.129999999999</v>
      </c>
      <c r="J2438" t="s">
        <v>20</v>
      </c>
      <c r="K2438" t="str">
        <f>PROPER(Table13[[#This Row],[marital]])</f>
        <v>Married</v>
      </c>
      <c r="L2438" t="s">
        <v>29</v>
      </c>
      <c r="M2438" t="str">
        <f>UPPER(Table13[[#This Row],[education]])</f>
        <v>SECONDARY</v>
      </c>
      <c r="N2438" t="s">
        <v>30</v>
      </c>
      <c r="O2438" t="s">
        <v>30</v>
      </c>
      <c r="P2438" t="s">
        <v>24</v>
      </c>
      <c r="Q2438">
        <v>58</v>
      </c>
      <c r="R2438">
        <v>2</v>
      </c>
      <c r="S2438" t="s">
        <v>24</v>
      </c>
      <c r="T2438" t="s">
        <v>22</v>
      </c>
      <c r="U2438">
        <f>Table13[[#This Row],[campaign]]*Table13[[#This Row],[duration]]</f>
        <v>116</v>
      </c>
    </row>
    <row r="2439" spans="1:21" x14ac:dyDescent="0.25">
      <c r="A2439" t="s">
        <v>55</v>
      </c>
      <c r="B2439" t="s">
        <v>163</v>
      </c>
      <c r="C2439" t="s">
        <v>164</v>
      </c>
      <c r="D2439" t="s">
        <v>17</v>
      </c>
      <c r="E2439">
        <v>40</v>
      </c>
      <c r="F2439" t="s">
        <v>42</v>
      </c>
      <c r="G2439" t="s">
        <v>28</v>
      </c>
      <c r="H2439" s="2">
        <v>43073</v>
      </c>
      <c r="I2439" s="3">
        <v>65080.31</v>
      </c>
      <c r="J2439" t="s">
        <v>33</v>
      </c>
      <c r="K2439" t="str">
        <f>PROPER(Table13[[#This Row],[marital]])</f>
        <v>Single</v>
      </c>
      <c r="L2439" t="s">
        <v>34</v>
      </c>
      <c r="M2439" t="str">
        <f>UPPER(Table13[[#This Row],[education]])</f>
        <v>TERTIARY</v>
      </c>
      <c r="N2439" t="s">
        <v>22</v>
      </c>
      <c r="O2439" t="s">
        <v>22</v>
      </c>
      <c r="P2439" t="s">
        <v>23</v>
      </c>
      <c r="Q2439">
        <v>78</v>
      </c>
      <c r="R2439">
        <v>3</v>
      </c>
      <c r="S2439" t="s">
        <v>24</v>
      </c>
      <c r="T2439" t="s">
        <v>22</v>
      </c>
      <c r="U2439">
        <f>Table13[[#This Row],[campaign]]*Table13[[#This Row],[duration]]</f>
        <v>234</v>
      </c>
    </row>
    <row r="2440" spans="1:21" x14ac:dyDescent="0.25">
      <c r="A2440" t="s">
        <v>69</v>
      </c>
      <c r="B2440" t="s">
        <v>191</v>
      </c>
      <c r="C2440" t="s">
        <v>192</v>
      </c>
      <c r="D2440" t="s">
        <v>17</v>
      </c>
      <c r="E2440">
        <v>20</v>
      </c>
      <c r="F2440" t="s">
        <v>18</v>
      </c>
      <c r="G2440" t="s">
        <v>19</v>
      </c>
      <c r="H2440" s="2">
        <v>43074</v>
      </c>
      <c r="I2440" s="3">
        <v>77774.52</v>
      </c>
      <c r="J2440" t="s">
        <v>20</v>
      </c>
      <c r="K2440" t="str">
        <f>PROPER(Table13[[#This Row],[marital]])</f>
        <v>Married</v>
      </c>
      <c r="L2440" t="s">
        <v>34</v>
      </c>
      <c r="M2440" t="str">
        <f>UPPER(Table13[[#This Row],[education]])</f>
        <v>TERTIARY</v>
      </c>
      <c r="N2440" t="s">
        <v>22</v>
      </c>
      <c r="O2440" t="s">
        <v>22</v>
      </c>
      <c r="P2440" t="s">
        <v>23</v>
      </c>
      <c r="Q2440">
        <v>875</v>
      </c>
      <c r="R2440">
        <v>2</v>
      </c>
      <c r="S2440" t="s">
        <v>24</v>
      </c>
      <c r="T2440" t="s">
        <v>30</v>
      </c>
      <c r="U2440">
        <f>Table13[[#This Row],[campaign]]*Table13[[#This Row],[duration]]</f>
        <v>1750</v>
      </c>
    </row>
    <row r="2441" spans="1:21" x14ac:dyDescent="0.25">
      <c r="A2441" t="s">
        <v>77</v>
      </c>
      <c r="B2441" t="s">
        <v>205</v>
      </c>
      <c r="C2441" t="s">
        <v>206</v>
      </c>
      <c r="D2441" t="s">
        <v>17</v>
      </c>
      <c r="E2441">
        <v>37</v>
      </c>
      <c r="F2441" t="s">
        <v>42</v>
      </c>
      <c r="G2441" t="s">
        <v>28</v>
      </c>
      <c r="H2441" s="2">
        <v>43074</v>
      </c>
      <c r="I2441" s="3">
        <v>18655.689999999999</v>
      </c>
      <c r="J2441" t="s">
        <v>50</v>
      </c>
      <c r="K2441" t="str">
        <f>PROPER(Table13[[#This Row],[marital]])</f>
        <v>Divorced</v>
      </c>
      <c r="L2441" t="s">
        <v>34</v>
      </c>
      <c r="M2441" t="str">
        <f>UPPER(Table13[[#This Row],[education]])</f>
        <v>TERTIARY</v>
      </c>
      <c r="N2441" t="s">
        <v>22</v>
      </c>
      <c r="O2441" t="s">
        <v>22</v>
      </c>
      <c r="P2441" t="s">
        <v>23</v>
      </c>
      <c r="Q2441">
        <v>481</v>
      </c>
      <c r="R2441">
        <v>2</v>
      </c>
      <c r="S2441" t="s">
        <v>24</v>
      </c>
      <c r="T2441" t="s">
        <v>30</v>
      </c>
      <c r="U2441">
        <f>Table13[[#This Row],[campaign]]*Table13[[#This Row],[duration]]</f>
        <v>962</v>
      </c>
    </row>
    <row r="2442" spans="1:21" x14ac:dyDescent="0.25">
      <c r="A2442" t="s">
        <v>83</v>
      </c>
      <c r="B2442" t="s">
        <v>217</v>
      </c>
      <c r="C2442" t="s">
        <v>218</v>
      </c>
      <c r="D2442" t="s">
        <v>26</v>
      </c>
      <c r="E2442">
        <v>42</v>
      </c>
      <c r="F2442" t="s">
        <v>42</v>
      </c>
      <c r="G2442" t="s">
        <v>284</v>
      </c>
      <c r="H2442" s="2">
        <v>43074</v>
      </c>
      <c r="I2442" s="3">
        <v>120681.46</v>
      </c>
      <c r="J2442" t="s">
        <v>33</v>
      </c>
      <c r="K2442" t="str">
        <f>PROPER(Table13[[#This Row],[marital]])</f>
        <v>Single</v>
      </c>
      <c r="L2442" t="s">
        <v>29</v>
      </c>
      <c r="M2442" t="str">
        <f>UPPER(Table13[[#This Row],[education]])</f>
        <v>SECONDARY</v>
      </c>
      <c r="N2442" t="s">
        <v>30</v>
      </c>
      <c r="O2442" t="s">
        <v>22</v>
      </c>
      <c r="P2442" t="s">
        <v>23</v>
      </c>
      <c r="Q2442">
        <v>120</v>
      </c>
      <c r="R2442">
        <v>2</v>
      </c>
      <c r="S2442" t="s">
        <v>24</v>
      </c>
      <c r="T2442" t="s">
        <v>22</v>
      </c>
      <c r="U2442">
        <f>Table13[[#This Row],[campaign]]*Table13[[#This Row],[duration]]</f>
        <v>240</v>
      </c>
    </row>
    <row r="2443" spans="1:21" x14ac:dyDescent="0.25">
      <c r="A2443" t="s">
        <v>85</v>
      </c>
      <c r="B2443" t="s">
        <v>221</v>
      </c>
      <c r="C2443" t="s">
        <v>222</v>
      </c>
      <c r="D2443" t="s">
        <v>17</v>
      </c>
      <c r="E2443">
        <v>30</v>
      </c>
      <c r="F2443" t="s">
        <v>42</v>
      </c>
      <c r="G2443" t="s">
        <v>19</v>
      </c>
      <c r="H2443" s="2">
        <v>43074</v>
      </c>
      <c r="I2443" s="3">
        <v>46612</v>
      </c>
      <c r="J2443" t="s">
        <v>20</v>
      </c>
      <c r="K2443" t="str">
        <f>PROPER(Table13[[#This Row],[marital]])</f>
        <v>Married</v>
      </c>
      <c r="L2443" t="s">
        <v>29</v>
      </c>
      <c r="M2443" t="str">
        <f>UPPER(Table13[[#This Row],[education]])</f>
        <v>SECONDARY</v>
      </c>
      <c r="N2443" t="s">
        <v>30</v>
      </c>
      <c r="O2443" t="s">
        <v>30</v>
      </c>
      <c r="P2443" t="s">
        <v>23</v>
      </c>
      <c r="Q2443">
        <v>207</v>
      </c>
      <c r="R2443">
        <v>1</v>
      </c>
      <c r="S2443" t="s">
        <v>24</v>
      </c>
      <c r="T2443" t="s">
        <v>22</v>
      </c>
      <c r="U2443">
        <f>Table13[[#This Row],[campaign]]*Table13[[#This Row],[duration]]</f>
        <v>207</v>
      </c>
    </row>
    <row r="2444" spans="1:21" x14ac:dyDescent="0.25">
      <c r="A2444" t="s">
        <v>37</v>
      </c>
      <c r="B2444" t="s">
        <v>135</v>
      </c>
      <c r="C2444" t="s">
        <v>136</v>
      </c>
      <c r="D2444" t="s">
        <v>17</v>
      </c>
      <c r="E2444">
        <v>48</v>
      </c>
      <c r="F2444" t="s">
        <v>42</v>
      </c>
      <c r="G2444" t="s">
        <v>28</v>
      </c>
      <c r="H2444" s="2">
        <v>43074</v>
      </c>
      <c r="I2444" s="3">
        <v>17704.21</v>
      </c>
      <c r="J2444" t="s">
        <v>20</v>
      </c>
      <c r="K2444" t="str">
        <f>PROPER(Table13[[#This Row],[marital]])</f>
        <v>Married</v>
      </c>
      <c r="L2444" t="s">
        <v>34</v>
      </c>
      <c r="M2444" t="str">
        <f>UPPER(Table13[[#This Row],[education]])</f>
        <v>TERTIARY</v>
      </c>
      <c r="N2444" t="s">
        <v>22</v>
      </c>
      <c r="O2444" t="s">
        <v>22</v>
      </c>
      <c r="P2444" t="s">
        <v>54</v>
      </c>
      <c r="Q2444">
        <v>303</v>
      </c>
      <c r="R2444">
        <v>2</v>
      </c>
      <c r="S2444" t="s">
        <v>24</v>
      </c>
      <c r="T2444" t="s">
        <v>22</v>
      </c>
      <c r="U2444">
        <f>Table13[[#This Row],[campaign]]*Table13[[#This Row],[duration]]</f>
        <v>606</v>
      </c>
    </row>
    <row r="2445" spans="1:21" x14ac:dyDescent="0.25">
      <c r="A2445" t="s">
        <v>95</v>
      </c>
      <c r="B2445" t="s">
        <v>241</v>
      </c>
      <c r="C2445" t="s">
        <v>242</v>
      </c>
      <c r="D2445" t="s">
        <v>26</v>
      </c>
      <c r="E2445">
        <v>58</v>
      </c>
      <c r="F2445" t="s">
        <v>42</v>
      </c>
      <c r="G2445" t="s">
        <v>19</v>
      </c>
      <c r="H2445" s="2">
        <v>43074</v>
      </c>
      <c r="I2445" s="3">
        <v>32870.160000000003</v>
      </c>
      <c r="J2445" t="s">
        <v>20</v>
      </c>
      <c r="K2445" t="str">
        <f>PROPER(Table13[[#This Row],[marital]])</f>
        <v>Married</v>
      </c>
      <c r="L2445" t="s">
        <v>21</v>
      </c>
      <c r="M2445" t="str">
        <f>UPPER(Table13[[#This Row],[education]])</f>
        <v>PRIMARY</v>
      </c>
      <c r="N2445" t="s">
        <v>22</v>
      </c>
      <c r="O2445" t="s">
        <v>22</v>
      </c>
      <c r="P2445" t="s">
        <v>23</v>
      </c>
      <c r="Q2445">
        <v>128</v>
      </c>
      <c r="R2445">
        <v>1</v>
      </c>
      <c r="S2445" t="s">
        <v>24</v>
      </c>
      <c r="T2445" t="s">
        <v>22</v>
      </c>
      <c r="U2445">
        <f>Table13[[#This Row],[campaign]]*Table13[[#This Row],[duration]]</f>
        <v>128</v>
      </c>
    </row>
    <row r="2446" spans="1:21" x14ac:dyDescent="0.25">
      <c r="A2446" t="s">
        <v>32</v>
      </c>
      <c r="B2446" t="s">
        <v>131</v>
      </c>
      <c r="C2446" t="s">
        <v>132</v>
      </c>
      <c r="D2446" t="s">
        <v>26</v>
      </c>
      <c r="E2446">
        <v>46</v>
      </c>
      <c r="F2446" t="s">
        <v>42</v>
      </c>
      <c r="G2446" t="s">
        <v>284</v>
      </c>
      <c r="H2446" s="2">
        <v>43074</v>
      </c>
      <c r="I2446" s="3">
        <v>34099.07</v>
      </c>
      <c r="J2446" t="s">
        <v>20</v>
      </c>
      <c r="K2446" t="str">
        <f>PROPER(Table13[[#This Row],[marital]])</f>
        <v>Married</v>
      </c>
      <c r="L2446" t="s">
        <v>29</v>
      </c>
      <c r="M2446" t="str">
        <f>UPPER(Table13[[#This Row],[education]])</f>
        <v>SECONDARY</v>
      </c>
      <c r="N2446" t="s">
        <v>30</v>
      </c>
      <c r="O2446" t="s">
        <v>30</v>
      </c>
      <c r="P2446" t="s">
        <v>24</v>
      </c>
      <c r="Q2446">
        <v>408</v>
      </c>
      <c r="R2446">
        <v>2</v>
      </c>
      <c r="S2446" t="s">
        <v>24</v>
      </c>
      <c r="T2446" t="s">
        <v>22</v>
      </c>
      <c r="U2446">
        <f>Table13[[#This Row],[campaign]]*Table13[[#This Row],[duration]]</f>
        <v>816</v>
      </c>
    </row>
    <row r="2447" spans="1:21" x14ac:dyDescent="0.25">
      <c r="A2447" t="s">
        <v>55</v>
      </c>
      <c r="B2447" t="s">
        <v>163</v>
      </c>
      <c r="C2447" t="s">
        <v>164</v>
      </c>
      <c r="D2447" t="s">
        <v>26</v>
      </c>
      <c r="E2447">
        <v>22</v>
      </c>
      <c r="F2447" t="s">
        <v>18</v>
      </c>
      <c r="G2447" t="s">
        <v>28</v>
      </c>
      <c r="H2447" s="2">
        <v>43075</v>
      </c>
      <c r="I2447" s="3">
        <v>56575.39</v>
      </c>
      <c r="J2447" t="s">
        <v>20</v>
      </c>
      <c r="K2447" t="str">
        <f>PROPER(Table13[[#This Row],[marital]])</f>
        <v>Married</v>
      </c>
      <c r="L2447" t="s">
        <v>29</v>
      </c>
      <c r="M2447" t="str">
        <f>UPPER(Table13[[#This Row],[education]])</f>
        <v>SECONDARY</v>
      </c>
      <c r="N2447" t="s">
        <v>22</v>
      </c>
      <c r="O2447" t="s">
        <v>22</v>
      </c>
      <c r="P2447" t="s">
        <v>23</v>
      </c>
      <c r="Q2447">
        <v>336</v>
      </c>
      <c r="R2447">
        <v>1</v>
      </c>
      <c r="S2447" t="s">
        <v>24</v>
      </c>
      <c r="T2447" t="s">
        <v>22</v>
      </c>
      <c r="U2447">
        <f>Table13[[#This Row],[campaign]]*Table13[[#This Row],[duration]]</f>
        <v>336</v>
      </c>
    </row>
    <row r="2448" spans="1:21" x14ac:dyDescent="0.25">
      <c r="A2448" t="s">
        <v>98</v>
      </c>
      <c r="B2448" t="s">
        <v>247</v>
      </c>
      <c r="C2448" t="s">
        <v>248</v>
      </c>
      <c r="D2448" t="s">
        <v>26</v>
      </c>
      <c r="E2448">
        <v>40</v>
      </c>
      <c r="F2448" t="s">
        <v>18</v>
      </c>
      <c r="G2448" t="s">
        <v>19</v>
      </c>
      <c r="H2448" s="2">
        <v>43075</v>
      </c>
      <c r="I2448" s="3">
        <v>75598.039999999994</v>
      </c>
      <c r="J2448" t="s">
        <v>50</v>
      </c>
      <c r="K2448" t="str">
        <f>PROPER(Table13[[#This Row],[marital]])</f>
        <v>Divorced</v>
      </c>
      <c r="L2448" t="s">
        <v>21</v>
      </c>
      <c r="M2448" t="str">
        <f>UPPER(Table13[[#This Row],[education]])</f>
        <v>PRIMARY</v>
      </c>
      <c r="N2448" t="s">
        <v>22</v>
      </c>
      <c r="O2448" t="s">
        <v>30</v>
      </c>
      <c r="P2448" t="s">
        <v>23</v>
      </c>
      <c r="Q2448">
        <v>192</v>
      </c>
      <c r="R2448">
        <v>1</v>
      </c>
      <c r="S2448" t="s">
        <v>24</v>
      </c>
      <c r="T2448" t="s">
        <v>22</v>
      </c>
      <c r="U2448">
        <f>Table13[[#This Row],[campaign]]*Table13[[#This Row],[duration]]</f>
        <v>192</v>
      </c>
    </row>
    <row r="2449" spans="1:21" x14ac:dyDescent="0.25">
      <c r="A2449" t="s">
        <v>44</v>
      </c>
      <c r="B2449" t="s">
        <v>145</v>
      </c>
      <c r="C2449" t="s">
        <v>146</v>
      </c>
      <c r="D2449" t="s">
        <v>26</v>
      </c>
      <c r="E2449">
        <v>27</v>
      </c>
      <c r="F2449" t="s">
        <v>18</v>
      </c>
      <c r="G2449" t="s">
        <v>19</v>
      </c>
      <c r="H2449" s="2">
        <v>43075</v>
      </c>
      <c r="I2449" s="3">
        <v>20676.84</v>
      </c>
      <c r="J2449" t="s">
        <v>20</v>
      </c>
      <c r="K2449" t="str">
        <f>PROPER(Table13[[#This Row],[marital]])</f>
        <v>Married</v>
      </c>
      <c r="L2449" t="s">
        <v>21</v>
      </c>
      <c r="M2449" t="str">
        <f>UPPER(Table13[[#This Row],[education]])</f>
        <v>PRIMARY</v>
      </c>
      <c r="N2449" t="s">
        <v>30</v>
      </c>
      <c r="O2449" t="s">
        <v>30</v>
      </c>
      <c r="P2449" t="s">
        <v>24</v>
      </c>
      <c r="Q2449">
        <v>65</v>
      </c>
      <c r="R2449">
        <v>2</v>
      </c>
      <c r="S2449" t="s">
        <v>24</v>
      </c>
      <c r="T2449" t="s">
        <v>22</v>
      </c>
      <c r="U2449">
        <f>Table13[[#This Row],[campaign]]*Table13[[#This Row],[duration]]</f>
        <v>130</v>
      </c>
    </row>
    <row r="2450" spans="1:21" x14ac:dyDescent="0.25">
      <c r="A2450" t="s">
        <v>32</v>
      </c>
      <c r="B2450" t="s">
        <v>131</v>
      </c>
      <c r="C2450" t="s">
        <v>132</v>
      </c>
      <c r="D2450" t="s">
        <v>17</v>
      </c>
      <c r="E2450">
        <v>48</v>
      </c>
      <c r="F2450" t="s">
        <v>42</v>
      </c>
      <c r="G2450" t="s">
        <v>28</v>
      </c>
      <c r="H2450" s="2">
        <v>43075</v>
      </c>
      <c r="I2450" s="3">
        <v>74959.75</v>
      </c>
      <c r="J2450" t="s">
        <v>20</v>
      </c>
      <c r="K2450" t="str">
        <f>PROPER(Table13[[#This Row],[marital]])</f>
        <v>Married</v>
      </c>
      <c r="L2450" t="s">
        <v>29</v>
      </c>
      <c r="M2450" t="str">
        <f>UPPER(Table13[[#This Row],[education]])</f>
        <v>SECONDARY</v>
      </c>
      <c r="N2450" t="s">
        <v>30</v>
      </c>
      <c r="O2450" t="s">
        <v>22</v>
      </c>
      <c r="P2450" t="s">
        <v>24</v>
      </c>
      <c r="Q2450">
        <v>230</v>
      </c>
      <c r="R2450">
        <v>1</v>
      </c>
      <c r="S2450" t="s">
        <v>24</v>
      </c>
      <c r="T2450" t="s">
        <v>22</v>
      </c>
      <c r="U2450">
        <f>Table13[[#This Row],[campaign]]*Table13[[#This Row],[duration]]</f>
        <v>230</v>
      </c>
    </row>
    <row r="2451" spans="1:21" x14ac:dyDescent="0.25">
      <c r="A2451" t="s">
        <v>100</v>
      </c>
      <c r="B2451" t="s">
        <v>251</v>
      </c>
      <c r="C2451" t="s">
        <v>252</v>
      </c>
      <c r="D2451" t="s">
        <v>17</v>
      </c>
      <c r="E2451">
        <v>49</v>
      </c>
      <c r="F2451" t="s">
        <v>42</v>
      </c>
      <c r="G2451" t="s">
        <v>28</v>
      </c>
      <c r="H2451" s="2">
        <v>43075</v>
      </c>
      <c r="I2451" s="3">
        <v>1519.34</v>
      </c>
      <c r="J2451" t="s">
        <v>20</v>
      </c>
      <c r="K2451" t="str">
        <f>PROPER(Table13[[#This Row],[marital]])</f>
        <v>Married</v>
      </c>
      <c r="L2451" t="s">
        <v>34</v>
      </c>
      <c r="M2451" t="str">
        <f>UPPER(Table13[[#This Row],[education]])</f>
        <v>TERTIARY</v>
      </c>
      <c r="N2451" t="s">
        <v>30</v>
      </c>
      <c r="O2451" t="s">
        <v>22</v>
      </c>
      <c r="P2451" t="s">
        <v>24</v>
      </c>
      <c r="Q2451">
        <v>162</v>
      </c>
      <c r="R2451">
        <v>1</v>
      </c>
      <c r="S2451" t="s">
        <v>24</v>
      </c>
      <c r="T2451" t="s">
        <v>22</v>
      </c>
      <c r="U2451">
        <f>Table13[[#This Row],[campaign]]*Table13[[#This Row],[duration]]</f>
        <v>162</v>
      </c>
    </row>
    <row r="2452" spans="1:21" x14ac:dyDescent="0.25">
      <c r="A2452" t="s">
        <v>103</v>
      </c>
      <c r="B2452" t="s">
        <v>257</v>
      </c>
      <c r="C2452" t="s">
        <v>258</v>
      </c>
      <c r="D2452" t="s">
        <v>17</v>
      </c>
      <c r="E2452">
        <v>28</v>
      </c>
      <c r="F2452" t="s">
        <v>18</v>
      </c>
      <c r="G2452" t="s">
        <v>19</v>
      </c>
      <c r="H2452" s="2">
        <v>43076</v>
      </c>
      <c r="I2452" s="3">
        <v>28264.49</v>
      </c>
      <c r="J2452" t="s">
        <v>20</v>
      </c>
      <c r="K2452" t="str">
        <f>PROPER(Table13[[#This Row],[marital]])</f>
        <v>Married</v>
      </c>
      <c r="L2452" t="s">
        <v>34</v>
      </c>
      <c r="M2452" t="str">
        <f>UPPER(Table13[[#This Row],[education]])</f>
        <v>TERTIARY</v>
      </c>
      <c r="N2452" t="s">
        <v>22</v>
      </c>
      <c r="O2452" t="s">
        <v>22</v>
      </c>
      <c r="P2452" t="s">
        <v>23</v>
      </c>
      <c r="Q2452">
        <v>132</v>
      </c>
      <c r="R2452">
        <v>2</v>
      </c>
      <c r="S2452" t="s">
        <v>24</v>
      </c>
      <c r="T2452" t="s">
        <v>22</v>
      </c>
      <c r="U2452">
        <f>Table13[[#This Row],[campaign]]*Table13[[#This Row],[duration]]</f>
        <v>264</v>
      </c>
    </row>
    <row r="2453" spans="1:21" x14ac:dyDescent="0.25">
      <c r="A2453" t="s">
        <v>44</v>
      </c>
      <c r="B2453" t="s">
        <v>145</v>
      </c>
      <c r="C2453" t="s">
        <v>146</v>
      </c>
      <c r="D2453" t="s">
        <v>26</v>
      </c>
      <c r="E2453">
        <v>40</v>
      </c>
      <c r="F2453" t="s">
        <v>18</v>
      </c>
      <c r="G2453" t="s">
        <v>28</v>
      </c>
      <c r="H2453" s="2">
        <v>43076</v>
      </c>
      <c r="I2453" s="3">
        <v>170324.69</v>
      </c>
      <c r="J2453" t="s">
        <v>33</v>
      </c>
      <c r="K2453" t="str">
        <f>PROPER(Table13[[#This Row],[marital]])</f>
        <v>Single</v>
      </c>
      <c r="L2453" t="s">
        <v>29</v>
      </c>
      <c r="M2453" t="str">
        <f>UPPER(Table13[[#This Row],[education]])</f>
        <v>SECONDARY</v>
      </c>
      <c r="N2453" t="s">
        <v>22</v>
      </c>
      <c r="O2453" t="s">
        <v>22</v>
      </c>
      <c r="P2453" t="s">
        <v>23</v>
      </c>
      <c r="Q2453">
        <v>273</v>
      </c>
      <c r="R2453">
        <v>1</v>
      </c>
      <c r="S2453" t="s">
        <v>40</v>
      </c>
      <c r="T2453" t="s">
        <v>22</v>
      </c>
      <c r="U2453">
        <f>Table13[[#This Row],[campaign]]*Table13[[#This Row],[duration]]</f>
        <v>273</v>
      </c>
    </row>
    <row r="2454" spans="1:21" x14ac:dyDescent="0.25">
      <c r="A2454" t="s">
        <v>63</v>
      </c>
      <c r="B2454" t="s">
        <v>179</v>
      </c>
      <c r="C2454" t="s">
        <v>180</v>
      </c>
      <c r="D2454" t="s">
        <v>26</v>
      </c>
      <c r="E2454">
        <v>34</v>
      </c>
      <c r="F2454" t="s">
        <v>18</v>
      </c>
      <c r="G2454" t="s">
        <v>28</v>
      </c>
      <c r="H2454" s="2">
        <v>43076</v>
      </c>
      <c r="I2454" s="3">
        <v>83138.960000000006</v>
      </c>
      <c r="J2454" t="s">
        <v>20</v>
      </c>
      <c r="K2454" t="str">
        <f>PROPER(Table13[[#This Row],[marital]])</f>
        <v>Married</v>
      </c>
      <c r="L2454" t="s">
        <v>24</v>
      </c>
      <c r="M2454" t="str">
        <f>UPPER(Table13[[#This Row],[education]])</f>
        <v>UNKNOWN</v>
      </c>
      <c r="N2454" t="s">
        <v>22</v>
      </c>
      <c r="O2454" t="s">
        <v>22</v>
      </c>
      <c r="P2454" t="s">
        <v>23</v>
      </c>
      <c r="Q2454">
        <v>349</v>
      </c>
      <c r="R2454">
        <v>2</v>
      </c>
      <c r="S2454" t="s">
        <v>70</v>
      </c>
      <c r="T2454" t="s">
        <v>30</v>
      </c>
      <c r="U2454">
        <f>Table13[[#This Row],[campaign]]*Table13[[#This Row],[duration]]</f>
        <v>698</v>
      </c>
    </row>
    <row r="2455" spans="1:21" x14ac:dyDescent="0.25">
      <c r="A2455" t="s">
        <v>32</v>
      </c>
      <c r="B2455" t="s">
        <v>131</v>
      </c>
      <c r="C2455" t="s">
        <v>132</v>
      </c>
      <c r="D2455" t="s">
        <v>17</v>
      </c>
      <c r="E2455">
        <v>39</v>
      </c>
      <c r="F2455" t="s">
        <v>18</v>
      </c>
      <c r="G2455" t="s">
        <v>19</v>
      </c>
      <c r="H2455" s="2">
        <v>43076</v>
      </c>
      <c r="I2455" s="3">
        <v>20930.689999999999</v>
      </c>
      <c r="J2455" t="s">
        <v>20</v>
      </c>
      <c r="K2455" t="str">
        <f>PROPER(Table13[[#This Row],[marital]])</f>
        <v>Married</v>
      </c>
      <c r="L2455" t="s">
        <v>34</v>
      </c>
      <c r="M2455" t="str">
        <f>UPPER(Table13[[#This Row],[education]])</f>
        <v>TERTIARY</v>
      </c>
      <c r="N2455" t="s">
        <v>22</v>
      </c>
      <c r="O2455" t="s">
        <v>22</v>
      </c>
      <c r="P2455" t="s">
        <v>24</v>
      </c>
      <c r="Q2455">
        <v>291</v>
      </c>
      <c r="R2455">
        <v>3</v>
      </c>
      <c r="S2455" t="s">
        <v>24</v>
      </c>
      <c r="T2455" t="s">
        <v>22</v>
      </c>
      <c r="U2455">
        <f>Table13[[#This Row],[campaign]]*Table13[[#This Row],[duration]]</f>
        <v>873</v>
      </c>
    </row>
    <row r="2456" spans="1:21" x14ac:dyDescent="0.25">
      <c r="A2456" t="s">
        <v>96</v>
      </c>
      <c r="B2456" t="s">
        <v>243</v>
      </c>
      <c r="C2456" t="s">
        <v>244</v>
      </c>
      <c r="D2456" t="s">
        <v>26</v>
      </c>
      <c r="E2456">
        <v>41</v>
      </c>
      <c r="F2456" t="s">
        <v>18</v>
      </c>
      <c r="G2456" t="s">
        <v>19</v>
      </c>
      <c r="H2456" s="2">
        <v>43076</v>
      </c>
      <c r="I2456" s="3">
        <v>123674.42</v>
      </c>
      <c r="J2456" t="s">
        <v>20</v>
      </c>
      <c r="K2456" t="str">
        <f>PROPER(Table13[[#This Row],[marital]])</f>
        <v>Married</v>
      </c>
      <c r="L2456" t="s">
        <v>29</v>
      </c>
      <c r="M2456" t="str">
        <f>UPPER(Table13[[#This Row],[education]])</f>
        <v>SECONDARY</v>
      </c>
      <c r="N2456" t="s">
        <v>30</v>
      </c>
      <c r="O2456" t="s">
        <v>22</v>
      </c>
      <c r="P2456" t="s">
        <v>23</v>
      </c>
      <c r="Q2456">
        <v>83</v>
      </c>
      <c r="R2456">
        <v>6</v>
      </c>
      <c r="S2456" t="s">
        <v>24</v>
      </c>
      <c r="T2456" t="s">
        <v>22</v>
      </c>
      <c r="U2456">
        <f>Table13[[#This Row],[campaign]]*Table13[[#This Row],[duration]]</f>
        <v>498</v>
      </c>
    </row>
    <row r="2457" spans="1:21" x14ac:dyDescent="0.25">
      <c r="A2457" t="s">
        <v>91</v>
      </c>
      <c r="B2457" t="s">
        <v>233</v>
      </c>
      <c r="C2457" t="s">
        <v>234</v>
      </c>
      <c r="D2457" t="s">
        <v>17</v>
      </c>
      <c r="E2457">
        <v>31</v>
      </c>
      <c r="F2457" t="s">
        <v>18</v>
      </c>
      <c r="G2457" t="s">
        <v>19</v>
      </c>
      <c r="H2457" s="2">
        <v>43076</v>
      </c>
      <c r="I2457" s="3">
        <v>15292.75</v>
      </c>
      <c r="J2457" t="s">
        <v>20</v>
      </c>
      <c r="K2457" t="str">
        <f>PROPER(Table13[[#This Row],[marital]])</f>
        <v>Married</v>
      </c>
      <c r="L2457" t="s">
        <v>29</v>
      </c>
      <c r="M2457" t="str">
        <f>UPPER(Table13[[#This Row],[education]])</f>
        <v>SECONDARY</v>
      </c>
      <c r="N2457" t="s">
        <v>30</v>
      </c>
      <c r="O2457" t="s">
        <v>22</v>
      </c>
      <c r="P2457" t="s">
        <v>24</v>
      </c>
      <c r="Q2457">
        <v>793</v>
      </c>
      <c r="R2457">
        <v>2</v>
      </c>
      <c r="S2457" t="s">
        <v>24</v>
      </c>
      <c r="T2457" t="s">
        <v>22</v>
      </c>
      <c r="U2457">
        <f>Table13[[#This Row],[campaign]]*Table13[[#This Row],[duration]]</f>
        <v>1586</v>
      </c>
    </row>
    <row r="2458" spans="1:21" x14ac:dyDescent="0.25">
      <c r="A2458" t="s">
        <v>39</v>
      </c>
      <c r="B2458" t="s">
        <v>139</v>
      </c>
      <c r="C2458" t="s">
        <v>140</v>
      </c>
      <c r="D2458" t="s">
        <v>26</v>
      </c>
      <c r="E2458">
        <v>36</v>
      </c>
      <c r="F2458" t="s">
        <v>18</v>
      </c>
      <c r="G2458" t="s">
        <v>28</v>
      </c>
      <c r="H2458" s="2">
        <v>43076</v>
      </c>
      <c r="I2458" s="3">
        <v>108548.25</v>
      </c>
      <c r="J2458" t="s">
        <v>20</v>
      </c>
      <c r="K2458" t="str">
        <f>PROPER(Table13[[#This Row],[marital]])</f>
        <v>Married</v>
      </c>
      <c r="L2458" t="s">
        <v>29</v>
      </c>
      <c r="M2458" t="str">
        <f>UPPER(Table13[[#This Row],[education]])</f>
        <v>SECONDARY</v>
      </c>
      <c r="N2458" t="s">
        <v>30</v>
      </c>
      <c r="O2458" t="s">
        <v>30</v>
      </c>
      <c r="P2458" t="s">
        <v>24</v>
      </c>
      <c r="Q2458">
        <v>312</v>
      </c>
      <c r="R2458">
        <v>1</v>
      </c>
      <c r="S2458" t="s">
        <v>24</v>
      </c>
      <c r="T2458" t="s">
        <v>22</v>
      </c>
      <c r="U2458">
        <f>Table13[[#This Row],[campaign]]*Table13[[#This Row],[duration]]</f>
        <v>312</v>
      </c>
    </row>
    <row r="2459" spans="1:21" x14ac:dyDescent="0.25">
      <c r="A2459" t="s">
        <v>87</v>
      </c>
      <c r="B2459" t="s">
        <v>225</v>
      </c>
      <c r="C2459" t="s">
        <v>226</v>
      </c>
      <c r="D2459" t="s">
        <v>17</v>
      </c>
      <c r="E2459">
        <v>26</v>
      </c>
      <c r="F2459" t="s">
        <v>18</v>
      </c>
      <c r="G2459" t="s">
        <v>19</v>
      </c>
      <c r="H2459" s="2">
        <v>43076</v>
      </c>
      <c r="I2459" s="3">
        <v>42320.4</v>
      </c>
      <c r="J2459" t="s">
        <v>20</v>
      </c>
      <c r="K2459" t="str">
        <f>PROPER(Table13[[#This Row],[marital]])</f>
        <v>Married</v>
      </c>
      <c r="L2459" t="s">
        <v>29</v>
      </c>
      <c r="M2459" t="str">
        <f>UPPER(Table13[[#This Row],[education]])</f>
        <v>SECONDARY</v>
      </c>
      <c r="N2459" t="s">
        <v>30</v>
      </c>
      <c r="O2459" t="s">
        <v>22</v>
      </c>
      <c r="P2459" t="s">
        <v>23</v>
      </c>
      <c r="Q2459">
        <v>228</v>
      </c>
      <c r="R2459">
        <v>3</v>
      </c>
      <c r="S2459" t="s">
        <v>24</v>
      </c>
      <c r="T2459" t="s">
        <v>22</v>
      </c>
      <c r="U2459">
        <f>Table13[[#This Row],[campaign]]*Table13[[#This Row],[duration]]</f>
        <v>684</v>
      </c>
    </row>
    <row r="2460" spans="1:21" x14ac:dyDescent="0.25">
      <c r="A2460" t="s">
        <v>52</v>
      </c>
      <c r="B2460" t="s">
        <v>159</v>
      </c>
      <c r="C2460" t="s">
        <v>160</v>
      </c>
      <c r="D2460" t="s">
        <v>17</v>
      </c>
      <c r="E2460">
        <v>33</v>
      </c>
      <c r="F2460" t="s">
        <v>18</v>
      </c>
      <c r="G2460" t="s">
        <v>19</v>
      </c>
      <c r="H2460" s="2">
        <v>43076</v>
      </c>
      <c r="I2460" s="3">
        <v>109397.09</v>
      </c>
      <c r="J2460" t="s">
        <v>20</v>
      </c>
      <c r="K2460" t="str">
        <f>PROPER(Table13[[#This Row],[marital]])</f>
        <v>Married</v>
      </c>
      <c r="L2460" t="s">
        <v>29</v>
      </c>
      <c r="M2460" t="str">
        <f>UPPER(Table13[[#This Row],[education]])</f>
        <v>SECONDARY</v>
      </c>
      <c r="N2460" t="s">
        <v>22</v>
      </c>
      <c r="O2460" t="s">
        <v>22</v>
      </c>
      <c r="P2460" t="s">
        <v>23</v>
      </c>
      <c r="Q2460">
        <v>152</v>
      </c>
      <c r="R2460">
        <v>2</v>
      </c>
      <c r="S2460" t="s">
        <v>24</v>
      </c>
      <c r="T2460" t="s">
        <v>22</v>
      </c>
      <c r="U2460">
        <f>Table13[[#This Row],[campaign]]*Table13[[#This Row],[duration]]</f>
        <v>304</v>
      </c>
    </row>
    <row r="2461" spans="1:21" x14ac:dyDescent="0.25">
      <c r="A2461" t="s">
        <v>88</v>
      </c>
      <c r="B2461" t="s">
        <v>227</v>
      </c>
      <c r="C2461" t="s">
        <v>228</v>
      </c>
      <c r="D2461" t="s">
        <v>26</v>
      </c>
      <c r="E2461">
        <v>46</v>
      </c>
      <c r="F2461" t="s">
        <v>42</v>
      </c>
      <c r="G2461" t="s">
        <v>284</v>
      </c>
      <c r="H2461" s="2">
        <v>43076</v>
      </c>
      <c r="I2461" s="3">
        <v>65231.3</v>
      </c>
      <c r="J2461" t="s">
        <v>20</v>
      </c>
      <c r="K2461" t="str">
        <f>PROPER(Table13[[#This Row],[marital]])</f>
        <v>Married</v>
      </c>
      <c r="L2461" t="s">
        <v>29</v>
      </c>
      <c r="M2461" t="str">
        <f>UPPER(Table13[[#This Row],[education]])</f>
        <v>SECONDARY</v>
      </c>
      <c r="N2461" t="s">
        <v>30</v>
      </c>
      <c r="O2461" t="s">
        <v>22</v>
      </c>
      <c r="P2461" t="s">
        <v>23</v>
      </c>
      <c r="Q2461">
        <v>297</v>
      </c>
      <c r="R2461">
        <v>1</v>
      </c>
      <c r="S2461" t="s">
        <v>24</v>
      </c>
      <c r="T2461" t="s">
        <v>22</v>
      </c>
      <c r="U2461">
        <f>Table13[[#This Row],[campaign]]*Table13[[#This Row],[duration]]</f>
        <v>297</v>
      </c>
    </row>
    <row r="2462" spans="1:21" x14ac:dyDescent="0.25">
      <c r="A2462" t="s">
        <v>78</v>
      </c>
      <c r="B2462" t="s">
        <v>207</v>
      </c>
      <c r="C2462" t="s">
        <v>208</v>
      </c>
      <c r="D2462" t="s">
        <v>26</v>
      </c>
      <c r="E2462">
        <v>49</v>
      </c>
      <c r="F2462" t="s">
        <v>42</v>
      </c>
      <c r="G2462" t="s">
        <v>284</v>
      </c>
      <c r="H2462" s="2">
        <v>43076</v>
      </c>
      <c r="I2462" s="3">
        <v>71289.48</v>
      </c>
      <c r="J2462" t="s">
        <v>20</v>
      </c>
      <c r="K2462" t="str">
        <f>PROPER(Table13[[#This Row],[marital]])</f>
        <v>Married</v>
      </c>
      <c r="L2462" t="s">
        <v>34</v>
      </c>
      <c r="M2462" t="str">
        <f>UPPER(Table13[[#This Row],[education]])</f>
        <v>TERTIARY</v>
      </c>
      <c r="N2462" t="s">
        <v>22</v>
      </c>
      <c r="O2462" t="s">
        <v>22</v>
      </c>
      <c r="P2462" t="s">
        <v>23</v>
      </c>
      <c r="Q2462">
        <v>147</v>
      </c>
      <c r="R2462">
        <v>2</v>
      </c>
      <c r="S2462" t="s">
        <v>24</v>
      </c>
      <c r="T2462" t="s">
        <v>22</v>
      </c>
      <c r="U2462">
        <f>Table13[[#This Row],[campaign]]*Table13[[#This Row],[duration]]</f>
        <v>294</v>
      </c>
    </row>
    <row r="2463" spans="1:21" x14ac:dyDescent="0.25">
      <c r="A2463" t="s">
        <v>52</v>
      </c>
      <c r="B2463" t="s">
        <v>159</v>
      </c>
      <c r="C2463" t="s">
        <v>160</v>
      </c>
      <c r="D2463" t="s">
        <v>26</v>
      </c>
      <c r="E2463">
        <v>57</v>
      </c>
      <c r="F2463" t="s">
        <v>42</v>
      </c>
      <c r="G2463" t="s">
        <v>19</v>
      </c>
      <c r="H2463" s="2">
        <v>43076</v>
      </c>
      <c r="I2463" s="3">
        <v>39990.28</v>
      </c>
      <c r="J2463" t="s">
        <v>20</v>
      </c>
      <c r="K2463" t="str">
        <f>PROPER(Table13[[#This Row],[marital]])</f>
        <v>Married</v>
      </c>
      <c r="L2463" t="s">
        <v>29</v>
      </c>
      <c r="M2463" t="str">
        <f>UPPER(Table13[[#This Row],[education]])</f>
        <v>SECONDARY</v>
      </c>
      <c r="N2463" t="s">
        <v>22</v>
      </c>
      <c r="O2463" t="s">
        <v>22</v>
      </c>
      <c r="P2463" t="s">
        <v>54</v>
      </c>
      <c r="Q2463">
        <v>338</v>
      </c>
      <c r="R2463">
        <v>3</v>
      </c>
      <c r="S2463" t="s">
        <v>31</v>
      </c>
      <c r="T2463" t="s">
        <v>22</v>
      </c>
      <c r="U2463">
        <f>Table13[[#This Row],[campaign]]*Table13[[#This Row],[duration]]</f>
        <v>1014</v>
      </c>
    </row>
    <row r="2464" spans="1:21" x14ac:dyDescent="0.25">
      <c r="A2464" t="s">
        <v>99</v>
      </c>
      <c r="B2464" t="s">
        <v>249</v>
      </c>
      <c r="C2464" t="s">
        <v>250</v>
      </c>
      <c r="D2464" t="s">
        <v>17</v>
      </c>
      <c r="E2464">
        <v>39</v>
      </c>
      <c r="F2464" t="s">
        <v>42</v>
      </c>
      <c r="G2464" t="s">
        <v>284</v>
      </c>
      <c r="H2464" s="2">
        <v>43076</v>
      </c>
      <c r="I2464" s="3">
        <v>111604.46</v>
      </c>
      <c r="J2464" t="s">
        <v>20</v>
      </c>
      <c r="K2464" t="str">
        <f>PROPER(Table13[[#This Row],[marital]])</f>
        <v>Married</v>
      </c>
      <c r="L2464" t="s">
        <v>34</v>
      </c>
      <c r="M2464" t="str">
        <f>UPPER(Table13[[#This Row],[education]])</f>
        <v>TERTIARY</v>
      </c>
      <c r="N2464" t="s">
        <v>22</v>
      </c>
      <c r="O2464" t="s">
        <v>22</v>
      </c>
      <c r="P2464" t="s">
        <v>24</v>
      </c>
      <c r="Q2464">
        <v>29</v>
      </c>
      <c r="R2464">
        <v>2</v>
      </c>
      <c r="S2464" t="s">
        <v>24</v>
      </c>
      <c r="T2464" t="s">
        <v>22</v>
      </c>
      <c r="U2464">
        <f>Table13[[#This Row],[campaign]]*Table13[[#This Row],[duration]]</f>
        <v>58</v>
      </c>
    </row>
    <row r="2465" spans="1:21" x14ac:dyDescent="0.25">
      <c r="A2465" t="s">
        <v>38</v>
      </c>
      <c r="B2465" t="s">
        <v>137</v>
      </c>
      <c r="C2465" t="s">
        <v>138</v>
      </c>
      <c r="D2465" t="s">
        <v>26</v>
      </c>
      <c r="E2465">
        <v>48</v>
      </c>
      <c r="F2465" t="s">
        <v>42</v>
      </c>
      <c r="G2465" t="s">
        <v>284</v>
      </c>
      <c r="H2465" s="2">
        <v>43076</v>
      </c>
      <c r="I2465" s="3">
        <v>94760.25</v>
      </c>
      <c r="J2465" t="s">
        <v>50</v>
      </c>
      <c r="K2465" t="str">
        <f>PROPER(Table13[[#This Row],[marital]])</f>
        <v>Divorced</v>
      </c>
      <c r="L2465" t="s">
        <v>29</v>
      </c>
      <c r="M2465" t="str">
        <f>UPPER(Table13[[#This Row],[education]])</f>
        <v>SECONDARY</v>
      </c>
      <c r="N2465" t="s">
        <v>30</v>
      </c>
      <c r="O2465" t="s">
        <v>22</v>
      </c>
      <c r="P2465" t="s">
        <v>24</v>
      </c>
      <c r="Q2465">
        <v>85</v>
      </c>
      <c r="R2465">
        <v>8</v>
      </c>
      <c r="S2465" t="s">
        <v>24</v>
      </c>
      <c r="T2465" t="s">
        <v>22</v>
      </c>
      <c r="U2465">
        <f>Table13[[#This Row],[campaign]]*Table13[[#This Row],[duration]]</f>
        <v>680</v>
      </c>
    </row>
    <row r="2466" spans="1:21" x14ac:dyDescent="0.25">
      <c r="A2466" t="s">
        <v>37</v>
      </c>
      <c r="B2466" t="s">
        <v>135</v>
      </c>
      <c r="C2466" t="s">
        <v>136</v>
      </c>
      <c r="D2466" t="s">
        <v>26</v>
      </c>
      <c r="E2466">
        <v>56</v>
      </c>
      <c r="F2466" t="s">
        <v>42</v>
      </c>
      <c r="G2466" t="s">
        <v>28</v>
      </c>
      <c r="H2466" s="2">
        <v>43076</v>
      </c>
      <c r="I2466" s="3">
        <v>48942.45</v>
      </c>
      <c r="J2466" t="s">
        <v>33</v>
      </c>
      <c r="K2466" t="str">
        <f>PROPER(Table13[[#This Row],[marital]])</f>
        <v>Single</v>
      </c>
      <c r="L2466" t="s">
        <v>29</v>
      </c>
      <c r="M2466" t="str">
        <f>UPPER(Table13[[#This Row],[education]])</f>
        <v>SECONDARY</v>
      </c>
      <c r="N2466" t="s">
        <v>30</v>
      </c>
      <c r="O2466" t="s">
        <v>22</v>
      </c>
      <c r="P2466" t="s">
        <v>23</v>
      </c>
      <c r="Q2466">
        <v>15</v>
      </c>
      <c r="R2466">
        <v>7</v>
      </c>
      <c r="S2466" t="s">
        <v>24</v>
      </c>
      <c r="T2466" t="s">
        <v>22</v>
      </c>
      <c r="U2466">
        <f>Table13[[#This Row],[campaign]]*Table13[[#This Row],[duration]]</f>
        <v>105</v>
      </c>
    </row>
    <row r="2467" spans="1:21" x14ac:dyDescent="0.25">
      <c r="A2467" t="s">
        <v>75</v>
      </c>
      <c r="B2467" t="s">
        <v>201</v>
      </c>
      <c r="C2467" t="s">
        <v>202</v>
      </c>
      <c r="D2467" t="s">
        <v>26</v>
      </c>
      <c r="E2467">
        <v>42</v>
      </c>
      <c r="F2467" t="s">
        <v>18</v>
      </c>
      <c r="G2467" t="s">
        <v>19</v>
      </c>
      <c r="H2467" s="2">
        <v>43077</v>
      </c>
      <c r="I2467" s="3">
        <v>49710.99</v>
      </c>
      <c r="J2467" t="s">
        <v>20</v>
      </c>
      <c r="K2467" t="str">
        <f>PROPER(Table13[[#This Row],[marital]])</f>
        <v>Married</v>
      </c>
      <c r="L2467" t="s">
        <v>29</v>
      </c>
      <c r="M2467" t="str">
        <f>UPPER(Table13[[#This Row],[education]])</f>
        <v>SECONDARY</v>
      </c>
      <c r="N2467" t="s">
        <v>22</v>
      </c>
      <c r="O2467" t="s">
        <v>22</v>
      </c>
      <c r="P2467" t="s">
        <v>24</v>
      </c>
      <c r="Q2467">
        <v>114</v>
      </c>
      <c r="R2467">
        <v>2</v>
      </c>
      <c r="S2467" t="s">
        <v>24</v>
      </c>
      <c r="T2467" t="s">
        <v>22</v>
      </c>
      <c r="U2467">
        <f>Table13[[#This Row],[campaign]]*Table13[[#This Row],[duration]]</f>
        <v>228</v>
      </c>
    </row>
    <row r="2468" spans="1:21" x14ac:dyDescent="0.25">
      <c r="A2468" t="s">
        <v>41</v>
      </c>
      <c r="B2468" t="s">
        <v>141</v>
      </c>
      <c r="C2468" t="s">
        <v>142</v>
      </c>
      <c r="D2468" t="s">
        <v>17</v>
      </c>
      <c r="E2468">
        <v>36</v>
      </c>
      <c r="F2468" t="s">
        <v>18</v>
      </c>
      <c r="G2468" t="s">
        <v>19</v>
      </c>
      <c r="H2468" s="2">
        <v>43077</v>
      </c>
      <c r="I2468" s="3">
        <v>47204.55</v>
      </c>
      <c r="J2468" t="s">
        <v>50</v>
      </c>
      <c r="K2468" t="str">
        <f>PROPER(Table13[[#This Row],[marital]])</f>
        <v>Divorced</v>
      </c>
      <c r="L2468" t="s">
        <v>34</v>
      </c>
      <c r="M2468" t="str">
        <f>UPPER(Table13[[#This Row],[education]])</f>
        <v>TERTIARY</v>
      </c>
      <c r="N2468" t="s">
        <v>22</v>
      </c>
      <c r="O2468" t="s">
        <v>22</v>
      </c>
      <c r="P2468" t="s">
        <v>23</v>
      </c>
      <c r="Q2468">
        <v>1117</v>
      </c>
      <c r="R2468">
        <v>2</v>
      </c>
      <c r="S2468" t="s">
        <v>24</v>
      </c>
      <c r="T2468" t="s">
        <v>22</v>
      </c>
      <c r="U2468">
        <f>Table13[[#This Row],[campaign]]*Table13[[#This Row],[duration]]</f>
        <v>2234</v>
      </c>
    </row>
    <row r="2469" spans="1:21" x14ac:dyDescent="0.25">
      <c r="A2469" t="s">
        <v>35</v>
      </c>
      <c r="B2469" t="s">
        <v>133</v>
      </c>
      <c r="C2469" t="s">
        <v>134</v>
      </c>
      <c r="D2469" t="s">
        <v>17</v>
      </c>
      <c r="E2469">
        <v>45</v>
      </c>
      <c r="F2469" t="s">
        <v>42</v>
      </c>
      <c r="G2469" t="s">
        <v>19</v>
      </c>
      <c r="H2469" s="2">
        <v>43077</v>
      </c>
      <c r="I2469" s="3">
        <v>133617.85</v>
      </c>
      <c r="J2469" t="s">
        <v>33</v>
      </c>
      <c r="K2469" t="str">
        <f>PROPER(Table13[[#This Row],[marital]])</f>
        <v>Single</v>
      </c>
      <c r="L2469" t="s">
        <v>34</v>
      </c>
      <c r="M2469" t="str">
        <f>UPPER(Table13[[#This Row],[education]])</f>
        <v>TERTIARY</v>
      </c>
      <c r="N2469" t="s">
        <v>22</v>
      </c>
      <c r="O2469" t="s">
        <v>22</v>
      </c>
      <c r="P2469" t="s">
        <v>23</v>
      </c>
      <c r="Q2469">
        <v>59</v>
      </c>
      <c r="R2469">
        <v>2</v>
      </c>
      <c r="S2469" t="s">
        <v>24</v>
      </c>
      <c r="T2469" t="s">
        <v>22</v>
      </c>
      <c r="U2469">
        <f>Table13[[#This Row],[campaign]]*Table13[[#This Row],[duration]]</f>
        <v>118</v>
      </c>
    </row>
    <row r="2470" spans="1:21" x14ac:dyDescent="0.25">
      <c r="A2470" t="s">
        <v>80</v>
      </c>
      <c r="B2470" t="s">
        <v>211</v>
      </c>
      <c r="C2470" t="s">
        <v>212</v>
      </c>
      <c r="D2470" t="s">
        <v>17</v>
      </c>
      <c r="E2470">
        <v>48</v>
      </c>
      <c r="F2470" t="s">
        <v>42</v>
      </c>
      <c r="G2470" t="s">
        <v>284</v>
      </c>
      <c r="H2470" s="2">
        <v>43077</v>
      </c>
      <c r="I2470" s="3">
        <v>65267.54</v>
      </c>
      <c r="J2470" t="s">
        <v>20</v>
      </c>
      <c r="K2470" t="str">
        <f>PROPER(Table13[[#This Row],[marital]])</f>
        <v>Married</v>
      </c>
      <c r="L2470" t="s">
        <v>29</v>
      </c>
      <c r="M2470" t="str">
        <f>UPPER(Table13[[#This Row],[education]])</f>
        <v>SECONDARY</v>
      </c>
      <c r="N2470" t="s">
        <v>22</v>
      </c>
      <c r="O2470" t="s">
        <v>22</v>
      </c>
      <c r="P2470" t="s">
        <v>23</v>
      </c>
      <c r="Q2470">
        <v>212</v>
      </c>
      <c r="R2470">
        <v>2</v>
      </c>
      <c r="S2470" t="s">
        <v>24</v>
      </c>
      <c r="T2470" t="s">
        <v>22</v>
      </c>
      <c r="U2470">
        <f>Table13[[#This Row],[campaign]]*Table13[[#This Row],[duration]]</f>
        <v>424</v>
      </c>
    </row>
    <row r="2471" spans="1:21" x14ac:dyDescent="0.25">
      <c r="A2471" t="s">
        <v>38</v>
      </c>
      <c r="B2471" t="s">
        <v>137</v>
      </c>
      <c r="C2471" t="s">
        <v>138</v>
      </c>
      <c r="D2471" t="s">
        <v>17</v>
      </c>
      <c r="E2471">
        <v>44</v>
      </c>
      <c r="F2471" t="s">
        <v>42</v>
      </c>
      <c r="G2471" t="s">
        <v>28</v>
      </c>
      <c r="H2471" s="2">
        <v>43077</v>
      </c>
      <c r="I2471" s="3">
        <v>97548.57</v>
      </c>
      <c r="J2471" t="s">
        <v>20</v>
      </c>
      <c r="K2471" t="str">
        <f>PROPER(Table13[[#This Row],[marital]])</f>
        <v>Married</v>
      </c>
      <c r="L2471" t="s">
        <v>21</v>
      </c>
      <c r="M2471" t="str">
        <f>UPPER(Table13[[#This Row],[education]])</f>
        <v>PRIMARY</v>
      </c>
      <c r="N2471" t="s">
        <v>30</v>
      </c>
      <c r="O2471" t="s">
        <v>22</v>
      </c>
      <c r="P2471" t="s">
        <v>24</v>
      </c>
      <c r="Q2471">
        <v>157</v>
      </c>
      <c r="R2471">
        <v>6</v>
      </c>
      <c r="S2471" t="s">
        <v>24</v>
      </c>
      <c r="T2471" t="s">
        <v>22</v>
      </c>
      <c r="U2471">
        <f>Table13[[#This Row],[campaign]]*Table13[[#This Row],[duration]]</f>
        <v>942</v>
      </c>
    </row>
    <row r="2472" spans="1:21" x14ac:dyDescent="0.25">
      <c r="A2472" t="s">
        <v>75</v>
      </c>
      <c r="B2472" t="s">
        <v>201</v>
      </c>
      <c r="C2472" t="s">
        <v>202</v>
      </c>
      <c r="D2472" t="s">
        <v>26</v>
      </c>
      <c r="E2472">
        <v>54</v>
      </c>
      <c r="F2472" t="s">
        <v>42</v>
      </c>
      <c r="G2472" t="s">
        <v>284</v>
      </c>
      <c r="H2472" s="2">
        <v>43078</v>
      </c>
      <c r="I2472" s="3">
        <v>64483.040000000001</v>
      </c>
      <c r="J2472" t="s">
        <v>33</v>
      </c>
      <c r="K2472" t="str">
        <f>PROPER(Table13[[#This Row],[marital]])</f>
        <v>Single</v>
      </c>
      <c r="L2472" t="s">
        <v>34</v>
      </c>
      <c r="M2472" t="str">
        <f>UPPER(Table13[[#This Row],[education]])</f>
        <v>TERTIARY</v>
      </c>
      <c r="N2472" t="s">
        <v>22</v>
      </c>
      <c r="O2472" t="s">
        <v>22</v>
      </c>
      <c r="P2472" t="s">
        <v>23</v>
      </c>
      <c r="Q2472">
        <v>72</v>
      </c>
      <c r="R2472">
        <v>4</v>
      </c>
      <c r="S2472" t="s">
        <v>24</v>
      </c>
      <c r="T2472" t="s">
        <v>22</v>
      </c>
      <c r="U2472">
        <f>Table13[[#This Row],[campaign]]*Table13[[#This Row],[duration]]</f>
        <v>288</v>
      </c>
    </row>
    <row r="2473" spans="1:21" x14ac:dyDescent="0.25">
      <c r="A2473" t="s">
        <v>103</v>
      </c>
      <c r="B2473" t="s">
        <v>257</v>
      </c>
      <c r="C2473" t="s">
        <v>258</v>
      </c>
      <c r="D2473" t="s">
        <v>17</v>
      </c>
      <c r="E2473">
        <v>48</v>
      </c>
      <c r="F2473" t="s">
        <v>42</v>
      </c>
      <c r="G2473" t="s">
        <v>19</v>
      </c>
      <c r="H2473" s="2">
        <v>43078</v>
      </c>
      <c r="I2473" s="3">
        <v>106305.79</v>
      </c>
      <c r="J2473" t="s">
        <v>20</v>
      </c>
      <c r="K2473" t="str">
        <f>PROPER(Table13[[#This Row],[marital]])</f>
        <v>Married</v>
      </c>
      <c r="L2473" t="s">
        <v>21</v>
      </c>
      <c r="M2473" t="str">
        <f>UPPER(Table13[[#This Row],[education]])</f>
        <v>PRIMARY</v>
      </c>
      <c r="N2473" t="s">
        <v>30</v>
      </c>
      <c r="O2473" t="s">
        <v>22</v>
      </c>
      <c r="P2473" t="s">
        <v>23</v>
      </c>
      <c r="Q2473">
        <v>700</v>
      </c>
      <c r="R2473">
        <v>1</v>
      </c>
      <c r="S2473" t="s">
        <v>24</v>
      </c>
      <c r="T2473" t="s">
        <v>22</v>
      </c>
      <c r="U2473">
        <f>Table13[[#This Row],[campaign]]*Table13[[#This Row],[duration]]</f>
        <v>700</v>
      </c>
    </row>
    <row r="2474" spans="1:21" x14ac:dyDescent="0.25">
      <c r="A2474" t="s">
        <v>45</v>
      </c>
      <c r="B2474" t="s">
        <v>147</v>
      </c>
      <c r="C2474" t="s">
        <v>148</v>
      </c>
      <c r="D2474" t="s">
        <v>17</v>
      </c>
      <c r="E2474">
        <v>52</v>
      </c>
      <c r="F2474" t="s">
        <v>42</v>
      </c>
      <c r="G2474" t="s">
        <v>284</v>
      </c>
      <c r="H2474" s="2">
        <v>43078</v>
      </c>
      <c r="I2474" s="3">
        <v>20331.16</v>
      </c>
      <c r="J2474" t="s">
        <v>20</v>
      </c>
      <c r="K2474" t="str">
        <f>PROPER(Table13[[#This Row],[marital]])</f>
        <v>Married</v>
      </c>
      <c r="L2474" t="s">
        <v>29</v>
      </c>
      <c r="M2474" t="str">
        <f>UPPER(Table13[[#This Row],[education]])</f>
        <v>SECONDARY</v>
      </c>
      <c r="N2474" t="s">
        <v>30</v>
      </c>
      <c r="O2474" t="s">
        <v>22</v>
      </c>
      <c r="P2474" t="s">
        <v>23</v>
      </c>
      <c r="Q2474">
        <v>312</v>
      </c>
      <c r="R2474">
        <v>3</v>
      </c>
      <c r="S2474" t="s">
        <v>24</v>
      </c>
      <c r="T2474" t="s">
        <v>22</v>
      </c>
      <c r="U2474">
        <f>Table13[[#This Row],[campaign]]*Table13[[#This Row],[duration]]</f>
        <v>936</v>
      </c>
    </row>
    <row r="2475" spans="1:21" x14ac:dyDescent="0.25">
      <c r="A2475" t="s">
        <v>69</v>
      </c>
      <c r="B2475" t="s">
        <v>191</v>
      </c>
      <c r="C2475" t="s">
        <v>192</v>
      </c>
      <c r="D2475" t="s">
        <v>17</v>
      </c>
      <c r="E2475">
        <v>21</v>
      </c>
      <c r="F2475" t="s">
        <v>18</v>
      </c>
      <c r="G2475" t="s">
        <v>19</v>
      </c>
      <c r="H2475" s="2">
        <v>43079</v>
      </c>
      <c r="I2475" s="3">
        <v>32988.269999999997</v>
      </c>
      <c r="J2475" t="s">
        <v>20</v>
      </c>
      <c r="K2475" t="str">
        <f>PROPER(Table13[[#This Row],[marital]])</f>
        <v>Married</v>
      </c>
      <c r="L2475" t="s">
        <v>29</v>
      </c>
      <c r="M2475" t="str">
        <f>UPPER(Table13[[#This Row],[education]])</f>
        <v>SECONDARY</v>
      </c>
      <c r="N2475" t="s">
        <v>30</v>
      </c>
      <c r="O2475" t="s">
        <v>22</v>
      </c>
      <c r="P2475" t="s">
        <v>54</v>
      </c>
      <c r="Q2475">
        <v>38</v>
      </c>
      <c r="R2475">
        <v>3</v>
      </c>
      <c r="S2475" t="s">
        <v>24</v>
      </c>
      <c r="T2475" t="s">
        <v>22</v>
      </c>
      <c r="U2475">
        <f>Table13[[#This Row],[campaign]]*Table13[[#This Row],[duration]]</f>
        <v>114</v>
      </c>
    </row>
    <row r="2476" spans="1:21" x14ac:dyDescent="0.25">
      <c r="A2476" t="s">
        <v>59</v>
      </c>
      <c r="B2476" t="s">
        <v>171</v>
      </c>
      <c r="C2476" t="s">
        <v>172</v>
      </c>
      <c r="D2476" t="s">
        <v>26</v>
      </c>
      <c r="E2476">
        <v>23</v>
      </c>
      <c r="F2476" t="s">
        <v>18</v>
      </c>
      <c r="G2476" t="s">
        <v>19</v>
      </c>
      <c r="H2476" s="2">
        <v>43079</v>
      </c>
      <c r="I2476" s="3">
        <v>66596.37</v>
      </c>
      <c r="J2476" t="s">
        <v>20</v>
      </c>
      <c r="K2476" t="str">
        <f>PROPER(Table13[[#This Row],[marital]])</f>
        <v>Married</v>
      </c>
      <c r="L2476" t="s">
        <v>34</v>
      </c>
      <c r="M2476" t="str">
        <f>UPPER(Table13[[#This Row],[education]])</f>
        <v>TERTIARY</v>
      </c>
      <c r="N2476" t="s">
        <v>30</v>
      </c>
      <c r="O2476" t="s">
        <v>22</v>
      </c>
      <c r="P2476" t="s">
        <v>23</v>
      </c>
      <c r="Q2476">
        <v>72</v>
      </c>
      <c r="R2476">
        <v>1</v>
      </c>
      <c r="S2476" t="s">
        <v>24</v>
      </c>
      <c r="T2476" t="s">
        <v>22</v>
      </c>
      <c r="U2476">
        <f>Table13[[#This Row],[campaign]]*Table13[[#This Row],[duration]]</f>
        <v>72</v>
      </c>
    </row>
    <row r="2477" spans="1:21" x14ac:dyDescent="0.25">
      <c r="A2477" t="s">
        <v>107</v>
      </c>
      <c r="B2477" t="s">
        <v>265</v>
      </c>
      <c r="C2477" t="s">
        <v>266</v>
      </c>
      <c r="D2477" t="s">
        <v>26</v>
      </c>
      <c r="E2477">
        <v>31</v>
      </c>
      <c r="F2477" t="s">
        <v>18</v>
      </c>
      <c r="G2477" t="s">
        <v>19</v>
      </c>
      <c r="H2477" s="2">
        <v>43079</v>
      </c>
      <c r="I2477" s="3">
        <v>138779.78</v>
      </c>
      <c r="J2477" t="s">
        <v>50</v>
      </c>
      <c r="K2477" t="str">
        <f>PROPER(Table13[[#This Row],[marital]])</f>
        <v>Divorced</v>
      </c>
      <c r="L2477" t="s">
        <v>34</v>
      </c>
      <c r="M2477" t="str">
        <f>UPPER(Table13[[#This Row],[education]])</f>
        <v>TERTIARY</v>
      </c>
      <c r="N2477" t="s">
        <v>22</v>
      </c>
      <c r="O2477" t="s">
        <v>22</v>
      </c>
      <c r="P2477" t="s">
        <v>23</v>
      </c>
      <c r="Q2477">
        <v>383</v>
      </c>
      <c r="R2477">
        <v>2</v>
      </c>
      <c r="S2477" t="s">
        <v>24</v>
      </c>
      <c r="T2477" t="s">
        <v>22</v>
      </c>
      <c r="U2477">
        <f>Table13[[#This Row],[campaign]]*Table13[[#This Row],[duration]]</f>
        <v>766</v>
      </c>
    </row>
    <row r="2478" spans="1:21" x14ac:dyDescent="0.25">
      <c r="A2478" t="s">
        <v>88</v>
      </c>
      <c r="B2478" t="s">
        <v>227</v>
      </c>
      <c r="C2478" t="s">
        <v>228</v>
      </c>
      <c r="D2478" t="s">
        <v>17</v>
      </c>
      <c r="E2478">
        <v>35</v>
      </c>
      <c r="F2478" t="s">
        <v>18</v>
      </c>
      <c r="G2478" t="s">
        <v>28</v>
      </c>
      <c r="H2478" s="2">
        <v>43079</v>
      </c>
      <c r="I2478" s="3">
        <v>76131.37</v>
      </c>
      <c r="J2478" t="s">
        <v>20</v>
      </c>
      <c r="K2478" t="str">
        <f>PROPER(Table13[[#This Row],[marital]])</f>
        <v>Married</v>
      </c>
      <c r="L2478" t="s">
        <v>34</v>
      </c>
      <c r="M2478" t="str">
        <f>UPPER(Table13[[#This Row],[education]])</f>
        <v>TERTIARY</v>
      </c>
      <c r="N2478" t="s">
        <v>22</v>
      </c>
      <c r="O2478" t="s">
        <v>22</v>
      </c>
      <c r="P2478" t="s">
        <v>23</v>
      </c>
      <c r="Q2478">
        <v>387</v>
      </c>
      <c r="R2478">
        <v>8</v>
      </c>
      <c r="S2478" t="s">
        <v>24</v>
      </c>
      <c r="T2478" t="s">
        <v>22</v>
      </c>
      <c r="U2478">
        <f>Table13[[#This Row],[campaign]]*Table13[[#This Row],[duration]]</f>
        <v>3096</v>
      </c>
    </row>
    <row r="2479" spans="1:21" x14ac:dyDescent="0.25">
      <c r="A2479" t="s">
        <v>44</v>
      </c>
      <c r="B2479" t="s">
        <v>145</v>
      </c>
      <c r="C2479" t="s">
        <v>146</v>
      </c>
      <c r="D2479" t="s">
        <v>26</v>
      </c>
      <c r="E2479">
        <v>26</v>
      </c>
      <c r="F2479" t="s">
        <v>18</v>
      </c>
      <c r="G2479" t="s">
        <v>284</v>
      </c>
      <c r="H2479" s="2">
        <v>43079</v>
      </c>
      <c r="I2479" s="3">
        <v>6285.63</v>
      </c>
      <c r="J2479" t="s">
        <v>33</v>
      </c>
      <c r="K2479" t="str">
        <f>PROPER(Table13[[#This Row],[marital]])</f>
        <v>Single</v>
      </c>
      <c r="L2479" t="s">
        <v>29</v>
      </c>
      <c r="M2479" t="str">
        <f>UPPER(Table13[[#This Row],[education]])</f>
        <v>SECONDARY</v>
      </c>
      <c r="N2479" t="s">
        <v>30</v>
      </c>
      <c r="O2479" t="s">
        <v>22</v>
      </c>
      <c r="P2479" t="s">
        <v>23</v>
      </c>
      <c r="Q2479">
        <v>528</v>
      </c>
      <c r="R2479">
        <v>1</v>
      </c>
      <c r="S2479" t="s">
        <v>31</v>
      </c>
      <c r="T2479" t="s">
        <v>22</v>
      </c>
      <c r="U2479">
        <f>Table13[[#This Row],[campaign]]*Table13[[#This Row],[duration]]</f>
        <v>528</v>
      </c>
    </row>
    <row r="2480" spans="1:21" x14ac:dyDescent="0.25">
      <c r="A2480" t="s">
        <v>97</v>
      </c>
      <c r="B2480" t="s">
        <v>245</v>
      </c>
      <c r="C2480" t="s">
        <v>246</v>
      </c>
      <c r="D2480" t="s">
        <v>17</v>
      </c>
      <c r="E2480">
        <v>27</v>
      </c>
      <c r="F2480" t="s">
        <v>18</v>
      </c>
      <c r="G2480" t="s">
        <v>19</v>
      </c>
      <c r="H2480" s="2">
        <v>43079</v>
      </c>
      <c r="I2480" s="3">
        <v>138222.73000000001</v>
      </c>
      <c r="J2480" t="s">
        <v>33</v>
      </c>
      <c r="K2480" t="str">
        <f>PROPER(Table13[[#This Row],[marital]])</f>
        <v>Single</v>
      </c>
      <c r="L2480" t="s">
        <v>34</v>
      </c>
      <c r="M2480" t="str">
        <f>UPPER(Table13[[#This Row],[education]])</f>
        <v>TERTIARY</v>
      </c>
      <c r="N2480" t="s">
        <v>22</v>
      </c>
      <c r="O2480" t="s">
        <v>22</v>
      </c>
      <c r="P2480" t="s">
        <v>23</v>
      </c>
      <c r="Q2480">
        <v>1223</v>
      </c>
      <c r="R2480">
        <v>6</v>
      </c>
      <c r="S2480" t="s">
        <v>24</v>
      </c>
      <c r="T2480" t="s">
        <v>30</v>
      </c>
      <c r="U2480">
        <f>Table13[[#This Row],[campaign]]*Table13[[#This Row],[duration]]</f>
        <v>7338</v>
      </c>
    </row>
    <row r="2481" spans="1:21" x14ac:dyDescent="0.25">
      <c r="A2481" t="s">
        <v>97</v>
      </c>
      <c r="B2481" t="s">
        <v>245</v>
      </c>
      <c r="C2481" t="s">
        <v>246</v>
      </c>
      <c r="D2481" t="s">
        <v>26</v>
      </c>
      <c r="E2481">
        <v>31</v>
      </c>
      <c r="F2481" t="s">
        <v>18</v>
      </c>
      <c r="G2481" t="s">
        <v>19</v>
      </c>
      <c r="H2481" s="2">
        <v>43079</v>
      </c>
      <c r="I2481" s="3">
        <v>43362.66</v>
      </c>
      <c r="J2481" t="s">
        <v>50</v>
      </c>
      <c r="K2481" t="str">
        <f>PROPER(Table13[[#This Row],[marital]])</f>
        <v>Divorced</v>
      </c>
      <c r="L2481" t="s">
        <v>24</v>
      </c>
      <c r="M2481" t="str">
        <f>UPPER(Table13[[#This Row],[education]])</f>
        <v>UNKNOWN</v>
      </c>
      <c r="N2481" t="s">
        <v>30</v>
      </c>
      <c r="O2481" t="s">
        <v>22</v>
      </c>
      <c r="P2481" t="s">
        <v>54</v>
      </c>
      <c r="Q2481">
        <v>38</v>
      </c>
      <c r="R2481">
        <v>2</v>
      </c>
      <c r="S2481" t="s">
        <v>24</v>
      </c>
      <c r="T2481" t="s">
        <v>22</v>
      </c>
      <c r="U2481">
        <f>Table13[[#This Row],[campaign]]*Table13[[#This Row],[duration]]</f>
        <v>76</v>
      </c>
    </row>
    <row r="2482" spans="1:21" x14ac:dyDescent="0.25">
      <c r="A2482" t="s">
        <v>105</v>
      </c>
      <c r="B2482" t="s">
        <v>261</v>
      </c>
      <c r="C2482" t="s">
        <v>262</v>
      </c>
      <c r="D2482" t="s">
        <v>17</v>
      </c>
      <c r="E2482">
        <v>40</v>
      </c>
      <c r="F2482" t="s">
        <v>42</v>
      </c>
      <c r="G2482" t="s">
        <v>284</v>
      </c>
      <c r="H2482" s="2">
        <v>43079</v>
      </c>
      <c r="I2482" s="3">
        <v>14259</v>
      </c>
      <c r="J2482" t="s">
        <v>33</v>
      </c>
      <c r="K2482" t="str">
        <f>PROPER(Table13[[#This Row],[marital]])</f>
        <v>Single</v>
      </c>
      <c r="L2482" t="s">
        <v>29</v>
      </c>
      <c r="M2482" t="str">
        <f>UPPER(Table13[[#This Row],[education]])</f>
        <v>SECONDARY</v>
      </c>
      <c r="N2482" t="s">
        <v>22</v>
      </c>
      <c r="O2482" t="s">
        <v>22</v>
      </c>
      <c r="P2482" t="s">
        <v>23</v>
      </c>
      <c r="Q2482">
        <v>333</v>
      </c>
      <c r="R2482">
        <v>5</v>
      </c>
      <c r="S2482" t="s">
        <v>24</v>
      </c>
      <c r="T2482" t="s">
        <v>22</v>
      </c>
      <c r="U2482">
        <f>Table13[[#This Row],[campaign]]*Table13[[#This Row],[duration]]</f>
        <v>1665</v>
      </c>
    </row>
    <row r="2483" spans="1:21" x14ac:dyDescent="0.25">
      <c r="A2483" t="s">
        <v>45</v>
      </c>
      <c r="B2483" t="s">
        <v>147</v>
      </c>
      <c r="C2483" t="s">
        <v>148</v>
      </c>
      <c r="D2483" t="s">
        <v>17</v>
      </c>
      <c r="E2483">
        <v>63</v>
      </c>
      <c r="F2483" t="s">
        <v>42</v>
      </c>
      <c r="G2483" t="s">
        <v>28</v>
      </c>
      <c r="H2483" s="2">
        <v>43079</v>
      </c>
      <c r="I2483" s="3">
        <v>54149.93</v>
      </c>
      <c r="J2483" t="s">
        <v>33</v>
      </c>
      <c r="K2483" t="str">
        <f>PROPER(Table13[[#This Row],[marital]])</f>
        <v>Single</v>
      </c>
      <c r="L2483" t="s">
        <v>29</v>
      </c>
      <c r="M2483" t="str">
        <f>UPPER(Table13[[#This Row],[education]])</f>
        <v>SECONDARY</v>
      </c>
      <c r="N2483" t="s">
        <v>22</v>
      </c>
      <c r="O2483" t="s">
        <v>22</v>
      </c>
      <c r="P2483" t="s">
        <v>23</v>
      </c>
      <c r="Q2483">
        <v>423</v>
      </c>
      <c r="R2483">
        <v>1</v>
      </c>
      <c r="S2483" t="s">
        <v>24</v>
      </c>
      <c r="T2483" t="s">
        <v>22</v>
      </c>
      <c r="U2483">
        <f>Table13[[#This Row],[campaign]]*Table13[[#This Row],[duration]]</f>
        <v>423</v>
      </c>
    </row>
    <row r="2484" spans="1:21" x14ac:dyDescent="0.25">
      <c r="A2484" t="s">
        <v>79</v>
      </c>
      <c r="B2484" t="s">
        <v>209</v>
      </c>
      <c r="C2484" t="s">
        <v>210</v>
      </c>
      <c r="D2484" t="s">
        <v>26</v>
      </c>
      <c r="E2484">
        <v>49</v>
      </c>
      <c r="F2484" t="s">
        <v>42</v>
      </c>
      <c r="G2484" t="s">
        <v>284</v>
      </c>
      <c r="H2484" s="2">
        <v>43079</v>
      </c>
      <c r="I2484" s="3">
        <v>73546.28</v>
      </c>
      <c r="J2484" t="s">
        <v>20</v>
      </c>
      <c r="K2484" t="str">
        <f>PROPER(Table13[[#This Row],[marital]])</f>
        <v>Married</v>
      </c>
      <c r="L2484" t="s">
        <v>34</v>
      </c>
      <c r="M2484" t="str">
        <f>UPPER(Table13[[#This Row],[education]])</f>
        <v>TERTIARY</v>
      </c>
      <c r="N2484" t="s">
        <v>22</v>
      </c>
      <c r="O2484" t="s">
        <v>22</v>
      </c>
      <c r="P2484" t="s">
        <v>23</v>
      </c>
      <c r="Q2484">
        <v>116</v>
      </c>
      <c r="R2484">
        <v>4</v>
      </c>
      <c r="S2484" t="s">
        <v>24</v>
      </c>
      <c r="T2484" t="s">
        <v>22</v>
      </c>
      <c r="U2484">
        <f>Table13[[#This Row],[campaign]]*Table13[[#This Row],[duration]]</f>
        <v>464</v>
      </c>
    </row>
    <row r="2485" spans="1:21" x14ac:dyDescent="0.25">
      <c r="A2485" t="s">
        <v>44</v>
      </c>
      <c r="B2485" t="s">
        <v>145</v>
      </c>
      <c r="C2485" t="s">
        <v>146</v>
      </c>
      <c r="D2485" t="s">
        <v>17</v>
      </c>
      <c r="E2485">
        <v>54</v>
      </c>
      <c r="F2485" t="s">
        <v>42</v>
      </c>
      <c r="G2485" t="s">
        <v>28</v>
      </c>
      <c r="H2485" s="2">
        <v>43079</v>
      </c>
      <c r="I2485" s="3">
        <v>162637.72</v>
      </c>
      <c r="J2485" t="s">
        <v>33</v>
      </c>
      <c r="K2485" t="str">
        <f>PROPER(Table13[[#This Row],[marital]])</f>
        <v>Single</v>
      </c>
      <c r="L2485" t="s">
        <v>29</v>
      </c>
      <c r="M2485" t="str">
        <f>UPPER(Table13[[#This Row],[education]])</f>
        <v>SECONDARY</v>
      </c>
      <c r="N2485" t="s">
        <v>30</v>
      </c>
      <c r="O2485" t="s">
        <v>22</v>
      </c>
      <c r="P2485" t="s">
        <v>24</v>
      </c>
      <c r="Q2485">
        <v>30</v>
      </c>
      <c r="R2485">
        <v>1</v>
      </c>
      <c r="S2485" t="s">
        <v>40</v>
      </c>
      <c r="T2485" t="s">
        <v>30</v>
      </c>
      <c r="U2485">
        <f>Table13[[#This Row],[campaign]]*Table13[[#This Row],[duration]]</f>
        <v>30</v>
      </c>
    </row>
    <row r="2486" spans="1:21" x14ac:dyDescent="0.25">
      <c r="A2486" t="s">
        <v>103</v>
      </c>
      <c r="B2486" t="s">
        <v>257</v>
      </c>
      <c r="C2486" t="s">
        <v>258</v>
      </c>
      <c r="D2486" t="s">
        <v>26</v>
      </c>
      <c r="E2486">
        <v>42</v>
      </c>
      <c r="F2486" t="s">
        <v>36</v>
      </c>
      <c r="G2486" t="s">
        <v>19</v>
      </c>
      <c r="H2486" s="2">
        <v>43079</v>
      </c>
      <c r="I2486" s="3">
        <v>14781.76</v>
      </c>
      <c r="J2486" t="s">
        <v>50</v>
      </c>
      <c r="K2486" t="str">
        <f>PROPER(Table13[[#This Row],[marital]])</f>
        <v>Divorced</v>
      </c>
      <c r="L2486" t="s">
        <v>29</v>
      </c>
      <c r="M2486" t="str">
        <f>UPPER(Table13[[#This Row],[education]])</f>
        <v>SECONDARY</v>
      </c>
      <c r="N2486" t="s">
        <v>30</v>
      </c>
      <c r="O2486" t="s">
        <v>22</v>
      </c>
      <c r="P2486" t="s">
        <v>23</v>
      </c>
      <c r="Q2486">
        <v>1101</v>
      </c>
      <c r="R2486">
        <v>2</v>
      </c>
      <c r="S2486" t="s">
        <v>24</v>
      </c>
      <c r="T2486" t="s">
        <v>30</v>
      </c>
      <c r="U2486">
        <f>Table13[[#This Row],[campaign]]*Table13[[#This Row],[duration]]</f>
        <v>2202</v>
      </c>
    </row>
    <row r="2487" spans="1:21" x14ac:dyDescent="0.25">
      <c r="A2487" t="s">
        <v>72</v>
      </c>
      <c r="B2487" t="s">
        <v>195</v>
      </c>
      <c r="C2487" t="s">
        <v>196</v>
      </c>
      <c r="D2487" t="s">
        <v>26</v>
      </c>
      <c r="E2487">
        <v>41</v>
      </c>
      <c r="F2487" t="s">
        <v>36</v>
      </c>
      <c r="G2487" t="s">
        <v>284</v>
      </c>
      <c r="H2487" s="2">
        <v>43079</v>
      </c>
      <c r="I2487" s="3">
        <v>29081.67</v>
      </c>
      <c r="J2487" t="s">
        <v>33</v>
      </c>
      <c r="K2487" t="str">
        <f>PROPER(Table13[[#This Row],[marital]])</f>
        <v>Single</v>
      </c>
      <c r="L2487" t="s">
        <v>34</v>
      </c>
      <c r="M2487" t="str">
        <f>UPPER(Table13[[#This Row],[education]])</f>
        <v>TERTIARY</v>
      </c>
      <c r="N2487" t="s">
        <v>22</v>
      </c>
      <c r="O2487" t="s">
        <v>22</v>
      </c>
      <c r="P2487" t="s">
        <v>23</v>
      </c>
      <c r="Q2487">
        <v>102</v>
      </c>
      <c r="R2487">
        <v>1</v>
      </c>
      <c r="S2487" t="s">
        <v>31</v>
      </c>
      <c r="T2487" t="s">
        <v>22</v>
      </c>
      <c r="U2487">
        <f>Table13[[#This Row],[campaign]]*Table13[[#This Row],[duration]]</f>
        <v>102</v>
      </c>
    </row>
    <row r="2488" spans="1:21" x14ac:dyDescent="0.25">
      <c r="A2488" t="s">
        <v>25</v>
      </c>
      <c r="B2488" t="s">
        <v>129</v>
      </c>
      <c r="C2488" t="s">
        <v>130</v>
      </c>
      <c r="D2488" t="s">
        <v>17</v>
      </c>
      <c r="E2488">
        <v>24</v>
      </c>
      <c r="F2488" t="s">
        <v>18</v>
      </c>
      <c r="G2488" t="s">
        <v>28</v>
      </c>
      <c r="H2488" s="2">
        <v>43080</v>
      </c>
      <c r="I2488" s="3">
        <v>184097.69</v>
      </c>
      <c r="J2488" t="s">
        <v>20</v>
      </c>
      <c r="K2488" t="str">
        <f>PROPER(Table13[[#This Row],[marital]])</f>
        <v>Married</v>
      </c>
      <c r="L2488" t="s">
        <v>29</v>
      </c>
      <c r="M2488" t="str">
        <f>UPPER(Table13[[#This Row],[education]])</f>
        <v>SECONDARY</v>
      </c>
      <c r="N2488" t="s">
        <v>22</v>
      </c>
      <c r="O2488" t="s">
        <v>22</v>
      </c>
      <c r="P2488" t="s">
        <v>54</v>
      </c>
      <c r="Q2488">
        <v>20</v>
      </c>
      <c r="R2488">
        <v>2</v>
      </c>
      <c r="S2488" t="s">
        <v>24</v>
      </c>
      <c r="T2488" t="s">
        <v>22</v>
      </c>
      <c r="U2488">
        <f>Table13[[#This Row],[campaign]]*Table13[[#This Row],[duration]]</f>
        <v>40</v>
      </c>
    </row>
    <row r="2489" spans="1:21" x14ac:dyDescent="0.25">
      <c r="A2489" t="s">
        <v>65</v>
      </c>
      <c r="B2489" t="s">
        <v>183</v>
      </c>
      <c r="C2489" t="s">
        <v>184</v>
      </c>
      <c r="D2489" t="s">
        <v>17</v>
      </c>
      <c r="E2489">
        <v>20</v>
      </c>
      <c r="F2489" t="s">
        <v>42</v>
      </c>
      <c r="G2489" t="s">
        <v>28</v>
      </c>
      <c r="H2489" s="2">
        <v>43080</v>
      </c>
      <c r="I2489" s="3">
        <v>5544.51</v>
      </c>
      <c r="J2489" t="s">
        <v>33</v>
      </c>
      <c r="K2489" t="str">
        <f>PROPER(Table13[[#This Row],[marital]])</f>
        <v>Single</v>
      </c>
      <c r="L2489" t="s">
        <v>29</v>
      </c>
      <c r="M2489" t="str">
        <f>UPPER(Table13[[#This Row],[education]])</f>
        <v>SECONDARY</v>
      </c>
      <c r="N2489" t="s">
        <v>30</v>
      </c>
      <c r="O2489" t="s">
        <v>22</v>
      </c>
      <c r="P2489" t="s">
        <v>24</v>
      </c>
      <c r="Q2489">
        <v>258</v>
      </c>
      <c r="R2489">
        <v>1</v>
      </c>
      <c r="S2489" t="s">
        <v>24</v>
      </c>
      <c r="T2489" t="s">
        <v>22</v>
      </c>
      <c r="U2489">
        <f>Table13[[#This Row],[campaign]]*Table13[[#This Row],[duration]]</f>
        <v>258</v>
      </c>
    </row>
    <row r="2490" spans="1:21" x14ac:dyDescent="0.25">
      <c r="A2490" t="s">
        <v>63</v>
      </c>
      <c r="B2490" t="s">
        <v>179</v>
      </c>
      <c r="C2490" t="s">
        <v>180</v>
      </c>
      <c r="D2490" t="s">
        <v>17</v>
      </c>
      <c r="E2490">
        <v>47</v>
      </c>
      <c r="F2490" t="s">
        <v>42</v>
      </c>
      <c r="G2490" t="s">
        <v>28</v>
      </c>
      <c r="H2490" s="2">
        <v>43080</v>
      </c>
      <c r="I2490" s="3">
        <v>17378.54</v>
      </c>
      <c r="J2490" t="s">
        <v>20</v>
      </c>
      <c r="K2490" t="str">
        <f>PROPER(Table13[[#This Row],[marital]])</f>
        <v>Married</v>
      </c>
      <c r="L2490" t="s">
        <v>29</v>
      </c>
      <c r="M2490" t="str">
        <f>UPPER(Table13[[#This Row],[education]])</f>
        <v>SECONDARY</v>
      </c>
      <c r="N2490" t="s">
        <v>22</v>
      </c>
      <c r="O2490" t="s">
        <v>22</v>
      </c>
      <c r="P2490" t="s">
        <v>24</v>
      </c>
      <c r="Q2490">
        <v>355</v>
      </c>
      <c r="R2490">
        <v>1</v>
      </c>
      <c r="S2490" t="s">
        <v>24</v>
      </c>
      <c r="T2490" t="s">
        <v>22</v>
      </c>
      <c r="U2490">
        <f>Table13[[#This Row],[campaign]]*Table13[[#This Row],[duration]]</f>
        <v>355</v>
      </c>
    </row>
    <row r="2491" spans="1:21" x14ac:dyDescent="0.25">
      <c r="A2491" t="s">
        <v>107</v>
      </c>
      <c r="B2491" t="s">
        <v>265</v>
      </c>
      <c r="C2491" t="s">
        <v>266</v>
      </c>
      <c r="D2491" t="s">
        <v>17</v>
      </c>
      <c r="E2491">
        <v>41</v>
      </c>
      <c r="F2491" t="s">
        <v>36</v>
      </c>
      <c r="G2491" t="s">
        <v>19</v>
      </c>
      <c r="H2491" s="2">
        <v>43080</v>
      </c>
      <c r="I2491" s="3">
        <v>25610.55</v>
      </c>
      <c r="J2491" t="s">
        <v>20</v>
      </c>
      <c r="K2491" t="str">
        <f>PROPER(Table13[[#This Row],[marital]])</f>
        <v>Married</v>
      </c>
      <c r="L2491" t="s">
        <v>29</v>
      </c>
      <c r="M2491" t="str">
        <f>UPPER(Table13[[#This Row],[education]])</f>
        <v>SECONDARY</v>
      </c>
      <c r="N2491" t="s">
        <v>30</v>
      </c>
      <c r="O2491" t="s">
        <v>22</v>
      </c>
      <c r="P2491" t="s">
        <v>24</v>
      </c>
      <c r="Q2491">
        <v>66</v>
      </c>
      <c r="R2491">
        <v>3</v>
      </c>
      <c r="S2491" t="s">
        <v>24</v>
      </c>
      <c r="T2491" t="s">
        <v>22</v>
      </c>
      <c r="U2491">
        <f>Table13[[#This Row],[campaign]]*Table13[[#This Row],[duration]]</f>
        <v>198</v>
      </c>
    </row>
    <row r="2492" spans="1:21" x14ac:dyDescent="0.25">
      <c r="A2492" t="s">
        <v>69</v>
      </c>
      <c r="B2492" t="s">
        <v>191</v>
      </c>
      <c r="C2492" t="s">
        <v>192</v>
      </c>
      <c r="D2492" t="s">
        <v>17</v>
      </c>
      <c r="E2492">
        <v>46</v>
      </c>
      <c r="F2492" t="s">
        <v>18</v>
      </c>
      <c r="G2492" t="s">
        <v>19</v>
      </c>
      <c r="H2492" s="2">
        <v>43081</v>
      </c>
      <c r="I2492" s="3">
        <v>44672.04</v>
      </c>
      <c r="J2492" t="s">
        <v>20</v>
      </c>
      <c r="K2492" t="str">
        <f>PROPER(Table13[[#This Row],[marital]])</f>
        <v>Married</v>
      </c>
      <c r="L2492" t="s">
        <v>29</v>
      </c>
      <c r="M2492" t="str">
        <f>UPPER(Table13[[#This Row],[education]])</f>
        <v>SECONDARY</v>
      </c>
      <c r="N2492" t="s">
        <v>30</v>
      </c>
      <c r="O2492" t="s">
        <v>22</v>
      </c>
      <c r="P2492" t="s">
        <v>23</v>
      </c>
      <c r="Q2492">
        <v>467</v>
      </c>
      <c r="R2492">
        <v>1</v>
      </c>
      <c r="S2492" t="s">
        <v>24</v>
      </c>
      <c r="T2492" t="s">
        <v>22</v>
      </c>
      <c r="U2492">
        <f>Table13[[#This Row],[campaign]]*Table13[[#This Row],[duration]]</f>
        <v>467</v>
      </c>
    </row>
    <row r="2493" spans="1:21" x14ac:dyDescent="0.25">
      <c r="A2493" t="s">
        <v>80</v>
      </c>
      <c r="B2493" t="s">
        <v>211</v>
      </c>
      <c r="C2493" t="s">
        <v>212</v>
      </c>
      <c r="D2493" t="s">
        <v>26</v>
      </c>
      <c r="E2493">
        <v>36</v>
      </c>
      <c r="F2493" t="s">
        <v>18</v>
      </c>
      <c r="G2493" t="s">
        <v>19</v>
      </c>
      <c r="H2493" s="2">
        <v>43081</v>
      </c>
      <c r="I2493" s="3">
        <v>107524.09</v>
      </c>
      <c r="J2493" t="s">
        <v>33</v>
      </c>
      <c r="K2493" t="str">
        <f>PROPER(Table13[[#This Row],[marital]])</f>
        <v>Single</v>
      </c>
      <c r="L2493" t="s">
        <v>29</v>
      </c>
      <c r="M2493" t="str">
        <f>UPPER(Table13[[#This Row],[education]])</f>
        <v>SECONDARY</v>
      </c>
      <c r="N2493" t="s">
        <v>30</v>
      </c>
      <c r="O2493" t="s">
        <v>22</v>
      </c>
      <c r="P2493" t="s">
        <v>23</v>
      </c>
      <c r="Q2493">
        <v>13</v>
      </c>
      <c r="R2493">
        <v>5</v>
      </c>
      <c r="S2493" t="s">
        <v>24</v>
      </c>
      <c r="T2493" t="s">
        <v>22</v>
      </c>
      <c r="U2493">
        <f>Table13[[#This Row],[campaign]]*Table13[[#This Row],[duration]]</f>
        <v>65</v>
      </c>
    </row>
    <row r="2494" spans="1:21" x14ac:dyDescent="0.25">
      <c r="A2494" t="s">
        <v>49</v>
      </c>
      <c r="B2494" t="s">
        <v>155</v>
      </c>
      <c r="C2494" t="s">
        <v>156</v>
      </c>
      <c r="D2494" t="s">
        <v>26</v>
      </c>
      <c r="E2494">
        <v>37</v>
      </c>
      <c r="F2494" t="s">
        <v>18</v>
      </c>
      <c r="G2494" t="s">
        <v>19</v>
      </c>
      <c r="H2494" s="2">
        <v>43081</v>
      </c>
      <c r="I2494" s="3">
        <v>74009.27</v>
      </c>
      <c r="J2494" t="s">
        <v>33</v>
      </c>
      <c r="K2494" t="str">
        <f>PROPER(Table13[[#This Row],[marital]])</f>
        <v>Single</v>
      </c>
      <c r="L2494" t="s">
        <v>29</v>
      </c>
      <c r="M2494" t="str">
        <f>UPPER(Table13[[#This Row],[education]])</f>
        <v>SECONDARY</v>
      </c>
      <c r="N2494" t="s">
        <v>30</v>
      </c>
      <c r="O2494" t="s">
        <v>22</v>
      </c>
      <c r="P2494" t="s">
        <v>23</v>
      </c>
      <c r="Q2494">
        <v>98</v>
      </c>
      <c r="R2494">
        <v>1</v>
      </c>
      <c r="S2494" t="s">
        <v>31</v>
      </c>
      <c r="T2494" t="s">
        <v>22</v>
      </c>
      <c r="U2494">
        <f>Table13[[#This Row],[campaign]]*Table13[[#This Row],[duration]]</f>
        <v>98</v>
      </c>
    </row>
    <row r="2495" spans="1:21" x14ac:dyDescent="0.25">
      <c r="A2495" t="s">
        <v>96</v>
      </c>
      <c r="B2495" t="s">
        <v>243</v>
      </c>
      <c r="C2495" t="s">
        <v>244</v>
      </c>
      <c r="D2495" t="s">
        <v>26</v>
      </c>
      <c r="E2495">
        <v>34</v>
      </c>
      <c r="F2495" t="s">
        <v>18</v>
      </c>
      <c r="G2495" t="s">
        <v>19</v>
      </c>
      <c r="H2495" s="2">
        <v>43081</v>
      </c>
      <c r="I2495" s="3">
        <v>115496.21</v>
      </c>
      <c r="J2495" t="s">
        <v>20</v>
      </c>
      <c r="K2495" t="str">
        <f>PROPER(Table13[[#This Row],[marital]])</f>
        <v>Married</v>
      </c>
      <c r="L2495" t="s">
        <v>29</v>
      </c>
      <c r="M2495" t="str">
        <f>UPPER(Table13[[#This Row],[education]])</f>
        <v>SECONDARY</v>
      </c>
      <c r="N2495" t="s">
        <v>30</v>
      </c>
      <c r="O2495" t="s">
        <v>22</v>
      </c>
      <c r="P2495" t="s">
        <v>23</v>
      </c>
      <c r="Q2495">
        <v>244</v>
      </c>
      <c r="R2495">
        <v>3</v>
      </c>
      <c r="S2495" t="s">
        <v>24</v>
      </c>
      <c r="T2495" t="s">
        <v>22</v>
      </c>
      <c r="U2495">
        <f>Table13[[#This Row],[campaign]]*Table13[[#This Row],[duration]]</f>
        <v>732</v>
      </c>
    </row>
    <row r="2496" spans="1:21" x14ac:dyDescent="0.25">
      <c r="A2496" t="s">
        <v>102</v>
      </c>
      <c r="B2496" t="s">
        <v>255</v>
      </c>
      <c r="C2496" t="s">
        <v>256</v>
      </c>
      <c r="D2496" t="s">
        <v>17</v>
      </c>
      <c r="E2496">
        <v>57</v>
      </c>
      <c r="F2496" t="s">
        <v>42</v>
      </c>
      <c r="G2496" t="s">
        <v>28</v>
      </c>
      <c r="H2496" s="2">
        <v>43081</v>
      </c>
      <c r="I2496" s="3">
        <v>116747.61</v>
      </c>
      <c r="J2496" t="s">
        <v>33</v>
      </c>
      <c r="K2496" t="str">
        <f>PROPER(Table13[[#This Row],[marital]])</f>
        <v>Single</v>
      </c>
      <c r="L2496" t="s">
        <v>34</v>
      </c>
      <c r="M2496" t="str">
        <f>UPPER(Table13[[#This Row],[education]])</f>
        <v>TERTIARY</v>
      </c>
      <c r="N2496" t="s">
        <v>22</v>
      </c>
      <c r="O2496" t="s">
        <v>22</v>
      </c>
      <c r="P2496" t="s">
        <v>23</v>
      </c>
      <c r="Q2496">
        <v>182</v>
      </c>
      <c r="R2496">
        <v>1</v>
      </c>
      <c r="S2496" t="s">
        <v>24</v>
      </c>
      <c r="T2496" t="s">
        <v>22</v>
      </c>
      <c r="U2496">
        <f>Table13[[#This Row],[campaign]]*Table13[[#This Row],[duration]]</f>
        <v>182</v>
      </c>
    </row>
    <row r="2497" spans="1:21" x14ac:dyDescent="0.25">
      <c r="A2497" t="s">
        <v>95</v>
      </c>
      <c r="B2497" t="s">
        <v>241</v>
      </c>
      <c r="C2497" t="s">
        <v>242</v>
      </c>
      <c r="D2497" t="s">
        <v>17</v>
      </c>
      <c r="E2497">
        <v>64</v>
      </c>
      <c r="F2497" t="s">
        <v>42</v>
      </c>
      <c r="G2497" t="s">
        <v>28</v>
      </c>
      <c r="H2497" s="2">
        <v>43081</v>
      </c>
      <c r="I2497" s="3">
        <v>72321.63</v>
      </c>
      <c r="J2497" t="s">
        <v>20</v>
      </c>
      <c r="K2497" t="str">
        <f>PROPER(Table13[[#This Row],[marital]])</f>
        <v>Married</v>
      </c>
      <c r="L2497" t="s">
        <v>29</v>
      </c>
      <c r="M2497" t="str">
        <f>UPPER(Table13[[#This Row],[education]])</f>
        <v>SECONDARY</v>
      </c>
      <c r="N2497" t="s">
        <v>22</v>
      </c>
      <c r="O2497" t="s">
        <v>22</v>
      </c>
      <c r="P2497" t="s">
        <v>23</v>
      </c>
      <c r="Q2497">
        <v>618</v>
      </c>
      <c r="R2497">
        <v>1</v>
      </c>
      <c r="S2497" t="s">
        <v>24</v>
      </c>
      <c r="T2497" t="s">
        <v>22</v>
      </c>
      <c r="U2497">
        <f>Table13[[#This Row],[campaign]]*Table13[[#This Row],[duration]]</f>
        <v>618</v>
      </c>
    </row>
    <row r="2498" spans="1:21" x14ac:dyDescent="0.25">
      <c r="A2498" t="s">
        <v>98</v>
      </c>
      <c r="B2498" t="s">
        <v>247</v>
      </c>
      <c r="C2498" t="s">
        <v>248</v>
      </c>
      <c r="D2498" t="s">
        <v>26</v>
      </c>
      <c r="E2498">
        <v>39</v>
      </c>
      <c r="F2498" t="s">
        <v>36</v>
      </c>
      <c r="G2498" t="s">
        <v>284</v>
      </c>
      <c r="H2498" s="2">
        <v>43081</v>
      </c>
      <c r="I2498" s="3">
        <v>38766.42</v>
      </c>
      <c r="J2498" t="s">
        <v>50</v>
      </c>
      <c r="K2498" t="str">
        <f>PROPER(Table13[[#This Row],[marital]])</f>
        <v>Divorced</v>
      </c>
      <c r="L2498" t="s">
        <v>29</v>
      </c>
      <c r="M2498" t="str">
        <f>UPPER(Table13[[#This Row],[education]])</f>
        <v>SECONDARY</v>
      </c>
      <c r="N2498" t="s">
        <v>22</v>
      </c>
      <c r="O2498" t="s">
        <v>22</v>
      </c>
      <c r="P2498" t="s">
        <v>23</v>
      </c>
      <c r="Q2498">
        <v>126</v>
      </c>
      <c r="R2498">
        <v>6</v>
      </c>
      <c r="S2498" t="s">
        <v>24</v>
      </c>
      <c r="T2498" t="s">
        <v>22</v>
      </c>
      <c r="U2498">
        <f>Table13[[#This Row],[campaign]]*Table13[[#This Row],[duration]]</f>
        <v>756</v>
      </c>
    </row>
    <row r="2499" spans="1:21" x14ac:dyDescent="0.25">
      <c r="A2499" t="s">
        <v>87</v>
      </c>
      <c r="B2499" t="s">
        <v>225</v>
      </c>
      <c r="C2499" t="s">
        <v>226</v>
      </c>
      <c r="D2499" t="s">
        <v>17</v>
      </c>
      <c r="E2499">
        <v>27</v>
      </c>
      <c r="F2499" t="s">
        <v>18</v>
      </c>
      <c r="G2499" t="s">
        <v>19</v>
      </c>
      <c r="H2499" s="2">
        <v>43082</v>
      </c>
      <c r="I2499" s="3">
        <v>116264.33</v>
      </c>
      <c r="J2499" t="s">
        <v>33</v>
      </c>
      <c r="K2499" t="str">
        <f>PROPER(Table13[[#This Row],[marital]])</f>
        <v>Single</v>
      </c>
      <c r="L2499" t="s">
        <v>34</v>
      </c>
      <c r="M2499" t="str">
        <f>UPPER(Table13[[#This Row],[education]])</f>
        <v>TERTIARY</v>
      </c>
      <c r="N2499" t="s">
        <v>22</v>
      </c>
      <c r="O2499" t="s">
        <v>22</v>
      </c>
      <c r="P2499" t="s">
        <v>23</v>
      </c>
      <c r="Q2499">
        <v>633</v>
      </c>
      <c r="R2499">
        <v>1</v>
      </c>
      <c r="S2499" t="s">
        <v>70</v>
      </c>
      <c r="T2499" t="s">
        <v>30</v>
      </c>
      <c r="U2499">
        <f>Table13[[#This Row],[campaign]]*Table13[[#This Row],[duration]]</f>
        <v>633</v>
      </c>
    </row>
    <row r="2500" spans="1:21" x14ac:dyDescent="0.25">
      <c r="A2500" t="s">
        <v>93</v>
      </c>
      <c r="B2500" t="s">
        <v>237</v>
      </c>
      <c r="C2500" t="s">
        <v>238</v>
      </c>
      <c r="D2500" t="s">
        <v>26</v>
      </c>
      <c r="E2500">
        <v>53</v>
      </c>
      <c r="F2500" t="s">
        <v>42</v>
      </c>
      <c r="G2500" t="s">
        <v>284</v>
      </c>
      <c r="H2500" s="2">
        <v>43082</v>
      </c>
      <c r="I2500" s="3">
        <v>70543.91</v>
      </c>
      <c r="J2500" t="s">
        <v>20</v>
      </c>
      <c r="K2500" t="str">
        <f>PROPER(Table13[[#This Row],[marital]])</f>
        <v>Married</v>
      </c>
      <c r="L2500" t="s">
        <v>21</v>
      </c>
      <c r="M2500" t="str">
        <f>UPPER(Table13[[#This Row],[education]])</f>
        <v>PRIMARY</v>
      </c>
      <c r="N2500" t="s">
        <v>22</v>
      </c>
      <c r="O2500" t="s">
        <v>22</v>
      </c>
      <c r="P2500" t="s">
        <v>23</v>
      </c>
      <c r="Q2500">
        <v>639</v>
      </c>
      <c r="R2500">
        <v>1</v>
      </c>
      <c r="S2500" t="s">
        <v>31</v>
      </c>
      <c r="T2500" t="s">
        <v>30</v>
      </c>
      <c r="U2500">
        <f>Table13[[#This Row],[campaign]]*Table13[[#This Row],[duration]]</f>
        <v>639</v>
      </c>
    </row>
    <row r="2501" spans="1:21" x14ac:dyDescent="0.25">
      <c r="A2501" t="s">
        <v>72</v>
      </c>
      <c r="B2501" t="s">
        <v>195</v>
      </c>
      <c r="C2501" t="s">
        <v>196</v>
      </c>
      <c r="D2501" t="s">
        <v>17</v>
      </c>
      <c r="E2501">
        <v>49</v>
      </c>
      <c r="F2501" t="s">
        <v>42</v>
      </c>
      <c r="G2501" t="s">
        <v>284</v>
      </c>
      <c r="H2501" s="2">
        <v>43082</v>
      </c>
      <c r="I2501" s="3">
        <v>61011.1</v>
      </c>
      <c r="J2501" t="s">
        <v>20</v>
      </c>
      <c r="K2501" t="str">
        <f>PROPER(Table13[[#This Row],[marital]])</f>
        <v>Married</v>
      </c>
      <c r="L2501" t="s">
        <v>29</v>
      </c>
      <c r="M2501" t="str">
        <f>UPPER(Table13[[#This Row],[education]])</f>
        <v>SECONDARY</v>
      </c>
      <c r="N2501" t="s">
        <v>30</v>
      </c>
      <c r="O2501" t="s">
        <v>22</v>
      </c>
      <c r="P2501" t="s">
        <v>23</v>
      </c>
      <c r="Q2501">
        <v>96</v>
      </c>
      <c r="R2501">
        <v>2</v>
      </c>
      <c r="S2501" t="s">
        <v>24</v>
      </c>
      <c r="T2501" t="s">
        <v>22</v>
      </c>
      <c r="U2501">
        <f>Table13[[#This Row],[campaign]]*Table13[[#This Row],[duration]]</f>
        <v>192</v>
      </c>
    </row>
    <row r="2502" spans="1:21" x14ac:dyDescent="0.25">
      <c r="A2502" t="s">
        <v>57</v>
      </c>
      <c r="B2502" t="s">
        <v>167</v>
      </c>
      <c r="C2502" t="s">
        <v>168</v>
      </c>
      <c r="D2502" t="s">
        <v>17</v>
      </c>
      <c r="E2502">
        <v>48</v>
      </c>
      <c r="F2502" t="s">
        <v>42</v>
      </c>
      <c r="G2502" t="s">
        <v>284</v>
      </c>
      <c r="H2502" s="2">
        <v>43082</v>
      </c>
      <c r="I2502" s="3">
        <v>69478.399999999994</v>
      </c>
      <c r="J2502" t="s">
        <v>20</v>
      </c>
      <c r="K2502" t="str">
        <f>PROPER(Table13[[#This Row],[marital]])</f>
        <v>Married</v>
      </c>
      <c r="L2502" t="s">
        <v>34</v>
      </c>
      <c r="M2502" t="str">
        <f>UPPER(Table13[[#This Row],[education]])</f>
        <v>TERTIARY</v>
      </c>
      <c r="N2502" t="s">
        <v>22</v>
      </c>
      <c r="O2502" t="s">
        <v>22</v>
      </c>
      <c r="P2502" t="s">
        <v>23</v>
      </c>
      <c r="Q2502">
        <v>297</v>
      </c>
      <c r="R2502">
        <v>1</v>
      </c>
      <c r="S2502" t="s">
        <v>70</v>
      </c>
      <c r="T2502" t="s">
        <v>30</v>
      </c>
      <c r="U2502">
        <f>Table13[[#This Row],[campaign]]*Table13[[#This Row],[duration]]</f>
        <v>297</v>
      </c>
    </row>
    <row r="2503" spans="1:21" x14ac:dyDescent="0.25">
      <c r="A2503" t="s">
        <v>35</v>
      </c>
      <c r="B2503" t="s">
        <v>133</v>
      </c>
      <c r="C2503" t="s">
        <v>134</v>
      </c>
      <c r="D2503" t="s">
        <v>17</v>
      </c>
      <c r="E2503">
        <v>52</v>
      </c>
      <c r="F2503" t="s">
        <v>42</v>
      </c>
      <c r="G2503" t="s">
        <v>28</v>
      </c>
      <c r="H2503" s="2">
        <v>43082</v>
      </c>
      <c r="I2503" s="3">
        <v>28800.84</v>
      </c>
      <c r="J2503" t="s">
        <v>33</v>
      </c>
      <c r="K2503" t="str">
        <f>PROPER(Table13[[#This Row],[marital]])</f>
        <v>Single</v>
      </c>
      <c r="L2503" t="s">
        <v>29</v>
      </c>
      <c r="M2503" t="str">
        <f>UPPER(Table13[[#This Row],[education]])</f>
        <v>SECONDARY</v>
      </c>
      <c r="N2503" t="s">
        <v>30</v>
      </c>
      <c r="O2503" t="s">
        <v>30</v>
      </c>
      <c r="P2503" t="s">
        <v>24</v>
      </c>
      <c r="Q2503">
        <v>501</v>
      </c>
      <c r="R2503">
        <v>2</v>
      </c>
      <c r="S2503" t="s">
        <v>24</v>
      </c>
      <c r="T2503" t="s">
        <v>22</v>
      </c>
      <c r="U2503">
        <f>Table13[[#This Row],[campaign]]*Table13[[#This Row],[duration]]</f>
        <v>1002</v>
      </c>
    </row>
    <row r="2504" spans="1:21" x14ac:dyDescent="0.25">
      <c r="A2504" t="s">
        <v>96</v>
      </c>
      <c r="B2504" t="s">
        <v>243</v>
      </c>
      <c r="C2504" t="s">
        <v>244</v>
      </c>
      <c r="D2504" t="s">
        <v>17</v>
      </c>
      <c r="E2504">
        <v>54</v>
      </c>
      <c r="F2504" t="s">
        <v>42</v>
      </c>
      <c r="G2504" t="s">
        <v>28</v>
      </c>
      <c r="H2504" s="2">
        <v>43082</v>
      </c>
      <c r="I2504" s="3">
        <v>40155.79</v>
      </c>
      <c r="J2504" t="s">
        <v>20</v>
      </c>
      <c r="K2504" t="str">
        <f>PROPER(Table13[[#This Row],[marital]])</f>
        <v>Married</v>
      </c>
      <c r="L2504" t="s">
        <v>29</v>
      </c>
      <c r="M2504" t="str">
        <f>UPPER(Table13[[#This Row],[education]])</f>
        <v>SECONDARY</v>
      </c>
      <c r="N2504" t="s">
        <v>30</v>
      </c>
      <c r="O2504" t="s">
        <v>30</v>
      </c>
      <c r="P2504" t="s">
        <v>23</v>
      </c>
      <c r="Q2504">
        <v>475</v>
      </c>
      <c r="R2504">
        <v>2</v>
      </c>
      <c r="S2504" t="s">
        <v>24</v>
      </c>
      <c r="T2504" t="s">
        <v>22</v>
      </c>
      <c r="U2504">
        <f>Table13[[#This Row],[campaign]]*Table13[[#This Row],[duration]]</f>
        <v>950</v>
      </c>
    </row>
    <row r="2505" spans="1:21" x14ac:dyDescent="0.25">
      <c r="A2505" t="s">
        <v>62</v>
      </c>
      <c r="B2505" t="s">
        <v>177</v>
      </c>
      <c r="C2505" t="s">
        <v>178</v>
      </c>
      <c r="D2505" t="s">
        <v>26</v>
      </c>
      <c r="E2505">
        <v>28</v>
      </c>
      <c r="F2505" t="s">
        <v>42</v>
      </c>
      <c r="G2505" t="s">
        <v>284</v>
      </c>
      <c r="H2505" s="2">
        <v>43082</v>
      </c>
      <c r="I2505" s="3">
        <v>50442.61</v>
      </c>
      <c r="J2505" t="s">
        <v>20</v>
      </c>
      <c r="K2505" t="str">
        <f>PROPER(Table13[[#This Row],[marital]])</f>
        <v>Married</v>
      </c>
      <c r="L2505" t="s">
        <v>29</v>
      </c>
      <c r="M2505" t="str">
        <f>UPPER(Table13[[#This Row],[education]])</f>
        <v>SECONDARY</v>
      </c>
      <c r="N2505" t="s">
        <v>30</v>
      </c>
      <c r="O2505" t="s">
        <v>22</v>
      </c>
      <c r="P2505" t="s">
        <v>23</v>
      </c>
      <c r="Q2505">
        <v>349</v>
      </c>
      <c r="R2505">
        <v>1</v>
      </c>
      <c r="S2505" t="s">
        <v>24</v>
      </c>
      <c r="T2505" t="s">
        <v>22</v>
      </c>
      <c r="U2505">
        <f>Table13[[#This Row],[campaign]]*Table13[[#This Row],[duration]]</f>
        <v>349</v>
      </c>
    </row>
    <row r="2506" spans="1:21" x14ac:dyDescent="0.25">
      <c r="A2506" t="s">
        <v>38</v>
      </c>
      <c r="B2506" t="s">
        <v>137</v>
      </c>
      <c r="C2506" t="s">
        <v>138</v>
      </c>
      <c r="D2506" t="s">
        <v>17</v>
      </c>
      <c r="E2506">
        <v>35</v>
      </c>
      <c r="F2506" t="s">
        <v>36</v>
      </c>
      <c r="G2506" t="s">
        <v>28</v>
      </c>
      <c r="H2506" s="2">
        <v>43082</v>
      </c>
      <c r="I2506" s="3">
        <v>19011.75</v>
      </c>
      <c r="J2506" t="s">
        <v>20</v>
      </c>
      <c r="K2506" t="str">
        <f>PROPER(Table13[[#This Row],[marital]])</f>
        <v>Married</v>
      </c>
      <c r="L2506" t="s">
        <v>21</v>
      </c>
      <c r="M2506" t="str">
        <f>UPPER(Table13[[#This Row],[education]])</f>
        <v>PRIMARY</v>
      </c>
      <c r="N2506" t="s">
        <v>30</v>
      </c>
      <c r="O2506" t="s">
        <v>22</v>
      </c>
      <c r="P2506" t="s">
        <v>23</v>
      </c>
      <c r="Q2506">
        <v>216</v>
      </c>
      <c r="R2506">
        <v>4</v>
      </c>
      <c r="S2506" t="s">
        <v>31</v>
      </c>
      <c r="T2506" t="s">
        <v>22</v>
      </c>
      <c r="U2506">
        <f>Table13[[#This Row],[campaign]]*Table13[[#This Row],[duration]]</f>
        <v>864</v>
      </c>
    </row>
    <row r="2507" spans="1:21" x14ac:dyDescent="0.25">
      <c r="A2507" t="s">
        <v>58</v>
      </c>
      <c r="B2507" t="s">
        <v>169</v>
      </c>
      <c r="C2507" t="s">
        <v>170</v>
      </c>
      <c r="D2507" t="s">
        <v>17</v>
      </c>
      <c r="E2507">
        <v>35</v>
      </c>
      <c r="F2507" t="s">
        <v>36</v>
      </c>
      <c r="G2507" t="s">
        <v>284</v>
      </c>
      <c r="H2507" s="2">
        <v>43082</v>
      </c>
      <c r="I2507" s="3">
        <v>156436.15</v>
      </c>
      <c r="J2507" t="s">
        <v>20</v>
      </c>
      <c r="K2507" t="str">
        <f>PROPER(Table13[[#This Row],[marital]])</f>
        <v>Married</v>
      </c>
      <c r="L2507" t="s">
        <v>21</v>
      </c>
      <c r="M2507" t="str">
        <f>UPPER(Table13[[#This Row],[education]])</f>
        <v>PRIMARY</v>
      </c>
      <c r="N2507" t="s">
        <v>30</v>
      </c>
      <c r="O2507" t="s">
        <v>30</v>
      </c>
      <c r="P2507" t="s">
        <v>24</v>
      </c>
      <c r="Q2507">
        <v>61</v>
      </c>
      <c r="R2507">
        <v>6</v>
      </c>
      <c r="S2507" t="s">
        <v>24</v>
      </c>
      <c r="T2507" t="s">
        <v>22</v>
      </c>
      <c r="U2507">
        <f>Table13[[#This Row],[campaign]]*Table13[[#This Row],[duration]]</f>
        <v>366</v>
      </c>
    </row>
    <row r="2508" spans="1:21" x14ac:dyDescent="0.25">
      <c r="A2508" t="s">
        <v>25</v>
      </c>
      <c r="B2508" t="s">
        <v>129</v>
      </c>
      <c r="C2508" t="s">
        <v>130</v>
      </c>
      <c r="D2508" t="s">
        <v>26</v>
      </c>
      <c r="E2508">
        <v>47</v>
      </c>
      <c r="F2508" t="s">
        <v>18</v>
      </c>
      <c r="G2508" t="s">
        <v>19</v>
      </c>
      <c r="H2508" s="2">
        <v>43083</v>
      </c>
      <c r="I2508" s="3">
        <v>96583.85</v>
      </c>
      <c r="J2508" t="s">
        <v>33</v>
      </c>
      <c r="K2508" t="str">
        <f>PROPER(Table13[[#This Row],[marital]])</f>
        <v>Single</v>
      </c>
      <c r="L2508" t="s">
        <v>29</v>
      </c>
      <c r="M2508" t="str">
        <f>UPPER(Table13[[#This Row],[education]])</f>
        <v>SECONDARY</v>
      </c>
      <c r="N2508" t="s">
        <v>30</v>
      </c>
      <c r="O2508" t="s">
        <v>22</v>
      </c>
      <c r="P2508" t="s">
        <v>24</v>
      </c>
      <c r="Q2508">
        <v>92</v>
      </c>
      <c r="R2508">
        <v>2</v>
      </c>
      <c r="S2508" t="s">
        <v>24</v>
      </c>
      <c r="T2508" t="s">
        <v>22</v>
      </c>
      <c r="U2508">
        <f>Table13[[#This Row],[campaign]]*Table13[[#This Row],[duration]]</f>
        <v>184</v>
      </c>
    </row>
    <row r="2509" spans="1:21" x14ac:dyDescent="0.25">
      <c r="A2509" t="s">
        <v>69</v>
      </c>
      <c r="B2509" t="s">
        <v>191</v>
      </c>
      <c r="C2509" t="s">
        <v>192</v>
      </c>
      <c r="D2509" t="s">
        <v>26</v>
      </c>
      <c r="E2509">
        <v>25</v>
      </c>
      <c r="F2509" t="s">
        <v>18</v>
      </c>
      <c r="G2509" t="s">
        <v>284</v>
      </c>
      <c r="H2509" s="2">
        <v>43083</v>
      </c>
      <c r="I2509" s="3">
        <v>58766.81</v>
      </c>
      <c r="J2509" t="s">
        <v>20</v>
      </c>
      <c r="K2509" t="str">
        <f>PROPER(Table13[[#This Row],[marital]])</f>
        <v>Married</v>
      </c>
      <c r="L2509" t="s">
        <v>29</v>
      </c>
      <c r="M2509" t="str">
        <f>UPPER(Table13[[#This Row],[education]])</f>
        <v>SECONDARY</v>
      </c>
      <c r="N2509" t="s">
        <v>30</v>
      </c>
      <c r="O2509" t="s">
        <v>22</v>
      </c>
      <c r="P2509" t="s">
        <v>23</v>
      </c>
      <c r="Q2509">
        <v>354</v>
      </c>
      <c r="R2509">
        <v>2</v>
      </c>
      <c r="S2509" t="s">
        <v>24</v>
      </c>
      <c r="T2509" t="s">
        <v>22</v>
      </c>
      <c r="U2509">
        <f>Table13[[#This Row],[campaign]]*Table13[[#This Row],[duration]]</f>
        <v>708</v>
      </c>
    </row>
    <row r="2510" spans="1:21" x14ac:dyDescent="0.25">
      <c r="A2510" t="s">
        <v>46</v>
      </c>
      <c r="B2510" t="s">
        <v>149</v>
      </c>
      <c r="C2510" t="s">
        <v>150</v>
      </c>
      <c r="D2510" t="s">
        <v>26</v>
      </c>
      <c r="E2510">
        <v>35</v>
      </c>
      <c r="F2510" t="s">
        <v>18</v>
      </c>
      <c r="G2510" t="s">
        <v>19</v>
      </c>
      <c r="H2510" s="2">
        <v>43083</v>
      </c>
      <c r="I2510" s="3">
        <v>29636.720000000001</v>
      </c>
      <c r="J2510" t="s">
        <v>20</v>
      </c>
      <c r="K2510" t="str">
        <f>PROPER(Table13[[#This Row],[marital]])</f>
        <v>Married</v>
      </c>
      <c r="L2510" t="s">
        <v>21</v>
      </c>
      <c r="M2510" t="str">
        <f>UPPER(Table13[[#This Row],[education]])</f>
        <v>PRIMARY</v>
      </c>
      <c r="N2510" t="s">
        <v>30</v>
      </c>
      <c r="O2510" t="s">
        <v>22</v>
      </c>
      <c r="P2510" t="s">
        <v>24</v>
      </c>
      <c r="Q2510">
        <v>41</v>
      </c>
      <c r="R2510">
        <v>5</v>
      </c>
      <c r="S2510" t="s">
        <v>24</v>
      </c>
      <c r="T2510" t="s">
        <v>22</v>
      </c>
      <c r="U2510">
        <f>Table13[[#This Row],[campaign]]*Table13[[#This Row],[duration]]</f>
        <v>205</v>
      </c>
    </row>
    <row r="2511" spans="1:21" x14ac:dyDescent="0.25">
      <c r="A2511" t="s">
        <v>25</v>
      </c>
      <c r="B2511" t="s">
        <v>129</v>
      </c>
      <c r="C2511" t="s">
        <v>130</v>
      </c>
      <c r="D2511" t="s">
        <v>26</v>
      </c>
      <c r="E2511">
        <v>36</v>
      </c>
      <c r="F2511" t="s">
        <v>18</v>
      </c>
      <c r="G2511" t="s">
        <v>19</v>
      </c>
      <c r="H2511" s="2">
        <v>43083</v>
      </c>
      <c r="I2511" s="3">
        <v>187596.18</v>
      </c>
      <c r="J2511" t="s">
        <v>50</v>
      </c>
      <c r="K2511" t="str">
        <f>PROPER(Table13[[#This Row],[marital]])</f>
        <v>Divorced</v>
      </c>
      <c r="L2511" t="s">
        <v>34</v>
      </c>
      <c r="M2511" t="str">
        <f>UPPER(Table13[[#This Row],[education]])</f>
        <v>TERTIARY</v>
      </c>
      <c r="N2511" t="s">
        <v>30</v>
      </c>
      <c r="O2511" t="s">
        <v>22</v>
      </c>
      <c r="P2511" t="s">
        <v>23</v>
      </c>
      <c r="Q2511">
        <v>277</v>
      </c>
      <c r="R2511">
        <v>1</v>
      </c>
      <c r="S2511" t="s">
        <v>70</v>
      </c>
      <c r="T2511" t="s">
        <v>22</v>
      </c>
      <c r="U2511">
        <f>Table13[[#This Row],[campaign]]*Table13[[#This Row],[duration]]</f>
        <v>277</v>
      </c>
    </row>
    <row r="2512" spans="1:21" x14ac:dyDescent="0.25">
      <c r="A2512" t="s">
        <v>35</v>
      </c>
      <c r="B2512" t="s">
        <v>133</v>
      </c>
      <c r="C2512" t="s">
        <v>134</v>
      </c>
      <c r="D2512" t="s">
        <v>17</v>
      </c>
      <c r="E2512">
        <v>38</v>
      </c>
      <c r="F2512" t="s">
        <v>42</v>
      </c>
      <c r="G2512" t="s">
        <v>284</v>
      </c>
      <c r="H2512" s="2">
        <v>43083</v>
      </c>
      <c r="I2512" s="3">
        <v>81831.899999999994</v>
      </c>
      <c r="J2512" t="s">
        <v>20</v>
      </c>
      <c r="K2512" t="str">
        <f>PROPER(Table13[[#This Row],[marital]])</f>
        <v>Married</v>
      </c>
      <c r="L2512" t="s">
        <v>34</v>
      </c>
      <c r="M2512" t="str">
        <f>UPPER(Table13[[#This Row],[education]])</f>
        <v>TERTIARY</v>
      </c>
      <c r="N2512" t="s">
        <v>22</v>
      </c>
      <c r="O2512" t="s">
        <v>22</v>
      </c>
      <c r="P2512" t="s">
        <v>54</v>
      </c>
      <c r="Q2512">
        <v>91</v>
      </c>
      <c r="R2512">
        <v>5</v>
      </c>
      <c r="S2512" t="s">
        <v>24</v>
      </c>
      <c r="T2512" t="s">
        <v>22</v>
      </c>
      <c r="U2512">
        <f>Table13[[#This Row],[campaign]]*Table13[[#This Row],[duration]]</f>
        <v>455</v>
      </c>
    </row>
    <row r="2513" spans="1:21" x14ac:dyDescent="0.25">
      <c r="A2513" t="s">
        <v>63</v>
      </c>
      <c r="B2513" t="s">
        <v>179</v>
      </c>
      <c r="C2513" t="s">
        <v>180</v>
      </c>
      <c r="D2513" t="s">
        <v>17</v>
      </c>
      <c r="E2513">
        <v>57</v>
      </c>
      <c r="F2513" t="s">
        <v>42</v>
      </c>
      <c r="G2513" t="s">
        <v>28</v>
      </c>
      <c r="H2513" s="2">
        <v>43083</v>
      </c>
      <c r="I2513" s="3">
        <v>19189.13</v>
      </c>
      <c r="J2513" t="s">
        <v>20</v>
      </c>
      <c r="K2513" t="str">
        <f>PROPER(Table13[[#This Row],[marital]])</f>
        <v>Married</v>
      </c>
      <c r="L2513" t="s">
        <v>29</v>
      </c>
      <c r="M2513" t="str">
        <f>UPPER(Table13[[#This Row],[education]])</f>
        <v>SECONDARY</v>
      </c>
      <c r="N2513" t="s">
        <v>30</v>
      </c>
      <c r="O2513" t="s">
        <v>22</v>
      </c>
      <c r="P2513" t="s">
        <v>23</v>
      </c>
      <c r="Q2513">
        <v>384</v>
      </c>
      <c r="R2513">
        <v>1</v>
      </c>
      <c r="S2513" t="s">
        <v>24</v>
      </c>
      <c r="T2513" t="s">
        <v>22</v>
      </c>
      <c r="U2513">
        <f>Table13[[#This Row],[campaign]]*Table13[[#This Row],[duration]]</f>
        <v>384</v>
      </c>
    </row>
    <row r="2514" spans="1:21" x14ac:dyDescent="0.25">
      <c r="A2514" t="s">
        <v>65</v>
      </c>
      <c r="B2514" t="s">
        <v>183</v>
      </c>
      <c r="C2514" t="s">
        <v>184</v>
      </c>
      <c r="D2514" t="s">
        <v>17</v>
      </c>
      <c r="E2514">
        <v>37</v>
      </c>
      <c r="F2514" t="s">
        <v>42</v>
      </c>
      <c r="G2514" t="s">
        <v>28</v>
      </c>
      <c r="H2514" s="2">
        <v>43083</v>
      </c>
      <c r="I2514" s="3">
        <v>13756.22</v>
      </c>
      <c r="J2514" t="s">
        <v>20</v>
      </c>
      <c r="K2514" t="str">
        <f>PROPER(Table13[[#This Row],[marital]])</f>
        <v>Married</v>
      </c>
      <c r="L2514" t="s">
        <v>29</v>
      </c>
      <c r="M2514" t="str">
        <f>UPPER(Table13[[#This Row],[education]])</f>
        <v>SECONDARY</v>
      </c>
      <c r="N2514" t="s">
        <v>22</v>
      </c>
      <c r="O2514" t="s">
        <v>30</v>
      </c>
      <c r="P2514" t="s">
        <v>24</v>
      </c>
      <c r="Q2514">
        <v>105</v>
      </c>
      <c r="R2514">
        <v>3</v>
      </c>
      <c r="S2514" t="s">
        <v>24</v>
      </c>
      <c r="T2514" t="s">
        <v>22</v>
      </c>
      <c r="U2514">
        <f>Table13[[#This Row],[campaign]]*Table13[[#This Row],[duration]]</f>
        <v>315</v>
      </c>
    </row>
    <row r="2515" spans="1:21" x14ac:dyDescent="0.25">
      <c r="A2515" t="s">
        <v>37</v>
      </c>
      <c r="B2515" t="s">
        <v>135</v>
      </c>
      <c r="C2515" t="s">
        <v>136</v>
      </c>
      <c r="D2515" t="s">
        <v>17</v>
      </c>
      <c r="E2515">
        <v>61</v>
      </c>
      <c r="F2515" t="s">
        <v>42</v>
      </c>
      <c r="G2515" t="s">
        <v>28</v>
      </c>
      <c r="H2515" s="2">
        <v>43083</v>
      </c>
      <c r="I2515" s="3">
        <v>62762.85</v>
      </c>
      <c r="J2515" t="s">
        <v>20</v>
      </c>
      <c r="K2515" t="str">
        <f>PROPER(Table13[[#This Row],[marital]])</f>
        <v>Married</v>
      </c>
      <c r="L2515" t="s">
        <v>29</v>
      </c>
      <c r="M2515" t="str">
        <f>UPPER(Table13[[#This Row],[education]])</f>
        <v>SECONDARY</v>
      </c>
      <c r="N2515" t="s">
        <v>30</v>
      </c>
      <c r="O2515" t="s">
        <v>22</v>
      </c>
      <c r="P2515" t="s">
        <v>24</v>
      </c>
      <c r="Q2515">
        <v>305</v>
      </c>
      <c r="R2515">
        <v>2</v>
      </c>
      <c r="S2515" t="s">
        <v>24</v>
      </c>
      <c r="T2515" t="s">
        <v>22</v>
      </c>
      <c r="U2515">
        <f>Table13[[#This Row],[campaign]]*Table13[[#This Row],[duration]]</f>
        <v>610</v>
      </c>
    </row>
    <row r="2516" spans="1:21" x14ac:dyDescent="0.25">
      <c r="A2516" t="s">
        <v>106</v>
      </c>
      <c r="B2516" t="s">
        <v>263</v>
      </c>
      <c r="C2516" t="s">
        <v>264</v>
      </c>
      <c r="D2516" t="s">
        <v>26</v>
      </c>
      <c r="E2516">
        <v>36</v>
      </c>
      <c r="F2516" t="s">
        <v>36</v>
      </c>
      <c r="G2516" t="s">
        <v>19</v>
      </c>
      <c r="H2516" s="2">
        <v>43083</v>
      </c>
      <c r="I2516" s="3">
        <v>36985.21</v>
      </c>
      <c r="J2516" t="s">
        <v>50</v>
      </c>
      <c r="K2516" t="str">
        <f>PROPER(Table13[[#This Row],[marital]])</f>
        <v>Divorced</v>
      </c>
      <c r="L2516" t="s">
        <v>29</v>
      </c>
      <c r="M2516" t="str">
        <f>UPPER(Table13[[#This Row],[education]])</f>
        <v>SECONDARY</v>
      </c>
      <c r="N2516" t="s">
        <v>30</v>
      </c>
      <c r="O2516" t="s">
        <v>22</v>
      </c>
      <c r="P2516" t="s">
        <v>23</v>
      </c>
      <c r="Q2516">
        <v>199</v>
      </c>
      <c r="R2516">
        <v>1</v>
      </c>
      <c r="S2516" t="s">
        <v>31</v>
      </c>
      <c r="T2516" t="s">
        <v>22</v>
      </c>
      <c r="U2516">
        <f>Table13[[#This Row],[campaign]]*Table13[[#This Row],[duration]]</f>
        <v>199</v>
      </c>
    </row>
    <row r="2517" spans="1:21" x14ac:dyDescent="0.25">
      <c r="A2517" t="s">
        <v>90</v>
      </c>
      <c r="B2517" t="s">
        <v>231</v>
      </c>
      <c r="C2517" t="s">
        <v>232</v>
      </c>
      <c r="D2517" t="s">
        <v>26</v>
      </c>
      <c r="E2517">
        <v>38</v>
      </c>
      <c r="F2517" t="s">
        <v>36</v>
      </c>
      <c r="G2517" t="s">
        <v>19</v>
      </c>
      <c r="H2517" s="2">
        <v>43083</v>
      </c>
      <c r="I2517" s="3">
        <v>46110.42</v>
      </c>
      <c r="J2517" t="s">
        <v>20</v>
      </c>
      <c r="K2517" t="str">
        <f>PROPER(Table13[[#This Row],[marital]])</f>
        <v>Married</v>
      </c>
      <c r="L2517" t="s">
        <v>21</v>
      </c>
      <c r="M2517" t="str">
        <f>UPPER(Table13[[#This Row],[education]])</f>
        <v>PRIMARY</v>
      </c>
      <c r="N2517" t="s">
        <v>30</v>
      </c>
      <c r="O2517" t="s">
        <v>22</v>
      </c>
      <c r="P2517" t="s">
        <v>24</v>
      </c>
      <c r="Q2517">
        <v>25</v>
      </c>
      <c r="R2517">
        <v>1</v>
      </c>
      <c r="S2517" t="s">
        <v>24</v>
      </c>
      <c r="T2517" t="s">
        <v>22</v>
      </c>
      <c r="U2517">
        <f>Table13[[#This Row],[campaign]]*Table13[[#This Row],[duration]]</f>
        <v>25</v>
      </c>
    </row>
    <row r="2518" spans="1:21" x14ac:dyDescent="0.25">
      <c r="A2518" t="s">
        <v>37</v>
      </c>
      <c r="B2518" t="s">
        <v>135</v>
      </c>
      <c r="C2518" t="s">
        <v>136</v>
      </c>
      <c r="D2518" t="s">
        <v>17</v>
      </c>
      <c r="E2518">
        <v>33</v>
      </c>
      <c r="F2518" t="s">
        <v>18</v>
      </c>
      <c r="G2518" t="s">
        <v>19</v>
      </c>
      <c r="H2518" s="2">
        <v>43084</v>
      </c>
      <c r="I2518" s="3">
        <v>33504.22</v>
      </c>
      <c r="J2518" t="s">
        <v>20</v>
      </c>
      <c r="K2518" t="str">
        <f>PROPER(Table13[[#This Row],[marital]])</f>
        <v>Married</v>
      </c>
      <c r="L2518" t="s">
        <v>29</v>
      </c>
      <c r="M2518" t="str">
        <f>UPPER(Table13[[#This Row],[education]])</f>
        <v>SECONDARY</v>
      </c>
      <c r="N2518" t="s">
        <v>22</v>
      </c>
      <c r="O2518" t="s">
        <v>22</v>
      </c>
      <c r="P2518" t="s">
        <v>23</v>
      </c>
      <c r="Q2518">
        <v>77</v>
      </c>
      <c r="R2518">
        <v>9</v>
      </c>
      <c r="S2518" t="s">
        <v>24</v>
      </c>
      <c r="T2518" t="s">
        <v>22</v>
      </c>
      <c r="U2518">
        <f>Table13[[#This Row],[campaign]]*Table13[[#This Row],[duration]]</f>
        <v>693</v>
      </c>
    </row>
    <row r="2519" spans="1:21" x14ac:dyDescent="0.25">
      <c r="A2519" t="s">
        <v>65</v>
      </c>
      <c r="B2519" t="s">
        <v>183</v>
      </c>
      <c r="C2519" t="s">
        <v>184</v>
      </c>
      <c r="D2519" t="s">
        <v>26</v>
      </c>
      <c r="E2519">
        <v>40</v>
      </c>
      <c r="F2519" t="s">
        <v>18</v>
      </c>
      <c r="G2519" t="s">
        <v>19</v>
      </c>
      <c r="H2519" s="2">
        <v>43084</v>
      </c>
      <c r="I2519" s="3">
        <v>45991.64</v>
      </c>
      <c r="J2519" t="s">
        <v>20</v>
      </c>
      <c r="K2519" t="str">
        <f>PROPER(Table13[[#This Row],[marital]])</f>
        <v>Married</v>
      </c>
      <c r="L2519" t="s">
        <v>21</v>
      </c>
      <c r="M2519" t="str">
        <f>UPPER(Table13[[#This Row],[education]])</f>
        <v>PRIMARY</v>
      </c>
      <c r="N2519" t="s">
        <v>22</v>
      </c>
      <c r="O2519" t="s">
        <v>22</v>
      </c>
      <c r="P2519" t="s">
        <v>23</v>
      </c>
      <c r="Q2519">
        <v>94</v>
      </c>
      <c r="R2519">
        <v>2</v>
      </c>
      <c r="S2519" t="s">
        <v>24</v>
      </c>
      <c r="T2519" t="s">
        <v>22</v>
      </c>
      <c r="U2519">
        <f>Table13[[#This Row],[campaign]]*Table13[[#This Row],[duration]]</f>
        <v>188</v>
      </c>
    </row>
    <row r="2520" spans="1:21" x14ac:dyDescent="0.25">
      <c r="A2520" t="s">
        <v>47</v>
      </c>
      <c r="B2520" t="s">
        <v>151</v>
      </c>
      <c r="C2520" t="s">
        <v>152</v>
      </c>
      <c r="D2520" t="s">
        <v>26</v>
      </c>
      <c r="E2520">
        <v>42</v>
      </c>
      <c r="F2520" t="s">
        <v>18</v>
      </c>
      <c r="G2520" t="s">
        <v>19</v>
      </c>
      <c r="H2520" s="2">
        <v>43084</v>
      </c>
      <c r="I2520" s="3">
        <v>127174.54</v>
      </c>
      <c r="J2520" t="s">
        <v>20</v>
      </c>
      <c r="K2520" t="str">
        <f>PROPER(Table13[[#This Row],[marital]])</f>
        <v>Married</v>
      </c>
      <c r="L2520" t="s">
        <v>29</v>
      </c>
      <c r="M2520" t="str">
        <f>UPPER(Table13[[#This Row],[education]])</f>
        <v>SECONDARY</v>
      </c>
      <c r="N2520" t="s">
        <v>30</v>
      </c>
      <c r="O2520" t="s">
        <v>22</v>
      </c>
      <c r="P2520" t="s">
        <v>24</v>
      </c>
      <c r="Q2520">
        <v>1721</v>
      </c>
      <c r="R2520">
        <v>2</v>
      </c>
      <c r="S2520" t="s">
        <v>24</v>
      </c>
      <c r="T2520" t="s">
        <v>30</v>
      </c>
      <c r="U2520">
        <f>Table13[[#This Row],[campaign]]*Table13[[#This Row],[duration]]</f>
        <v>3442</v>
      </c>
    </row>
    <row r="2521" spans="1:21" x14ac:dyDescent="0.25">
      <c r="A2521" t="s">
        <v>80</v>
      </c>
      <c r="B2521" t="s">
        <v>211</v>
      </c>
      <c r="C2521" t="s">
        <v>212</v>
      </c>
      <c r="D2521" t="s">
        <v>17</v>
      </c>
      <c r="E2521">
        <v>32</v>
      </c>
      <c r="F2521" t="s">
        <v>18</v>
      </c>
      <c r="G2521" t="s">
        <v>19</v>
      </c>
      <c r="H2521" s="2">
        <v>43084</v>
      </c>
      <c r="I2521" s="3">
        <v>94187.22</v>
      </c>
      <c r="J2521" t="s">
        <v>20</v>
      </c>
      <c r="K2521" t="str">
        <f>PROPER(Table13[[#This Row],[marital]])</f>
        <v>Married</v>
      </c>
      <c r="L2521" t="s">
        <v>29</v>
      </c>
      <c r="M2521" t="str">
        <f>UPPER(Table13[[#This Row],[education]])</f>
        <v>SECONDARY</v>
      </c>
      <c r="N2521" t="s">
        <v>30</v>
      </c>
      <c r="O2521" t="s">
        <v>22</v>
      </c>
      <c r="P2521" t="s">
        <v>23</v>
      </c>
      <c r="Q2521">
        <v>1608</v>
      </c>
      <c r="R2521">
        <v>13</v>
      </c>
      <c r="S2521" t="s">
        <v>24</v>
      </c>
      <c r="T2521" t="s">
        <v>30</v>
      </c>
      <c r="U2521">
        <f>Table13[[#This Row],[campaign]]*Table13[[#This Row],[duration]]</f>
        <v>20904</v>
      </c>
    </row>
    <row r="2522" spans="1:21" x14ac:dyDescent="0.25">
      <c r="A2522" t="s">
        <v>82</v>
      </c>
      <c r="B2522" t="s">
        <v>215</v>
      </c>
      <c r="C2522" t="s">
        <v>216</v>
      </c>
      <c r="D2522" t="s">
        <v>26</v>
      </c>
      <c r="E2522">
        <v>42</v>
      </c>
      <c r="F2522" t="s">
        <v>42</v>
      </c>
      <c r="G2522" t="s">
        <v>28</v>
      </c>
      <c r="H2522" s="2">
        <v>43084</v>
      </c>
      <c r="I2522" s="3">
        <v>22652.42</v>
      </c>
      <c r="J2522" t="s">
        <v>20</v>
      </c>
      <c r="K2522" t="str">
        <f>PROPER(Table13[[#This Row],[marital]])</f>
        <v>Married</v>
      </c>
      <c r="L2522" t="s">
        <v>34</v>
      </c>
      <c r="M2522" t="str">
        <f>UPPER(Table13[[#This Row],[education]])</f>
        <v>TERTIARY</v>
      </c>
      <c r="N2522" t="s">
        <v>30</v>
      </c>
      <c r="O2522" t="s">
        <v>22</v>
      </c>
      <c r="P2522" t="s">
        <v>24</v>
      </c>
      <c r="Q2522">
        <v>14</v>
      </c>
      <c r="R2522">
        <v>21</v>
      </c>
      <c r="S2522" t="s">
        <v>24</v>
      </c>
      <c r="T2522" t="s">
        <v>22</v>
      </c>
      <c r="U2522">
        <f>Table13[[#This Row],[campaign]]*Table13[[#This Row],[duration]]</f>
        <v>294</v>
      </c>
    </row>
    <row r="2523" spans="1:21" x14ac:dyDescent="0.25">
      <c r="A2523" t="s">
        <v>68</v>
      </c>
      <c r="B2523" t="s">
        <v>189</v>
      </c>
      <c r="C2523" t="s">
        <v>190</v>
      </c>
      <c r="D2523" t="s">
        <v>17</v>
      </c>
      <c r="E2523">
        <v>49</v>
      </c>
      <c r="F2523" t="s">
        <v>42</v>
      </c>
      <c r="G2523" t="s">
        <v>284</v>
      </c>
      <c r="H2523" s="2">
        <v>43084</v>
      </c>
      <c r="I2523" s="3">
        <v>128212.94</v>
      </c>
      <c r="J2523" t="s">
        <v>50</v>
      </c>
      <c r="K2523" t="str">
        <f>PROPER(Table13[[#This Row],[marital]])</f>
        <v>Divorced</v>
      </c>
      <c r="L2523" t="s">
        <v>21</v>
      </c>
      <c r="M2523" t="str">
        <f>UPPER(Table13[[#This Row],[education]])</f>
        <v>PRIMARY</v>
      </c>
      <c r="N2523" t="s">
        <v>30</v>
      </c>
      <c r="O2523" t="s">
        <v>22</v>
      </c>
      <c r="P2523" t="s">
        <v>23</v>
      </c>
      <c r="Q2523">
        <v>725</v>
      </c>
      <c r="R2523">
        <v>1</v>
      </c>
      <c r="S2523" t="s">
        <v>24</v>
      </c>
      <c r="T2523" t="s">
        <v>30</v>
      </c>
      <c r="U2523">
        <f>Table13[[#This Row],[campaign]]*Table13[[#This Row],[duration]]</f>
        <v>725</v>
      </c>
    </row>
    <row r="2524" spans="1:21" x14ac:dyDescent="0.25">
      <c r="A2524" t="s">
        <v>84</v>
      </c>
      <c r="B2524" t="s">
        <v>219</v>
      </c>
      <c r="C2524" t="s">
        <v>220</v>
      </c>
      <c r="D2524" t="s">
        <v>17</v>
      </c>
      <c r="E2524">
        <v>22</v>
      </c>
      <c r="F2524" t="s">
        <v>36</v>
      </c>
      <c r="G2524" t="s">
        <v>19</v>
      </c>
      <c r="H2524" s="2">
        <v>43084</v>
      </c>
      <c r="I2524" s="3">
        <v>60698.37</v>
      </c>
      <c r="J2524" t="s">
        <v>20</v>
      </c>
      <c r="K2524" t="str">
        <f>PROPER(Table13[[#This Row],[marital]])</f>
        <v>Married</v>
      </c>
      <c r="L2524" t="s">
        <v>21</v>
      </c>
      <c r="M2524" t="str">
        <f>UPPER(Table13[[#This Row],[education]])</f>
        <v>PRIMARY</v>
      </c>
      <c r="N2524" t="s">
        <v>30</v>
      </c>
      <c r="O2524" t="s">
        <v>22</v>
      </c>
      <c r="P2524" t="s">
        <v>23</v>
      </c>
      <c r="Q2524">
        <v>333</v>
      </c>
      <c r="R2524">
        <v>2</v>
      </c>
      <c r="S2524" t="s">
        <v>24</v>
      </c>
      <c r="T2524" t="s">
        <v>22</v>
      </c>
      <c r="U2524">
        <f>Table13[[#This Row],[campaign]]*Table13[[#This Row],[duration]]</f>
        <v>666</v>
      </c>
    </row>
    <row r="2525" spans="1:21" x14ac:dyDescent="0.25">
      <c r="A2525" t="s">
        <v>106</v>
      </c>
      <c r="B2525" t="s">
        <v>263</v>
      </c>
      <c r="C2525" t="s">
        <v>264</v>
      </c>
      <c r="D2525" t="s">
        <v>17</v>
      </c>
      <c r="E2525">
        <v>19</v>
      </c>
      <c r="F2525" t="s">
        <v>27</v>
      </c>
      <c r="G2525" t="s">
        <v>284</v>
      </c>
      <c r="H2525" s="2">
        <v>43084</v>
      </c>
      <c r="I2525" s="3">
        <v>75465.66</v>
      </c>
      <c r="J2525" t="s">
        <v>20</v>
      </c>
      <c r="K2525" t="str">
        <f>PROPER(Table13[[#This Row],[marital]])</f>
        <v>Married</v>
      </c>
      <c r="L2525" t="s">
        <v>34</v>
      </c>
      <c r="M2525" t="str">
        <f>UPPER(Table13[[#This Row],[education]])</f>
        <v>TERTIARY</v>
      </c>
      <c r="N2525" t="s">
        <v>22</v>
      </c>
      <c r="O2525" t="s">
        <v>22</v>
      </c>
      <c r="P2525" t="s">
        <v>23</v>
      </c>
      <c r="Q2525">
        <v>244</v>
      </c>
      <c r="R2525">
        <v>6</v>
      </c>
      <c r="S2525" t="s">
        <v>24</v>
      </c>
      <c r="T2525" t="s">
        <v>22</v>
      </c>
      <c r="U2525">
        <f>Table13[[#This Row],[campaign]]*Table13[[#This Row],[duration]]</f>
        <v>1464</v>
      </c>
    </row>
    <row r="2526" spans="1:21" x14ac:dyDescent="0.25">
      <c r="A2526" t="s">
        <v>48</v>
      </c>
      <c r="B2526" t="s">
        <v>153</v>
      </c>
      <c r="C2526" t="s">
        <v>154</v>
      </c>
      <c r="D2526" t="s">
        <v>26</v>
      </c>
      <c r="E2526">
        <v>26</v>
      </c>
      <c r="F2526" t="s">
        <v>18</v>
      </c>
      <c r="G2526" t="s">
        <v>19</v>
      </c>
      <c r="H2526" s="2">
        <v>43085</v>
      </c>
      <c r="I2526" s="3">
        <v>5929.93</v>
      </c>
      <c r="J2526" t="s">
        <v>33</v>
      </c>
      <c r="K2526" t="str">
        <f>PROPER(Table13[[#This Row],[marital]])</f>
        <v>Single</v>
      </c>
      <c r="L2526" t="s">
        <v>29</v>
      </c>
      <c r="M2526" t="str">
        <f>UPPER(Table13[[#This Row],[education]])</f>
        <v>SECONDARY</v>
      </c>
      <c r="N2526" t="s">
        <v>30</v>
      </c>
      <c r="O2526" t="s">
        <v>22</v>
      </c>
      <c r="P2526" t="s">
        <v>23</v>
      </c>
      <c r="Q2526">
        <v>242</v>
      </c>
      <c r="R2526">
        <v>7</v>
      </c>
      <c r="S2526" t="s">
        <v>24</v>
      </c>
      <c r="T2526" t="s">
        <v>22</v>
      </c>
      <c r="U2526">
        <f>Table13[[#This Row],[campaign]]*Table13[[#This Row],[duration]]</f>
        <v>1694</v>
      </c>
    </row>
    <row r="2527" spans="1:21" x14ac:dyDescent="0.25">
      <c r="A2527" t="s">
        <v>94</v>
      </c>
      <c r="B2527" t="s">
        <v>239</v>
      </c>
      <c r="C2527" t="s">
        <v>240</v>
      </c>
      <c r="D2527" t="s">
        <v>26</v>
      </c>
      <c r="E2527">
        <v>37</v>
      </c>
      <c r="F2527" t="s">
        <v>18</v>
      </c>
      <c r="G2527" t="s">
        <v>28</v>
      </c>
      <c r="H2527" s="2">
        <v>43085</v>
      </c>
      <c r="I2527" s="3">
        <v>91250.22</v>
      </c>
      <c r="J2527" t="s">
        <v>20</v>
      </c>
      <c r="K2527" t="str">
        <f>PROPER(Table13[[#This Row],[marital]])</f>
        <v>Married</v>
      </c>
      <c r="L2527" t="s">
        <v>34</v>
      </c>
      <c r="M2527" t="str">
        <f>UPPER(Table13[[#This Row],[education]])</f>
        <v>TERTIARY</v>
      </c>
      <c r="N2527" t="s">
        <v>30</v>
      </c>
      <c r="O2527" t="s">
        <v>22</v>
      </c>
      <c r="P2527" t="s">
        <v>23</v>
      </c>
      <c r="Q2527">
        <v>130</v>
      </c>
      <c r="R2527">
        <v>2</v>
      </c>
      <c r="S2527" t="s">
        <v>31</v>
      </c>
      <c r="T2527" t="s">
        <v>22</v>
      </c>
      <c r="U2527">
        <f>Table13[[#This Row],[campaign]]*Table13[[#This Row],[duration]]</f>
        <v>260</v>
      </c>
    </row>
    <row r="2528" spans="1:21" x14ac:dyDescent="0.25">
      <c r="A2528" t="s">
        <v>80</v>
      </c>
      <c r="B2528" t="s">
        <v>211</v>
      </c>
      <c r="C2528" t="s">
        <v>212</v>
      </c>
      <c r="D2528" t="s">
        <v>26</v>
      </c>
      <c r="E2528">
        <v>45</v>
      </c>
      <c r="F2528" t="s">
        <v>18</v>
      </c>
      <c r="G2528" t="s">
        <v>284</v>
      </c>
      <c r="H2528" s="2">
        <v>43085</v>
      </c>
      <c r="I2528" s="3">
        <v>93326.18</v>
      </c>
      <c r="J2528" t="s">
        <v>20</v>
      </c>
      <c r="K2528" t="str">
        <f>PROPER(Table13[[#This Row],[marital]])</f>
        <v>Married</v>
      </c>
      <c r="L2528" t="s">
        <v>34</v>
      </c>
      <c r="M2528" t="str">
        <f>UPPER(Table13[[#This Row],[education]])</f>
        <v>TERTIARY</v>
      </c>
      <c r="N2528" t="s">
        <v>22</v>
      </c>
      <c r="O2528" t="s">
        <v>22</v>
      </c>
      <c r="P2528" t="s">
        <v>23</v>
      </c>
      <c r="Q2528">
        <v>258</v>
      </c>
      <c r="R2528">
        <v>2</v>
      </c>
      <c r="S2528" t="s">
        <v>24</v>
      </c>
      <c r="T2528" t="s">
        <v>22</v>
      </c>
      <c r="U2528">
        <f>Table13[[#This Row],[campaign]]*Table13[[#This Row],[duration]]</f>
        <v>516</v>
      </c>
    </row>
    <row r="2529" spans="1:21" x14ac:dyDescent="0.25">
      <c r="A2529" t="s">
        <v>91</v>
      </c>
      <c r="B2529" t="s">
        <v>233</v>
      </c>
      <c r="C2529" t="s">
        <v>234</v>
      </c>
      <c r="D2529" t="s">
        <v>26</v>
      </c>
      <c r="E2529">
        <v>33</v>
      </c>
      <c r="F2529" t="s">
        <v>18</v>
      </c>
      <c r="G2529" t="s">
        <v>19</v>
      </c>
      <c r="H2529" s="2">
        <v>43085</v>
      </c>
      <c r="I2529" s="3">
        <v>72707.820000000007</v>
      </c>
      <c r="J2529" t="s">
        <v>20</v>
      </c>
      <c r="K2529" t="str">
        <f>PROPER(Table13[[#This Row],[marital]])</f>
        <v>Married</v>
      </c>
      <c r="L2529" t="s">
        <v>29</v>
      </c>
      <c r="M2529" t="str">
        <f>UPPER(Table13[[#This Row],[education]])</f>
        <v>SECONDARY</v>
      </c>
      <c r="N2529" t="s">
        <v>22</v>
      </c>
      <c r="O2529" t="s">
        <v>22</v>
      </c>
      <c r="P2529" t="s">
        <v>23</v>
      </c>
      <c r="Q2529">
        <v>79</v>
      </c>
      <c r="R2529">
        <v>2</v>
      </c>
      <c r="S2529" t="s">
        <v>70</v>
      </c>
      <c r="T2529" t="s">
        <v>22</v>
      </c>
      <c r="U2529">
        <f>Table13[[#This Row],[campaign]]*Table13[[#This Row],[duration]]</f>
        <v>158</v>
      </c>
    </row>
    <row r="2530" spans="1:21" x14ac:dyDescent="0.25">
      <c r="A2530" t="s">
        <v>74</v>
      </c>
      <c r="B2530" t="s">
        <v>199</v>
      </c>
      <c r="C2530" t="s">
        <v>200</v>
      </c>
      <c r="D2530" t="s">
        <v>17</v>
      </c>
      <c r="E2530">
        <v>30</v>
      </c>
      <c r="F2530" t="s">
        <v>18</v>
      </c>
      <c r="G2530" t="s">
        <v>28</v>
      </c>
      <c r="H2530" s="2">
        <v>43085</v>
      </c>
      <c r="I2530" s="3">
        <v>10421.39</v>
      </c>
      <c r="J2530" t="s">
        <v>20</v>
      </c>
      <c r="K2530" t="str">
        <f>PROPER(Table13[[#This Row],[marital]])</f>
        <v>Married</v>
      </c>
      <c r="L2530" t="s">
        <v>29</v>
      </c>
      <c r="M2530" t="str">
        <f>UPPER(Table13[[#This Row],[education]])</f>
        <v>SECONDARY</v>
      </c>
      <c r="N2530" t="s">
        <v>30</v>
      </c>
      <c r="O2530" t="s">
        <v>22</v>
      </c>
      <c r="P2530" t="s">
        <v>54</v>
      </c>
      <c r="Q2530">
        <v>250</v>
      </c>
      <c r="R2530">
        <v>1</v>
      </c>
      <c r="S2530" t="s">
        <v>24</v>
      </c>
      <c r="T2530" t="s">
        <v>22</v>
      </c>
      <c r="U2530">
        <f>Table13[[#This Row],[campaign]]*Table13[[#This Row],[duration]]</f>
        <v>250</v>
      </c>
    </row>
    <row r="2531" spans="1:21" x14ac:dyDescent="0.25">
      <c r="A2531" t="s">
        <v>98</v>
      </c>
      <c r="B2531" t="s">
        <v>247</v>
      </c>
      <c r="C2531" t="s">
        <v>248</v>
      </c>
      <c r="D2531" t="s">
        <v>26</v>
      </c>
      <c r="E2531">
        <v>45</v>
      </c>
      <c r="F2531" t="s">
        <v>18</v>
      </c>
      <c r="G2531" t="s">
        <v>19</v>
      </c>
      <c r="H2531" s="2">
        <v>43085</v>
      </c>
      <c r="I2531" s="3">
        <v>104185.76</v>
      </c>
      <c r="J2531" t="s">
        <v>33</v>
      </c>
      <c r="K2531" t="str">
        <f>PROPER(Table13[[#This Row],[marital]])</f>
        <v>Single</v>
      </c>
      <c r="L2531" t="s">
        <v>34</v>
      </c>
      <c r="M2531" t="str">
        <f>UPPER(Table13[[#This Row],[education]])</f>
        <v>TERTIARY</v>
      </c>
      <c r="N2531" t="s">
        <v>22</v>
      </c>
      <c r="O2531" t="s">
        <v>22</v>
      </c>
      <c r="P2531" t="s">
        <v>23</v>
      </c>
      <c r="Q2531">
        <v>882</v>
      </c>
      <c r="R2531">
        <v>8</v>
      </c>
      <c r="S2531" t="s">
        <v>24</v>
      </c>
      <c r="T2531" t="s">
        <v>30</v>
      </c>
      <c r="U2531">
        <f>Table13[[#This Row],[campaign]]*Table13[[#This Row],[duration]]</f>
        <v>7056</v>
      </c>
    </row>
    <row r="2532" spans="1:21" x14ac:dyDescent="0.25">
      <c r="A2532" t="s">
        <v>35</v>
      </c>
      <c r="B2532" t="s">
        <v>133</v>
      </c>
      <c r="C2532" t="s">
        <v>134</v>
      </c>
      <c r="D2532" t="s">
        <v>26</v>
      </c>
      <c r="E2532">
        <v>38</v>
      </c>
      <c r="F2532" t="s">
        <v>18</v>
      </c>
      <c r="G2532" t="s">
        <v>19</v>
      </c>
      <c r="H2532" s="2">
        <v>43085</v>
      </c>
      <c r="I2532" s="3">
        <v>5784</v>
      </c>
      <c r="J2532" t="s">
        <v>20</v>
      </c>
      <c r="K2532" t="str">
        <f>PROPER(Table13[[#This Row],[marital]])</f>
        <v>Married</v>
      </c>
      <c r="L2532" t="s">
        <v>29</v>
      </c>
      <c r="M2532" t="str">
        <f>UPPER(Table13[[#This Row],[education]])</f>
        <v>SECONDARY</v>
      </c>
      <c r="N2532" t="s">
        <v>30</v>
      </c>
      <c r="O2532" t="s">
        <v>22</v>
      </c>
      <c r="P2532" t="s">
        <v>23</v>
      </c>
      <c r="Q2532">
        <v>238</v>
      </c>
      <c r="R2532">
        <v>3</v>
      </c>
      <c r="S2532" t="s">
        <v>31</v>
      </c>
      <c r="T2532" t="s">
        <v>22</v>
      </c>
      <c r="U2532">
        <f>Table13[[#This Row],[campaign]]*Table13[[#This Row],[duration]]</f>
        <v>714</v>
      </c>
    </row>
    <row r="2533" spans="1:21" x14ac:dyDescent="0.25">
      <c r="A2533" t="s">
        <v>47</v>
      </c>
      <c r="B2533" t="s">
        <v>151</v>
      </c>
      <c r="C2533" t="s">
        <v>152</v>
      </c>
      <c r="D2533" t="s">
        <v>17</v>
      </c>
      <c r="E2533">
        <v>30</v>
      </c>
      <c r="F2533" t="s">
        <v>18</v>
      </c>
      <c r="G2533" t="s">
        <v>19</v>
      </c>
      <c r="H2533" s="2">
        <v>43085</v>
      </c>
      <c r="I2533" s="3">
        <v>43929.33</v>
      </c>
      <c r="J2533" t="s">
        <v>33</v>
      </c>
      <c r="K2533" t="str">
        <f>PROPER(Table13[[#This Row],[marital]])</f>
        <v>Single</v>
      </c>
      <c r="L2533" t="s">
        <v>34</v>
      </c>
      <c r="M2533" t="str">
        <f>UPPER(Table13[[#This Row],[education]])</f>
        <v>TERTIARY</v>
      </c>
      <c r="N2533" t="s">
        <v>22</v>
      </c>
      <c r="O2533" t="s">
        <v>22</v>
      </c>
      <c r="P2533" t="s">
        <v>54</v>
      </c>
      <c r="Q2533">
        <v>32</v>
      </c>
      <c r="R2533">
        <v>2</v>
      </c>
      <c r="S2533" t="s">
        <v>24</v>
      </c>
      <c r="T2533" t="s">
        <v>22</v>
      </c>
      <c r="U2533">
        <f>Table13[[#This Row],[campaign]]*Table13[[#This Row],[duration]]</f>
        <v>64</v>
      </c>
    </row>
    <row r="2534" spans="1:21" x14ac:dyDescent="0.25">
      <c r="A2534" t="s">
        <v>106</v>
      </c>
      <c r="B2534" t="s">
        <v>263</v>
      </c>
      <c r="C2534" t="s">
        <v>264</v>
      </c>
      <c r="D2534" t="s">
        <v>26</v>
      </c>
      <c r="E2534">
        <v>44</v>
      </c>
      <c r="F2534" t="s">
        <v>18</v>
      </c>
      <c r="G2534" t="s">
        <v>284</v>
      </c>
      <c r="H2534" s="2">
        <v>43085</v>
      </c>
      <c r="I2534" s="3">
        <v>21735.64</v>
      </c>
      <c r="J2534" t="s">
        <v>20</v>
      </c>
      <c r="K2534" t="str">
        <f>PROPER(Table13[[#This Row],[marital]])</f>
        <v>Married</v>
      </c>
      <c r="L2534" t="s">
        <v>29</v>
      </c>
      <c r="M2534" t="str">
        <f>UPPER(Table13[[#This Row],[education]])</f>
        <v>SECONDARY</v>
      </c>
      <c r="N2534" t="s">
        <v>30</v>
      </c>
      <c r="O2534" t="s">
        <v>22</v>
      </c>
      <c r="P2534" t="s">
        <v>24</v>
      </c>
      <c r="Q2534">
        <v>325</v>
      </c>
      <c r="R2534">
        <v>1</v>
      </c>
      <c r="S2534" t="s">
        <v>24</v>
      </c>
      <c r="T2534" t="s">
        <v>22</v>
      </c>
      <c r="U2534">
        <f>Table13[[#This Row],[campaign]]*Table13[[#This Row],[duration]]</f>
        <v>325</v>
      </c>
    </row>
    <row r="2535" spans="1:21" x14ac:dyDescent="0.25">
      <c r="A2535" t="s">
        <v>83</v>
      </c>
      <c r="B2535" t="s">
        <v>217</v>
      </c>
      <c r="C2535" t="s">
        <v>218</v>
      </c>
      <c r="D2535" t="s">
        <v>26</v>
      </c>
      <c r="E2535">
        <v>34</v>
      </c>
      <c r="F2535" t="s">
        <v>18</v>
      </c>
      <c r="G2535" t="s">
        <v>28</v>
      </c>
      <c r="H2535" s="2">
        <v>43085</v>
      </c>
      <c r="I2535" s="3">
        <v>61288.6</v>
      </c>
      <c r="J2535" t="s">
        <v>20</v>
      </c>
      <c r="K2535" t="str">
        <f>PROPER(Table13[[#This Row],[marital]])</f>
        <v>Married</v>
      </c>
      <c r="L2535" t="s">
        <v>29</v>
      </c>
      <c r="M2535" t="str">
        <f>UPPER(Table13[[#This Row],[education]])</f>
        <v>SECONDARY</v>
      </c>
      <c r="N2535" t="s">
        <v>22</v>
      </c>
      <c r="O2535" t="s">
        <v>30</v>
      </c>
      <c r="P2535" t="s">
        <v>23</v>
      </c>
      <c r="Q2535">
        <v>305</v>
      </c>
      <c r="R2535">
        <v>12</v>
      </c>
      <c r="S2535" t="s">
        <v>24</v>
      </c>
      <c r="T2535" t="s">
        <v>22</v>
      </c>
      <c r="U2535">
        <f>Table13[[#This Row],[campaign]]*Table13[[#This Row],[duration]]</f>
        <v>3660</v>
      </c>
    </row>
    <row r="2536" spans="1:21" x14ac:dyDescent="0.25">
      <c r="A2536" t="s">
        <v>93</v>
      </c>
      <c r="B2536" t="s">
        <v>237</v>
      </c>
      <c r="C2536" t="s">
        <v>238</v>
      </c>
      <c r="D2536" t="s">
        <v>17</v>
      </c>
      <c r="E2536">
        <v>33</v>
      </c>
      <c r="F2536" t="s">
        <v>18</v>
      </c>
      <c r="G2536" t="s">
        <v>19</v>
      </c>
      <c r="H2536" s="2">
        <v>43085</v>
      </c>
      <c r="I2536" s="3">
        <v>103604.76</v>
      </c>
      <c r="J2536" t="s">
        <v>20</v>
      </c>
      <c r="K2536" t="str">
        <f>PROPER(Table13[[#This Row],[marital]])</f>
        <v>Married</v>
      </c>
      <c r="L2536" t="s">
        <v>29</v>
      </c>
      <c r="M2536" t="str">
        <f>UPPER(Table13[[#This Row],[education]])</f>
        <v>SECONDARY</v>
      </c>
      <c r="N2536" t="s">
        <v>30</v>
      </c>
      <c r="O2536" t="s">
        <v>22</v>
      </c>
      <c r="P2536" t="s">
        <v>23</v>
      </c>
      <c r="Q2536">
        <v>631</v>
      </c>
      <c r="R2536">
        <v>1</v>
      </c>
      <c r="S2536" t="s">
        <v>24</v>
      </c>
      <c r="T2536" t="s">
        <v>22</v>
      </c>
      <c r="U2536">
        <f>Table13[[#This Row],[campaign]]*Table13[[#This Row],[duration]]</f>
        <v>631</v>
      </c>
    </row>
    <row r="2537" spans="1:21" x14ac:dyDescent="0.25">
      <c r="A2537" t="s">
        <v>25</v>
      </c>
      <c r="B2537" t="s">
        <v>129</v>
      </c>
      <c r="C2537" t="s">
        <v>130</v>
      </c>
      <c r="D2537" t="s">
        <v>26</v>
      </c>
      <c r="E2537">
        <v>60</v>
      </c>
      <c r="F2537" t="s">
        <v>42</v>
      </c>
      <c r="G2537" t="s">
        <v>284</v>
      </c>
      <c r="H2537" s="2">
        <v>43085</v>
      </c>
      <c r="I2537" s="3">
        <v>101362.49</v>
      </c>
      <c r="J2537" t="s">
        <v>50</v>
      </c>
      <c r="K2537" t="str">
        <f>PROPER(Table13[[#This Row],[marital]])</f>
        <v>Divorced</v>
      </c>
      <c r="L2537" t="s">
        <v>29</v>
      </c>
      <c r="M2537" t="str">
        <f>UPPER(Table13[[#This Row],[education]])</f>
        <v>SECONDARY</v>
      </c>
      <c r="N2537" t="s">
        <v>22</v>
      </c>
      <c r="O2537" t="s">
        <v>22</v>
      </c>
      <c r="P2537" t="s">
        <v>23</v>
      </c>
      <c r="Q2537">
        <v>169</v>
      </c>
      <c r="R2537">
        <v>1</v>
      </c>
      <c r="S2537" t="s">
        <v>31</v>
      </c>
      <c r="T2537" t="s">
        <v>30</v>
      </c>
      <c r="U2537">
        <f>Table13[[#This Row],[campaign]]*Table13[[#This Row],[duration]]</f>
        <v>169</v>
      </c>
    </row>
    <row r="2538" spans="1:21" x14ac:dyDescent="0.25">
      <c r="A2538" t="s">
        <v>71</v>
      </c>
      <c r="B2538" t="s">
        <v>193</v>
      </c>
      <c r="C2538" t="s">
        <v>194</v>
      </c>
      <c r="D2538" t="s">
        <v>17</v>
      </c>
      <c r="E2538">
        <v>56</v>
      </c>
      <c r="F2538" t="s">
        <v>42</v>
      </c>
      <c r="G2538" t="s">
        <v>28</v>
      </c>
      <c r="H2538" s="2">
        <v>43085</v>
      </c>
      <c r="I2538" s="3">
        <v>139049.70000000001</v>
      </c>
      <c r="J2538" t="s">
        <v>20</v>
      </c>
      <c r="K2538" t="str">
        <f>PROPER(Table13[[#This Row],[marital]])</f>
        <v>Married</v>
      </c>
      <c r="L2538" t="s">
        <v>29</v>
      </c>
      <c r="M2538" t="str">
        <f>UPPER(Table13[[#This Row],[education]])</f>
        <v>SECONDARY</v>
      </c>
      <c r="N2538" t="s">
        <v>22</v>
      </c>
      <c r="O2538" t="s">
        <v>22</v>
      </c>
      <c r="P2538" t="s">
        <v>23</v>
      </c>
      <c r="Q2538">
        <v>256</v>
      </c>
      <c r="R2538">
        <v>2</v>
      </c>
      <c r="S2538" t="s">
        <v>24</v>
      </c>
      <c r="T2538" t="s">
        <v>22</v>
      </c>
      <c r="U2538">
        <f>Table13[[#This Row],[campaign]]*Table13[[#This Row],[duration]]</f>
        <v>512</v>
      </c>
    </row>
    <row r="2539" spans="1:21" x14ac:dyDescent="0.25">
      <c r="A2539" t="s">
        <v>88</v>
      </c>
      <c r="B2539" t="s">
        <v>227</v>
      </c>
      <c r="C2539" t="s">
        <v>228</v>
      </c>
      <c r="D2539" t="s">
        <v>17</v>
      </c>
      <c r="E2539">
        <v>61</v>
      </c>
      <c r="F2539" t="s">
        <v>42</v>
      </c>
      <c r="G2539" t="s">
        <v>284</v>
      </c>
      <c r="H2539" s="2">
        <v>43085</v>
      </c>
      <c r="I2539" s="3">
        <v>82717.100000000006</v>
      </c>
      <c r="J2539" t="s">
        <v>33</v>
      </c>
      <c r="K2539" t="str">
        <f>PROPER(Table13[[#This Row],[marital]])</f>
        <v>Single</v>
      </c>
      <c r="L2539" t="s">
        <v>34</v>
      </c>
      <c r="M2539" t="str">
        <f>UPPER(Table13[[#This Row],[education]])</f>
        <v>TERTIARY</v>
      </c>
      <c r="N2539" t="s">
        <v>22</v>
      </c>
      <c r="O2539" t="s">
        <v>22</v>
      </c>
      <c r="P2539" t="s">
        <v>24</v>
      </c>
      <c r="Q2539">
        <v>58</v>
      </c>
      <c r="R2539">
        <v>3</v>
      </c>
      <c r="S2539" t="s">
        <v>24</v>
      </c>
      <c r="T2539" t="s">
        <v>22</v>
      </c>
      <c r="U2539">
        <f>Table13[[#This Row],[campaign]]*Table13[[#This Row],[duration]]</f>
        <v>174</v>
      </c>
    </row>
    <row r="2540" spans="1:21" x14ac:dyDescent="0.25">
      <c r="A2540" t="s">
        <v>55</v>
      </c>
      <c r="B2540" t="s">
        <v>163</v>
      </c>
      <c r="C2540" t="s">
        <v>164</v>
      </c>
      <c r="D2540" t="s">
        <v>26</v>
      </c>
      <c r="E2540">
        <v>55</v>
      </c>
      <c r="F2540" t="s">
        <v>42</v>
      </c>
      <c r="G2540" t="s">
        <v>28</v>
      </c>
      <c r="H2540" s="2">
        <v>43085</v>
      </c>
      <c r="I2540" s="3">
        <v>49939.67</v>
      </c>
      <c r="J2540" t="s">
        <v>20</v>
      </c>
      <c r="K2540" t="str">
        <f>PROPER(Table13[[#This Row],[marital]])</f>
        <v>Married</v>
      </c>
      <c r="L2540" t="s">
        <v>21</v>
      </c>
      <c r="M2540" t="str">
        <f>UPPER(Table13[[#This Row],[education]])</f>
        <v>PRIMARY</v>
      </c>
      <c r="N2540" t="s">
        <v>30</v>
      </c>
      <c r="O2540" t="s">
        <v>22</v>
      </c>
      <c r="P2540" t="s">
        <v>24</v>
      </c>
      <c r="Q2540">
        <v>142</v>
      </c>
      <c r="R2540">
        <v>3</v>
      </c>
      <c r="S2540" t="s">
        <v>24</v>
      </c>
      <c r="T2540" t="s">
        <v>22</v>
      </c>
      <c r="U2540">
        <f>Table13[[#This Row],[campaign]]*Table13[[#This Row],[duration]]</f>
        <v>426</v>
      </c>
    </row>
    <row r="2541" spans="1:21" x14ac:dyDescent="0.25">
      <c r="A2541" t="s">
        <v>41</v>
      </c>
      <c r="B2541" t="s">
        <v>141</v>
      </c>
      <c r="C2541" t="s">
        <v>142</v>
      </c>
      <c r="D2541" t="s">
        <v>17</v>
      </c>
      <c r="E2541">
        <v>25</v>
      </c>
      <c r="F2541" t="s">
        <v>42</v>
      </c>
      <c r="G2541" t="s">
        <v>28</v>
      </c>
      <c r="H2541" s="2">
        <v>43085</v>
      </c>
      <c r="I2541" s="3">
        <v>18348.580000000002</v>
      </c>
      <c r="J2541" t="s">
        <v>33</v>
      </c>
      <c r="K2541" t="str">
        <f>PROPER(Table13[[#This Row],[marital]])</f>
        <v>Single</v>
      </c>
      <c r="L2541" t="s">
        <v>34</v>
      </c>
      <c r="M2541" t="str">
        <f>UPPER(Table13[[#This Row],[education]])</f>
        <v>TERTIARY</v>
      </c>
      <c r="N2541" t="s">
        <v>30</v>
      </c>
      <c r="O2541" t="s">
        <v>22</v>
      </c>
      <c r="P2541" t="s">
        <v>54</v>
      </c>
      <c r="Q2541">
        <v>36</v>
      </c>
      <c r="R2541">
        <v>6</v>
      </c>
      <c r="S2541" t="s">
        <v>40</v>
      </c>
      <c r="T2541" t="s">
        <v>22</v>
      </c>
      <c r="U2541">
        <f>Table13[[#This Row],[campaign]]*Table13[[#This Row],[duration]]</f>
        <v>216</v>
      </c>
    </row>
    <row r="2542" spans="1:21" x14ac:dyDescent="0.25">
      <c r="A2542" t="s">
        <v>45</v>
      </c>
      <c r="B2542" t="s">
        <v>147</v>
      </c>
      <c r="C2542" t="s">
        <v>148</v>
      </c>
      <c r="D2542" t="s">
        <v>17</v>
      </c>
      <c r="E2542">
        <v>53</v>
      </c>
      <c r="F2542" t="s">
        <v>42</v>
      </c>
      <c r="G2542" t="s">
        <v>28</v>
      </c>
      <c r="H2542" s="2">
        <v>43085</v>
      </c>
      <c r="I2542" s="3">
        <v>170237.16</v>
      </c>
      <c r="J2542" t="s">
        <v>20</v>
      </c>
      <c r="K2542" t="str">
        <f>PROPER(Table13[[#This Row],[marital]])</f>
        <v>Married</v>
      </c>
      <c r="L2542" t="s">
        <v>34</v>
      </c>
      <c r="M2542" t="str">
        <f>UPPER(Table13[[#This Row],[education]])</f>
        <v>TERTIARY</v>
      </c>
      <c r="N2542" t="s">
        <v>22</v>
      </c>
      <c r="O2542" t="s">
        <v>22</v>
      </c>
      <c r="P2542" t="s">
        <v>23</v>
      </c>
      <c r="Q2542">
        <v>106</v>
      </c>
      <c r="R2542">
        <v>1</v>
      </c>
      <c r="S2542" t="s">
        <v>24</v>
      </c>
      <c r="T2542" t="s">
        <v>30</v>
      </c>
      <c r="U2542">
        <f>Table13[[#This Row],[campaign]]*Table13[[#This Row],[duration]]</f>
        <v>106</v>
      </c>
    </row>
    <row r="2543" spans="1:21" x14ac:dyDescent="0.25">
      <c r="A2543" t="s">
        <v>96</v>
      </c>
      <c r="B2543" t="s">
        <v>243</v>
      </c>
      <c r="C2543" t="s">
        <v>244</v>
      </c>
      <c r="D2543" t="s">
        <v>17</v>
      </c>
      <c r="E2543">
        <v>43</v>
      </c>
      <c r="F2543" t="s">
        <v>42</v>
      </c>
      <c r="G2543" t="s">
        <v>28</v>
      </c>
      <c r="H2543" s="2">
        <v>43085</v>
      </c>
      <c r="I2543" s="3">
        <v>66225.009999999995</v>
      </c>
      <c r="J2543" t="s">
        <v>33</v>
      </c>
      <c r="K2543" t="str">
        <f>PROPER(Table13[[#This Row],[marital]])</f>
        <v>Single</v>
      </c>
      <c r="L2543" t="s">
        <v>34</v>
      </c>
      <c r="M2543" t="str">
        <f>UPPER(Table13[[#This Row],[education]])</f>
        <v>TERTIARY</v>
      </c>
      <c r="N2543" t="s">
        <v>22</v>
      </c>
      <c r="O2543" t="s">
        <v>22</v>
      </c>
      <c r="P2543" t="s">
        <v>23</v>
      </c>
      <c r="Q2543">
        <v>71</v>
      </c>
      <c r="R2543">
        <v>4</v>
      </c>
      <c r="S2543" t="s">
        <v>24</v>
      </c>
      <c r="T2543" t="s">
        <v>22</v>
      </c>
      <c r="U2543">
        <f>Table13[[#This Row],[campaign]]*Table13[[#This Row],[duration]]</f>
        <v>284</v>
      </c>
    </row>
    <row r="2544" spans="1:21" x14ac:dyDescent="0.25">
      <c r="A2544" t="s">
        <v>59</v>
      </c>
      <c r="B2544" t="s">
        <v>171</v>
      </c>
      <c r="C2544" t="s">
        <v>172</v>
      </c>
      <c r="D2544" t="s">
        <v>17</v>
      </c>
      <c r="E2544">
        <v>51</v>
      </c>
      <c r="F2544" t="s">
        <v>42</v>
      </c>
      <c r="G2544" t="s">
        <v>28</v>
      </c>
      <c r="H2544" s="2">
        <v>43085</v>
      </c>
      <c r="I2544" s="3">
        <v>80856.55</v>
      </c>
      <c r="J2544" t="s">
        <v>20</v>
      </c>
      <c r="K2544" t="str">
        <f>PROPER(Table13[[#This Row],[marital]])</f>
        <v>Married</v>
      </c>
      <c r="L2544" t="s">
        <v>29</v>
      </c>
      <c r="M2544" t="str">
        <f>UPPER(Table13[[#This Row],[education]])</f>
        <v>SECONDARY</v>
      </c>
      <c r="N2544" t="s">
        <v>22</v>
      </c>
      <c r="O2544" t="s">
        <v>22</v>
      </c>
      <c r="P2544" t="s">
        <v>23</v>
      </c>
      <c r="Q2544">
        <v>132</v>
      </c>
      <c r="R2544">
        <v>6</v>
      </c>
      <c r="S2544" t="s">
        <v>24</v>
      </c>
      <c r="T2544" t="s">
        <v>22</v>
      </c>
      <c r="U2544">
        <f>Table13[[#This Row],[campaign]]*Table13[[#This Row],[duration]]</f>
        <v>792</v>
      </c>
    </row>
    <row r="2545" spans="1:21" x14ac:dyDescent="0.25">
      <c r="A2545" t="s">
        <v>84</v>
      </c>
      <c r="B2545" t="s">
        <v>219</v>
      </c>
      <c r="C2545" t="s">
        <v>220</v>
      </c>
      <c r="D2545" t="s">
        <v>17</v>
      </c>
      <c r="E2545">
        <v>29</v>
      </c>
      <c r="F2545" t="s">
        <v>36</v>
      </c>
      <c r="G2545" t="s">
        <v>28</v>
      </c>
      <c r="H2545" s="2">
        <v>43085</v>
      </c>
      <c r="I2545" s="3">
        <v>44638.87</v>
      </c>
      <c r="J2545" t="s">
        <v>20</v>
      </c>
      <c r="K2545" t="str">
        <f>PROPER(Table13[[#This Row],[marital]])</f>
        <v>Married</v>
      </c>
      <c r="L2545" t="s">
        <v>29</v>
      </c>
      <c r="M2545" t="str">
        <f>UPPER(Table13[[#This Row],[education]])</f>
        <v>SECONDARY</v>
      </c>
      <c r="N2545" t="s">
        <v>30</v>
      </c>
      <c r="O2545" t="s">
        <v>22</v>
      </c>
      <c r="P2545" t="s">
        <v>24</v>
      </c>
      <c r="Q2545">
        <v>120</v>
      </c>
      <c r="R2545">
        <v>1</v>
      </c>
      <c r="S2545" t="s">
        <v>24</v>
      </c>
      <c r="T2545" t="s">
        <v>22</v>
      </c>
      <c r="U2545">
        <f>Table13[[#This Row],[campaign]]*Table13[[#This Row],[duration]]</f>
        <v>120</v>
      </c>
    </row>
    <row r="2546" spans="1:21" x14ac:dyDescent="0.25">
      <c r="A2546" t="s">
        <v>108</v>
      </c>
      <c r="B2546" t="s">
        <v>267</v>
      </c>
      <c r="C2546" t="s">
        <v>268</v>
      </c>
      <c r="D2546" t="s">
        <v>26</v>
      </c>
      <c r="E2546">
        <v>32</v>
      </c>
      <c r="F2546" t="s">
        <v>36</v>
      </c>
      <c r="G2546" t="s">
        <v>19</v>
      </c>
      <c r="H2546" s="2">
        <v>43085</v>
      </c>
      <c r="I2546" s="3">
        <v>40707.43</v>
      </c>
      <c r="J2546" t="s">
        <v>20</v>
      </c>
      <c r="K2546" t="str">
        <f>PROPER(Table13[[#This Row],[marital]])</f>
        <v>Married</v>
      </c>
      <c r="L2546" t="s">
        <v>34</v>
      </c>
      <c r="M2546" t="str">
        <f>UPPER(Table13[[#This Row],[education]])</f>
        <v>TERTIARY</v>
      </c>
      <c r="N2546" t="s">
        <v>22</v>
      </c>
      <c r="O2546" t="s">
        <v>22</v>
      </c>
      <c r="P2546" t="s">
        <v>23</v>
      </c>
      <c r="Q2546">
        <v>93</v>
      </c>
      <c r="R2546">
        <v>3</v>
      </c>
      <c r="S2546" t="s">
        <v>24</v>
      </c>
      <c r="T2546" t="s">
        <v>30</v>
      </c>
      <c r="U2546">
        <f>Table13[[#This Row],[campaign]]*Table13[[#This Row],[duration]]</f>
        <v>279</v>
      </c>
    </row>
    <row r="2547" spans="1:21" x14ac:dyDescent="0.25">
      <c r="A2547" t="s">
        <v>25</v>
      </c>
      <c r="B2547" t="s">
        <v>129</v>
      </c>
      <c r="C2547" t="s">
        <v>130</v>
      </c>
      <c r="D2547" t="s">
        <v>26</v>
      </c>
      <c r="E2547">
        <v>26</v>
      </c>
      <c r="F2547" t="s">
        <v>18</v>
      </c>
      <c r="G2547" t="s">
        <v>19</v>
      </c>
      <c r="H2547" s="2">
        <v>43086</v>
      </c>
      <c r="I2547" s="3">
        <v>124434.88</v>
      </c>
      <c r="J2547" t="s">
        <v>33</v>
      </c>
      <c r="K2547" t="str">
        <f>PROPER(Table13[[#This Row],[marital]])</f>
        <v>Single</v>
      </c>
      <c r="L2547" t="s">
        <v>29</v>
      </c>
      <c r="M2547" t="str">
        <f>UPPER(Table13[[#This Row],[education]])</f>
        <v>SECONDARY</v>
      </c>
      <c r="N2547" t="s">
        <v>30</v>
      </c>
      <c r="O2547" t="s">
        <v>22</v>
      </c>
      <c r="P2547" t="s">
        <v>24</v>
      </c>
      <c r="Q2547">
        <v>196</v>
      </c>
      <c r="R2547">
        <v>1</v>
      </c>
      <c r="S2547" t="s">
        <v>24</v>
      </c>
      <c r="T2547" t="s">
        <v>22</v>
      </c>
      <c r="U2547">
        <f>Table13[[#This Row],[campaign]]*Table13[[#This Row],[duration]]</f>
        <v>196</v>
      </c>
    </row>
    <row r="2548" spans="1:21" x14ac:dyDescent="0.25">
      <c r="A2548" t="s">
        <v>69</v>
      </c>
      <c r="B2548" t="s">
        <v>191</v>
      </c>
      <c r="C2548" t="s">
        <v>192</v>
      </c>
      <c r="D2548" t="s">
        <v>26</v>
      </c>
      <c r="E2548">
        <v>29</v>
      </c>
      <c r="F2548" t="s">
        <v>18</v>
      </c>
      <c r="G2548" t="s">
        <v>19</v>
      </c>
      <c r="H2548" s="2">
        <v>43086</v>
      </c>
      <c r="I2548" s="3">
        <v>7926.99</v>
      </c>
      <c r="J2548" t="s">
        <v>20</v>
      </c>
      <c r="K2548" t="str">
        <f>PROPER(Table13[[#This Row],[marital]])</f>
        <v>Married</v>
      </c>
      <c r="L2548" t="s">
        <v>29</v>
      </c>
      <c r="M2548" t="str">
        <f>UPPER(Table13[[#This Row],[education]])</f>
        <v>SECONDARY</v>
      </c>
      <c r="N2548" t="s">
        <v>30</v>
      </c>
      <c r="O2548" t="s">
        <v>22</v>
      </c>
      <c r="P2548" t="s">
        <v>23</v>
      </c>
      <c r="Q2548">
        <v>288</v>
      </c>
      <c r="R2548">
        <v>3</v>
      </c>
      <c r="S2548" t="s">
        <v>24</v>
      </c>
      <c r="T2548" t="s">
        <v>22</v>
      </c>
      <c r="U2548">
        <f>Table13[[#This Row],[campaign]]*Table13[[#This Row],[duration]]</f>
        <v>864</v>
      </c>
    </row>
    <row r="2549" spans="1:21" x14ac:dyDescent="0.25">
      <c r="A2549" t="s">
        <v>60</v>
      </c>
      <c r="B2549" t="s">
        <v>173</v>
      </c>
      <c r="C2549" t="s">
        <v>174</v>
      </c>
      <c r="D2549" t="s">
        <v>26</v>
      </c>
      <c r="E2549">
        <v>49</v>
      </c>
      <c r="F2549" t="s">
        <v>42</v>
      </c>
      <c r="G2549" t="s">
        <v>284</v>
      </c>
      <c r="H2549" s="2">
        <v>43086</v>
      </c>
      <c r="I2549" s="3">
        <v>11750.64</v>
      </c>
      <c r="J2549" t="s">
        <v>20</v>
      </c>
      <c r="K2549" t="str">
        <f>PROPER(Table13[[#This Row],[marital]])</f>
        <v>Married</v>
      </c>
      <c r="L2549" t="s">
        <v>34</v>
      </c>
      <c r="M2549" t="str">
        <f>UPPER(Table13[[#This Row],[education]])</f>
        <v>TERTIARY</v>
      </c>
      <c r="N2549" t="s">
        <v>22</v>
      </c>
      <c r="O2549" t="s">
        <v>22</v>
      </c>
      <c r="P2549" t="s">
        <v>23</v>
      </c>
      <c r="Q2549">
        <v>508</v>
      </c>
      <c r="R2549">
        <v>1</v>
      </c>
      <c r="S2549" t="s">
        <v>24</v>
      </c>
      <c r="T2549" t="s">
        <v>30</v>
      </c>
      <c r="U2549">
        <f>Table13[[#This Row],[campaign]]*Table13[[#This Row],[duration]]</f>
        <v>508</v>
      </c>
    </row>
    <row r="2550" spans="1:21" x14ac:dyDescent="0.25">
      <c r="A2550" t="s">
        <v>41</v>
      </c>
      <c r="B2550" t="s">
        <v>141</v>
      </c>
      <c r="C2550" t="s">
        <v>142</v>
      </c>
      <c r="D2550" t="s">
        <v>26</v>
      </c>
      <c r="E2550">
        <v>49</v>
      </c>
      <c r="F2550" t="s">
        <v>42</v>
      </c>
      <c r="G2550" t="s">
        <v>284</v>
      </c>
      <c r="H2550" s="2">
        <v>43086</v>
      </c>
      <c r="I2550" s="3">
        <v>8926</v>
      </c>
      <c r="J2550" t="s">
        <v>33</v>
      </c>
      <c r="K2550" t="str">
        <f>PROPER(Table13[[#This Row],[marital]])</f>
        <v>Single</v>
      </c>
      <c r="L2550" t="s">
        <v>21</v>
      </c>
      <c r="M2550" t="str">
        <f>UPPER(Table13[[#This Row],[education]])</f>
        <v>PRIMARY</v>
      </c>
      <c r="N2550" t="s">
        <v>22</v>
      </c>
      <c r="O2550" t="s">
        <v>22</v>
      </c>
      <c r="P2550" t="s">
        <v>23</v>
      </c>
      <c r="Q2550">
        <v>86</v>
      </c>
      <c r="R2550">
        <v>2</v>
      </c>
      <c r="S2550" t="s">
        <v>24</v>
      </c>
      <c r="T2550" t="s">
        <v>22</v>
      </c>
      <c r="U2550">
        <f>Table13[[#This Row],[campaign]]*Table13[[#This Row],[duration]]</f>
        <v>172</v>
      </c>
    </row>
    <row r="2551" spans="1:21" x14ac:dyDescent="0.25">
      <c r="A2551" t="s">
        <v>107</v>
      </c>
      <c r="B2551" t="s">
        <v>265</v>
      </c>
      <c r="C2551" t="s">
        <v>266</v>
      </c>
      <c r="D2551" t="s">
        <v>17</v>
      </c>
      <c r="E2551">
        <v>54</v>
      </c>
      <c r="F2551" t="s">
        <v>42</v>
      </c>
      <c r="G2551" t="s">
        <v>28</v>
      </c>
      <c r="H2551" s="2">
        <v>43086</v>
      </c>
      <c r="I2551" s="3">
        <v>38456.480000000003</v>
      </c>
      <c r="J2551" t="s">
        <v>20</v>
      </c>
      <c r="K2551" t="str">
        <f>PROPER(Table13[[#This Row],[marital]])</f>
        <v>Married</v>
      </c>
      <c r="L2551" t="s">
        <v>29</v>
      </c>
      <c r="M2551" t="str">
        <f>UPPER(Table13[[#This Row],[education]])</f>
        <v>SECONDARY</v>
      </c>
      <c r="N2551" t="s">
        <v>30</v>
      </c>
      <c r="O2551" t="s">
        <v>22</v>
      </c>
      <c r="P2551" t="s">
        <v>23</v>
      </c>
      <c r="Q2551">
        <v>189</v>
      </c>
      <c r="R2551">
        <v>1</v>
      </c>
      <c r="S2551" t="s">
        <v>24</v>
      </c>
      <c r="T2551" t="s">
        <v>22</v>
      </c>
      <c r="U2551">
        <f>Table13[[#This Row],[campaign]]*Table13[[#This Row],[duration]]</f>
        <v>189</v>
      </c>
    </row>
    <row r="2552" spans="1:21" x14ac:dyDescent="0.25">
      <c r="A2552" t="s">
        <v>65</v>
      </c>
      <c r="B2552" t="s">
        <v>183</v>
      </c>
      <c r="C2552" t="s">
        <v>184</v>
      </c>
      <c r="D2552" t="s">
        <v>26</v>
      </c>
      <c r="E2552">
        <v>55</v>
      </c>
      <c r="F2552" t="s">
        <v>42</v>
      </c>
      <c r="G2552" t="s">
        <v>284</v>
      </c>
      <c r="H2552" s="2">
        <v>43086</v>
      </c>
      <c r="I2552" s="3">
        <v>150737.4</v>
      </c>
      <c r="J2552" t="s">
        <v>20</v>
      </c>
      <c r="K2552" t="str">
        <f>PROPER(Table13[[#This Row],[marital]])</f>
        <v>Married</v>
      </c>
      <c r="L2552" t="s">
        <v>29</v>
      </c>
      <c r="M2552" t="str">
        <f>UPPER(Table13[[#This Row],[education]])</f>
        <v>SECONDARY</v>
      </c>
      <c r="N2552" t="s">
        <v>22</v>
      </c>
      <c r="O2552" t="s">
        <v>22</v>
      </c>
      <c r="P2552" t="s">
        <v>24</v>
      </c>
      <c r="Q2552">
        <v>249</v>
      </c>
      <c r="R2552">
        <v>2</v>
      </c>
      <c r="S2552" t="s">
        <v>24</v>
      </c>
      <c r="T2552" t="s">
        <v>22</v>
      </c>
      <c r="U2552">
        <f>Table13[[#This Row],[campaign]]*Table13[[#This Row],[duration]]</f>
        <v>498</v>
      </c>
    </row>
    <row r="2553" spans="1:21" x14ac:dyDescent="0.25">
      <c r="A2553" t="s">
        <v>98</v>
      </c>
      <c r="B2553" t="s">
        <v>247</v>
      </c>
      <c r="C2553" t="s">
        <v>248</v>
      </c>
      <c r="D2553" t="s">
        <v>17</v>
      </c>
      <c r="E2553">
        <v>60</v>
      </c>
      <c r="F2553" t="s">
        <v>42</v>
      </c>
      <c r="G2553" t="s">
        <v>28</v>
      </c>
      <c r="H2553" s="2">
        <v>43086</v>
      </c>
      <c r="I2553" s="3">
        <v>33011.85</v>
      </c>
      <c r="J2553" t="s">
        <v>20</v>
      </c>
      <c r="K2553" t="str">
        <f>PROPER(Table13[[#This Row],[marital]])</f>
        <v>Married</v>
      </c>
      <c r="L2553" t="s">
        <v>21</v>
      </c>
      <c r="M2553" t="str">
        <f>UPPER(Table13[[#This Row],[education]])</f>
        <v>PRIMARY</v>
      </c>
      <c r="N2553" t="s">
        <v>30</v>
      </c>
      <c r="O2553" t="s">
        <v>22</v>
      </c>
      <c r="P2553" t="s">
        <v>23</v>
      </c>
      <c r="Q2553">
        <v>450</v>
      </c>
      <c r="R2553">
        <v>1</v>
      </c>
      <c r="S2553" t="s">
        <v>24</v>
      </c>
      <c r="T2553" t="s">
        <v>22</v>
      </c>
      <c r="U2553">
        <f>Table13[[#This Row],[campaign]]*Table13[[#This Row],[duration]]</f>
        <v>450</v>
      </c>
    </row>
    <row r="2554" spans="1:21" x14ac:dyDescent="0.25">
      <c r="A2554" t="s">
        <v>96</v>
      </c>
      <c r="B2554" t="s">
        <v>243</v>
      </c>
      <c r="C2554" t="s">
        <v>244</v>
      </c>
      <c r="D2554" t="s">
        <v>17</v>
      </c>
      <c r="E2554">
        <v>31</v>
      </c>
      <c r="F2554" t="s">
        <v>18</v>
      </c>
      <c r="G2554" t="s">
        <v>19</v>
      </c>
      <c r="H2554" s="2">
        <v>43087</v>
      </c>
      <c r="I2554" s="3">
        <v>48197.19</v>
      </c>
      <c r="J2554" t="s">
        <v>33</v>
      </c>
      <c r="K2554" t="str">
        <f>PROPER(Table13[[#This Row],[marital]])</f>
        <v>Single</v>
      </c>
      <c r="L2554" t="s">
        <v>34</v>
      </c>
      <c r="M2554" t="str">
        <f>UPPER(Table13[[#This Row],[education]])</f>
        <v>TERTIARY</v>
      </c>
      <c r="N2554" t="s">
        <v>22</v>
      </c>
      <c r="O2554" t="s">
        <v>22</v>
      </c>
      <c r="P2554" t="s">
        <v>23</v>
      </c>
      <c r="Q2554">
        <v>270</v>
      </c>
      <c r="R2554">
        <v>3</v>
      </c>
      <c r="S2554" t="s">
        <v>40</v>
      </c>
      <c r="T2554" t="s">
        <v>22</v>
      </c>
      <c r="U2554">
        <f>Table13[[#This Row],[campaign]]*Table13[[#This Row],[duration]]</f>
        <v>810</v>
      </c>
    </row>
    <row r="2555" spans="1:21" x14ac:dyDescent="0.25">
      <c r="A2555" t="s">
        <v>82</v>
      </c>
      <c r="B2555" t="s">
        <v>215</v>
      </c>
      <c r="C2555" t="s">
        <v>216</v>
      </c>
      <c r="D2555" t="s">
        <v>26</v>
      </c>
      <c r="E2555">
        <v>54</v>
      </c>
      <c r="F2555" t="s">
        <v>42</v>
      </c>
      <c r="G2555" t="s">
        <v>284</v>
      </c>
      <c r="H2555" s="2">
        <v>43087</v>
      </c>
      <c r="I2555" s="3">
        <v>91699.36</v>
      </c>
      <c r="J2555" t="s">
        <v>20</v>
      </c>
      <c r="K2555" t="str">
        <f>PROPER(Table13[[#This Row],[marital]])</f>
        <v>Married</v>
      </c>
      <c r="L2555" t="s">
        <v>29</v>
      </c>
      <c r="M2555" t="str">
        <f>UPPER(Table13[[#This Row],[education]])</f>
        <v>SECONDARY</v>
      </c>
      <c r="N2555" t="s">
        <v>22</v>
      </c>
      <c r="O2555" t="s">
        <v>22</v>
      </c>
      <c r="P2555" t="s">
        <v>23</v>
      </c>
      <c r="Q2555">
        <v>50</v>
      </c>
      <c r="R2555">
        <v>4</v>
      </c>
      <c r="S2555" t="s">
        <v>24</v>
      </c>
      <c r="T2555" t="s">
        <v>22</v>
      </c>
      <c r="U2555">
        <f>Table13[[#This Row],[campaign]]*Table13[[#This Row],[duration]]</f>
        <v>200</v>
      </c>
    </row>
    <row r="2556" spans="1:21" x14ac:dyDescent="0.25">
      <c r="A2556" t="s">
        <v>25</v>
      </c>
      <c r="B2556" t="s">
        <v>129</v>
      </c>
      <c r="C2556" t="s">
        <v>130</v>
      </c>
      <c r="D2556" t="s">
        <v>17</v>
      </c>
      <c r="E2556">
        <v>23</v>
      </c>
      <c r="F2556" t="s">
        <v>18</v>
      </c>
      <c r="G2556" t="s">
        <v>19</v>
      </c>
      <c r="H2556" s="2">
        <v>43088</v>
      </c>
      <c r="I2556" s="3">
        <v>102250.57</v>
      </c>
      <c r="J2556" t="s">
        <v>20</v>
      </c>
      <c r="K2556" t="str">
        <f>PROPER(Table13[[#This Row],[marital]])</f>
        <v>Married</v>
      </c>
      <c r="L2556" t="s">
        <v>29</v>
      </c>
      <c r="M2556" t="str">
        <f>UPPER(Table13[[#This Row],[education]])</f>
        <v>SECONDARY</v>
      </c>
      <c r="N2556" t="s">
        <v>22</v>
      </c>
      <c r="O2556" t="s">
        <v>30</v>
      </c>
      <c r="P2556" t="s">
        <v>24</v>
      </c>
      <c r="Q2556">
        <v>79</v>
      </c>
      <c r="R2556">
        <v>1</v>
      </c>
      <c r="S2556" t="s">
        <v>24</v>
      </c>
      <c r="T2556" t="s">
        <v>22</v>
      </c>
      <c r="U2556">
        <f>Table13[[#This Row],[campaign]]*Table13[[#This Row],[duration]]</f>
        <v>79</v>
      </c>
    </row>
    <row r="2557" spans="1:21" x14ac:dyDescent="0.25">
      <c r="A2557" t="s">
        <v>89</v>
      </c>
      <c r="B2557" t="s">
        <v>229</v>
      </c>
      <c r="C2557" t="s">
        <v>230</v>
      </c>
      <c r="D2557" t="s">
        <v>17</v>
      </c>
      <c r="E2557">
        <v>35</v>
      </c>
      <c r="F2557" t="s">
        <v>18</v>
      </c>
      <c r="G2557" t="s">
        <v>19</v>
      </c>
      <c r="H2557" s="2">
        <v>43088</v>
      </c>
      <c r="I2557" s="3">
        <v>60162.51</v>
      </c>
      <c r="J2557" t="s">
        <v>20</v>
      </c>
      <c r="K2557" t="str">
        <f>PROPER(Table13[[#This Row],[marital]])</f>
        <v>Married</v>
      </c>
      <c r="L2557" t="s">
        <v>21</v>
      </c>
      <c r="M2557" t="str">
        <f>UPPER(Table13[[#This Row],[education]])</f>
        <v>PRIMARY</v>
      </c>
      <c r="N2557" t="s">
        <v>30</v>
      </c>
      <c r="O2557" t="s">
        <v>30</v>
      </c>
      <c r="P2557" t="s">
        <v>24</v>
      </c>
      <c r="Q2557">
        <v>157</v>
      </c>
      <c r="R2557">
        <v>2</v>
      </c>
      <c r="S2557" t="s">
        <v>24</v>
      </c>
      <c r="T2557" t="s">
        <v>22</v>
      </c>
      <c r="U2557">
        <f>Table13[[#This Row],[campaign]]*Table13[[#This Row],[duration]]</f>
        <v>314</v>
      </c>
    </row>
    <row r="2558" spans="1:21" x14ac:dyDescent="0.25">
      <c r="A2558" t="s">
        <v>60</v>
      </c>
      <c r="B2558" t="s">
        <v>173</v>
      </c>
      <c r="C2558" t="s">
        <v>174</v>
      </c>
      <c r="D2558" t="s">
        <v>26</v>
      </c>
      <c r="E2558">
        <v>37</v>
      </c>
      <c r="F2558" t="s">
        <v>18</v>
      </c>
      <c r="G2558" t="s">
        <v>19</v>
      </c>
      <c r="H2558" s="2">
        <v>43088</v>
      </c>
      <c r="I2558" s="3">
        <v>47957.57</v>
      </c>
      <c r="J2558" t="s">
        <v>33</v>
      </c>
      <c r="K2558" t="str">
        <f>PROPER(Table13[[#This Row],[marital]])</f>
        <v>Single</v>
      </c>
      <c r="L2558" t="s">
        <v>29</v>
      </c>
      <c r="M2558" t="str">
        <f>UPPER(Table13[[#This Row],[education]])</f>
        <v>SECONDARY</v>
      </c>
      <c r="N2558" t="s">
        <v>30</v>
      </c>
      <c r="O2558" t="s">
        <v>22</v>
      </c>
      <c r="P2558" t="s">
        <v>23</v>
      </c>
      <c r="Q2558">
        <v>339</v>
      </c>
      <c r="R2558">
        <v>1</v>
      </c>
      <c r="S2558" t="s">
        <v>24</v>
      </c>
      <c r="T2558" t="s">
        <v>22</v>
      </c>
      <c r="U2558">
        <f>Table13[[#This Row],[campaign]]*Table13[[#This Row],[duration]]</f>
        <v>339</v>
      </c>
    </row>
    <row r="2559" spans="1:21" x14ac:dyDescent="0.25">
      <c r="A2559" t="s">
        <v>37</v>
      </c>
      <c r="B2559" t="s">
        <v>135</v>
      </c>
      <c r="C2559" t="s">
        <v>136</v>
      </c>
      <c r="D2559" t="s">
        <v>26</v>
      </c>
      <c r="E2559">
        <v>23</v>
      </c>
      <c r="F2559" t="s">
        <v>18</v>
      </c>
      <c r="G2559" t="s">
        <v>19</v>
      </c>
      <c r="H2559" s="2">
        <v>43088</v>
      </c>
      <c r="I2559" s="3">
        <v>70318.149999999994</v>
      </c>
      <c r="J2559" t="s">
        <v>20</v>
      </c>
      <c r="K2559" t="str">
        <f>PROPER(Table13[[#This Row],[marital]])</f>
        <v>Married</v>
      </c>
      <c r="L2559" t="s">
        <v>29</v>
      </c>
      <c r="M2559" t="str">
        <f>UPPER(Table13[[#This Row],[education]])</f>
        <v>SECONDARY</v>
      </c>
      <c r="N2559" t="s">
        <v>30</v>
      </c>
      <c r="O2559" t="s">
        <v>22</v>
      </c>
      <c r="P2559" t="s">
        <v>24</v>
      </c>
      <c r="Q2559">
        <v>274</v>
      </c>
      <c r="R2559">
        <v>2</v>
      </c>
      <c r="S2559" t="s">
        <v>24</v>
      </c>
      <c r="T2559" t="s">
        <v>22</v>
      </c>
      <c r="U2559">
        <f>Table13[[#This Row],[campaign]]*Table13[[#This Row],[duration]]</f>
        <v>548</v>
      </c>
    </row>
    <row r="2560" spans="1:21" x14ac:dyDescent="0.25">
      <c r="A2560" t="s">
        <v>80</v>
      </c>
      <c r="B2560" t="s">
        <v>211</v>
      </c>
      <c r="C2560" t="s">
        <v>212</v>
      </c>
      <c r="D2560" t="s">
        <v>26</v>
      </c>
      <c r="E2560">
        <v>48</v>
      </c>
      <c r="F2560" t="s">
        <v>18</v>
      </c>
      <c r="G2560" t="s">
        <v>19</v>
      </c>
      <c r="H2560" s="2">
        <v>43088</v>
      </c>
      <c r="I2560" s="3">
        <v>67411.600000000006</v>
      </c>
      <c r="J2560" t="s">
        <v>33</v>
      </c>
      <c r="K2560" t="str">
        <f>PROPER(Table13[[#This Row],[marital]])</f>
        <v>Single</v>
      </c>
      <c r="L2560" t="s">
        <v>21</v>
      </c>
      <c r="M2560" t="str">
        <f>UPPER(Table13[[#This Row],[education]])</f>
        <v>PRIMARY</v>
      </c>
      <c r="N2560" t="s">
        <v>30</v>
      </c>
      <c r="O2560" t="s">
        <v>22</v>
      </c>
      <c r="P2560" t="s">
        <v>24</v>
      </c>
      <c r="Q2560">
        <v>329</v>
      </c>
      <c r="R2560">
        <v>4</v>
      </c>
      <c r="S2560" t="s">
        <v>24</v>
      </c>
      <c r="T2560" t="s">
        <v>22</v>
      </c>
      <c r="U2560">
        <f>Table13[[#This Row],[campaign]]*Table13[[#This Row],[duration]]</f>
        <v>1316</v>
      </c>
    </row>
    <row r="2561" spans="1:21" x14ac:dyDescent="0.25">
      <c r="A2561" t="s">
        <v>81</v>
      </c>
      <c r="B2561" t="s">
        <v>213</v>
      </c>
      <c r="C2561" t="s">
        <v>214</v>
      </c>
      <c r="D2561" t="s">
        <v>17</v>
      </c>
      <c r="E2561">
        <v>29</v>
      </c>
      <c r="F2561" t="s">
        <v>18</v>
      </c>
      <c r="G2561" t="s">
        <v>19</v>
      </c>
      <c r="H2561" s="2">
        <v>43088</v>
      </c>
      <c r="I2561" s="3">
        <v>76475.009999999995</v>
      </c>
      <c r="J2561" t="s">
        <v>20</v>
      </c>
      <c r="K2561" t="str">
        <f>PROPER(Table13[[#This Row],[marital]])</f>
        <v>Married</v>
      </c>
      <c r="L2561" t="s">
        <v>29</v>
      </c>
      <c r="M2561" t="str">
        <f>UPPER(Table13[[#This Row],[education]])</f>
        <v>SECONDARY</v>
      </c>
      <c r="N2561" t="s">
        <v>30</v>
      </c>
      <c r="O2561" t="s">
        <v>22</v>
      </c>
      <c r="P2561" t="s">
        <v>23</v>
      </c>
      <c r="Q2561">
        <v>213</v>
      </c>
      <c r="R2561">
        <v>1</v>
      </c>
      <c r="S2561" t="s">
        <v>31</v>
      </c>
      <c r="T2561" t="s">
        <v>22</v>
      </c>
      <c r="U2561">
        <f>Table13[[#This Row],[campaign]]*Table13[[#This Row],[duration]]</f>
        <v>213</v>
      </c>
    </row>
    <row r="2562" spans="1:21" x14ac:dyDescent="0.25">
      <c r="A2562" t="s">
        <v>100</v>
      </c>
      <c r="B2562" t="s">
        <v>251</v>
      </c>
      <c r="C2562" t="s">
        <v>252</v>
      </c>
      <c r="D2562" t="s">
        <v>26</v>
      </c>
      <c r="E2562">
        <v>46</v>
      </c>
      <c r="F2562" t="s">
        <v>18</v>
      </c>
      <c r="G2562" t="s">
        <v>284</v>
      </c>
      <c r="H2562" s="2">
        <v>43088</v>
      </c>
      <c r="I2562" s="3">
        <v>106352.31</v>
      </c>
      <c r="J2562" t="s">
        <v>20</v>
      </c>
      <c r="K2562" t="str">
        <f>PROPER(Table13[[#This Row],[marital]])</f>
        <v>Married</v>
      </c>
      <c r="L2562" t="s">
        <v>29</v>
      </c>
      <c r="M2562" t="str">
        <f>UPPER(Table13[[#This Row],[education]])</f>
        <v>SECONDARY</v>
      </c>
      <c r="N2562" t="s">
        <v>30</v>
      </c>
      <c r="O2562" t="s">
        <v>22</v>
      </c>
      <c r="P2562" t="s">
        <v>23</v>
      </c>
      <c r="Q2562">
        <v>335</v>
      </c>
      <c r="R2562">
        <v>1</v>
      </c>
      <c r="S2562" t="s">
        <v>24</v>
      </c>
      <c r="T2562" t="s">
        <v>30</v>
      </c>
      <c r="U2562">
        <f>Table13[[#This Row],[campaign]]*Table13[[#This Row],[duration]]</f>
        <v>335</v>
      </c>
    </row>
    <row r="2563" spans="1:21" x14ac:dyDescent="0.25">
      <c r="A2563" t="s">
        <v>90</v>
      </c>
      <c r="B2563" t="s">
        <v>231</v>
      </c>
      <c r="C2563" t="s">
        <v>232</v>
      </c>
      <c r="D2563" t="s">
        <v>17</v>
      </c>
      <c r="E2563">
        <v>40</v>
      </c>
      <c r="F2563" t="s">
        <v>18</v>
      </c>
      <c r="G2563" t="s">
        <v>19</v>
      </c>
      <c r="H2563" s="2">
        <v>43088</v>
      </c>
      <c r="I2563" s="3">
        <v>14603.66</v>
      </c>
      <c r="J2563" t="s">
        <v>50</v>
      </c>
      <c r="K2563" t="str">
        <f>PROPER(Table13[[#This Row],[marital]])</f>
        <v>Divorced</v>
      </c>
      <c r="L2563" t="s">
        <v>29</v>
      </c>
      <c r="M2563" t="str">
        <f>UPPER(Table13[[#This Row],[education]])</f>
        <v>SECONDARY</v>
      </c>
      <c r="N2563" t="s">
        <v>30</v>
      </c>
      <c r="O2563" t="s">
        <v>22</v>
      </c>
      <c r="P2563" t="s">
        <v>23</v>
      </c>
      <c r="Q2563">
        <v>959</v>
      </c>
      <c r="R2563">
        <v>3</v>
      </c>
      <c r="S2563" t="s">
        <v>40</v>
      </c>
      <c r="T2563" t="s">
        <v>30</v>
      </c>
      <c r="U2563">
        <f>Table13[[#This Row],[campaign]]*Table13[[#This Row],[duration]]</f>
        <v>2877</v>
      </c>
    </row>
    <row r="2564" spans="1:21" x14ac:dyDescent="0.25">
      <c r="A2564" t="s">
        <v>89</v>
      </c>
      <c r="B2564" t="s">
        <v>229</v>
      </c>
      <c r="C2564" t="s">
        <v>230</v>
      </c>
      <c r="D2564" t="s">
        <v>17</v>
      </c>
      <c r="E2564">
        <v>53</v>
      </c>
      <c r="F2564" t="s">
        <v>42</v>
      </c>
      <c r="G2564" t="s">
        <v>19</v>
      </c>
      <c r="H2564" s="2">
        <v>43088</v>
      </c>
      <c r="I2564" s="3">
        <v>64717.52</v>
      </c>
      <c r="J2564" t="s">
        <v>20</v>
      </c>
      <c r="K2564" t="str">
        <f>PROPER(Table13[[#This Row],[marital]])</f>
        <v>Married</v>
      </c>
      <c r="L2564" t="s">
        <v>29</v>
      </c>
      <c r="M2564" t="str">
        <f>UPPER(Table13[[#This Row],[education]])</f>
        <v>SECONDARY</v>
      </c>
      <c r="N2564" t="s">
        <v>30</v>
      </c>
      <c r="O2564" t="s">
        <v>22</v>
      </c>
      <c r="P2564" t="s">
        <v>24</v>
      </c>
      <c r="Q2564">
        <v>40</v>
      </c>
      <c r="R2564">
        <v>1</v>
      </c>
      <c r="S2564" t="s">
        <v>24</v>
      </c>
      <c r="T2564" t="s">
        <v>22</v>
      </c>
      <c r="U2564">
        <f>Table13[[#This Row],[campaign]]*Table13[[#This Row],[duration]]</f>
        <v>40</v>
      </c>
    </row>
    <row r="2565" spans="1:21" x14ac:dyDescent="0.25">
      <c r="A2565" t="s">
        <v>52</v>
      </c>
      <c r="B2565" t="s">
        <v>159</v>
      </c>
      <c r="C2565" t="s">
        <v>160</v>
      </c>
      <c r="D2565" t="s">
        <v>26</v>
      </c>
      <c r="E2565">
        <v>24</v>
      </c>
      <c r="F2565" t="s">
        <v>18</v>
      </c>
      <c r="G2565" t="s">
        <v>19</v>
      </c>
      <c r="H2565" s="2">
        <v>43089</v>
      </c>
      <c r="I2565" s="3">
        <v>88949.4</v>
      </c>
      <c r="J2565" t="s">
        <v>50</v>
      </c>
      <c r="K2565" t="str">
        <f>PROPER(Table13[[#This Row],[marital]])</f>
        <v>Divorced</v>
      </c>
      <c r="L2565" t="s">
        <v>29</v>
      </c>
      <c r="M2565" t="str">
        <f>UPPER(Table13[[#This Row],[education]])</f>
        <v>SECONDARY</v>
      </c>
      <c r="N2565" t="s">
        <v>30</v>
      </c>
      <c r="O2565" t="s">
        <v>22</v>
      </c>
      <c r="P2565" t="s">
        <v>24</v>
      </c>
      <c r="Q2565">
        <v>226</v>
      </c>
      <c r="R2565">
        <v>10</v>
      </c>
      <c r="S2565" t="s">
        <v>24</v>
      </c>
      <c r="T2565" t="s">
        <v>22</v>
      </c>
      <c r="U2565">
        <f>Table13[[#This Row],[campaign]]*Table13[[#This Row],[duration]]</f>
        <v>2260</v>
      </c>
    </row>
    <row r="2566" spans="1:21" x14ac:dyDescent="0.25">
      <c r="A2566" t="s">
        <v>51</v>
      </c>
      <c r="B2566" t="s">
        <v>157</v>
      </c>
      <c r="C2566" t="s">
        <v>158</v>
      </c>
      <c r="D2566" t="s">
        <v>26</v>
      </c>
      <c r="E2566">
        <v>27</v>
      </c>
      <c r="F2566" t="s">
        <v>18</v>
      </c>
      <c r="G2566" t="s">
        <v>19</v>
      </c>
      <c r="H2566" s="2">
        <v>43089</v>
      </c>
      <c r="I2566" s="3">
        <v>83031.03</v>
      </c>
      <c r="J2566" t="s">
        <v>20</v>
      </c>
      <c r="K2566" t="str">
        <f>PROPER(Table13[[#This Row],[marital]])</f>
        <v>Married</v>
      </c>
      <c r="L2566" t="s">
        <v>29</v>
      </c>
      <c r="M2566" t="str">
        <f>UPPER(Table13[[#This Row],[education]])</f>
        <v>SECONDARY</v>
      </c>
      <c r="N2566" t="s">
        <v>30</v>
      </c>
      <c r="O2566" t="s">
        <v>22</v>
      </c>
      <c r="P2566" t="s">
        <v>23</v>
      </c>
      <c r="Q2566">
        <v>136</v>
      </c>
      <c r="R2566">
        <v>1</v>
      </c>
      <c r="S2566" t="s">
        <v>31</v>
      </c>
      <c r="T2566" t="s">
        <v>22</v>
      </c>
      <c r="U2566">
        <f>Table13[[#This Row],[campaign]]*Table13[[#This Row],[duration]]</f>
        <v>136</v>
      </c>
    </row>
    <row r="2567" spans="1:21" x14ac:dyDescent="0.25">
      <c r="A2567" t="s">
        <v>75</v>
      </c>
      <c r="B2567" t="s">
        <v>201</v>
      </c>
      <c r="C2567" t="s">
        <v>202</v>
      </c>
      <c r="D2567" t="s">
        <v>17</v>
      </c>
      <c r="E2567">
        <v>36</v>
      </c>
      <c r="F2567" t="s">
        <v>18</v>
      </c>
      <c r="G2567" t="s">
        <v>19</v>
      </c>
      <c r="H2567" s="2">
        <v>43089</v>
      </c>
      <c r="I2567" s="3">
        <v>62926.12</v>
      </c>
      <c r="J2567" t="s">
        <v>33</v>
      </c>
      <c r="K2567" t="str">
        <f>PROPER(Table13[[#This Row],[marital]])</f>
        <v>Single</v>
      </c>
      <c r="L2567" t="s">
        <v>24</v>
      </c>
      <c r="M2567" t="str">
        <f>UPPER(Table13[[#This Row],[education]])</f>
        <v>UNKNOWN</v>
      </c>
      <c r="N2567" t="s">
        <v>22</v>
      </c>
      <c r="O2567" t="s">
        <v>22</v>
      </c>
      <c r="P2567" t="s">
        <v>24</v>
      </c>
      <c r="Q2567">
        <v>140</v>
      </c>
      <c r="R2567">
        <v>7</v>
      </c>
      <c r="S2567" t="s">
        <v>24</v>
      </c>
      <c r="T2567" t="s">
        <v>22</v>
      </c>
      <c r="U2567">
        <f>Table13[[#This Row],[campaign]]*Table13[[#This Row],[duration]]</f>
        <v>980</v>
      </c>
    </row>
    <row r="2568" spans="1:21" x14ac:dyDescent="0.25">
      <c r="A2568" t="s">
        <v>16</v>
      </c>
      <c r="B2568" t="s">
        <v>127</v>
      </c>
      <c r="C2568" t="s">
        <v>128</v>
      </c>
      <c r="D2568" t="s">
        <v>17</v>
      </c>
      <c r="E2568">
        <v>49</v>
      </c>
      <c r="F2568" t="s">
        <v>42</v>
      </c>
      <c r="G2568" t="s">
        <v>284</v>
      </c>
      <c r="H2568" s="2">
        <v>43089</v>
      </c>
      <c r="I2568" s="3">
        <v>66045.009999999995</v>
      </c>
      <c r="J2568" t="s">
        <v>20</v>
      </c>
      <c r="K2568" t="str">
        <f>PROPER(Table13[[#This Row],[marital]])</f>
        <v>Married</v>
      </c>
      <c r="L2568" t="s">
        <v>29</v>
      </c>
      <c r="M2568" t="str">
        <f>UPPER(Table13[[#This Row],[education]])</f>
        <v>SECONDARY</v>
      </c>
      <c r="N2568" t="s">
        <v>30</v>
      </c>
      <c r="O2568" t="s">
        <v>22</v>
      </c>
      <c r="P2568" t="s">
        <v>24</v>
      </c>
      <c r="Q2568">
        <v>118</v>
      </c>
      <c r="R2568">
        <v>2</v>
      </c>
      <c r="S2568" t="s">
        <v>24</v>
      </c>
      <c r="T2568" t="s">
        <v>22</v>
      </c>
      <c r="U2568">
        <f>Table13[[#This Row],[campaign]]*Table13[[#This Row],[duration]]</f>
        <v>236</v>
      </c>
    </row>
    <row r="2569" spans="1:21" x14ac:dyDescent="0.25">
      <c r="A2569" t="s">
        <v>64</v>
      </c>
      <c r="B2569" t="s">
        <v>181</v>
      </c>
      <c r="C2569" t="s">
        <v>182</v>
      </c>
      <c r="D2569" t="s">
        <v>26</v>
      </c>
      <c r="E2569">
        <v>46</v>
      </c>
      <c r="F2569" t="s">
        <v>42</v>
      </c>
      <c r="G2569" t="s">
        <v>284</v>
      </c>
      <c r="H2569" s="2">
        <v>43089</v>
      </c>
      <c r="I2569" s="3">
        <v>23102.13</v>
      </c>
      <c r="J2569" t="s">
        <v>50</v>
      </c>
      <c r="K2569" t="str">
        <f>PROPER(Table13[[#This Row],[marital]])</f>
        <v>Divorced</v>
      </c>
      <c r="L2569" t="s">
        <v>29</v>
      </c>
      <c r="M2569" t="str">
        <f>UPPER(Table13[[#This Row],[education]])</f>
        <v>SECONDARY</v>
      </c>
      <c r="N2569" t="s">
        <v>30</v>
      </c>
      <c r="O2569" t="s">
        <v>30</v>
      </c>
      <c r="P2569" t="s">
        <v>23</v>
      </c>
      <c r="Q2569">
        <v>151</v>
      </c>
      <c r="R2569">
        <v>10</v>
      </c>
      <c r="S2569" t="s">
        <v>24</v>
      </c>
      <c r="T2569" t="s">
        <v>22</v>
      </c>
      <c r="U2569">
        <f>Table13[[#This Row],[campaign]]*Table13[[#This Row],[duration]]</f>
        <v>1510</v>
      </c>
    </row>
    <row r="2570" spans="1:21" x14ac:dyDescent="0.25">
      <c r="A2570" t="s">
        <v>45</v>
      </c>
      <c r="B2570" t="s">
        <v>147</v>
      </c>
      <c r="C2570" t="s">
        <v>148</v>
      </c>
      <c r="D2570" t="s">
        <v>17</v>
      </c>
      <c r="E2570">
        <v>46</v>
      </c>
      <c r="F2570" t="s">
        <v>42</v>
      </c>
      <c r="G2570" t="s">
        <v>28</v>
      </c>
      <c r="H2570" s="2">
        <v>43089</v>
      </c>
      <c r="I2570" s="3">
        <v>130573.09</v>
      </c>
      <c r="J2570" t="s">
        <v>20</v>
      </c>
      <c r="K2570" t="str">
        <f>PROPER(Table13[[#This Row],[marital]])</f>
        <v>Married</v>
      </c>
      <c r="L2570" t="s">
        <v>29</v>
      </c>
      <c r="M2570" t="str">
        <f>UPPER(Table13[[#This Row],[education]])</f>
        <v>SECONDARY</v>
      </c>
      <c r="N2570" t="s">
        <v>30</v>
      </c>
      <c r="O2570" t="s">
        <v>22</v>
      </c>
      <c r="P2570" t="s">
        <v>54</v>
      </c>
      <c r="Q2570">
        <v>693</v>
      </c>
      <c r="R2570">
        <v>2</v>
      </c>
      <c r="S2570" t="s">
        <v>24</v>
      </c>
      <c r="T2570" t="s">
        <v>22</v>
      </c>
      <c r="U2570">
        <f>Table13[[#This Row],[campaign]]*Table13[[#This Row],[duration]]</f>
        <v>1386</v>
      </c>
    </row>
    <row r="2571" spans="1:21" x14ac:dyDescent="0.25">
      <c r="A2571" t="s">
        <v>104</v>
      </c>
      <c r="B2571" t="s">
        <v>259</v>
      </c>
      <c r="C2571" t="s">
        <v>260</v>
      </c>
      <c r="D2571" t="s">
        <v>17</v>
      </c>
      <c r="E2571">
        <v>54</v>
      </c>
      <c r="F2571" t="s">
        <v>42</v>
      </c>
      <c r="G2571" t="s">
        <v>28</v>
      </c>
      <c r="H2571" s="2">
        <v>43089</v>
      </c>
      <c r="I2571" s="3">
        <v>12261.55</v>
      </c>
      <c r="J2571" t="s">
        <v>20</v>
      </c>
      <c r="K2571" t="str">
        <f>PROPER(Table13[[#This Row],[marital]])</f>
        <v>Married</v>
      </c>
      <c r="L2571" t="s">
        <v>29</v>
      </c>
      <c r="M2571" t="str">
        <f>UPPER(Table13[[#This Row],[education]])</f>
        <v>SECONDARY</v>
      </c>
      <c r="N2571" t="s">
        <v>22</v>
      </c>
      <c r="O2571" t="s">
        <v>22</v>
      </c>
      <c r="P2571" t="s">
        <v>23</v>
      </c>
      <c r="Q2571">
        <v>31</v>
      </c>
      <c r="R2571">
        <v>1</v>
      </c>
      <c r="S2571" t="s">
        <v>24</v>
      </c>
      <c r="T2571" t="s">
        <v>22</v>
      </c>
      <c r="U2571">
        <f>Table13[[#This Row],[campaign]]*Table13[[#This Row],[duration]]</f>
        <v>31</v>
      </c>
    </row>
    <row r="2572" spans="1:21" x14ac:dyDescent="0.25">
      <c r="A2572" t="s">
        <v>71</v>
      </c>
      <c r="B2572" t="s">
        <v>193</v>
      </c>
      <c r="C2572" t="s">
        <v>194</v>
      </c>
      <c r="D2572" t="s">
        <v>17</v>
      </c>
      <c r="E2572">
        <v>39</v>
      </c>
      <c r="F2572" t="s">
        <v>42</v>
      </c>
      <c r="G2572" t="s">
        <v>28</v>
      </c>
      <c r="H2572" s="2">
        <v>43089</v>
      </c>
      <c r="I2572" s="3">
        <v>263.12</v>
      </c>
      <c r="J2572" t="s">
        <v>50</v>
      </c>
      <c r="K2572" t="str">
        <f>PROPER(Table13[[#This Row],[marital]])</f>
        <v>Divorced</v>
      </c>
      <c r="L2572" t="s">
        <v>34</v>
      </c>
      <c r="M2572" t="str">
        <f>UPPER(Table13[[#This Row],[education]])</f>
        <v>TERTIARY</v>
      </c>
      <c r="N2572" t="s">
        <v>22</v>
      </c>
      <c r="O2572" t="s">
        <v>22</v>
      </c>
      <c r="P2572" t="s">
        <v>23</v>
      </c>
      <c r="Q2572">
        <v>125</v>
      </c>
      <c r="R2572">
        <v>2</v>
      </c>
      <c r="S2572" t="s">
        <v>24</v>
      </c>
      <c r="T2572" t="s">
        <v>22</v>
      </c>
      <c r="U2572">
        <f>Table13[[#This Row],[campaign]]*Table13[[#This Row],[duration]]</f>
        <v>250</v>
      </c>
    </row>
    <row r="2573" spans="1:21" x14ac:dyDescent="0.25">
      <c r="A2573" t="s">
        <v>41</v>
      </c>
      <c r="B2573" t="s">
        <v>141</v>
      </c>
      <c r="C2573" t="s">
        <v>142</v>
      </c>
      <c r="D2573" t="s">
        <v>26</v>
      </c>
      <c r="E2573">
        <v>42</v>
      </c>
      <c r="F2573" t="s">
        <v>42</v>
      </c>
      <c r="G2573" t="s">
        <v>284</v>
      </c>
      <c r="H2573" s="2">
        <v>43089</v>
      </c>
      <c r="I2573" s="3">
        <v>1585.39</v>
      </c>
      <c r="J2573" t="s">
        <v>20</v>
      </c>
      <c r="K2573" t="str">
        <f>PROPER(Table13[[#This Row],[marital]])</f>
        <v>Married</v>
      </c>
      <c r="L2573" t="s">
        <v>21</v>
      </c>
      <c r="M2573" t="str">
        <f>UPPER(Table13[[#This Row],[education]])</f>
        <v>PRIMARY</v>
      </c>
      <c r="N2573" t="s">
        <v>30</v>
      </c>
      <c r="O2573" t="s">
        <v>30</v>
      </c>
      <c r="P2573" t="s">
        <v>23</v>
      </c>
      <c r="Q2573">
        <v>670</v>
      </c>
      <c r="R2573">
        <v>4</v>
      </c>
      <c r="S2573" t="s">
        <v>70</v>
      </c>
      <c r="T2573" t="s">
        <v>30</v>
      </c>
      <c r="U2573">
        <f>Table13[[#This Row],[campaign]]*Table13[[#This Row],[duration]]</f>
        <v>2680</v>
      </c>
    </row>
    <row r="2574" spans="1:21" x14ac:dyDescent="0.25">
      <c r="A2574" t="s">
        <v>79</v>
      </c>
      <c r="B2574" t="s">
        <v>209</v>
      </c>
      <c r="C2574" t="s">
        <v>210</v>
      </c>
      <c r="D2574" t="s">
        <v>26</v>
      </c>
      <c r="E2574">
        <v>52</v>
      </c>
      <c r="F2574" t="s">
        <v>27</v>
      </c>
      <c r="G2574" t="s">
        <v>284</v>
      </c>
      <c r="H2574" s="2">
        <v>43089</v>
      </c>
      <c r="I2574" s="3">
        <v>177128.3</v>
      </c>
      <c r="J2574" t="s">
        <v>50</v>
      </c>
      <c r="K2574" t="str">
        <f>PROPER(Table13[[#This Row],[marital]])</f>
        <v>Divorced</v>
      </c>
      <c r="L2574" t="s">
        <v>29</v>
      </c>
      <c r="M2574" t="str">
        <f>UPPER(Table13[[#This Row],[education]])</f>
        <v>SECONDARY</v>
      </c>
      <c r="N2574" t="s">
        <v>22</v>
      </c>
      <c r="O2574" t="s">
        <v>22</v>
      </c>
      <c r="P2574" t="s">
        <v>54</v>
      </c>
      <c r="Q2574">
        <v>29</v>
      </c>
      <c r="R2574">
        <v>28</v>
      </c>
      <c r="S2574" t="s">
        <v>24</v>
      </c>
      <c r="T2574" t="s">
        <v>22</v>
      </c>
      <c r="U2574">
        <f>Table13[[#This Row],[campaign]]*Table13[[#This Row],[duration]]</f>
        <v>812</v>
      </c>
    </row>
    <row r="2575" spans="1:21" x14ac:dyDescent="0.25">
      <c r="A2575" t="s">
        <v>90</v>
      </c>
      <c r="B2575" t="s">
        <v>231</v>
      </c>
      <c r="C2575" t="s">
        <v>232</v>
      </c>
      <c r="D2575" t="s">
        <v>26</v>
      </c>
      <c r="E2575">
        <v>22</v>
      </c>
      <c r="F2575" t="s">
        <v>18</v>
      </c>
      <c r="G2575" t="s">
        <v>19</v>
      </c>
      <c r="H2575" s="2">
        <v>43090</v>
      </c>
      <c r="I2575" s="3">
        <v>120398</v>
      </c>
      <c r="J2575" t="s">
        <v>20</v>
      </c>
      <c r="K2575" t="str">
        <f>PROPER(Table13[[#This Row],[marital]])</f>
        <v>Married</v>
      </c>
      <c r="L2575" t="s">
        <v>29</v>
      </c>
      <c r="M2575" t="str">
        <f>UPPER(Table13[[#This Row],[education]])</f>
        <v>SECONDARY</v>
      </c>
      <c r="N2575" t="s">
        <v>22</v>
      </c>
      <c r="O2575" t="s">
        <v>30</v>
      </c>
      <c r="P2575" t="s">
        <v>23</v>
      </c>
      <c r="Q2575">
        <v>2029</v>
      </c>
      <c r="R2575">
        <v>1</v>
      </c>
      <c r="S2575" t="s">
        <v>24</v>
      </c>
      <c r="T2575" t="s">
        <v>30</v>
      </c>
      <c r="U2575">
        <f>Table13[[#This Row],[campaign]]*Table13[[#This Row],[duration]]</f>
        <v>2029</v>
      </c>
    </row>
    <row r="2576" spans="1:21" x14ac:dyDescent="0.25">
      <c r="A2576" t="s">
        <v>49</v>
      </c>
      <c r="B2576" t="s">
        <v>155</v>
      </c>
      <c r="C2576" t="s">
        <v>156</v>
      </c>
      <c r="D2576" t="s">
        <v>17</v>
      </c>
      <c r="E2576">
        <v>27</v>
      </c>
      <c r="F2576" t="s">
        <v>18</v>
      </c>
      <c r="G2576" t="s">
        <v>19</v>
      </c>
      <c r="H2576" s="2">
        <v>43090</v>
      </c>
      <c r="I2576" s="3">
        <v>33618.61</v>
      </c>
      <c r="J2576" t="s">
        <v>20</v>
      </c>
      <c r="K2576" t="str">
        <f>PROPER(Table13[[#This Row],[marital]])</f>
        <v>Married</v>
      </c>
      <c r="L2576" t="s">
        <v>34</v>
      </c>
      <c r="M2576" t="str">
        <f>UPPER(Table13[[#This Row],[education]])</f>
        <v>TERTIARY</v>
      </c>
      <c r="N2576" t="s">
        <v>30</v>
      </c>
      <c r="O2576" t="s">
        <v>22</v>
      </c>
      <c r="P2576" t="s">
        <v>23</v>
      </c>
      <c r="Q2576">
        <v>269</v>
      </c>
      <c r="R2576">
        <v>1</v>
      </c>
      <c r="S2576" t="s">
        <v>24</v>
      </c>
      <c r="T2576" t="s">
        <v>22</v>
      </c>
      <c r="U2576">
        <f>Table13[[#This Row],[campaign]]*Table13[[#This Row],[duration]]</f>
        <v>269</v>
      </c>
    </row>
    <row r="2577" spans="1:21" x14ac:dyDescent="0.25">
      <c r="A2577" t="s">
        <v>72</v>
      </c>
      <c r="B2577" t="s">
        <v>195</v>
      </c>
      <c r="C2577" t="s">
        <v>196</v>
      </c>
      <c r="D2577" t="s">
        <v>26</v>
      </c>
      <c r="E2577">
        <v>43</v>
      </c>
      <c r="F2577" t="s">
        <v>42</v>
      </c>
      <c r="G2577" t="s">
        <v>284</v>
      </c>
      <c r="H2577" s="2">
        <v>43090</v>
      </c>
      <c r="I2577" s="3">
        <v>4919.8999999999996</v>
      </c>
      <c r="J2577" t="s">
        <v>20</v>
      </c>
      <c r="K2577" t="str">
        <f>PROPER(Table13[[#This Row],[marital]])</f>
        <v>Married</v>
      </c>
      <c r="L2577" t="s">
        <v>34</v>
      </c>
      <c r="M2577" t="str">
        <f>UPPER(Table13[[#This Row],[education]])</f>
        <v>TERTIARY</v>
      </c>
      <c r="N2577" t="s">
        <v>30</v>
      </c>
      <c r="O2577" t="s">
        <v>22</v>
      </c>
      <c r="P2577" t="s">
        <v>23</v>
      </c>
      <c r="Q2577">
        <v>47</v>
      </c>
      <c r="R2577">
        <v>4</v>
      </c>
      <c r="S2577" t="s">
        <v>24</v>
      </c>
      <c r="T2577" t="s">
        <v>22</v>
      </c>
      <c r="U2577">
        <f>Table13[[#This Row],[campaign]]*Table13[[#This Row],[duration]]</f>
        <v>188</v>
      </c>
    </row>
    <row r="2578" spans="1:21" x14ac:dyDescent="0.25">
      <c r="A2578" t="s">
        <v>71</v>
      </c>
      <c r="B2578" t="s">
        <v>193</v>
      </c>
      <c r="C2578" t="s">
        <v>194</v>
      </c>
      <c r="D2578" t="s">
        <v>26</v>
      </c>
      <c r="E2578">
        <v>38</v>
      </c>
      <c r="F2578" t="s">
        <v>18</v>
      </c>
      <c r="G2578" t="s">
        <v>28</v>
      </c>
      <c r="H2578" s="2">
        <v>43091</v>
      </c>
      <c r="I2578" s="3">
        <v>140535.35999999999</v>
      </c>
      <c r="J2578" t="s">
        <v>20</v>
      </c>
      <c r="K2578" t="str">
        <f>PROPER(Table13[[#This Row],[marital]])</f>
        <v>Married</v>
      </c>
      <c r="L2578" t="s">
        <v>29</v>
      </c>
      <c r="M2578" t="str">
        <f>UPPER(Table13[[#This Row],[education]])</f>
        <v>SECONDARY</v>
      </c>
      <c r="N2578" t="s">
        <v>30</v>
      </c>
      <c r="O2578" t="s">
        <v>22</v>
      </c>
      <c r="P2578" t="s">
        <v>23</v>
      </c>
      <c r="Q2578">
        <v>146</v>
      </c>
      <c r="R2578">
        <v>2</v>
      </c>
      <c r="S2578" t="s">
        <v>24</v>
      </c>
      <c r="T2578" t="s">
        <v>22</v>
      </c>
      <c r="U2578">
        <f>Table13[[#This Row],[campaign]]*Table13[[#This Row],[duration]]</f>
        <v>292</v>
      </c>
    </row>
    <row r="2579" spans="1:21" x14ac:dyDescent="0.25">
      <c r="A2579" t="s">
        <v>85</v>
      </c>
      <c r="B2579" t="s">
        <v>221</v>
      </c>
      <c r="C2579" t="s">
        <v>222</v>
      </c>
      <c r="D2579" t="s">
        <v>17</v>
      </c>
      <c r="E2579">
        <v>37</v>
      </c>
      <c r="F2579" t="s">
        <v>18</v>
      </c>
      <c r="G2579" t="s">
        <v>28</v>
      </c>
      <c r="H2579" s="2">
        <v>43091</v>
      </c>
      <c r="I2579" s="3">
        <v>25866.240000000002</v>
      </c>
      <c r="J2579" t="s">
        <v>20</v>
      </c>
      <c r="K2579" t="str">
        <f>PROPER(Table13[[#This Row],[marital]])</f>
        <v>Married</v>
      </c>
      <c r="L2579" t="s">
        <v>34</v>
      </c>
      <c r="M2579" t="str">
        <f>UPPER(Table13[[#This Row],[education]])</f>
        <v>TERTIARY</v>
      </c>
      <c r="N2579" t="s">
        <v>22</v>
      </c>
      <c r="O2579" t="s">
        <v>22</v>
      </c>
      <c r="P2579" t="s">
        <v>23</v>
      </c>
      <c r="Q2579">
        <v>145</v>
      </c>
      <c r="R2579">
        <v>7</v>
      </c>
      <c r="S2579" t="s">
        <v>24</v>
      </c>
      <c r="T2579" t="s">
        <v>22</v>
      </c>
      <c r="U2579">
        <f>Table13[[#This Row],[campaign]]*Table13[[#This Row],[duration]]</f>
        <v>1015</v>
      </c>
    </row>
    <row r="2580" spans="1:21" x14ac:dyDescent="0.25">
      <c r="A2580" t="s">
        <v>32</v>
      </c>
      <c r="B2580" t="s">
        <v>131</v>
      </c>
      <c r="C2580" t="s">
        <v>132</v>
      </c>
      <c r="D2580" t="s">
        <v>17</v>
      </c>
      <c r="E2580">
        <v>27</v>
      </c>
      <c r="F2580" t="s">
        <v>18</v>
      </c>
      <c r="G2580" t="s">
        <v>19</v>
      </c>
      <c r="H2580" s="2">
        <v>43091</v>
      </c>
      <c r="I2580" s="3">
        <v>52911.01</v>
      </c>
      <c r="J2580" t="s">
        <v>33</v>
      </c>
      <c r="K2580" t="str">
        <f>PROPER(Table13[[#This Row],[marital]])</f>
        <v>Single</v>
      </c>
      <c r="L2580" t="s">
        <v>29</v>
      </c>
      <c r="M2580" t="str">
        <f>UPPER(Table13[[#This Row],[education]])</f>
        <v>SECONDARY</v>
      </c>
      <c r="N2580" t="s">
        <v>22</v>
      </c>
      <c r="O2580" t="s">
        <v>30</v>
      </c>
      <c r="P2580" t="s">
        <v>23</v>
      </c>
      <c r="Q2580">
        <v>230</v>
      </c>
      <c r="R2580">
        <v>1</v>
      </c>
      <c r="S2580" t="s">
        <v>24</v>
      </c>
      <c r="T2580" t="s">
        <v>22</v>
      </c>
      <c r="U2580">
        <f>Table13[[#This Row],[campaign]]*Table13[[#This Row],[duration]]</f>
        <v>230</v>
      </c>
    </row>
    <row r="2581" spans="1:21" x14ac:dyDescent="0.25">
      <c r="A2581" t="s">
        <v>16</v>
      </c>
      <c r="B2581" t="s">
        <v>127</v>
      </c>
      <c r="C2581" t="s">
        <v>128</v>
      </c>
      <c r="D2581" t="s">
        <v>17</v>
      </c>
      <c r="E2581">
        <v>45</v>
      </c>
      <c r="F2581" t="s">
        <v>36</v>
      </c>
      <c r="G2581" t="s">
        <v>19</v>
      </c>
      <c r="H2581" s="2">
        <v>43091</v>
      </c>
      <c r="I2581" s="3">
        <v>42510.84</v>
      </c>
      <c r="J2581" t="s">
        <v>20</v>
      </c>
      <c r="K2581" t="str">
        <f>PROPER(Table13[[#This Row],[marital]])</f>
        <v>Married</v>
      </c>
      <c r="L2581" t="s">
        <v>29</v>
      </c>
      <c r="M2581" t="str">
        <f>UPPER(Table13[[#This Row],[education]])</f>
        <v>SECONDARY</v>
      </c>
      <c r="N2581" t="s">
        <v>30</v>
      </c>
      <c r="O2581" t="s">
        <v>22</v>
      </c>
      <c r="P2581" t="s">
        <v>24</v>
      </c>
      <c r="Q2581">
        <v>350</v>
      </c>
      <c r="R2581">
        <v>4</v>
      </c>
      <c r="S2581" t="s">
        <v>24</v>
      </c>
      <c r="T2581" t="s">
        <v>22</v>
      </c>
      <c r="U2581">
        <f>Table13[[#This Row],[campaign]]*Table13[[#This Row],[duration]]</f>
        <v>1400</v>
      </c>
    </row>
    <row r="2582" spans="1:21" x14ac:dyDescent="0.25">
      <c r="A2582" t="s">
        <v>48</v>
      </c>
      <c r="B2582" t="s">
        <v>153</v>
      </c>
      <c r="C2582" t="s">
        <v>154</v>
      </c>
      <c r="D2582" t="s">
        <v>26</v>
      </c>
      <c r="E2582">
        <v>25</v>
      </c>
      <c r="F2582" t="s">
        <v>18</v>
      </c>
      <c r="G2582" t="s">
        <v>19</v>
      </c>
      <c r="H2582" s="2">
        <v>43092</v>
      </c>
      <c r="I2582" s="3">
        <v>7642.06</v>
      </c>
      <c r="J2582" t="s">
        <v>20</v>
      </c>
      <c r="K2582" t="str">
        <f>PROPER(Table13[[#This Row],[marital]])</f>
        <v>Married</v>
      </c>
      <c r="L2582" t="s">
        <v>29</v>
      </c>
      <c r="M2582" t="str">
        <f>UPPER(Table13[[#This Row],[education]])</f>
        <v>SECONDARY</v>
      </c>
      <c r="N2582" t="s">
        <v>22</v>
      </c>
      <c r="O2582" t="s">
        <v>22</v>
      </c>
      <c r="P2582" t="s">
        <v>54</v>
      </c>
      <c r="Q2582">
        <v>139</v>
      </c>
      <c r="R2582">
        <v>5</v>
      </c>
      <c r="S2582" t="s">
        <v>24</v>
      </c>
      <c r="T2582" t="s">
        <v>22</v>
      </c>
      <c r="U2582">
        <f>Table13[[#This Row],[campaign]]*Table13[[#This Row],[duration]]</f>
        <v>695</v>
      </c>
    </row>
    <row r="2583" spans="1:21" x14ac:dyDescent="0.25">
      <c r="A2583" t="s">
        <v>58</v>
      </c>
      <c r="B2583" t="s">
        <v>169</v>
      </c>
      <c r="C2583" t="s">
        <v>170</v>
      </c>
      <c r="D2583" t="s">
        <v>17</v>
      </c>
      <c r="E2583">
        <v>21</v>
      </c>
      <c r="F2583" t="s">
        <v>18</v>
      </c>
      <c r="G2583" t="s">
        <v>19</v>
      </c>
      <c r="H2583" s="2">
        <v>43092</v>
      </c>
      <c r="I2583" s="3">
        <v>27622.57</v>
      </c>
      <c r="J2583" t="s">
        <v>33</v>
      </c>
      <c r="K2583" t="str">
        <f>PROPER(Table13[[#This Row],[marital]])</f>
        <v>Single</v>
      </c>
      <c r="L2583" t="s">
        <v>34</v>
      </c>
      <c r="M2583" t="str">
        <f>UPPER(Table13[[#This Row],[education]])</f>
        <v>TERTIARY</v>
      </c>
      <c r="N2583" t="s">
        <v>22</v>
      </c>
      <c r="O2583" t="s">
        <v>22</v>
      </c>
      <c r="P2583" t="s">
        <v>23</v>
      </c>
      <c r="Q2583">
        <v>124</v>
      </c>
      <c r="R2583">
        <v>2</v>
      </c>
      <c r="S2583" t="s">
        <v>24</v>
      </c>
      <c r="T2583" t="s">
        <v>22</v>
      </c>
      <c r="U2583">
        <f>Table13[[#This Row],[campaign]]*Table13[[#This Row],[duration]]</f>
        <v>248</v>
      </c>
    </row>
    <row r="2584" spans="1:21" x14ac:dyDescent="0.25">
      <c r="A2584" t="s">
        <v>58</v>
      </c>
      <c r="B2584" t="s">
        <v>169</v>
      </c>
      <c r="C2584" t="s">
        <v>170</v>
      </c>
      <c r="D2584" t="s">
        <v>26</v>
      </c>
      <c r="E2584">
        <v>36</v>
      </c>
      <c r="F2584" t="s">
        <v>18</v>
      </c>
      <c r="G2584" t="s">
        <v>19</v>
      </c>
      <c r="H2584" s="2">
        <v>43092</v>
      </c>
      <c r="I2584" s="3">
        <v>70733.69</v>
      </c>
      <c r="J2584" t="s">
        <v>33</v>
      </c>
      <c r="K2584" t="str">
        <f>PROPER(Table13[[#This Row],[marital]])</f>
        <v>Single</v>
      </c>
      <c r="L2584" t="s">
        <v>34</v>
      </c>
      <c r="M2584" t="str">
        <f>UPPER(Table13[[#This Row],[education]])</f>
        <v>TERTIARY</v>
      </c>
      <c r="N2584" t="s">
        <v>30</v>
      </c>
      <c r="O2584" t="s">
        <v>22</v>
      </c>
      <c r="P2584" t="s">
        <v>24</v>
      </c>
      <c r="Q2584">
        <v>633</v>
      </c>
      <c r="R2584">
        <v>28</v>
      </c>
      <c r="S2584" t="s">
        <v>24</v>
      </c>
      <c r="T2584" t="s">
        <v>22</v>
      </c>
      <c r="U2584">
        <f>Table13[[#This Row],[campaign]]*Table13[[#This Row],[duration]]</f>
        <v>17724</v>
      </c>
    </row>
    <row r="2585" spans="1:21" x14ac:dyDescent="0.25">
      <c r="A2585" t="s">
        <v>46</v>
      </c>
      <c r="B2585" t="s">
        <v>149</v>
      </c>
      <c r="C2585" t="s">
        <v>150</v>
      </c>
      <c r="D2585" t="s">
        <v>26</v>
      </c>
      <c r="E2585">
        <v>29</v>
      </c>
      <c r="F2585" t="s">
        <v>18</v>
      </c>
      <c r="G2585" t="s">
        <v>19</v>
      </c>
      <c r="H2585" s="2">
        <v>43092</v>
      </c>
      <c r="I2585" s="3">
        <v>145.81</v>
      </c>
      <c r="J2585" t="s">
        <v>20</v>
      </c>
      <c r="K2585" t="str">
        <f>PROPER(Table13[[#This Row],[marital]])</f>
        <v>Married</v>
      </c>
      <c r="L2585" t="s">
        <v>34</v>
      </c>
      <c r="M2585" t="str">
        <f>UPPER(Table13[[#This Row],[education]])</f>
        <v>TERTIARY</v>
      </c>
      <c r="N2585" t="s">
        <v>22</v>
      </c>
      <c r="O2585" t="s">
        <v>22</v>
      </c>
      <c r="P2585" t="s">
        <v>23</v>
      </c>
      <c r="Q2585">
        <v>47</v>
      </c>
      <c r="R2585">
        <v>1</v>
      </c>
      <c r="S2585" t="s">
        <v>31</v>
      </c>
      <c r="T2585" t="s">
        <v>22</v>
      </c>
      <c r="U2585">
        <f>Table13[[#This Row],[campaign]]*Table13[[#This Row],[duration]]</f>
        <v>47</v>
      </c>
    </row>
    <row r="2586" spans="1:21" x14ac:dyDescent="0.25">
      <c r="A2586" t="s">
        <v>39</v>
      </c>
      <c r="B2586" t="s">
        <v>139</v>
      </c>
      <c r="C2586" t="s">
        <v>140</v>
      </c>
      <c r="D2586" t="s">
        <v>26</v>
      </c>
      <c r="E2586">
        <v>33</v>
      </c>
      <c r="F2586" t="s">
        <v>18</v>
      </c>
      <c r="G2586" t="s">
        <v>28</v>
      </c>
      <c r="H2586" s="2">
        <v>43092</v>
      </c>
      <c r="I2586" s="3">
        <v>67963.929999999993</v>
      </c>
      <c r="J2586" t="s">
        <v>20</v>
      </c>
      <c r="K2586" t="str">
        <f>PROPER(Table13[[#This Row],[marital]])</f>
        <v>Married</v>
      </c>
      <c r="L2586" t="s">
        <v>29</v>
      </c>
      <c r="M2586" t="str">
        <f>UPPER(Table13[[#This Row],[education]])</f>
        <v>SECONDARY</v>
      </c>
      <c r="N2586" t="s">
        <v>30</v>
      </c>
      <c r="O2586" t="s">
        <v>22</v>
      </c>
      <c r="P2586" t="s">
        <v>23</v>
      </c>
      <c r="Q2586">
        <v>391</v>
      </c>
      <c r="R2586">
        <v>1</v>
      </c>
      <c r="S2586" t="s">
        <v>24</v>
      </c>
      <c r="T2586" t="s">
        <v>22</v>
      </c>
      <c r="U2586">
        <f>Table13[[#This Row],[campaign]]*Table13[[#This Row],[duration]]</f>
        <v>391</v>
      </c>
    </row>
    <row r="2587" spans="1:21" x14ac:dyDescent="0.25">
      <c r="A2587" t="s">
        <v>69</v>
      </c>
      <c r="B2587" t="s">
        <v>191</v>
      </c>
      <c r="C2587" t="s">
        <v>192</v>
      </c>
      <c r="D2587" t="s">
        <v>26</v>
      </c>
      <c r="E2587">
        <v>36</v>
      </c>
      <c r="F2587" t="s">
        <v>18</v>
      </c>
      <c r="G2587" t="s">
        <v>19</v>
      </c>
      <c r="H2587" s="2">
        <v>43092</v>
      </c>
      <c r="I2587" s="3">
        <v>7262.81</v>
      </c>
      <c r="J2587" t="s">
        <v>50</v>
      </c>
      <c r="K2587" t="str">
        <f>PROPER(Table13[[#This Row],[marital]])</f>
        <v>Divorced</v>
      </c>
      <c r="L2587" t="s">
        <v>29</v>
      </c>
      <c r="M2587" t="str">
        <f>UPPER(Table13[[#This Row],[education]])</f>
        <v>SECONDARY</v>
      </c>
      <c r="N2587" t="s">
        <v>22</v>
      </c>
      <c r="O2587" t="s">
        <v>22</v>
      </c>
      <c r="P2587" t="s">
        <v>23</v>
      </c>
      <c r="Q2587">
        <v>289</v>
      </c>
      <c r="R2587">
        <v>2</v>
      </c>
      <c r="S2587" t="s">
        <v>24</v>
      </c>
      <c r="T2587" t="s">
        <v>22</v>
      </c>
      <c r="U2587">
        <f>Table13[[#This Row],[campaign]]*Table13[[#This Row],[duration]]</f>
        <v>578</v>
      </c>
    </row>
    <row r="2588" spans="1:21" x14ac:dyDescent="0.25">
      <c r="A2588" t="s">
        <v>45</v>
      </c>
      <c r="B2588" t="s">
        <v>147</v>
      </c>
      <c r="C2588" t="s">
        <v>148</v>
      </c>
      <c r="D2588" t="s">
        <v>26</v>
      </c>
      <c r="E2588">
        <v>20</v>
      </c>
      <c r="F2588" t="s">
        <v>18</v>
      </c>
      <c r="G2588" t="s">
        <v>19</v>
      </c>
      <c r="H2588" s="2">
        <v>43092</v>
      </c>
      <c r="I2588" s="3">
        <v>51532.9</v>
      </c>
      <c r="J2588" t="s">
        <v>50</v>
      </c>
      <c r="K2588" t="str">
        <f>PROPER(Table13[[#This Row],[marital]])</f>
        <v>Divorced</v>
      </c>
      <c r="L2588" t="s">
        <v>34</v>
      </c>
      <c r="M2588" t="str">
        <f>UPPER(Table13[[#This Row],[education]])</f>
        <v>TERTIARY</v>
      </c>
      <c r="N2588" t="s">
        <v>30</v>
      </c>
      <c r="O2588" t="s">
        <v>22</v>
      </c>
      <c r="P2588" t="s">
        <v>24</v>
      </c>
      <c r="Q2588">
        <v>26</v>
      </c>
      <c r="R2588">
        <v>2</v>
      </c>
      <c r="S2588" t="s">
        <v>24</v>
      </c>
      <c r="T2588" t="s">
        <v>22</v>
      </c>
      <c r="U2588">
        <f>Table13[[#This Row],[campaign]]*Table13[[#This Row],[duration]]</f>
        <v>52</v>
      </c>
    </row>
    <row r="2589" spans="1:21" x14ac:dyDescent="0.25">
      <c r="A2589" t="s">
        <v>102</v>
      </c>
      <c r="B2589" t="s">
        <v>255</v>
      </c>
      <c r="C2589" t="s">
        <v>256</v>
      </c>
      <c r="D2589" t="s">
        <v>17</v>
      </c>
      <c r="E2589">
        <v>38</v>
      </c>
      <c r="F2589" t="s">
        <v>18</v>
      </c>
      <c r="G2589" t="s">
        <v>19</v>
      </c>
      <c r="H2589" s="2">
        <v>43092</v>
      </c>
      <c r="I2589" s="3">
        <v>69645.070000000007</v>
      </c>
      <c r="J2589" t="s">
        <v>20</v>
      </c>
      <c r="K2589" t="str">
        <f>PROPER(Table13[[#This Row],[marital]])</f>
        <v>Married</v>
      </c>
      <c r="L2589" t="s">
        <v>29</v>
      </c>
      <c r="M2589" t="str">
        <f>UPPER(Table13[[#This Row],[education]])</f>
        <v>SECONDARY</v>
      </c>
      <c r="N2589" t="s">
        <v>30</v>
      </c>
      <c r="O2589" t="s">
        <v>22</v>
      </c>
      <c r="P2589" t="s">
        <v>24</v>
      </c>
      <c r="Q2589">
        <v>112</v>
      </c>
      <c r="R2589">
        <v>3</v>
      </c>
      <c r="S2589" t="s">
        <v>24</v>
      </c>
      <c r="T2589" t="s">
        <v>22</v>
      </c>
      <c r="U2589">
        <f>Table13[[#This Row],[campaign]]*Table13[[#This Row],[duration]]</f>
        <v>336</v>
      </c>
    </row>
    <row r="2590" spans="1:21" x14ac:dyDescent="0.25">
      <c r="A2590" t="s">
        <v>82</v>
      </c>
      <c r="B2590" t="s">
        <v>215</v>
      </c>
      <c r="C2590" t="s">
        <v>216</v>
      </c>
      <c r="D2590" t="s">
        <v>17</v>
      </c>
      <c r="E2590">
        <v>48</v>
      </c>
      <c r="F2590" t="s">
        <v>42</v>
      </c>
      <c r="G2590" t="s">
        <v>28</v>
      </c>
      <c r="H2590" s="2">
        <v>43092</v>
      </c>
      <c r="I2590" s="3">
        <v>4463.6899999999996</v>
      </c>
      <c r="J2590" t="s">
        <v>20</v>
      </c>
      <c r="K2590" t="str">
        <f>PROPER(Table13[[#This Row],[marital]])</f>
        <v>Married</v>
      </c>
      <c r="L2590" t="s">
        <v>21</v>
      </c>
      <c r="M2590" t="str">
        <f>UPPER(Table13[[#This Row],[education]])</f>
        <v>PRIMARY</v>
      </c>
      <c r="N2590" t="s">
        <v>22</v>
      </c>
      <c r="O2590" t="s">
        <v>22</v>
      </c>
      <c r="P2590" t="s">
        <v>23</v>
      </c>
      <c r="Q2590">
        <v>330</v>
      </c>
      <c r="R2590">
        <v>1</v>
      </c>
      <c r="S2590" t="s">
        <v>70</v>
      </c>
      <c r="T2590" t="s">
        <v>30</v>
      </c>
      <c r="U2590">
        <f>Table13[[#This Row],[campaign]]*Table13[[#This Row],[duration]]</f>
        <v>330</v>
      </c>
    </row>
    <row r="2591" spans="1:21" x14ac:dyDescent="0.25">
      <c r="A2591" t="s">
        <v>104</v>
      </c>
      <c r="B2591" t="s">
        <v>259</v>
      </c>
      <c r="C2591" t="s">
        <v>260</v>
      </c>
      <c r="D2591" t="s">
        <v>17</v>
      </c>
      <c r="E2591">
        <v>58</v>
      </c>
      <c r="F2591" t="s">
        <v>42</v>
      </c>
      <c r="G2591" t="s">
        <v>28</v>
      </c>
      <c r="H2591" s="2">
        <v>43092</v>
      </c>
      <c r="I2591" s="3">
        <v>17797.099999999999</v>
      </c>
      <c r="J2591" t="s">
        <v>20</v>
      </c>
      <c r="K2591" t="str">
        <f>PROPER(Table13[[#This Row],[marital]])</f>
        <v>Married</v>
      </c>
      <c r="L2591" t="s">
        <v>21</v>
      </c>
      <c r="M2591" t="str">
        <f>UPPER(Table13[[#This Row],[education]])</f>
        <v>PRIMARY</v>
      </c>
      <c r="N2591" t="s">
        <v>22</v>
      </c>
      <c r="O2591" t="s">
        <v>22</v>
      </c>
      <c r="P2591" t="s">
        <v>24</v>
      </c>
      <c r="Q2591">
        <v>104</v>
      </c>
      <c r="R2591">
        <v>1</v>
      </c>
      <c r="S2591" t="s">
        <v>24</v>
      </c>
      <c r="T2591" t="s">
        <v>22</v>
      </c>
      <c r="U2591">
        <f>Table13[[#This Row],[campaign]]*Table13[[#This Row],[duration]]</f>
        <v>104</v>
      </c>
    </row>
    <row r="2592" spans="1:21" x14ac:dyDescent="0.25">
      <c r="A2592" t="s">
        <v>37</v>
      </c>
      <c r="B2592" t="s">
        <v>135</v>
      </c>
      <c r="C2592" t="s">
        <v>136</v>
      </c>
      <c r="D2592" t="s">
        <v>17</v>
      </c>
      <c r="E2592">
        <v>53</v>
      </c>
      <c r="F2592" t="s">
        <v>42</v>
      </c>
      <c r="G2592" t="s">
        <v>28</v>
      </c>
      <c r="H2592" s="2">
        <v>43092</v>
      </c>
      <c r="I2592" s="3">
        <v>1014.27</v>
      </c>
      <c r="J2592" t="s">
        <v>20</v>
      </c>
      <c r="K2592" t="str">
        <f>PROPER(Table13[[#This Row],[marital]])</f>
        <v>Married</v>
      </c>
      <c r="L2592" t="s">
        <v>21</v>
      </c>
      <c r="M2592" t="str">
        <f>UPPER(Table13[[#This Row],[education]])</f>
        <v>PRIMARY</v>
      </c>
      <c r="N2592" t="s">
        <v>22</v>
      </c>
      <c r="O2592" t="s">
        <v>22</v>
      </c>
      <c r="P2592" t="s">
        <v>24</v>
      </c>
      <c r="Q2592">
        <v>184</v>
      </c>
      <c r="R2592">
        <v>1</v>
      </c>
      <c r="S2592" t="s">
        <v>24</v>
      </c>
      <c r="T2592" t="s">
        <v>22</v>
      </c>
      <c r="U2592">
        <f>Table13[[#This Row],[campaign]]*Table13[[#This Row],[duration]]</f>
        <v>184</v>
      </c>
    </row>
    <row r="2593" spans="1:21" x14ac:dyDescent="0.25">
      <c r="A2593" t="s">
        <v>81</v>
      </c>
      <c r="B2593" t="s">
        <v>213</v>
      </c>
      <c r="C2593" t="s">
        <v>214</v>
      </c>
      <c r="D2593" t="s">
        <v>17</v>
      </c>
      <c r="E2593">
        <v>45</v>
      </c>
      <c r="F2593" t="s">
        <v>42</v>
      </c>
      <c r="G2593" t="s">
        <v>28</v>
      </c>
      <c r="H2593" s="2">
        <v>43092</v>
      </c>
      <c r="I2593" s="3">
        <v>4554.34</v>
      </c>
      <c r="J2593" t="s">
        <v>33</v>
      </c>
      <c r="K2593" t="str">
        <f>PROPER(Table13[[#This Row],[marital]])</f>
        <v>Single</v>
      </c>
      <c r="L2593" t="s">
        <v>29</v>
      </c>
      <c r="M2593" t="str">
        <f>UPPER(Table13[[#This Row],[education]])</f>
        <v>SECONDARY</v>
      </c>
      <c r="N2593" t="s">
        <v>30</v>
      </c>
      <c r="O2593" t="s">
        <v>22</v>
      </c>
      <c r="P2593" t="s">
        <v>24</v>
      </c>
      <c r="Q2593">
        <v>159</v>
      </c>
      <c r="R2593">
        <v>4</v>
      </c>
      <c r="S2593" t="s">
        <v>24</v>
      </c>
      <c r="T2593" t="s">
        <v>22</v>
      </c>
      <c r="U2593">
        <f>Table13[[#This Row],[campaign]]*Table13[[#This Row],[duration]]</f>
        <v>636</v>
      </c>
    </row>
    <row r="2594" spans="1:21" x14ac:dyDescent="0.25">
      <c r="A2594" t="s">
        <v>57</v>
      </c>
      <c r="B2594" t="s">
        <v>167</v>
      </c>
      <c r="C2594" t="s">
        <v>168</v>
      </c>
      <c r="D2594" t="s">
        <v>26</v>
      </c>
      <c r="E2594">
        <v>56</v>
      </c>
      <c r="F2594" t="s">
        <v>42</v>
      </c>
      <c r="G2594" t="s">
        <v>284</v>
      </c>
      <c r="H2594" s="2">
        <v>43092</v>
      </c>
      <c r="I2594" s="3">
        <v>98821.33</v>
      </c>
      <c r="J2594" t="s">
        <v>20</v>
      </c>
      <c r="K2594" t="str">
        <f>PROPER(Table13[[#This Row],[marital]])</f>
        <v>Married</v>
      </c>
      <c r="L2594" t="s">
        <v>29</v>
      </c>
      <c r="M2594" t="str">
        <f>UPPER(Table13[[#This Row],[education]])</f>
        <v>SECONDARY</v>
      </c>
      <c r="N2594" t="s">
        <v>30</v>
      </c>
      <c r="O2594" t="s">
        <v>22</v>
      </c>
      <c r="P2594" t="s">
        <v>24</v>
      </c>
      <c r="Q2594">
        <v>391</v>
      </c>
      <c r="R2594">
        <v>3</v>
      </c>
      <c r="S2594" t="s">
        <v>24</v>
      </c>
      <c r="T2594" t="s">
        <v>22</v>
      </c>
      <c r="U2594">
        <f>Table13[[#This Row],[campaign]]*Table13[[#This Row],[duration]]</f>
        <v>1173</v>
      </c>
    </row>
    <row r="2595" spans="1:21" x14ac:dyDescent="0.25">
      <c r="A2595" t="s">
        <v>86</v>
      </c>
      <c r="B2595" t="s">
        <v>223</v>
      </c>
      <c r="C2595" t="s">
        <v>224</v>
      </c>
      <c r="D2595" t="s">
        <v>26</v>
      </c>
      <c r="E2595">
        <v>57</v>
      </c>
      <c r="F2595" t="s">
        <v>42</v>
      </c>
      <c r="G2595" t="s">
        <v>284</v>
      </c>
      <c r="H2595" s="2">
        <v>43092</v>
      </c>
      <c r="I2595" s="3">
        <v>57512.18</v>
      </c>
      <c r="J2595" t="s">
        <v>20</v>
      </c>
      <c r="K2595" t="str">
        <f>PROPER(Table13[[#This Row],[marital]])</f>
        <v>Married</v>
      </c>
      <c r="L2595" t="s">
        <v>21</v>
      </c>
      <c r="M2595" t="str">
        <f>UPPER(Table13[[#This Row],[education]])</f>
        <v>PRIMARY</v>
      </c>
      <c r="N2595" t="s">
        <v>30</v>
      </c>
      <c r="O2595" t="s">
        <v>22</v>
      </c>
      <c r="P2595" t="s">
        <v>24</v>
      </c>
      <c r="Q2595">
        <v>76</v>
      </c>
      <c r="R2595">
        <v>1</v>
      </c>
      <c r="S2595" t="s">
        <v>24</v>
      </c>
      <c r="T2595" t="s">
        <v>22</v>
      </c>
      <c r="U2595">
        <f>Table13[[#This Row],[campaign]]*Table13[[#This Row],[duration]]</f>
        <v>76</v>
      </c>
    </row>
    <row r="2596" spans="1:21" x14ac:dyDescent="0.25">
      <c r="A2596" t="s">
        <v>109</v>
      </c>
      <c r="B2596" t="s">
        <v>269</v>
      </c>
      <c r="C2596" t="s">
        <v>270</v>
      </c>
      <c r="D2596" t="s">
        <v>26</v>
      </c>
      <c r="E2596">
        <v>58</v>
      </c>
      <c r="F2596" t="s">
        <v>42</v>
      </c>
      <c r="G2596" t="s">
        <v>284</v>
      </c>
      <c r="H2596" s="2">
        <v>43092</v>
      </c>
      <c r="I2596" s="3">
        <v>89463.72</v>
      </c>
      <c r="J2596" t="s">
        <v>20</v>
      </c>
      <c r="K2596" t="str">
        <f>PROPER(Table13[[#This Row],[marital]])</f>
        <v>Married</v>
      </c>
      <c r="L2596" t="s">
        <v>29</v>
      </c>
      <c r="M2596" t="str">
        <f>UPPER(Table13[[#This Row],[education]])</f>
        <v>SECONDARY</v>
      </c>
      <c r="N2596" t="s">
        <v>22</v>
      </c>
      <c r="O2596" t="s">
        <v>22</v>
      </c>
      <c r="P2596" t="s">
        <v>24</v>
      </c>
      <c r="Q2596">
        <v>94</v>
      </c>
      <c r="R2596">
        <v>1</v>
      </c>
      <c r="S2596" t="s">
        <v>24</v>
      </c>
      <c r="T2596" t="s">
        <v>22</v>
      </c>
      <c r="U2596">
        <f>Table13[[#This Row],[campaign]]*Table13[[#This Row],[duration]]</f>
        <v>94</v>
      </c>
    </row>
    <row r="2597" spans="1:21" x14ac:dyDescent="0.25">
      <c r="A2597" t="s">
        <v>101</v>
      </c>
      <c r="B2597" t="s">
        <v>253</v>
      </c>
      <c r="C2597" t="s">
        <v>254</v>
      </c>
      <c r="D2597" t="s">
        <v>26</v>
      </c>
      <c r="E2597">
        <v>28</v>
      </c>
      <c r="F2597" t="s">
        <v>36</v>
      </c>
      <c r="G2597" t="s">
        <v>19</v>
      </c>
      <c r="H2597" s="2">
        <v>43092</v>
      </c>
      <c r="I2597" s="3">
        <v>53084.58</v>
      </c>
      <c r="J2597" t="s">
        <v>20</v>
      </c>
      <c r="K2597" t="str">
        <f>PROPER(Table13[[#This Row],[marital]])</f>
        <v>Married</v>
      </c>
      <c r="L2597" t="s">
        <v>34</v>
      </c>
      <c r="M2597" t="str">
        <f>UPPER(Table13[[#This Row],[education]])</f>
        <v>TERTIARY</v>
      </c>
      <c r="N2597" t="s">
        <v>30</v>
      </c>
      <c r="O2597" t="s">
        <v>22</v>
      </c>
      <c r="P2597" t="s">
        <v>23</v>
      </c>
      <c r="Q2597">
        <v>100</v>
      </c>
      <c r="R2597">
        <v>2</v>
      </c>
      <c r="S2597" t="s">
        <v>24</v>
      </c>
      <c r="T2597" t="s">
        <v>22</v>
      </c>
      <c r="U2597">
        <f>Table13[[#This Row],[campaign]]*Table13[[#This Row],[duration]]</f>
        <v>200</v>
      </c>
    </row>
    <row r="2598" spans="1:21" x14ac:dyDescent="0.25">
      <c r="A2598" t="s">
        <v>103</v>
      </c>
      <c r="B2598" t="s">
        <v>257</v>
      </c>
      <c r="C2598" t="s">
        <v>258</v>
      </c>
      <c r="D2598" t="s">
        <v>17</v>
      </c>
      <c r="E2598">
        <v>24</v>
      </c>
      <c r="F2598" t="s">
        <v>36</v>
      </c>
      <c r="G2598" t="s">
        <v>284</v>
      </c>
      <c r="H2598" s="2">
        <v>43092</v>
      </c>
      <c r="I2598" s="3">
        <v>11270.91</v>
      </c>
      <c r="J2598" t="s">
        <v>20</v>
      </c>
      <c r="K2598" t="str">
        <f>PROPER(Table13[[#This Row],[marital]])</f>
        <v>Married</v>
      </c>
      <c r="L2598" t="s">
        <v>34</v>
      </c>
      <c r="M2598" t="str">
        <f>UPPER(Table13[[#This Row],[education]])</f>
        <v>TERTIARY</v>
      </c>
      <c r="N2598" t="s">
        <v>30</v>
      </c>
      <c r="O2598" t="s">
        <v>22</v>
      </c>
      <c r="P2598" t="s">
        <v>23</v>
      </c>
      <c r="Q2598">
        <v>525</v>
      </c>
      <c r="R2598">
        <v>3</v>
      </c>
      <c r="S2598" t="s">
        <v>24</v>
      </c>
      <c r="T2598" t="s">
        <v>30</v>
      </c>
      <c r="U2598">
        <f>Table13[[#This Row],[campaign]]*Table13[[#This Row],[duration]]</f>
        <v>1575</v>
      </c>
    </row>
    <row r="2599" spans="1:21" x14ac:dyDescent="0.25">
      <c r="A2599" t="s">
        <v>83</v>
      </c>
      <c r="B2599" t="s">
        <v>217</v>
      </c>
      <c r="C2599" t="s">
        <v>218</v>
      </c>
      <c r="D2599" t="s">
        <v>26</v>
      </c>
      <c r="E2599">
        <v>38</v>
      </c>
      <c r="F2599" t="s">
        <v>36</v>
      </c>
      <c r="G2599" t="s">
        <v>19</v>
      </c>
      <c r="H2599" s="2">
        <v>43092</v>
      </c>
      <c r="I2599" s="3">
        <v>23037.97</v>
      </c>
      <c r="J2599" t="s">
        <v>20</v>
      </c>
      <c r="K2599" t="str">
        <f>PROPER(Table13[[#This Row],[marital]])</f>
        <v>Married</v>
      </c>
      <c r="L2599" t="s">
        <v>29</v>
      </c>
      <c r="M2599" t="str">
        <f>UPPER(Table13[[#This Row],[education]])</f>
        <v>SECONDARY</v>
      </c>
      <c r="N2599" t="s">
        <v>30</v>
      </c>
      <c r="O2599" t="s">
        <v>22</v>
      </c>
      <c r="P2599" t="s">
        <v>24</v>
      </c>
      <c r="Q2599">
        <v>251</v>
      </c>
      <c r="R2599">
        <v>11</v>
      </c>
      <c r="S2599" t="s">
        <v>24</v>
      </c>
      <c r="T2599" t="s">
        <v>22</v>
      </c>
      <c r="U2599">
        <f>Table13[[#This Row],[campaign]]*Table13[[#This Row],[duration]]</f>
        <v>2761</v>
      </c>
    </row>
    <row r="2600" spans="1:21" x14ac:dyDescent="0.25">
      <c r="A2600" t="s">
        <v>109</v>
      </c>
      <c r="B2600" t="s">
        <v>269</v>
      </c>
      <c r="C2600" t="s">
        <v>270</v>
      </c>
      <c r="D2600" t="s">
        <v>26</v>
      </c>
      <c r="E2600">
        <v>39</v>
      </c>
      <c r="F2600" t="s">
        <v>18</v>
      </c>
      <c r="G2600" t="s">
        <v>28</v>
      </c>
      <c r="H2600" s="2">
        <v>43093</v>
      </c>
      <c r="I2600" s="3">
        <v>34638.449999999997</v>
      </c>
      <c r="J2600" t="s">
        <v>33</v>
      </c>
      <c r="K2600" t="str">
        <f>PROPER(Table13[[#This Row],[marital]])</f>
        <v>Single</v>
      </c>
      <c r="L2600" t="s">
        <v>34</v>
      </c>
      <c r="M2600" t="str">
        <f>UPPER(Table13[[#This Row],[education]])</f>
        <v>TERTIARY</v>
      </c>
      <c r="N2600" t="s">
        <v>22</v>
      </c>
      <c r="O2600" t="s">
        <v>30</v>
      </c>
      <c r="P2600" t="s">
        <v>23</v>
      </c>
      <c r="Q2600">
        <v>46</v>
      </c>
      <c r="R2600">
        <v>1</v>
      </c>
      <c r="S2600" t="s">
        <v>24</v>
      </c>
      <c r="T2600" t="s">
        <v>22</v>
      </c>
      <c r="U2600">
        <f>Table13[[#This Row],[campaign]]*Table13[[#This Row],[duration]]</f>
        <v>46</v>
      </c>
    </row>
    <row r="2601" spans="1:21" x14ac:dyDescent="0.25">
      <c r="A2601" t="s">
        <v>84</v>
      </c>
      <c r="B2601" t="s">
        <v>219</v>
      </c>
      <c r="C2601" t="s">
        <v>220</v>
      </c>
      <c r="D2601" t="s">
        <v>26</v>
      </c>
      <c r="E2601">
        <v>29</v>
      </c>
      <c r="F2601" t="s">
        <v>18</v>
      </c>
      <c r="G2601" t="s">
        <v>19</v>
      </c>
      <c r="H2601" s="2">
        <v>43093</v>
      </c>
      <c r="I2601" s="3">
        <v>55918.58</v>
      </c>
      <c r="J2601" t="s">
        <v>20</v>
      </c>
      <c r="K2601" t="str">
        <f>PROPER(Table13[[#This Row],[marital]])</f>
        <v>Married</v>
      </c>
      <c r="L2601" t="s">
        <v>34</v>
      </c>
      <c r="M2601" t="str">
        <f>UPPER(Table13[[#This Row],[education]])</f>
        <v>TERTIARY</v>
      </c>
      <c r="N2601" t="s">
        <v>30</v>
      </c>
      <c r="O2601" t="s">
        <v>22</v>
      </c>
      <c r="P2601" t="s">
        <v>23</v>
      </c>
      <c r="Q2601">
        <v>185</v>
      </c>
      <c r="R2601">
        <v>3</v>
      </c>
      <c r="S2601" t="s">
        <v>24</v>
      </c>
      <c r="T2601" t="s">
        <v>22</v>
      </c>
      <c r="U2601">
        <f>Table13[[#This Row],[campaign]]*Table13[[#This Row],[duration]]</f>
        <v>555</v>
      </c>
    </row>
    <row r="2602" spans="1:21" x14ac:dyDescent="0.25">
      <c r="A2602" t="s">
        <v>76</v>
      </c>
      <c r="B2602" t="s">
        <v>203</v>
      </c>
      <c r="C2602" t="s">
        <v>204</v>
      </c>
      <c r="D2602" t="s">
        <v>26</v>
      </c>
      <c r="E2602">
        <v>54</v>
      </c>
      <c r="F2602" t="s">
        <v>42</v>
      </c>
      <c r="G2602" t="s">
        <v>284</v>
      </c>
      <c r="H2602" s="2">
        <v>43093</v>
      </c>
      <c r="I2602" s="3">
        <v>18090.55</v>
      </c>
      <c r="J2602" t="s">
        <v>20</v>
      </c>
      <c r="K2602" t="str">
        <f>PROPER(Table13[[#This Row],[marital]])</f>
        <v>Married</v>
      </c>
      <c r="L2602" t="s">
        <v>29</v>
      </c>
      <c r="M2602" t="str">
        <f>UPPER(Table13[[#This Row],[education]])</f>
        <v>SECONDARY</v>
      </c>
      <c r="N2602" t="s">
        <v>30</v>
      </c>
      <c r="O2602" t="s">
        <v>30</v>
      </c>
      <c r="P2602" t="s">
        <v>23</v>
      </c>
      <c r="Q2602">
        <v>106</v>
      </c>
      <c r="R2602">
        <v>2</v>
      </c>
      <c r="S2602" t="s">
        <v>24</v>
      </c>
      <c r="T2602" t="s">
        <v>22</v>
      </c>
      <c r="U2602">
        <f>Table13[[#This Row],[campaign]]*Table13[[#This Row],[duration]]</f>
        <v>212</v>
      </c>
    </row>
    <row r="2603" spans="1:21" x14ac:dyDescent="0.25">
      <c r="A2603" t="s">
        <v>57</v>
      </c>
      <c r="B2603" t="s">
        <v>167</v>
      </c>
      <c r="C2603" t="s">
        <v>168</v>
      </c>
      <c r="D2603" t="s">
        <v>17</v>
      </c>
      <c r="E2603">
        <v>36</v>
      </c>
      <c r="F2603" t="s">
        <v>18</v>
      </c>
      <c r="G2603" t="s">
        <v>284</v>
      </c>
      <c r="H2603" s="2">
        <v>43094</v>
      </c>
      <c r="I2603" s="3">
        <v>5805.87</v>
      </c>
      <c r="J2603" t="s">
        <v>50</v>
      </c>
      <c r="K2603" t="str">
        <f>PROPER(Table13[[#This Row],[marital]])</f>
        <v>Divorced</v>
      </c>
      <c r="L2603" t="s">
        <v>29</v>
      </c>
      <c r="M2603" t="str">
        <f>UPPER(Table13[[#This Row],[education]])</f>
        <v>SECONDARY</v>
      </c>
      <c r="N2603" t="s">
        <v>22</v>
      </c>
      <c r="O2603" t="s">
        <v>22</v>
      </c>
      <c r="P2603" t="s">
        <v>23</v>
      </c>
      <c r="Q2603">
        <v>417</v>
      </c>
      <c r="R2603">
        <v>1</v>
      </c>
      <c r="S2603" t="s">
        <v>40</v>
      </c>
      <c r="T2603" t="s">
        <v>30</v>
      </c>
      <c r="U2603">
        <f>Table13[[#This Row],[campaign]]*Table13[[#This Row],[duration]]</f>
        <v>417</v>
      </c>
    </row>
    <row r="2604" spans="1:21" x14ac:dyDescent="0.25">
      <c r="A2604" t="s">
        <v>87</v>
      </c>
      <c r="B2604" t="s">
        <v>225</v>
      </c>
      <c r="C2604" t="s">
        <v>226</v>
      </c>
      <c r="D2604" t="s">
        <v>17</v>
      </c>
      <c r="E2604">
        <v>31</v>
      </c>
      <c r="F2604" t="s">
        <v>18</v>
      </c>
      <c r="G2604" t="s">
        <v>284</v>
      </c>
      <c r="H2604" s="2">
        <v>43094</v>
      </c>
      <c r="I2604" s="3">
        <v>24120.82</v>
      </c>
      <c r="J2604" t="s">
        <v>20</v>
      </c>
      <c r="K2604" t="str">
        <f>PROPER(Table13[[#This Row],[marital]])</f>
        <v>Married</v>
      </c>
      <c r="L2604" t="s">
        <v>29</v>
      </c>
      <c r="M2604" t="str">
        <f>UPPER(Table13[[#This Row],[education]])</f>
        <v>SECONDARY</v>
      </c>
      <c r="N2604" t="s">
        <v>22</v>
      </c>
      <c r="O2604" t="s">
        <v>22</v>
      </c>
      <c r="P2604" t="s">
        <v>23</v>
      </c>
      <c r="Q2604">
        <v>567</v>
      </c>
      <c r="R2604">
        <v>1</v>
      </c>
      <c r="S2604" t="s">
        <v>70</v>
      </c>
      <c r="T2604" t="s">
        <v>30</v>
      </c>
      <c r="U2604">
        <f>Table13[[#This Row],[campaign]]*Table13[[#This Row],[duration]]</f>
        <v>567</v>
      </c>
    </row>
    <row r="2605" spans="1:21" x14ac:dyDescent="0.25">
      <c r="A2605" t="s">
        <v>94</v>
      </c>
      <c r="B2605" t="s">
        <v>239</v>
      </c>
      <c r="C2605" t="s">
        <v>240</v>
      </c>
      <c r="D2605" t="s">
        <v>26</v>
      </c>
      <c r="E2605">
        <v>34</v>
      </c>
      <c r="F2605" t="s">
        <v>18</v>
      </c>
      <c r="G2605" t="s">
        <v>19</v>
      </c>
      <c r="H2605" s="2">
        <v>43094</v>
      </c>
      <c r="I2605" s="3">
        <v>95039.16</v>
      </c>
      <c r="J2605" t="s">
        <v>20</v>
      </c>
      <c r="K2605" t="str">
        <f>PROPER(Table13[[#This Row],[marital]])</f>
        <v>Married</v>
      </c>
      <c r="L2605" t="s">
        <v>34</v>
      </c>
      <c r="M2605" t="str">
        <f>UPPER(Table13[[#This Row],[education]])</f>
        <v>TERTIARY</v>
      </c>
      <c r="N2605" t="s">
        <v>30</v>
      </c>
      <c r="O2605" t="s">
        <v>30</v>
      </c>
      <c r="P2605" t="s">
        <v>23</v>
      </c>
      <c r="Q2605">
        <v>600</v>
      </c>
      <c r="R2605">
        <v>4</v>
      </c>
      <c r="S2605" t="s">
        <v>40</v>
      </c>
      <c r="T2605" t="s">
        <v>30</v>
      </c>
      <c r="U2605">
        <f>Table13[[#This Row],[campaign]]*Table13[[#This Row],[duration]]</f>
        <v>2400</v>
      </c>
    </row>
    <row r="2606" spans="1:21" x14ac:dyDescent="0.25">
      <c r="A2606" t="s">
        <v>83</v>
      </c>
      <c r="B2606" t="s">
        <v>217</v>
      </c>
      <c r="C2606" t="s">
        <v>218</v>
      </c>
      <c r="D2606" t="s">
        <v>26</v>
      </c>
      <c r="E2606">
        <v>33</v>
      </c>
      <c r="F2606" t="s">
        <v>18</v>
      </c>
      <c r="G2606" t="s">
        <v>19</v>
      </c>
      <c r="H2606" s="2">
        <v>43094</v>
      </c>
      <c r="I2606" s="3">
        <v>44841.84</v>
      </c>
      <c r="J2606" t="s">
        <v>33</v>
      </c>
      <c r="K2606" t="str">
        <f>PROPER(Table13[[#This Row],[marital]])</f>
        <v>Single</v>
      </c>
      <c r="L2606" t="s">
        <v>29</v>
      </c>
      <c r="M2606" t="str">
        <f>UPPER(Table13[[#This Row],[education]])</f>
        <v>SECONDARY</v>
      </c>
      <c r="N2606" t="s">
        <v>22</v>
      </c>
      <c r="O2606" t="s">
        <v>22</v>
      </c>
      <c r="P2606" t="s">
        <v>24</v>
      </c>
      <c r="Q2606">
        <v>5</v>
      </c>
      <c r="R2606">
        <v>1</v>
      </c>
      <c r="S2606" t="s">
        <v>24</v>
      </c>
      <c r="T2606" t="s">
        <v>22</v>
      </c>
      <c r="U2606">
        <f>Table13[[#This Row],[campaign]]*Table13[[#This Row],[duration]]</f>
        <v>5</v>
      </c>
    </row>
    <row r="2607" spans="1:21" x14ac:dyDescent="0.25">
      <c r="A2607" t="s">
        <v>92</v>
      </c>
      <c r="B2607" t="s">
        <v>235</v>
      </c>
      <c r="C2607" t="s">
        <v>236</v>
      </c>
      <c r="D2607" t="s">
        <v>17</v>
      </c>
      <c r="E2607">
        <v>51</v>
      </c>
      <c r="F2607" t="s">
        <v>42</v>
      </c>
      <c r="G2607" t="s">
        <v>28</v>
      </c>
      <c r="H2607" s="2">
        <v>43094</v>
      </c>
      <c r="I2607" s="3">
        <v>7518.79</v>
      </c>
      <c r="J2607" t="s">
        <v>33</v>
      </c>
      <c r="K2607" t="str">
        <f>PROPER(Table13[[#This Row],[marital]])</f>
        <v>Single</v>
      </c>
      <c r="L2607" t="s">
        <v>34</v>
      </c>
      <c r="M2607" t="str">
        <f>UPPER(Table13[[#This Row],[education]])</f>
        <v>TERTIARY</v>
      </c>
      <c r="N2607" t="s">
        <v>22</v>
      </c>
      <c r="O2607" t="s">
        <v>22</v>
      </c>
      <c r="P2607" t="s">
        <v>23</v>
      </c>
      <c r="Q2607">
        <v>222</v>
      </c>
      <c r="R2607">
        <v>1</v>
      </c>
      <c r="S2607" t="s">
        <v>24</v>
      </c>
      <c r="T2607" t="s">
        <v>22</v>
      </c>
      <c r="U2607">
        <f>Table13[[#This Row],[campaign]]*Table13[[#This Row],[duration]]</f>
        <v>222</v>
      </c>
    </row>
    <row r="2608" spans="1:21" x14ac:dyDescent="0.25">
      <c r="A2608" t="s">
        <v>51</v>
      </c>
      <c r="B2608" t="s">
        <v>157</v>
      </c>
      <c r="C2608" t="s">
        <v>158</v>
      </c>
      <c r="D2608" t="s">
        <v>17</v>
      </c>
      <c r="E2608">
        <v>49</v>
      </c>
      <c r="F2608" t="s">
        <v>42</v>
      </c>
      <c r="G2608" t="s">
        <v>28</v>
      </c>
      <c r="H2608" s="2">
        <v>43094</v>
      </c>
      <c r="I2608" s="3">
        <v>509.93</v>
      </c>
      <c r="J2608" t="s">
        <v>20</v>
      </c>
      <c r="K2608" t="str">
        <f>PROPER(Table13[[#This Row],[marital]])</f>
        <v>Married</v>
      </c>
      <c r="L2608" t="s">
        <v>34</v>
      </c>
      <c r="M2608" t="str">
        <f>UPPER(Table13[[#This Row],[education]])</f>
        <v>TERTIARY</v>
      </c>
      <c r="N2608" t="s">
        <v>30</v>
      </c>
      <c r="O2608" t="s">
        <v>22</v>
      </c>
      <c r="P2608" t="s">
        <v>23</v>
      </c>
      <c r="Q2608">
        <v>469</v>
      </c>
      <c r="R2608">
        <v>1</v>
      </c>
      <c r="S2608" t="s">
        <v>24</v>
      </c>
      <c r="T2608" t="s">
        <v>30</v>
      </c>
      <c r="U2608">
        <f>Table13[[#This Row],[campaign]]*Table13[[#This Row],[duration]]</f>
        <v>469</v>
      </c>
    </row>
    <row r="2609" spans="1:21" x14ac:dyDescent="0.25">
      <c r="A2609" t="s">
        <v>96</v>
      </c>
      <c r="B2609" t="s">
        <v>243</v>
      </c>
      <c r="C2609" t="s">
        <v>244</v>
      </c>
      <c r="D2609" t="s">
        <v>26</v>
      </c>
      <c r="E2609">
        <v>39</v>
      </c>
      <c r="F2609" t="s">
        <v>42</v>
      </c>
      <c r="G2609" t="s">
        <v>284</v>
      </c>
      <c r="H2609" s="2">
        <v>43094</v>
      </c>
      <c r="I2609" s="3">
        <v>70151.09</v>
      </c>
      <c r="J2609" t="s">
        <v>20</v>
      </c>
      <c r="K2609" t="str">
        <f>PROPER(Table13[[#This Row],[marital]])</f>
        <v>Married</v>
      </c>
      <c r="L2609" t="s">
        <v>29</v>
      </c>
      <c r="M2609" t="str">
        <f>UPPER(Table13[[#This Row],[education]])</f>
        <v>SECONDARY</v>
      </c>
      <c r="N2609" t="s">
        <v>30</v>
      </c>
      <c r="O2609" t="s">
        <v>22</v>
      </c>
      <c r="P2609" t="s">
        <v>24</v>
      </c>
      <c r="Q2609">
        <v>297</v>
      </c>
      <c r="R2609">
        <v>2</v>
      </c>
      <c r="S2609" t="s">
        <v>24</v>
      </c>
      <c r="T2609" t="s">
        <v>22</v>
      </c>
      <c r="U2609">
        <f>Table13[[#This Row],[campaign]]*Table13[[#This Row],[duration]]</f>
        <v>594</v>
      </c>
    </row>
    <row r="2610" spans="1:21" x14ac:dyDescent="0.25">
      <c r="A2610" t="s">
        <v>76</v>
      </c>
      <c r="B2610" t="s">
        <v>203</v>
      </c>
      <c r="C2610" t="s">
        <v>204</v>
      </c>
      <c r="D2610" t="s">
        <v>17</v>
      </c>
      <c r="E2610">
        <v>59</v>
      </c>
      <c r="F2610" t="s">
        <v>42</v>
      </c>
      <c r="G2610" t="s">
        <v>284</v>
      </c>
      <c r="H2610" s="2">
        <v>43094</v>
      </c>
      <c r="I2610" s="3">
        <v>3154.72</v>
      </c>
      <c r="J2610" t="s">
        <v>33</v>
      </c>
      <c r="K2610" t="str">
        <f>PROPER(Table13[[#This Row],[marital]])</f>
        <v>Single</v>
      </c>
      <c r="L2610" t="s">
        <v>29</v>
      </c>
      <c r="M2610" t="str">
        <f>UPPER(Table13[[#This Row],[education]])</f>
        <v>SECONDARY</v>
      </c>
      <c r="N2610" t="s">
        <v>22</v>
      </c>
      <c r="O2610" t="s">
        <v>22</v>
      </c>
      <c r="P2610" t="s">
        <v>23</v>
      </c>
      <c r="Q2610">
        <v>390</v>
      </c>
      <c r="R2610">
        <v>1</v>
      </c>
      <c r="S2610" t="s">
        <v>24</v>
      </c>
      <c r="T2610" t="s">
        <v>22</v>
      </c>
      <c r="U2610">
        <f>Table13[[#This Row],[campaign]]*Table13[[#This Row],[duration]]</f>
        <v>390</v>
      </c>
    </row>
    <row r="2611" spans="1:21" x14ac:dyDescent="0.25">
      <c r="A2611" t="s">
        <v>82</v>
      </c>
      <c r="B2611" t="s">
        <v>215</v>
      </c>
      <c r="C2611" t="s">
        <v>216</v>
      </c>
      <c r="D2611" t="s">
        <v>26</v>
      </c>
      <c r="E2611">
        <v>50</v>
      </c>
      <c r="F2611" t="s">
        <v>18</v>
      </c>
      <c r="G2611" t="s">
        <v>19</v>
      </c>
      <c r="H2611" s="2">
        <v>43095</v>
      </c>
      <c r="I2611" s="3">
        <v>23940.48</v>
      </c>
      <c r="J2611" t="s">
        <v>20</v>
      </c>
      <c r="K2611" t="str">
        <f>PROPER(Table13[[#This Row],[marital]])</f>
        <v>Married</v>
      </c>
      <c r="L2611" t="s">
        <v>21</v>
      </c>
      <c r="M2611" t="str">
        <f>UPPER(Table13[[#This Row],[education]])</f>
        <v>PRIMARY</v>
      </c>
      <c r="N2611" t="s">
        <v>22</v>
      </c>
      <c r="O2611" t="s">
        <v>22</v>
      </c>
      <c r="P2611" t="s">
        <v>23</v>
      </c>
      <c r="Q2611">
        <v>269</v>
      </c>
      <c r="R2611">
        <v>2</v>
      </c>
      <c r="S2611" t="s">
        <v>24</v>
      </c>
      <c r="T2611" t="s">
        <v>30</v>
      </c>
      <c r="U2611">
        <f>Table13[[#This Row],[campaign]]*Table13[[#This Row],[duration]]</f>
        <v>538</v>
      </c>
    </row>
    <row r="2612" spans="1:21" x14ac:dyDescent="0.25">
      <c r="A2612" t="s">
        <v>38</v>
      </c>
      <c r="B2612" t="s">
        <v>137</v>
      </c>
      <c r="C2612" t="s">
        <v>138</v>
      </c>
      <c r="D2612" t="s">
        <v>17</v>
      </c>
      <c r="E2612">
        <v>27</v>
      </c>
      <c r="F2612" t="s">
        <v>18</v>
      </c>
      <c r="G2612" t="s">
        <v>19</v>
      </c>
      <c r="H2612" s="2">
        <v>43095</v>
      </c>
      <c r="I2612" s="3">
        <v>49943.49</v>
      </c>
      <c r="J2612" t="s">
        <v>33</v>
      </c>
      <c r="K2612" t="str">
        <f>PROPER(Table13[[#This Row],[marital]])</f>
        <v>Single</v>
      </c>
      <c r="L2612" t="s">
        <v>29</v>
      </c>
      <c r="M2612" t="str">
        <f>UPPER(Table13[[#This Row],[education]])</f>
        <v>SECONDARY</v>
      </c>
      <c r="N2612" t="s">
        <v>30</v>
      </c>
      <c r="O2612" t="s">
        <v>22</v>
      </c>
      <c r="P2612" t="s">
        <v>23</v>
      </c>
      <c r="Q2612">
        <v>1010</v>
      </c>
      <c r="R2612">
        <v>3</v>
      </c>
      <c r="S2612" t="s">
        <v>40</v>
      </c>
      <c r="T2612" t="s">
        <v>22</v>
      </c>
      <c r="U2612">
        <f>Table13[[#This Row],[campaign]]*Table13[[#This Row],[duration]]</f>
        <v>3030</v>
      </c>
    </row>
    <row r="2613" spans="1:21" x14ac:dyDescent="0.25">
      <c r="A2613" t="s">
        <v>46</v>
      </c>
      <c r="B2613" t="s">
        <v>149</v>
      </c>
      <c r="C2613" t="s">
        <v>150</v>
      </c>
      <c r="D2613" t="s">
        <v>17</v>
      </c>
      <c r="E2613">
        <v>43</v>
      </c>
      <c r="F2613" t="s">
        <v>18</v>
      </c>
      <c r="G2613" t="s">
        <v>284</v>
      </c>
      <c r="H2613" s="2">
        <v>43095</v>
      </c>
      <c r="I2613" s="3">
        <v>121638.64</v>
      </c>
      <c r="J2613" t="s">
        <v>20</v>
      </c>
      <c r="K2613" t="str">
        <f>PROPER(Table13[[#This Row],[marital]])</f>
        <v>Married</v>
      </c>
      <c r="L2613" t="s">
        <v>34</v>
      </c>
      <c r="M2613" t="str">
        <f>UPPER(Table13[[#This Row],[education]])</f>
        <v>TERTIARY</v>
      </c>
      <c r="N2613" t="s">
        <v>30</v>
      </c>
      <c r="O2613" t="s">
        <v>30</v>
      </c>
      <c r="P2613" t="s">
        <v>24</v>
      </c>
      <c r="Q2613">
        <v>650</v>
      </c>
      <c r="R2613">
        <v>1</v>
      </c>
      <c r="S2613" t="s">
        <v>24</v>
      </c>
      <c r="T2613" t="s">
        <v>22</v>
      </c>
      <c r="U2613">
        <f>Table13[[#This Row],[campaign]]*Table13[[#This Row],[duration]]</f>
        <v>650</v>
      </c>
    </row>
    <row r="2614" spans="1:21" x14ac:dyDescent="0.25">
      <c r="A2614" t="s">
        <v>61</v>
      </c>
      <c r="B2614" t="s">
        <v>175</v>
      </c>
      <c r="C2614" t="s">
        <v>176</v>
      </c>
      <c r="D2614" t="s">
        <v>17</v>
      </c>
      <c r="E2614">
        <v>46</v>
      </c>
      <c r="F2614" t="s">
        <v>18</v>
      </c>
      <c r="G2614" t="s">
        <v>28</v>
      </c>
      <c r="H2614" s="2">
        <v>43095</v>
      </c>
      <c r="I2614" s="3">
        <v>52565.51</v>
      </c>
      <c r="J2614" t="s">
        <v>20</v>
      </c>
      <c r="K2614" t="str">
        <f>PROPER(Table13[[#This Row],[marital]])</f>
        <v>Married</v>
      </c>
      <c r="L2614" t="s">
        <v>29</v>
      </c>
      <c r="M2614" t="str">
        <f>UPPER(Table13[[#This Row],[education]])</f>
        <v>SECONDARY</v>
      </c>
      <c r="N2614" t="s">
        <v>30</v>
      </c>
      <c r="O2614" t="s">
        <v>22</v>
      </c>
      <c r="P2614" t="s">
        <v>24</v>
      </c>
      <c r="Q2614">
        <v>53</v>
      </c>
      <c r="R2614">
        <v>2</v>
      </c>
      <c r="S2614" t="s">
        <v>24</v>
      </c>
      <c r="T2614" t="s">
        <v>22</v>
      </c>
      <c r="U2614">
        <f>Table13[[#This Row],[campaign]]*Table13[[#This Row],[duration]]</f>
        <v>106</v>
      </c>
    </row>
    <row r="2615" spans="1:21" x14ac:dyDescent="0.25">
      <c r="A2615" t="s">
        <v>93</v>
      </c>
      <c r="B2615" t="s">
        <v>237</v>
      </c>
      <c r="C2615" t="s">
        <v>238</v>
      </c>
      <c r="D2615" t="s">
        <v>17</v>
      </c>
      <c r="E2615">
        <v>18</v>
      </c>
      <c r="F2615" t="s">
        <v>18</v>
      </c>
      <c r="G2615" t="s">
        <v>28</v>
      </c>
      <c r="H2615" s="2">
        <v>43095</v>
      </c>
      <c r="I2615" s="3">
        <v>5758.07</v>
      </c>
      <c r="J2615" t="s">
        <v>20</v>
      </c>
      <c r="K2615" t="str">
        <f>PROPER(Table13[[#This Row],[marital]])</f>
        <v>Married</v>
      </c>
      <c r="L2615" t="s">
        <v>29</v>
      </c>
      <c r="M2615" t="str">
        <f>UPPER(Table13[[#This Row],[education]])</f>
        <v>SECONDARY</v>
      </c>
      <c r="N2615" t="s">
        <v>22</v>
      </c>
      <c r="O2615" t="s">
        <v>30</v>
      </c>
      <c r="P2615" t="s">
        <v>24</v>
      </c>
      <c r="Q2615">
        <v>270</v>
      </c>
      <c r="R2615">
        <v>1</v>
      </c>
      <c r="S2615" t="s">
        <v>24</v>
      </c>
      <c r="T2615" t="s">
        <v>22</v>
      </c>
      <c r="U2615">
        <f>Table13[[#This Row],[campaign]]*Table13[[#This Row],[duration]]</f>
        <v>270</v>
      </c>
    </row>
    <row r="2616" spans="1:21" x14ac:dyDescent="0.25">
      <c r="A2616" t="s">
        <v>76</v>
      </c>
      <c r="B2616" t="s">
        <v>203</v>
      </c>
      <c r="C2616" t="s">
        <v>204</v>
      </c>
      <c r="D2616" t="s">
        <v>17</v>
      </c>
      <c r="E2616">
        <v>23</v>
      </c>
      <c r="F2616" t="s">
        <v>18</v>
      </c>
      <c r="G2616" t="s">
        <v>19</v>
      </c>
      <c r="H2616" s="2">
        <v>43095</v>
      </c>
      <c r="I2616" s="3">
        <v>176038.46</v>
      </c>
      <c r="J2616" t="s">
        <v>33</v>
      </c>
      <c r="K2616" t="str">
        <f>PROPER(Table13[[#This Row],[marital]])</f>
        <v>Single</v>
      </c>
      <c r="L2616" t="s">
        <v>34</v>
      </c>
      <c r="M2616" t="str">
        <f>UPPER(Table13[[#This Row],[education]])</f>
        <v>TERTIARY</v>
      </c>
      <c r="N2616" t="s">
        <v>30</v>
      </c>
      <c r="O2616" t="s">
        <v>22</v>
      </c>
      <c r="P2616" t="s">
        <v>23</v>
      </c>
      <c r="Q2616">
        <v>119</v>
      </c>
      <c r="R2616">
        <v>6</v>
      </c>
      <c r="S2616" t="s">
        <v>24</v>
      </c>
      <c r="T2616" t="s">
        <v>22</v>
      </c>
      <c r="U2616">
        <f>Table13[[#This Row],[campaign]]*Table13[[#This Row],[duration]]</f>
        <v>714</v>
      </c>
    </row>
    <row r="2617" spans="1:21" x14ac:dyDescent="0.25">
      <c r="A2617" t="s">
        <v>44</v>
      </c>
      <c r="B2617" t="s">
        <v>145</v>
      </c>
      <c r="C2617" t="s">
        <v>146</v>
      </c>
      <c r="D2617" t="s">
        <v>26</v>
      </c>
      <c r="E2617">
        <v>44</v>
      </c>
      <c r="F2617" t="s">
        <v>18</v>
      </c>
      <c r="G2617" t="s">
        <v>19</v>
      </c>
      <c r="H2617" s="2">
        <v>43095</v>
      </c>
      <c r="I2617" s="3">
        <v>36183.339999999997</v>
      </c>
      <c r="J2617" t="s">
        <v>20</v>
      </c>
      <c r="K2617" t="str">
        <f>PROPER(Table13[[#This Row],[marital]])</f>
        <v>Married</v>
      </c>
      <c r="L2617" t="s">
        <v>21</v>
      </c>
      <c r="M2617" t="str">
        <f>UPPER(Table13[[#This Row],[education]])</f>
        <v>PRIMARY</v>
      </c>
      <c r="N2617" t="s">
        <v>22</v>
      </c>
      <c r="O2617" t="s">
        <v>22</v>
      </c>
      <c r="P2617" t="s">
        <v>23</v>
      </c>
      <c r="Q2617">
        <v>634</v>
      </c>
      <c r="R2617">
        <v>2</v>
      </c>
      <c r="S2617" t="s">
        <v>24</v>
      </c>
      <c r="T2617" t="s">
        <v>22</v>
      </c>
      <c r="U2617">
        <f>Table13[[#This Row],[campaign]]*Table13[[#This Row],[duration]]</f>
        <v>1268</v>
      </c>
    </row>
    <row r="2618" spans="1:21" x14ac:dyDescent="0.25">
      <c r="A2618" t="s">
        <v>78</v>
      </c>
      <c r="B2618" t="s">
        <v>207</v>
      </c>
      <c r="C2618" t="s">
        <v>208</v>
      </c>
      <c r="D2618" t="s">
        <v>17</v>
      </c>
      <c r="E2618">
        <v>30</v>
      </c>
      <c r="F2618" t="s">
        <v>18</v>
      </c>
      <c r="G2618" t="s">
        <v>284</v>
      </c>
      <c r="H2618" s="2">
        <v>43095</v>
      </c>
      <c r="I2618" s="3">
        <v>93063.85</v>
      </c>
      <c r="J2618" t="s">
        <v>33</v>
      </c>
      <c r="K2618" t="str">
        <f>PROPER(Table13[[#This Row],[marital]])</f>
        <v>Single</v>
      </c>
      <c r="L2618" t="s">
        <v>29</v>
      </c>
      <c r="M2618" t="str">
        <f>UPPER(Table13[[#This Row],[education]])</f>
        <v>SECONDARY</v>
      </c>
      <c r="N2618" t="s">
        <v>22</v>
      </c>
      <c r="O2618" t="s">
        <v>22</v>
      </c>
      <c r="P2618" t="s">
        <v>24</v>
      </c>
      <c r="Q2618">
        <v>72</v>
      </c>
      <c r="R2618">
        <v>2</v>
      </c>
      <c r="S2618" t="s">
        <v>24</v>
      </c>
      <c r="T2618" t="s">
        <v>22</v>
      </c>
      <c r="U2618">
        <f>Table13[[#This Row],[campaign]]*Table13[[#This Row],[duration]]</f>
        <v>144</v>
      </c>
    </row>
    <row r="2619" spans="1:21" x14ac:dyDescent="0.25">
      <c r="A2619" t="s">
        <v>56</v>
      </c>
      <c r="B2619" t="s">
        <v>165</v>
      </c>
      <c r="C2619" t="s">
        <v>166</v>
      </c>
      <c r="D2619" t="s">
        <v>17</v>
      </c>
      <c r="E2619">
        <v>36</v>
      </c>
      <c r="F2619" t="s">
        <v>18</v>
      </c>
      <c r="G2619" t="s">
        <v>28</v>
      </c>
      <c r="H2619" s="2">
        <v>43095</v>
      </c>
      <c r="I2619" s="3">
        <v>76511.490000000005</v>
      </c>
      <c r="J2619" t="s">
        <v>33</v>
      </c>
      <c r="K2619" t="str">
        <f>PROPER(Table13[[#This Row],[marital]])</f>
        <v>Single</v>
      </c>
      <c r="L2619" t="s">
        <v>29</v>
      </c>
      <c r="M2619" t="str">
        <f>UPPER(Table13[[#This Row],[education]])</f>
        <v>SECONDARY</v>
      </c>
      <c r="N2619" t="s">
        <v>30</v>
      </c>
      <c r="O2619" t="s">
        <v>22</v>
      </c>
      <c r="P2619" t="s">
        <v>23</v>
      </c>
      <c r="Q2619">
        <v>270</v>
      </c>
      <c r="R2619">
        <v>1</v>
      </c>
      <c r="S2619" t="s">
        <v>31</v>
      </c>
      <c r="T2619" t="s">
        <v>22</v>
      </c>
      <c r="U2619">
        <f>Table13[[#This Row],[campaign]]*Table13[[#This Row],[duration]]</f>
        <v>270</v>
      </c>
    </row>
    <row r="2620" spans="1:21" x14ac:dyDescent="0.25">
      <c r="A2620" t="s">
        <v>80</v>
      </c>
      <c r="B2620" t="s">
        <v>211</v>
      </c>
      <c r="C2620" t="s">
        <v>212</v>
      </c>
      <c r="D2620" t="s">
        <v>26</v>
      </c>
      <c r="E2620">
        <v>52</v>
      </c>
      <c r="F2620" t="s">
        <v>42</v>
      </c>
      <c r="G2620" t="s">
        <v>284</v>
      </c>
      <c r="H2620" s="2">
        <v>43095</v>
      </c>
      <c r="I2620" s="3">
        <v>140591.07</v>
      </c>
      <c r="J2620" t="s">
        <v>20</v>
      </c>
      <c r="K2620" t="str">
        <f>PROPER(Table13[[#This Row],[marital]])</f>
        <v>Married</v>
      </c>
      <c r="L2620" t="s">
        <v>21</v>
      </c>
      <c r="M2620" t="str">
        <f>UPPER(Table13[[#This Row],[education]])</f>
        <v>PRIMARY</v>
      </c>
      <c r="N2620" t="s">
        <v>30</v>
      </c>
      <c r="O2620" t="s">
        <v>22</v>
      </c>
      <c r="P2620" t="s">
        <v>23</v>
      </c>
      <c r="Q2620">
        <v>165</v>
      </c>
      <c r="R2620">
        <v>2</v>
      </c>
      <c r="S2620" t="s">
        <v>31</v>
      </c>
      <c r="T2620" t="s">
        <v>22</v>
      </c>
      <c r="U2620">
        <f>Table13[[#This Row],[campaign]]*Table13[[#This Row],[duration]]</f>
        <v>330</v>
      </c>
    </row>
    <row r="2621" spans="1:21" x14ac:dyDescent="0.25">
      <c r="A2621" t="s">
        <v>74</v>
      </c>
      <c r="B2621" t="s">
        <v>199</v>
      </c>
      <c r="C2621" t="s">
        <v>200</v>
      </c>
      <c r="D2621" t="s">
        <v>17</v>
      </c>
      <c r="E2621">
        <v>56</v>
      </c>
      <c r="F2621" t="s">
        <v>42</v>
      </c>
      <c r="G2621" t="s">
        <v>284</v>
      </c>
      <c r="H2621" s="2">
        <v>43095</v>
      </c>
      <c r="I2621" s="3">
        <v>52506.13</v>
      </c>
      <c r="J2621" t="s">
        <v>20</v>
      </c>
      <c r="K2621" t="str">
        <f>PROPER(Table13[[#This Row],[marital]])</f>
        <v>Married</v>
      </c>
      <c r="L2621" t="s">
        <v>34</v>
      </c>
      <c r="M2621" t="str">
        <f>UPPER(Table13[[#This Row],[education]])</f>
        <v>TERTIARY</v>
      </c>
      <c r="N2621" t="s">
        <v>22</v>
      </c>
      <c r="O2621" t="s">
        <v>22</v>
      </c>
      <c r="P2621" t="s">
        <v>23</v>
      </c>
      <c r="Q2621">
        <v>164</v>
      </c>
      <c r="R2621">
        <v>2</v>
      </c>
      <c r="S2621" t="s">
        <v>24</v>
      </c>
      <c r="T2621" t="s">
        <v>22</v>
      </c>
      <c r="U2621">
        <f>Table13[[#This Row],[campaign]]*Table13[[#This Row],[duration]]</f>
        <v>328</v>
      </c>
    </row>
    <row r="2622" spans="1:21" x14ac:dyDescent="0.25">
      <c r="A2622" t="s">
        <v>76</v>
      </c>
      <c r="B2622" t="s">
        <v>203</v>
      </c>
      <c r="C2622" t="s">
        <v>204</v>
      </c>
      <c r="D2622" t="s">
        <v>17</v>
      </c>
      <c r="E2622">
        <v>53</v>
      </c>
      <c r="F2622" t="s">
        <v>42</v>
      </c>
      <c r="G2622" t="s">
        <v>28</v>
      </c>
      <c r="H2622" s="2">
        <v>43095</v>
      </c>
      <c r="I2622" s="3">
        <v>10430.58</v>
      </c>
      <c r="J2622" t="s">
        <v>33</v>
      </c>
      <c r="K2622" t="str">
        <f>PROPER(Table13[[#This Row],[marital]])</f>
        <v>Single</v>
      </c>
      <c r="L2622" t="s">
        <v>29</v>
      </c>
      <c r="M2622" t="str">
        <f>UPPER(Table13[[#This Row],[education]])</f>
        <v>SECONDARY</v>
      </c>
      <c r="N2622" t="s">
        <v>30</v>
      </c>
      <c r="O2622" t="s">
        <v>22</v>
      </c>
      <c r="P2622" t="s">
        <v>23</v>
      </c>
      <c r="Q2622">
        <v>196</v>
      </c>
      <c r="R2622">
        <v>1</v>
      </c>
      <c r="S2622" t="s">
        <v>24</v>
      </c>
      <c r="T2622" t="s">
        <v>22</v>
      </c>
      <c r="U2622">
        <f>Table13[[#This Row],[campaign]]*Table13[[#This Row],[duration]]</f>
        <v>196</v>
      </c>
    </row>
    <row r="2623" spans="1:21" x14ac:dyDescent="0.25">
      <c r="A2623" t="s">
        <v>45</v>
      </c>
      <c r="B2623" t="s">
        <v>147</v>
      </c>
      <c r="C2623" t="s">
        <v>148</v>
      </c>
      <c r="D2623" t="s">
        <v>17</v>
      </c>
      <c r="E2623">
        <v>30</v>
      </c>
      <c r="F2623" t="s">
        <v>36</v>
      </c>
      <c r="G2623" t="s">
        <v>28</v>
      </c>
      <c r="H2623" s="2">
        <v>43095</v>
      </c>
      <c r="I2623" s="3">
        <v>22493.58</v>
      </c>
      <c r="J2623" t="s">
        <v>33</v>
      </c>
      <c r="K2623" t="str">
        <f>PROPER(Table13[[#This Row],[marital]])</f>
        <v>Single</v>
      </c>
      <c r="L2623" t="s">
        <v>34</v>
      </c>
      <c r="M2623" t="str">
        <f>UPPER(Table13[[#This Row],[education]])</f>
        <v>TERTIARY</v>
      </c>
      <c r="N2623" t="s">
        <v>30</v>
      </c>
      <c r="O2623" t="s">
        <v>22</v>
      </c>
      <c r="P2623" t="s">
        <v>23</v>
      </c>
      <c r="Q2623">
        <v>897</v>
      </c>
      <c r="R2623">
        <v>4</v>
      </c>
      <c r="S2623" t="s">
        <v>24</v>
      </c>
      <c r="T2623" t="s">
        <v>30</v>
      </c>
      <c r="U2623">
        <f>Table13[[#This Row],[campaign]]*Table13[[#This Row],[duration]]</f>
        <v>3588</v>
      </c>
    </row>
    <row r="2624" spans="1:21" x14ac:dyDescent="0.25">
      <c r="A2624" t="s">
        <v>73</v>
      </c>
      <c r="B2624" t="s">
        <v>197</v>
      </c>
      <c r="C2624" t="s">
        <v>198</v>
      </c>
      <c r="D2624" t="s">
        <v>17</v>
      </c>
      <c r="E2624">
        <v>43</v>
      </c>
      <c r="F2624" t="s">
        <v>18</v>
      </c>
      <c r="G2624" t="s">
        <v>19</v>
      </c>
      <c r="H2624" s="2">
        <v>43096</v>
      </c>
      <c r="I2624" s="3">
        <v>36881.519999999997</v>
      </c>
      <c r="J2624" t="s">
        <v>20</v>
      </c>
      <c r="K2624" t="str">
        <f>PROPER(Table13[[#This Row],[marital]])</f>
        <v>Married</v>
      </c>
      <c r="L2624" t="s">
        <v>34</v>
      </c>
      <c r="M2624" t="str">
        <f>UPPER(Table13[[#This Row],[education]])</f>
        <v>TERTIARY</v>
      </c>
      <c r="N2624" t="s">
        <v>30</v>
      </c>
      <c r="O2624" t="s">
        <v>22</v>
      </c>
      <c r="P2624" t="s">
        <v>23</v>
      </c>
      <c r="Q2624">
        <v>161</v>
      </c>
      <c r="R2624">
        <v>3</v>
      </c>
      <c r="S2624" t="s">
        <v>24</v>
      </c>
      <c r="T2624" t="s">
        <v>22</v>
      </c>
      <c r="U2624">
        <f>Table13[[#This Row],[campaign]]*Table13[[#This Row],[duration]]</f>
        <v>483</v>
      </c>
    </row>
    <row r="2625" spans="1:21" x14ac:dyDescent="0.25">
      <c r="A2625" t="s">
        <v>95</v>
      </c>
      <c r="B2625" t="s">
        <v>241</v>
      </c>
      <c r="C2625" t="s">
        <v>242</v>
      </c>
      <c r="D2625" t="s">
        <v>17</v>
      </c>
      <c r="E2625">
        <v>48</v>
      </c>
      <c r="F2625" t="s">
        <v>18</v>
      </c>
      <c r="G2625" t="s">
        <v>284</v>
      </c>
      <c r="H2625" s="2">
        <v>43096</v>
      </c>
      <c r="I2625" s="3">
        <v>107553.31</v>
      </c>
      <c r="J2625" t="s">
        <v>20</v>
      </c>
      <c r="K2625" t="str">
        <f>PROPER(Table13[[#This Row],[marital]])</f>
        <v>Married</v>
      </c>
      <c r="L2625" t="s">
        <v>34</v>
      </c>
      <c r="M2625" t="str">
        <f>UPPER(Table13[[#This Row],[education]])</f>
        <v>TERTIARY</v>
      </c>
      <c r="N2625" t="s">
        <v>30</v>
      </c>
      <c r="O2625" t="s">
        <v>22</v>
      </c>
      <c r="P2625" t="s">
        <v>23</v>
      </c>
      <c r="Q2625">
        <v>490</v>
      </c>
      <c r="R2625">
        <v>2</v>
      </c>
      <c r="S2625" t="s">
        <v>24</v>
      </c>
      <c r="T2625" t="s">
        <v>22</v>
      </c>
      <c r="U2625">
        <f>Table13[[#This Row],[campaign]]*Table13[[#This Row],[duration]]</f>
        <v>980</v>
      </c>
    </row>
    <row r="2626" spans="1:21" x14ac:dyDescent="0.25">
      <c r="A2626" t="s">
        <v>72</v>
      </c>
      <c r="B2626" t="s">
        <v>195</v>
      </c>
      <c r="C2626" t="s">
        <v>196</v>
      </c>
      <c r="D2626" t="s">
        <v>26</v>
      </c>
      <c r="E2626">
        <v>46</v>
      </c>
      <c r="F2626" t="s">
        <v>18</v>
      </c>
      <c r="G2626" t="s">
        <v>19</v>
      </c>
      <c r="H2626" s="2">
        <v>43096</v>
      </c>
      <c r="I2626" s="3">
        <v>100012.75</v>
      </c>
      <c r="J2626" t="s">
        <v>33</v>
      </c>
      <c r="K2626" t="str">
        <f>PROPER(Table13[[#This Row],[marital]])</f>
        <v>Single</v>
      </c>
      <c r="L2626" t="s">
        <v>29</v>
      </c>
      <c r="M2626" t="str">
        <f>UPPER(Table13[[#This Row],[education]])</f>
        <v>SECONDARY</v>
      </c>
      <c r="N2626" t="s">
        <v>30</v>
      </c>
      <c r="O2626" t="s">
        <v>22</v>
      </c>
      <c r="P2626" t="s">
        <v>24</v>
      </c>
      <c r="Q2626">
        <v>587</v>
      </c>
      <c r="R2626">
        <v>4</v>
      </c>
      <c r="S2626" t="s">
        <v>24</v>
      </c>
      <c r="T2626" t="s">
        <v>22</v>
      </c>
      <c r="U2626">
        <f>Table13[[#This Row],[campaign]]*Table13[[#This Row],[duration]]</f>
        <v>2348</v>
      </c>
    </row>
    <row r="2627" spans="1:21" x14ac:dyDescent="0.25">
      <c r="A2627" t="s">
        <v>105</v>
      </c>
      <c r="B2627" t="s">
        <v>261</v>
      </c>
      <c r="C2627" t="s">
        <v>262</v>
      </c>
      <c r="D2627" t="s">
        <v>26</v>
      </c>
      <c r="E2627">
        <v>21</v>
      </c>
      <c r="F2627" t="s">
        <v>18</v>
      </c>
      <c r="G2627" t="s">
        <v>28</v>
      </c>
      <c r="H2627" s="2">
        <v>43096</v>
      </c>
      <c r="I2627" s="3">
        <v>62242.12</v>
      </c>
      <c r="J2627" t="s">
        <v>20</v>
      </c>
      <c r="K2627" t="str">
        <f>PROPER(Table13[[#This Row],[marital]])</f>
        <v>Married</v>
      </c>
      <c r="L2627" t="s">
        <v>21</v>
      </c>
      <c r="M2627" t="str">
        <f>UPPER(Table13[[#This Row],[education]])</f>
        <v>PRIMARY</v>
      </c>
      <c r="N2627" t="s">
        <v>22</v>
      </c>
      <c r="O2627" t="s">
        <v>22</v>
      </c>
      <c r="P2627" t="s">
        <v>24</v>
      </c>
      <c r="Q2627">
        <v>199</v>
      </c>
      <c r="R2627">
        <v>6</v>
      </c>
      <c r="S2627" t="s">
        <v>24</v>
      </c>
      <c r="T2627" t="s">
        <v>22</v>
      </c>
      <c r="U2627">
        <f>Table13[[#This Row],[campaign]]*Table13[[#This Row],[duration]]</f>
        <v>1194</v>
      </c>
    </row>
    <row r="2628" spans="1:21" x14ac:dyDescent="0.25">
      <c r="A2628" t="s">
        <v>79</v>
      </c>
      <c r="B2628" t="s">
        <v>209</v>
      </c>
      <c r="C2628" t="s">
        <v>210</v>
      </c>
      <c r="D2628" t="s">
        <v>26</v>
      </c>
      <c r="E2628">
        <v>51</v>
      </c>
      <c r="F2628" t="s">
        <v>42</v>
      </c>
      <c r="G2628" t="s">
        <v>284</v>
      </c>
      <c r="H2628" s="2">
        <v>43096</v>
      </c>
      <c r="I2628" s="3">
        <v>9783.5499999999993</v>
      </c>
      <c r="J2628" t="s">
        <v>20</v>
      </c>
      <c r="K2628" t="str">
        <f>PROPER(Table13[[#This Row],[marital]])</f>
        <v>Married</v>
      </c>
      <c r="L2628" t="s">
        <v>29</v>
      </c>
      <c r="M2628" t="str">
        <f>UPPER(Table13[[#This Row],[education]])</f>
        <v>SECONDARY</v>
      </c>
      <c r="N2628" t="s">
        <v>22</v>
      </c>
      <c r="O2628" t="s">
        <v>22</v>
      </c>
      <c r="P2628" t="s">
        <v>54</v>
      </c>
      <c r="Q2628">
        <v>5</v>
      </c>
      <c r="R2628">
        <v>3</v>
      </c>
      <c r="S2628" t="s">
        <v>24</v>
      </c>
      <c r="T2628" t="s">
        <v>22</v>
      </c>
      <c r="U2628">
        <f>Table13[[#This Row],[campaign]]*Table13[[#This Row],[duration]]</f>
        <v>15</v>
      </c>
    </row>
    <row r="2629" spans="1:21" x14ac:dyDescent="0.25">
      <c r="A2629" t="s">
        <v>85</v>
      </c>
      <c r="B2629" t="s">
        <v>221</v>
      </c>
      <c r="C2629" t="s">
        <v>222</v>
      </c>
      <c r="D2629" t="s">
        <v>17</v>
      </c>
      <c r="E2629">
        <v>42</v>
      </c>
      <c r="F2629" t="s">
        <v>42</v>
      </c>
      <c r="G2629" t="s">
        <v>28</v>
      </c>
      <c r="H2629" s="2">
        <v>43096</v>
      </c>
      <c r="I2629" s="3">
        <v>65212.06</v>
      </c>
      <c r="J2629" t="s">
        <v>50</v>
      </c>
      <c r="K2629" t="str">
        <f>PROPER(Table13[[#This Row],[marital]])</f>
        <v>Divorced</v>
      </c>
      <c r="L2629" t="s">
        <v>21</v>
      </c>
      <c r="M2629" t="str">
        <f>UPPER(Table13[[#This Row],[education]])</f>
        <v>PRIMARY</v>
      </c>
      <c r="N2629" t="s">
        <v>30</v>
      </c>
      <c r="O2629" t="s">
        <v>22</v>
      </c>
      <c r="P2629" t="s">
        <v>24</v>
      </c>
      <c r="Q2629">
        <v>41</v>
      </c>
      <c r="R2629">
        <v>1</v>
      </c>
      <c r="S2629" t="s">
        <v>24</v>
      </c>
      <c r="T2629" t="s">
        <v>22</v>
      </c>
      <c r="U2629">
        <f>Table13[[#This Row],[campaign]]*Table13[[#This Row],[duration]]</f>
        <v>41</v>
      </c>
    </row>
    <row r="2630" spans="1:21" x14ac:dyDescent="0.25">
      <c r="A2630" t="s">
        <v>104</v>
      </c>
      <c r="B2630" t="s">
        <v>259</v>
      </c>
      <c r="C2630" t="s">
        <v>260</v>
      </c>
      <c r="D2630" t="s">
        <v>17</v>
      </c>
      <c r="E2630">
        <v>36</v>
      </c>
      <c r="F2630" t="s">
        <v>18</v>
      </c>
      <c r="G2630" t="s">
        <v>19</v>
      </c>
      <c r="H2630" s="2">
        <v>43097</v>
      </c>
      <c r="I2630" s="3">
        <v>37168.81</v>
      </c>
      <c r="J2630" t="s">
        <v>20</v>
      </c>
      <c r="K2630" t="str">
        <f>PROPER(Table13[[#This Row],[marital]])</f>
        <v>Married</v>
      </c>
      <c r="L2630" t="s">
        <v>29</v>
      </c>
      <c r="M2630" t="str">
        <f>UPPER(Table13[[#This Row],[education]])</f>
        <v>SECONDARY</v>
      </c>
      <c r="N2630" t="s">
        <v>30</v>
      </c>
      <c r="O2630" t="s">
        <v>22</v>
      </c>
      <c r="P2630" t="s">
        <v>24</v>
      </c>
      <c r="Q2630">
        <v>56</v>
      </c>
      <c r="R2630">
        <v>2</v>
      </c>
      <c r="S2630" t="s">
        <v>24</v>
      </c>
      <c r="T2630" t="s">
        <v>22</v>
      </c>
      <c r="U2630">
        <f>Table13[[#This Row],[campaign]]*Table13[[#This Row],[duration]]</f>
        <v>112</v>
      </c>
    </row>
    <row r="2631" spans="1:21" x14ac:dyDescent="0.25">
      <c r="A2631" t="s">
        <v>100</v>
      </c>
      <c r="B2631" t="s">
        <v>251</v>
      </c>
      <c r="C2631" t="s">
        <v>252</v>
      </c>
      <c r="D2631" t="s">
        <v>17</v>
      </c>
      <c r="E2631">
        <v>35</v>
      </c>
      <c r="F2631" t="s">
        <v>18</v>
      </c>
      <c r="G2631" t="s">
        <v>19</v>
      </c>
      <c r="H2631" s="2">
        <v>43097</v>
      </c>
      <c r="I2631" s="3">
        <v>32466.240000000002</v>
      </c>
      <c r="J2631" t="s">
        <v>20</v>
      </c>
      <c r="K2631" t="str">
        <f>PROPER(Table13[[#This Row],[marital]])</f>
        <v>Married</v>
      </c>
      <c r="L2631" t="s">
        <v>34</v>
      </c>
      <c r="M2631" t="str">
        <f>UPPER(Table13[[#This Row],[education]])</f>
        <v>TERTIARY</v>
      </c>
      <c r="N2631" t="s">
        <v>30</v>
      </c>
      <c r="O2631" t="s">
        <v>22</v>
      </c>
      <c r="P2631" t="s">
        <v>23</v>
      </c>
      <c r="Q2631">
        <v>20</v>
      </c>
      <c r="R2631">
        <v>6</v>
      </c>
      <c r="S2631" t="s">
        <v>40</v>
      </c>
      <c r="T2631" t="s">
        <v>22</v>
      </c>
      <c r="U2631">
        <f>Table13[[#This Row],[campaign]]*Table13[[#This Row],[duration]]</f>
        <v>120</v>
      </c>
    </row>
    <row r="2632" spans="1:21" x14ac:dyDescent="0.25">
      <c r="A2632" t="s">
        <v>94</v>
      </c>
      <c r="B2632" t="s">
        <v>239</v>
      </c>
      <c r="C2632" t="s">
        <v>240</v>
      </c>
      <c r="D2632" t="s">
        <v>17</v>
      </c>
      <c r="E2632">
        <v>49</v>
      </c>
      <c r="F2632" t="s">
        <v>42</v>
      </c>
      <c r="G2632" t="s">
        <v>28</v>
      </c>
      <c r="H2632" s="2">
        <v>43097</v>
      </c>
      <c r="I2632" s="3">
        <v>73058.22</v>
      </c>
      <c r="J2632" t="s">
        <v>20</v>
      </c>
      <c r="K2632" t="str">
        <f>PROPER(Table13[[#This Row],[marital]])</f>
        <v>Married</v>
      </c>
      <c r="L2632" t="s">
        <v>34</v>
      </c>
      <c r="M2632" t="str">
        <f>UPPER(Table13[[#This Row],[education]])</f>
        <v>TERTIARY</v>
      </c>
      <c r="N2632" t="s">
        <v>22</v>
      </c>
      <c r="O2632" t="s">
        <v>22</v>
      </c>
      <c r="P2632" t="s">
        <v>23</v>
      </c>
      <c r="Q2632">
        <v>216</v>
      </c>
      <c r="R2632">
        <v>1</v>
      </c>
      <c r="S2632" t="s">
        <v>70</v>
      </c>
      <c r="T2632" t="s">
        <v>30</v>
      </c>
      <c r="U2632">
        <f>Table13[[#This Row],[campaign]]*Table13[[#This Row],[duration]]</f>
        <v>216</v>
      </c>
    </row>
    <row r="2633" spans="1:21" x14ac:dyDescent="0.25">
      <c r="A2633" t="s">
        <v>102</v>
      </c>
      <c r="B2633" t="s">
        <v>255</v>
      </c>
      <c r="C2633" t="s">
        <v>256</v>
      </c>
      <c r="D2633" t="s">
        <v>26</v>
      </c>
      <c r="E2633">
        <v>29</v>
      </c>
      <c r="F2633" t="s">
        <v>36</v>
      </c>
      <c r="G2633" t="s">
        <v>28</v>
      </c>
      <c r="H2633" s="2">
        <v>43097</v>
      </c>
      <c r="I2633" s="3">
        <v>38413.360000000001</v>
      </c>
      <c r="J2633" t="s">
        <v>20</v>
      </c>
      <c r="K2633" t="str">
        <f>PROPER(Table13[[#This Row],[marital]])</f>
        <v>Married</v>
      </c>
      <c r="L2633" t="s">
        <v>34</v>
      </c>
      <c r="M2633" t="str">
        <f>UPPER(Table13[[#This Row],[education]])</f>
        <v>TERTIARY</v>
      </c>
      <c r="N2633" t="s">
        <v>30</v>
      </c>
      <c r="O2633" t="s">
        <v>22</v>
      </c>
      <c r="P2633" t="s">
        <v>24</v>
      </c>
      <c r="Q2633">
        <v>764</v>
      </c>
      <c r="R2633">
        <v>3</v>
      </c>
      <c r="S2633" t="s">
        <v>24</v>
      </c>
      <c r="T2633" t="s">
        <v>22</v>
      </c>
      <c r="U2633">
        <f>Table13[[#This Row],[campaign]]*Table13[[#This Row],[duration]]</f>
        <v>2292</v>
      </c>
    </row>
    <row r="2634" spans="1:21" x14ac:dyDescent="0.25">
      <c r="A2634" t="s">
        <v>103</v>
      </c>
      <c r="B2634" t="s">
        <v>257</v>
      </c>
      <c r="C2634" t="s">
        <v>258</v>
      </c>
      <c r="D2634" t="s">
        <v>17</v>
      </c>
      <c r="E2634">
        <v>25</v>
      </c>
      <c r="F2634" t="s">
        <v>18</v>
      </c>
      <c r="G2634" t="s">
        <v>19</v>
      </c>
      <c r="H2634" s="2">
        <v>43098</v>
      </c>
      <c r="I2634" s="3">
        <v>7880.18</v>
      </c>
      <c r="J2634" t="s">
        <v>50</v>
      </c>
      <c r="K2634" t="str">
        <f>PROPER(Table13[[#This Row],[marital]])</f>
        <v>Divorced</v>
      </c>
      <c r="L2634" t="s">
        <v>34</v>
      </c>
      <c r="M2634" t="str">
        <f>UPPER(Table13[[#This Row],[education]])</f>
        <v>TERTIARY</v>
      </c>
      <c r="N2634" t="s">
        <v>30</v>
      </c>
      <c r="O2634" t="s">
        <v>22</v>
      </c>
      <c r="P2634" t="s">
        <v>23</v>
      </c>
      <c r="Q2634">
        <v>64</v>
      </c>
      <c r="R2634">
        <v>1</v>
      </c>
      <c r="S2634" t="s">
        <v>24</v>
      </c>
      <c r="T2634" t="s">
        <v>22</v>
      </c>
      <c r="U2634">
        <f>Table13[[#This Row],[campaign]]*Table13[[#This Row],[duration]]</f>
        <v>64</v>
      </c>
    </row>
    <row r="2635" spans="1:21" x14ac:dyDescent="0.25">
      <c r="A2635" t="s">
        <v>101</v>
      </c>
      <c r="B2635" t="s">
        <v>253</v>
      </c>
      <c r="C2635" t="s">
        <v>254</v>
      </c>
      <c r="D2635" t="s">
        <v>17</v>
      </c>
      <c r="E2635">
        <v>38</v>
      </c>
      <c r="F2635" t="s">
        <v>18</v>
      </c>
      <c r="G2635" t="s">
        <v>19</v>
      </c>
      <c r="H2635" s="2">
        <v>43098</v>
      </c>
      <c r="I2635" s="3">
        <v>94990.93</v>
      </c>
      <c r="J2635" t="s">
        <v>33</v>
      </c>
      <c r="K2635" t="str">
        <f>PROPER(Table13[[#This Row],[marital]])</f>
        <v>Single</v>
      </c>
      <c r="L2635" t="s">
        <v>29</v>
      </c>
      <c r="M2635" t="str">
        <f>UPPER(Table13[[#This Row],[education]])</f>
        <v>SECONDARY</v>
      </c>
      <c r="N2635" t="s">
        <v>30</v>
      </c>
      <c r="O2635" t="s">
        <v>22</v>
      </c>
      <c r="P2635" t="s">
        <v>24</v>
      </c>
      <c r="Q2635">
        <v>257</v>
      </c>
      <c r="R2635">
        <v>2</v>
      </c>
      <c r="S2635" t="s">
        <v>24</v>
      </c>
      <c r="T2635" t="s">
        <v>22</v>
      </c>
      <c r="U2635">
        <f>Table13[[#This Row],[campaign]]*Table13[[#This Row],[duration]]</f>
        <v>514</v>
      </c>
    </row>
    <row r="2636" spans="1:21" x14ac:dyDescent="0.25">
      <c r="A2636" t="s">
        <v>66</v>
      </c>
      <c r="B2636" t="s">
        <v>185</v>
      </c>
      <c r="C2636" t="s">
        <v>186</v>
      </c>
      <c r="D2636" t="s">
        <v>26</v>
      </c>
      <c r="E2636">
        <v>35</v>
      </c>
      <c r="F2636" t="s">
        <v>18</v>
      </c>
      <c r="G2636" t="s">
        <v>28</v>
      </c>
      <c r="H2636" s="2">
        <v>43098</v>
      </c>
      <c r="I2636" s="3">
        <v>31969.75</v>
      </c>
      <c r="J2636" t="s">
        <v>33</v>
      </c>
      <c r="K2636" t="str">
        <f>PROPER(Table13[[#This Row],[marital]])</f>
        <v>Single</v>
      </c>
      <c r="L2636" t="s">
        <v>34</v>
      </c>
      <c r="M2636" t="str">
        <f>UPPER(Table13[[#This Row],[education]])</f>
        <v>TERTIARY</v>
      </c>
      <c r="N2636" t="s">
        <v>22</v>
      </c>
      <c r="O2636" t="s">
        <v>22</v>
      </c>
      <c r="P2636" t="s">
        <v>23</v>
      </c>
      <c r="Q2636">
        <v>30</v>
      </c>
      <c r="R2636">
        <v>3</v>
      </c>
      <c r="S2636" t="s">
        <v>24</v>
      </c>
      <c r="T2636" t="s">
        <v>22</v>
      </c>
      <c r="U2636">
        <f>Table13[[#This Row],[campaign]]*Table13[[#This Row],[duration]]</f>
        <v>90</v>
      </c>
    </row>
    <row r="2637" spans="1:21" x14ac:dyDescent="0.25">
      <c r="A2637" t="s">
        <v>16</v>
      </c>
      <c r="B2637" t="s">
        <v>127</v>
      </c>
      <c r="C2637" t="s">
        <v>128</v>
      </c>
      <c r="D2637" t="s">
        <v>26</v>
      </c>
      <c r="E2637">
        <v>30</v>
      </c>
      <c r="F2637" t="s">
        <v>18</v>
      </c>
      <c r="G2637" t="s">
        <v>19</v>
      </c>
      <c r="H2637" s="2">
        <v>43098</v>
      </c>
      <c r="I2637" s="3">
        <v>6820.88</v>
      </c>
      <c r="J2637" t="s">
        <v>20</v>
      </c>
      <c r="K2637" t="str">
        <f>PROPER(Table13[[#This Row],[marital]])</f>
        <v>Married</v>
      </c>
      <c r="L2637" t="s">
        <v>29</v>
      </c>
      <c r="M2637" t="str">
        <f>UPPER(Table13[[#This Row],[education]])</f>
        <v>SECONDARY</v>
      </c>
      <c r="N2637" t="s">
        <v>30</v>
      </c>
      <c r="O2637" t="s">
        <v>22</v>
      </c>
      <c r="P2637" t="s">
        <v>23</v>
      </c>
      <c r="Q2637">
        <v>529</v>
      </c>
      <c r="R2637">
        <v>5</v>
      </c>
      <c r="S2637" t="s">
        <v>24</v>
      </c>
      <c r="T2637" t="s">
        <v>22</v>
      </c>
      <c r="U2637">
        <f>Table13[[#This Row],[campaign]]*Table13[[#This Row],[duration]]</f>
        <v>2645</v>
      </c>
    </row>
    <row r="2638" spans="1:21" x14ac:dyDescent="0.25">
      <c r="A2638" t="s">
        <v>85</v>
      </c>
      <c r="B2638" t="s">
        <v>221</v>
      </c>
      <c r="C2638" t="s">
        <v>222</v>
      </c>
      <c r="D2638" t="s">
        <v>17</v>
      </c>
      <c r="E2638">
        <v>26</v>
      </c>
      <c r="F2638" t="s">
        <v>18</v>
      </c>
      <c r="G2638" t="s">
        <v>19</v>
      </c>
      <c r="H2638" s="2">
        <v>43098</v>
      </c>
      <c r="I2638" s="3">
        <v>55169.06</v>
      </c>
      <c r="J2638" t="s">
        <v>20</v>
      </c>
      <c r="K2638" t="str">
        <f>PROPER(Table13[[#This Row],[marital]])</f>
        <v>Married</v>
      </c>
      <c r="L2638" t="s">
        <v>29</v>
      </c>
      <c r="M2638" t="str">
        <f>UPPER(Table13[[#This Row],[education]])</f>
        <v>SECONDARY</v>
      </c>
      <c r="N2638" t="s">
        <v>30</v>
      </c>
      <c r="O2638" t="s">
        <v>22</v>
      </c>
      <c r="P2638" t="s">
        <v>54</v>
      </c>
      <c r="Q2638">
        <v>8</v>
      </c>
      <c r="R2638">
        <v>7</v>
      </c>
      <c r="S2638" t="s">
        <v>24</v>
      </c>
      <c r="T2638" t="s">
        <v>22</v>
      </c>
      <c r="U2638">
        <f>Table13[[#This Row],[campaign]]*Table13[[#This Row],[duration]]</f>
        <v>56</v>
      </c>
    </row>
    <row r="2639" spans="1:21" x14ac:dyDescent="0.25">
      <c r="A2639" t="s">
        <v>88</v>
      </c>
      <c r="B2639" t="s">
        <v>227</v>
      </c>
      <c r="C2639" t="s">
        <v>228</v>
      </c>
      <c r="D2639" t="s">
        <v>26</v>
      </c>
      <c r="E2639">
        <v>41</v>
      </c>
      <c r="F2639" t="s">
        <v>18</v>
      </c>
      <c r="G2639" t="s">
        <v>19</v>
      </c>
      <c r="H2639" s="2">
        <v>43098</v>
      </c>
      <c r="I2639" s="3">
        <v>124799.39</v>
      </c>
      <c r="J2639" t="s">
        <v>33</v>
      </c>
      <c r="K2639" t="str">
        <f>PROPER(Table13[[#This Row],[marital]])</f>
        <v>Single</v>
      </c>
      <c r="L2639" t="s">
        <v>34</v>
      </c>
      <c r="M2639" t="str">
        <f>UPPER(Table13[[#This Row],[education]])</f>
        <v>TERTIARY</v>
      </c>
      <c r="N2639" t="s">
        <v>30</v>
      </c>
      <c r="O2639" t="s">
        <v>30</v>
      </c>
      <c r="P2639" t="s">
        <v>24</v>
      </c>
      <c r="Q2639">
        <v>147</v>
      </c>
      <c r="R2639">
        <v>1</v>
      </c>
      <c r="S2639" t="s">
        <v>24</v>
      </c>
      <c r="T2639" t="s">
        <v>22</v>
      </c>
      <c r="U2639">
        <f>Table13[[#This Row],[campaign]]*Table13[[#This Row],[duration]]</f>
        <v>147</v>
      </c>
    </row>
    <row r="2640" spans="1:21" x14ac:dyDescent="0.25">
      <c r="A2640" t="s">
        <v>74</v>
      </c>
      <c r="B2640" t="s">
        <v>199</v>
      </c>
      <c r="C2640" t="s">
        <v>200</v>
      </c>
      <c r="D2640" t="s">
        <v>26</v>
      </c>
      <c r="E2640">
        <v>30</v>
      </c>
      <c r="F2640" t="s">
        <v>18</v>
      </c>
      <c r="G2640" t="s">
        <v>19</v>
      </c>
      <c r="H2640" s="2">
        <v>43098</v>
      </c>
      <c r="I2640" s="3">
        <v>208631.37</v>
      </c>
      <c r="J2640" t="s">
        <v>20</v>
      </c>
      <c r="K2640" t="str">
        <f>PROPER(Table13[[#This Row],[marital]])</f>
        <v>Married</v>
      </c>
      <c r="L2640" t="s">
        <v>29</v>
      </c>
      <c r="M2640" t="str">
        <f>UPPER(Table13[[#This Row],[education]])</f>
        <v>SECONDARY</v>
      </c>
      <c r="N2640" t="s">
        <v>22</v>
      </c>
      <c r="O2640" t="s">
        <v>22</v>
      </c>
      <c r="P2640" t="s">
        <v>23</v>
      </c>
      <c r="Q2640">
        <v>173</v>
      </c>
      <c r="R2640">
        <v>2</v>
      </c>
      <c r="S2640" t="s">
        <v>24</v>
      </c>
      <c r="T2640" t="s">
        <v>22</v>
      </c>
      <c r="U2640">
        <f>Table13[[#This Row],[campaign]]*Table13[[#This Row],[duration]]</f>
        <v>346</v>
      </c>
    </row>
    <row r="2641" spans="1:21" x14ac:dyDescent="0.25">
      <c r="A2641" t="s">
        <v>72</v>
      </c>
      <c r="B2641" t="s">
        <v>195</v>
      </c>
      <c r="C2641" t="s">
        <v>196</v>
      </c>
      <c r="D2641" t="s">
        <v>17</v>
      </c>
      <c r="E2641">
        <v>18</v>
      </c>
      <c r="F2641" t="s">
        <v>18</v>
      </c>
      <c r="G2641" t="s">
        <v>19</v>
      </c>
      <c r="H2641" s="2">
        <v>43098</v>
      </c>
      <c r="I2641" s="3">
        <v>34923.19</v>
      </c>
      <c r="J2641" t="s">
        <v>33</v>
      </c>
      <c r="K2641" t="str">
        <f>PROPER(Table13[[#This Row],[marital]])</f>
        <v>Single</v>
      </c>
      <c r="L2641" t="s">
        <v>29</v>
      </c>
      <c r="M2641" t="str">
        <f>UPPER(Table13[[#This Row],[education]])</f>
        <v>SECONDARY</v>
      </c>
      <c r="N2641" t="s">
        <v>30</v>
      </c>
      <c r="O2641" t="s">
        <v>22</v>
      </c>
      <c r="P2641" t="s">
        <v>24</v>
      </c>
      <c r="Q2641">
        <v>132</v>
      </c>
      <c r="R2641">
        <v>1</v>
      </c>
      <c r="S2641" t="s">
        <v>24</v>
      </c>
      <c r="T2641" t="s">
        <v>22</v>
      </c>
      <c r="U2641">
        <f>Table13[[#This Row],[campaign]]*Table13[[#This Row],[duration]]</f>
        <v>132</v>
      </c>
    </row>
    <row r="2642" spans="1:21" x14ac:dyDescent="0.25">
      <c r="A2642" t="s">
        <v>38</v>
      </c>
      <c r="B2642" t="s">
        <v>137</v>
      </c>
      <c r="C2642" t="s">
        <v>138</v>
      </c>
      <c r="D2642" t="s">
        <v>26</v>
      </c>
      <c r="E2642">
        <v>41</v>
      </c>
      <c r="F2642" t="s">
        <v>18</v>
      </c>
      <c r="G2642" t="s">
        <v>19</v>
      </c>
      <c r="H2642" s="2">
        <v>43098</v>
      </c>
      <c r="I2642" s="3">
        <v>42654.7</v>
      </c>
      <c r="J2642" t="s">
        <v>20</v>
      </c>
      <c r="K2642" t="str">
        <f>PROPER(Table13[[#This Row],[marital]])</f>
        <v>Married</v>
      </c>
      <c r="L2642" t="s">
        <v>34</v>
      </c>
      <c r="M2642" t="str">
        <f>UPPER(Table13[[#This Row],[education]])</f>
        <v>TERTIARY</v>
      </c>
      <c r="N2642" t="s">
        <v>22</v>
      </c>
      <c r="O2642" t="s">
        <v>22</v>
      </c>
      <c r="P2642" t="s">
        <v>24</v>
      </c>
      <c r="Q2642">
        <v>476</v>
      </c>
      <c r="R2642">
        <v>1</v>
      </c>
      <c r="S2642" t="s">
        <v>24</v>
      </c>
      <c r="T2642" t="s">
        <v>22</v>
      </c>
      <c r="U2642">
        <f>Table13[[#This Row],[campaign]]*Table13[[#This Row],[duration]]</f>
        <v>476</v>
      </c>
    </row>
    <row r="2643" spans="1:21" x14ac:dyDescent="0.25">
      <c r="H2643" s="2"/>
      <c r="I2643" s="3"/>
      <c r="K2643" t="str">
        <f>PROPER(Table13[[#This Row],[marital]])</f>
        <v/>
      </c>
      <c r="M2643" t="str">
        <f>UPPER(Table13[[#This Row],[education]])</f>
        <v/>
      </c>
      <c r="U2643">
        <f>Table13[[#This Row],[campaign]]*Table13[[#This Row],[duration]]</f>
        <v>0</v>
      </c>
    </row>
  </sheetData>
  <conditionalFormatting sqref="H10">
    <cfRule type="duplicateValues" dxfId="6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A14:XFD14"/>
    </sheetView>
  </sheetViews>
  <sheetFormatPr defaultRowHeight="15" x14ac:dyDescent="0.25"/>
  <cols>
    <col min="2" max="2" width="116.42578125" customWidth="1"/>
    <col min="3" max="3" width="136.42578125" bestFit="1" customWidth="1"/>
  </cols>
  <sheetData>
    <row r="1" spans="1:3" x14ac:dyDescent="0.25">
      <c r="B1" s="1" t="s">
        <v>112</v>
      </c>
    </row>
    <row r="2" spans="1:3" x14ac:dyDescent="0.25">
      <c r="A2">
        <v>1</v>
      </c>
      <c r="B2" t="s">
        <v>121</v>
      </c>
      <c r="C2" t="s">
        <v>273</v>
      </c>
    </row>
    <row r="3" spans="1:3" x14ac:dyDescent="0.25">
      <c r="A3">
        <v>2</v>
      </c>
      <c r="B3" t="s">
        <v>122</v>
      </c>
      <c r="C3" t="s">
        <v>276</v>
      </c>
    </row>
    <row r="4" spans="1:3" x14ac:dyDescent="0.25">
      <c r="A4">
        <v>3</v>
      </c>
      <c r="B4" t="s">
        <v>123</v>
      </c>
      <c r="C4" t="s">
        <v>276</v>
      </c>
    </row>
    <row r="5" spans="1:3" x14ac:dyDescent="0.25">
      <c r="A5">
        <v>4</v>
      </c>
      <c r="B5" t="s">
        <v>110</v>
      </c>
      <c r="C5" t="s">
        <v>276</v>
      </c>
    </row>
    <row r="6" spans="1:3" x14ac:dyDescent="0.25">
      <c r="A6">
        <v>5</v>
      </c>
      <c r="B6" t="s">
        <v>124</v>
      </c>
      <c r="C6" t="s">
        <v>276</v>
      </c>
    </row>
    <row r="7" spans="1:3" x14ac:dyDescent="0.25">
      <c r="A7">
        <v>6</v>
      </c>
      <c r="B7" t="s">
        <v>120</v>
      </c>
      <c r="C7" t="s">
        <v>276</v>
      </c>
    </row>
    <row r="8" spans="1:3" x14ac:dyDescent="0.25">
      <c r="A8">
        <v>7</v>
      </c>
      <c r="B8" t="s">
        <v>115</v>
      </c>
      <c r="C8" t="s">
        <v>276</v>
      </c>
    </row>
    <row r="9" spans="1:3" x14ac:dyDescent="0.25">
      <c r="A9">
        <v>8</v>
      </c>
      <c r="B9" t="s">
        <v>114</v>
      </c>
      <c r="C9" t="s">
        <v>276</v>
      </c>
    </row>
    <row r="10" spans="1:3" x14ac:dyDescent="0.25">
      <c r="A10">
        <v>9</v>
      </c>
      <c r="B10" t="s">
        <v>116</v>
      </c>
      <c r="C10" t="s">
        <v>276</v>
      </c>
    </row>
    <row r="11" spans="1:3" x14ac:dyDescent="0.25">
      <c r="A11">
        <v>10</v>
      </c>
      <c r="B11" t="s">
        <v>117</v>
      </c>
      <c r="C11" t="s">
        <v>276</v>
      </c>
    </row>
    <row r="12" spans="1:3" x14ac:dyDescent="0.25">
      <c r="A12">
        <v>11</v>
      </c>
      <c r="B12" s="1" t="s">
        <v>111</v>
      </c>
      <c r="C12" t="s">
        <v>276</v>
      </c>
    </row>
    <row r="13" spans="1:3" x14ac:dyDescent="0.25">
      <c r="A13">
        <v>12</v>
      </c>
      <c r="B13" t="s">
        <v>118</v>
      </c>
      <c r="C13" t="s">
        <v>126</v>
      </c>
    </row>
    <row r="14" spans="1:3" ht="40.5" customHeight="1" x14ac:dyDescent="0.25">
      <c r="A14">
        <v>13</v>
      </c>
      <c r="B14" t="s">
        <v>119</v>
      </c>
      <c r="C14" s="12" t="s">
        <v>285</v>
      </c>
    </row>
    <row r="15" spans="1:3" x14ac:dyDescent="0.25">
      <c r="A15">
        <v>14</v>
      </c>
      <c r="B15" t="s">
        <v>113</v>
      </c>
      <c r="C15" t="s">
        <v>276</v>
      </c>
    </row>
    <row r="16" spans="1:3" x14ac:dyDescent="0.25">
      <c r="A16">
        <v>15</v>
      </c>
      <c r="B16" t="s">
        <v>125</v>
      </c>
      <c r="C16" t="s">
        <v>276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CA071AFD2664DBE2EB175F39DA508" ma:contentTypeVersion="6" ma:contentTypeDescription="Create a new document." ma:contentTypeScope="" ma:versionID="e0c14c2425ea0a68de520dd95ce1e146">
  <xsd:schema xmlns:xsd="http://www.w3.org/2001/XMLSchema" xmlns:xs="http://www.w3.org/2001/XMLSchema" xmlns:p="http://schemas.microsoft.com/office/2006/metadata/properties" xmlns:ns2="bdc8f582-42d3-4c28-a006-34300acdb344" xmlns:ns3="b617b40e-52af-450c-a147-50a23648f2a3" targetNamespace="http://schemas.microsoft.com/office/2006/metadata/properties" ma:root="true" ma:fieldsID="ec54d63e0161a792470ba90a42b8336e" ns2:_="" ns3:_="">
    <xsd:import namespace="bdc8f582-42d3-4c28-a006-34300acdb344"/>
    <xsd:import namespace="b617b40e-52af-450c-a147-50a23648f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8f582-42d3-4c28-a006-34300acdb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b40e-52af-450c-a147-50a23648f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00259-8028-4349-9884-E5479A9D1E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19315B-8C84-4549-B3F1-F0CE700AE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8f582-42d3-4c28-a006-34300acdb344"/>
    <ds:schemaRef ds:uri="b617b40e-52af-450c-a147-50a23648f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AmericaBankNew</vt:lpstr>
      <vt:lpstr>AmericaBankNew Duplicate Remove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Owner</cp:lastModifiedBy>
  <dcterms:created xsi:type="dcterms:W3CDTF">2022-09-30T13:39:25Z</dcterms:created>
  <dcterms:modified xsi:type="dcterms:W3CDTF">2023-01-13T18:44:11Z</dcterms:modified>
</cp:coreProperties>
</file>