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hnney.cgsilva\Documents\"/>
    </mc:Choice>
  </mc:AlternateContent>
  <xr:revisionPtr revIDLastSave="0" documentId="8_{7E67C70D-022D-4CB2-AED9-B20BB5C6066A}" xr6:coauthVersionLast="47" xr6:coauthVersionMax="47" xr10:uidLastSave="{00000000-0000-0000-0000-000000000000}"/>
  <bookViews>
    <workbookView xWindow="-120" yWindow="-120" windowWidth="29040" windowHeight="15840" xr2:uid="{B399E6C4-D49B-4C43-B5EF-440ED952A492}"/>
  </bookViews>
  <sheets>
    <sheet name="Venda de Carr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G10" i="1"/>
  <c r="H10" i="1"/>
  <c r="I10" i="1"/>
  <c r="J10" i="1"/>
  <c r="B10" i="1"/>
  <c r="C9" i="1"/>
  <c r="D9" i="1"/>
  <c r="E9" i="1"/>
  <c r="G9" i="1"/>
  <c r="H9" i="1"/>
  <c r="I9" i="1"/>
  <c r="J9" i="1"/>
  <c r="B9" i="1"/>
  <c r="C8" i="1"/>
  <c r="D8" i="1"/>
  <c r="E8" i="1"/>
  <c r="G8" i="1"/>
  <c r="H8" i="1"/>
  <c r="I8" i="1"/>
  <c r="J8" i="1"/>
  <c r="B8" i="1"/>
  <c r="C7" i="1"/>
  <c r="D7" i="1"/>
  <c r="E7" i="1"/>
  <c r="G7" i="1"/>
  <c r="H7" i="1"/>
  <c r="I7" i="1"/>
  <c r="J7" i="1"/>
  <c r="B7" i="1"/>
  <c r="M4" i="1"/>
  <c r="M5" i="1"/>
  <c r="M6" i="1"/>
  <c r="M3" i="1"/>
  <c r="L4" i="1"/>
  <c r="L5" i="1"/>
  <c r="L6" i="1"/>
  <c r="L3" i="1"/>
  <c r="J4" i="1"/>
  <c r="J5" i="1"/>
  <c r="J6" i="1"/>
  <c r="J3" i="1"/>
  <c r="H4" i="1"/>
  <c r="H5" i="1"/>
  <c r="H6" i="1"/>
  <c r="H3" i="1"/>
  <c r="G4" i="1"/>
  <c r="G5" i="1"/>
  <c r="G6" i="1"/>
  <c r="G3" i="1"/>
</calcChain>
</file>

<file path=xl/sharedStrings.xml><?xml version="1.0" encoding="utf-8"?>
<sst xmlns="http://schemas.openxmlformats.org/spreadsheetml/2006/main" count="22" uniqueCount="22">
  <si>
    <t>Venda de Carros</t>
  </si>
  <si>
    <t>Veiculos</t>
  </si>
  <si>
    <t>Quantidade</t>
  </si>
  <si>
    <t>Novo</t>
  </si>
  <si>
    <t>Usado</t>
  </si>
  <si>
    <t>Valor a vista</t>
  </si>
  <si>
    <t>Valor final</t>
  </si>
  <si>
    <t>Desconto</t>
  </si>
  <si>
    <t>Chevette</t>
  </si>
  <si>
    <t>Corsa</t>
  </si>
  <si>
    <t>Fusca</t>
  </si>
  <si>
    <t>Uno</t>
  </si>
  <si>
    <t>% Juros</t>
  </si>
  <si>
    <t>Valor dos juros</t>
  </si>
  <si>
    <t>Valor Com Juros</t>
  </si>
  <si>
    <t>Qtd. Parcelas</t>
  </si>
  <si>
    <t>Valor Parcela</t>
  </si>
  <si>
    <t>Valor c Desconto</t>
  </si>
  <si>
    <t>Média</t>
  </si>
  <si>
    <t>Mínimo</t>
  </si>
  <si>
    <t>Máximo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</si>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</sst>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8" formatCode="_-[$R$-416]\ * #,##0_-;\-[$R$-416]\ * #,##0_-;_-[$R$-416]\ * &quot;-&quot;??_-;_-@_-"/>
    <numFmt numFmtId="180" formatCode="_-* #,##0_-;\-* #,##0_-;_-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 tint="-4.9989318521683403E-2"/>
      <name val="Aptos Narrow"/>
      <family val="2"/>
      <scheme val="minor"/>
    </font>
    <font>
      <sz val="11"/>
      <color theme="3" tint="0.249977111117893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9" fontId="0" fillId="0" borderId="1" xfId="3" applyFont="1" applyBorder="1"/>
    <xf numFmtId="168" fontId="0" fillId="0" borderId="1" xfId="3" applyNumberFormat="1" applyFont="1" applyBorder="1"/>
    <xf numFmtId="9" fontId="0" fillId="0" borderId="0" xfId="3" applyFont="1"/>
    <xf numFmtId="168" fontId="0" fillId="0" borderId="1" xfId="0" applyNumberFormat="1" applyBorder="1"/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3" borderId="1" xfId="0" applyFont="1" applyFill="1" applyBorder="1"/>
    <xf numFmtId="1" fontId="0" fillId="3" borderId="1" xfId="0" applyNumberFormat="1" applyFill="1" applyBorder="1"/>
    <xf numFmtId="168" fontId="0" fillId="3" borderId="1" xfId="0" applyNumberFormat="1" applyFill="1" applyBorder="1"/>
    <xf numFmtId="0" fontId="2" fillId="4" borderId="1" xfId="0" applyFont="1" applyFill="1" applyBorder="1"/>
    <xf numFmtId="9" fontId="2" fillId="4" borderId="1" xfId="3" applyFont="1" applyFill="1" applyBorder="1"/>
    <xf numFmtId="0" fontId="2" fillId="4" borderId="2" xfId="0" applyFont="1" applyFill="1" applyBorder="1"/>
    <xf numFmtId="180" fontId="0" fillId="0" borderId="1" xfId="1" applyNumberFormat="1" applyFont="1" applyBorder="1"/>
    <xf numFmtId="180" fontId="0" fillId="3" borderId="1" xfId="1" applyNumberFormat="1" applyFont="1" applyFill="1" applyBorder="1"/>
    <xf numFmtId="168" fontId="0" fillId="5" borderId="1" xfId="0" applyNumberFormat="1" applyFill="1" applyBorder="1"/>
    <xf numFmtId="168" fontId="4" fillId="3" borderId="1" xfId="2" applyNumberFormat="1" applyFont="1" applyFill="1" applyBorder="1"/>
    <xf numFmtId="168" fontId="4" fillId="3" borderId="1" xfId="3" applyNumberFormat="1" applyFont="1" applyFill="1" applyBorder="1"/>
    <xf numFmtId="168" fontId="4" fillId="3" borderId="1" xfId="0" applyNumberFormat="1" applyFont="1" applyFill="1" applyBorder="1"/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2">
    <dxf>
      <font>
        <color rgb="FFFF0000"/>
      </font>
      <fill>
        <patternFill>
          <bgColor theme="0" tint="-0.14996795556505021"/>
        </patternFill>
      </fill>
    </dxf>
    <dxf>
      <font>
        <color theme="3" tint="0.24994659260841701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52158-5295-4837-AA03-5395BB3353FD}">
  <dimension ref="A1:M10"/>
  <sheetViews>
    <sheetView tabSelected="1" zoomScale="160" zoomScaleNormal="160" workbookViewId="0">
      <selection activeCell="J18" sqref="J18"/>
    </sheetView>
  </sheetViews>
  <sheetFormatPr defaultRowHeight="15" x14ac:dyDescent="0.25"/>
  <cols>
    <col min="2" max="2" width="10.5703125" customWidth="1"/>
    <col min="3" max="4" width="10" bestFit="1" customWidth="1"/>
    <col min="5" max="5" width="11.7109375" bestFit="1" customWidth="1"/>
    <col min="6" max="6" width="7.28515625" style="4" customWidth="1"/>
    <col min="7" max="7" width="13.42578125" customWidth="1"/>
    <col min="8" max="8" width="14.28515625" customWidth="1"/>
    <col min="9" max="9" width="12" customWidth="1"/>
    <col min="10" max="10" width="11.85546875" customWidth="1"/>
    <col min="11" max="11" width="9" customWidth="1"/>
    <col min="12" max="12" width="15.42578125" customWidth="1"/>
    <col min="13" max="13" width="14.28515625" bestFit="1" customWidth="1"/>
  </cols>
  <sheetData>
    <row r="1" spans="1:13" x14ac:dyDescent="0.2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 x14ac:dyDescent="0.25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F2" s="12" t="s">
        <v>12</v>
      </c>
      <c r="G2" s="11" t="s">
        <v>13</v>
      </c>
      <c r="H2" s="11" t="s">
        <v>14</v>
      </c>
      <c r="I2" s="11" t="s">
        <v>15</v>
      </c>
      <c r="J2" s="11" t="s">
        <v>16</v>
      </c>
      <c r="K2" s="11" t="s">
        <v>7</v>
      </c>
      <c r="L2" s="11" t="s">
        <v>17</v>
      </c>
      <c r="M2" s="13" t="s">
        <v>6</v>
      </c>
    </row>
    <row r="3" spans="1:13" x14ac:dyDescent="0.25">
      <c r="A3" s="1" t="s">
        <v>8</v>
      </c>
      <c r="B3" s="1">
        <v>10</v>
      </c>
      <c r="C3" s="1">
        <v>1</v>
      </c>
      <c r="D3" s="1">
        <v>9</v>
      </c>
      <c r="E3" s="3">
        <v>70000</v>
      </c>
      <c r="F3" s="2">
        <v>0.25</v>
      </c>
      <c r="G3" s="5">
        <f>E3*F3</f>
        <v>17500</v>
      </c>
      <c r="H3" s="5">
        <f>G3+E3</f>
        <v>87500</v>
      </c>
      <c r="I3" s="14">
        <v>33</v>
      </c>
      <c r="J3" s="5">
        <f>H3/I3</f>
        <v>2651.5151515151515</v>
      </c>
      <c r="K3" s="2">
        <v>0.35</v>
      </c>
      <c r="L3" s="5">
        <f>J3*K3</f>
        <v>928.030303030303</v>
      </c>
      <c r="M3" s="5">
        <f>H3-L3</f>
        <v>86571.969696969696</v>
      </c>
    </row>
    <row r="4" spans="1:13" x14ac:dyDescent="0.25">
      <c r="A4" s="1" t="s">
        <v>9</v>
      </c>
      <c r="B4" s="1">
        <v>6</v>
      </c>
      <c r="C4" s="1">
        <v>3</v>
      </c>
      <c r="D4" s="1">
        <v>3</v>
      </c>
      <c r="E4" s="17">
        <v>23000</v>
      </c>
      <c r="F4" s="2">
        <v>0.2</v>
      </c>
      <c r="G4" s="5">
        <f t="shared" ref="G4:G6" si="0">E4*F4</f>
        <v>4600</v>
      </c>
      <c r="H4" s="19">
        <f t="shared" ref="H4:H6" si="1">G4+E4</f>
        <v>27600</v>
      </c>
      <c r="I4" s="14">
        <v>48</v>
      </c>
      <c r="J4" s="5">
        <f t="shared" ref="J4:J6" si="2">H4/I4</f>
        <v>575</v>
      </c>
      <c r="K4" s="2">
        <v>0.14000000000000001</v>
      </c>
      <c r="L4" s="5">
        <f t="shared" ref="L4:L6" si="3">J4*K4</f>
        <v>80.500000000000014</v>
      </c>
      <c r="M4" s="19">
        <f t="shared" ref="M4:M6" si="4">H4-L4</f>
        <v>27519.5</v>
      </c>
    </row>
    <row r="5" spans="1:13" x14ac:dyDescent="0.25">
      <c r="A5" s="1" t="s">
        <v>10</v>
      </c>
      <c r="B5" s="1">
        <v>11</v>
      </c>
      <c r="C5" s="1">
        <v>0</v>
      </c>
      <c r="D5" s="1">
        <v>11</v>
      </c>
      <c r="E5" s="3">
        <v>12000</v>
      </c>
      <c r="F5" s="2">
        <v>0.22</v>
      </c>
      <c r="G5" s="5">
        <f t="shared" si="0"/>
        <v>2640</v>
      </c>
      <c r="H5" s="5">
        <f t="shared" si="1"/>
        <v>14640</v>
      </c>
      <c r="I5" s="14">
        <v>36</v>
      </c>
      <c r="J5" s="5">
        <f t="shared" si="2"/>
        <v>406.66666666666669</v>
      </c>
      <c r="K5" s="2">
        <v>0.08</v>
      </c>
      <c r="L5" s="5">
        <f t="shared" si="3"/>
        <v>32.533333333333339</v>
      </c>
      <c r="M5" s="5">
        <f t="shared" si="4"/>
        <v>14607.466666666667</v>
      </c>
    </row>
    <row r="6" spans="1:13" x14ac:dyDescent="0.25">
      <c r="A6" s="1" t="s">
        <v>11</v>
      </c>
      <c r="B6" s="1">
        <v>14</v>
      </c>
      <c r="C6" s="1">
        <v>10</v>
      </c>
      <c r="D6" s="1">
        <v>4</v>
      </c>
      <c r="E6" s="18">
        <v>35000</v>
      </c>
      <c r="F6" s="2">
        <v>0.19</v>
      </c>
      <c r="G6" s="5">
        <f t="shared" si="0"/>
        <v>6650</v>
      </c>
      <c r="H6" s="5">
        <f t="shared" si="1"/>
        <v>41650</v>
      </c>
      <c r="I6" s="14">
        <v>24</v>
      </c>
      <c r="J6" s="5">
        <f t="shared" si="2"/>
        <v>1735.4166666666667</v>
      </c>
      <c r="K6" s="2">
        <v>0.05</v>
      </c>
      <c r="L6" s="5">
        <f t="shared" si="3"/>
        <v>86.770833333333343</v>
      </c>
      <c r="M6" s="5">
        <f t="shared" si="4"/>
        <v>41563.229166666664</v>
      </c>
    </row>
    <row r="7" spans="1:13" x14ac:dyDescent="0.25">
      <c r="A7" s="8" t="s">
        <v>18</v>
      </c>
      <c r="B7" s="9">
        <f>AVERAGE(B3:B6)</f>
        <v>10.25</v>
      </c>
      <c r="C7" s="9">
        <f t="shared" ref="C7:M7" si="5">AVERAGE(C3:C6)</f>
        <v>3.5</v>
      </c>
      <c r="D7" s="9">
        <f t="shared" si="5"/>
        <v>6.75</v>
      </c>
      <c r="E7" s="19">
        <f t="shared" si="5"/>
        <v>35000</v>
      </c>
      <c r="F7" s="9"/>
      <c r="G7" s="10">
        <f t="shared" si="5"/>
        <v>7847.5</v>
      </c>
      <c r="H7" s="10">
        <f t="shared" si="5"/>
        <v>42847.5</v>
      </c>
      <c r="I7" s="15">
        <f t="shared" si="5"/>
        <v>35.25</v>
      </c>
      <c r="J7" s="10">
        <f t="shared" si="5"/>
        <v>1342.1496212121212</v>
      </c>
      <c r="K7" s="16"/>
      <c r="L7" s="5"/>
      <c r="M7" s="5"/>
    </row>
    <row r="8" spans="1:13" x14ac:dyDescent="0.25">
      <c r="A8" s="8" t="s">
        <v>20</v>
      </c>
      <c r="B8" s="9">
        <f>MAX(B3:B6)</f>
        <v>14</v>
      </c>
      <c r="C8" s="9">
        <f t="shared" ref="C8:M8" si="6">MAX(C3:C6)</f>
        <v>10</v>
      </c>
      <c r="D8" s="9">
        <f t="shared" si="6"/>
        <v>11</v>
      </c>
      <c r="E8" s="10">
        <f t="shared" si="6"/>
        <v>70000</v>
      </c>
      <c r="F8" s="9"/>
      <c r="G8" s="10">
        <f t="shared" si="6"/>
        <v>17500</v>
      </c>
      <c r="H8" s="10">
        <f t="shared" si="6"/>
        <v>87500</v>
      </c>
      <c r="I8" s="15">
        <f t="shared" si="6"/>
        <v>48</v>
      </c>
      <c r="J8" s="10">
        <f t="shared" si="6"/>
        <v>2651.5151515151515</v>
      </c>
      <c r="K8" s="16"/>
      <c r="L8" s="5"/>
      <c r="M8" s="5"/>
    </row>
    <row r="9" spans="1:13" x14ac:dyDescent="0.25">
      <c r="A9" s="8" t="s">
        <v>19</v>
      </c>
      <c r="B9" s="9">
        <f>MIN(B3:B6)</f>
        <v>6</v>
      </c>
      <c r="C9" s="9">
        <f t="shared" ref="C9:M9" si="7">MIN(C3:C6)</f>
        <v>0</v>
      </c>
      <c r="D9" s="9">
        <f t="shared" si="7"/>
        <v>3</v>
      </c>
      <c r="E9" s="10">
        <f t="shared" si="7"/>
        <v>12000</v>
      </c>
      <c r="F9" s="9"/>
      <c r="G9" s="10">
        <f t="shared" si="7"/>
        <v>2640</v>
      </c>
      <c r="H9" s="10">
        <f t="shared" si="7"/>
        <v>14640</v>
      </c>
      <c r="I9" s="15">
        <f t="shared" si="7"/>
        <v>24</v>
      </c>
      <c r="J9" s="10">
        <f t="shared" si="7"/>
        <v>406.66666666666669</v>
      </c>
      <c r="K9" s="16"/>
      <c r="L9" s="5"/>
      <c r="M9" s="5"/>
    </row>
    <row r="10" spans="1:13" x14ac:dyDescent="0.25">
      <c r="A10" s="8" t="s">
        <v>21</v>
      </c>
      <c r="B10" s="9">
        <f>SUM(B3:B6)</f>
        <v>41</v>
      </c>
      <c r="C10" s="9">
        <f t="shared" ref="C10:M10" si="8">SUM(C3:C6)</f>
        <v>14</v>
      </c>
      <c r="D10" s="9">
        <f t="shared" si="8"/>
        <v>27</v>
      </c>
      <c r="E10" s="10">
        <f t="shared" si="8"/>
        <v>140000</v>
      </c>
      <c r="F10" s="9"/>
      <c r="G10" s="19">
        <f t="shared" si="8"/>
        <v>31390</v>
      </c>
      <c r="H10" s="10">
        <f t="shared" si="8"/>
        <v>171390</v>
      </c>
      <c r="I10" s="15">
        <f t="shared" si="8"/>
        <v>141</v>
      </c>
      <c r="J10" s="10">
        <f t="shared" si="8"/>
        <v>5368.598484848485</v>
      </c>
      <c r="K10" s="16"/>
      <c r="L10" s="5"/>
      <c r="M10" s="5"/>
    </row>
  </sheetData>
  <mergeCells count="1">
    <mergeCell ref="A1:M1"/>
  </mergeCells>
  <conditionalFormatting sqref="A3:M10">
    <cfRule type="cellIs" dxfId="1" priority="2" operator="greaterThan">
      <formula>35000</formula>
    </cfRule>
    <cfRule type="cellIs" dxfId="0" priority="1" operator="lessThan">
      <formula>23000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Venda de Carros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JOHNNEY CLEYTON GONCALVES DA SILVA</dc:creator>
  <cp:lastModifiedBy>JOHNNEY CLEYTON GONCALVES DA SILVA</cp:lastModifiedBy>
  <dcterms:created xsi:type="dcterms:W3CDTF">2024-10-28T19:21:19Z</dcterms:created>
  <dcterms:modified xsi:type="dcterms:W3CDTF">2024-10-28T20:02:07Z</dcterms:modified>
</cp:coreProperties>
</file>