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13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I25" i="1" l="1"/>
  <c r="E20" i="1"/>
</calcChain>
</file>

<file path=xl/sharedStrings.xml><?xml version="1.0" encoding="utf-8"?>
<sst xmlns="http://schemas.openxmlformats.org/spreadsheetml/2006/main" count="103" uniqueCount="82">
  <si>
    <t>Vendor</t>
  </si>
  <si>
    <t>Cat #</t>
  </si>
  <si>
    <t>Description</t>
  </si>
  <si>
    <t>Unit</t>
  </si>
  <si>
    <t>Qty</t>
  </si>
  <si>
    <t>URL</t>
  </si>
  <si>
    <t>digikey.com</t>
  </si>
  <si>
    <t>ATMega328A microcontroller (QFP)</t>
  </si>
  <si>
    <t>1 ea</t>
  </si>
  <si>
    <t>www.digikey.com/product-detail/en/ATMEGA328-AURCT/ATMEGA328-AURCT-ND</t>
  </si>
  <si>
    <t>296-18617-5-ND</t>
  </si>
  <si>
    <t>TLC5941 LED driver (TSSOP)</t>
  </si>
  <si>
    <t>www.digikey.com/product-detail/en/296-18617-5/296-18617-5-ND</t>
  </si>
  <si>
    <t>535-10008-1-ND</t>
  </si>
  <si>
    <t>16M resonator (built-in load capacitors, SMD)</t>
  </si>
  <si>
    <t>www.digikey.com/product-detail/en/535-10008-1/535-10008-1-ND</t>
  </si>
  <si>
    <t>P10KACT-ND</t>
  </si>
  <si>
    <t>10k resistor (0805)</t>
  </si>
  <si>
    <t>www.digikey.com/product-detail/en/P10KACT/P10KACT-ND</t>
  </si>
  <si>
    <t>RR12P2.2KDCT-ND</t>
  </si>
  <si>
    <t>2.2k resistor 0.5% (0805)</t>
  </si>
  <si>
    <t>www.digikey.com/product-detail/en/RR12P2.2KDCT/RR12P2.2KDCT-ND</t>
  </si>
  <si>
    <t>1276-5519-1-ND</t>
  </si>
  <si>
    <t>330 resistor (0805)</t>
  </si>
  <si>
    <t>www.digikey.com/product-detail/en/1276-5519-1/1276-5519-1-ND</t>
  </si>
  <si>
    <t>1276-1007-1-ND</t>
  </si>
  <si>
    <t>0.1 uF capacitor (0805)</t>
  </si>
  <si>
    <t>www.digikey.com/product-detail/en/1276-1007-1/1276-1007-1-ND</t>
  </si>
  <si>
    <t>311-1355-1-ND</t>
  </si>
  <si>
    <t>10uF capacitor (0805)</t>
  </si>
  <si>
    <t>www.digikey.com/product-detail/en/311-1355-1/311-1355-1-ND</t>
  </si>
  <si>
    <t>497-1242-1-ND</t>
  </si>
  <si>
    <t>3.3V 0.8A power regulator</t>
  </si>
  <si>
    <t>www.digikey.com/product-detail/en/497-1242-1/497-1242-1-ND</t>
  </si>
  <si>
    <t>CKN9084CT-ND</t>
  </si>
  <si>
    <t>reset switch</t>
  </si>
  <si>
    <t>www.digikey.com/product-detail/en/CKN9084CT/CKN9084CT-ND</t>
  </si>
  <si>
    <t>101-00313-68-02CT-ND</t>
  </si>
  <si>
    <t>SD card socket</t>
  </si>
  <si>
    <t>www.digikey.com/product-detail/en/101-00313-68-02CT/101-00313-68-02CT-ND</t>
  </si>
  <si>
    <t>475-1410-1-ND</t>
  </si>
  <si>
    <t>SMD LED Green</t>
  </si>
  <si>
    <t>www.digikey.com/product-detail/en/475-1410-1/475-1410-1-ND</t>
  </si>
  <si>
    <t>475-1415-1-ND</t>
  </si>
  <si>
    <t>SMD LED Red</t>
  </si>
  <si>
    <t>www.digikey.com/product-detail/en/475-1415-1/475-1415-1-ND</t>
  </si>
  <si>
    <t>475-2560-1-ND</t>
  </si>
  <si>
    <t>SMD LED Yellow</t>
  </si>
  <si>
    <t>www.digikey.com/product-detail/en/475-2560-1/475-2560-1-ND</t>
  </si>
  <si>
    <t>A34253-40-ND</t>
  </si>
  <si>
    <t>Breakaway headers (40 pos, 0.100")</t>
  </si>
  <si>
    <t>pin</t>
  </si>
  <si>
    <t>www.digikey.com/product-detail/en/A34253-40/A34253-40-ND</t>
  </si>
  <si>
    <t>molex 2x1 female connector</t>
  </si>
  <si>
    <t>molex connector crimp terminal</t>
  </si>
  <si>
    <t>47 uF electrolytic SMD</t>
  </si>
  <si>
    <t>10 uH inductor SMD</t>
  </si>
  <si>
    <t>50k resistor (0805)</t>
  </si>
  <si>
    <t>399-6052-1-ND</t>
  </si>
  <si>
    <t>http://www.digikey.com/product-detail/en/EDK476M035S9GAA/399-6052-1-ND/2712584</t>
  </si>
  <si>
    <t>399-9595-1-ND</t>
  </si>
  <si>
    <t>http://www.digikey.com/product-detail/en/L1210R100MDWIT/399-9595-1-ND/3674200</t>
  </si>
  <si>
    <t>http://www.digikey.com/product-detail/en/ERJ-6GEYJ473V/P47KACT-ND/2853</t>
  </si>
  <si>
    <t>P47KACT-ND</t>
  </si>
  <si>
    <t>CP-5-ND</t>
  </si>
  <si>
    <t>http://www.digikey.com/product-detail/en/PJ-005A/CP-5-ND/165838</t>
  </si>
  <si>
    <t>male barrel jack 2.1mm</t>
  </si>
  <si>
    <t>Qty x4</t>
  </si>
  <si>
    <t>Qty to order</t>
  </si>
  <si>
    <t>Item price</t>
  </si>
  <si>
    <t>Total price</t>
  </si>
  <si>
    <t>PCV_220-ND</t>
  </si>
  <si>
    <t>LED socket</t>
  </si>
  <si>
    <t>molex 2x1 male connector high-power</t>
  </si>
  <si>
    <t>WM18823-ND</t>
  </si>
  <si>
    <t>WM18813-ND</t>
  </si>
  <si>
    <t>http://www.digikey.com/product-detail/en/0009652028/WM18823-ND/1220238</t>
  </si>
  <si>
    <t>http://www.digikey.com/product-detail/en/09-50-1021/WM18813-ND/1220229</t>
  </si>
  <si>
    <t>WM18820CT-ND</t>
  </si>
  <si>
    <t>http://www.digikey.com/product-detail/en/0008701031/WM18820CT-ND/1220245</t>
  </si>
  <si>
    <t>http://www.digikey.com/product-detail/en/PCV_220/PCV_220-ND/4515602</t>
  </si>
  <si>
    <t>ATMEGA328-AU-ND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</si>
</sst>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Font="1"/>
    <xf numFmtId="0" fontId="0" fillId="0" borderId="0" xfId="0" applyFont="1" applyBorder="1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right"/>
    </xf>
    <xf numFmtId="0" fontId="1" fillId="0" borderId="0" xfId="0" applyNumberFormat="1" applyFont="1"/>
    <xf numFmtId="0" fontId="2" fillId="0" borderId="0" xfId="1" applyBorder="1" applyAlignment="1">
      <alignment horizontal="left"/>
    </xf>
    <xf numFmtId="0" fontId="2" fillId="0" borderId="0" xfId="1"/>
  </cellXfs>
  <cellStyles count="2">
    <cellStyle name="Hyperlink" xfId="1" builtinId="8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B1:J24" totalsRowShown="0">
  <autoFilter ref="B1:J24"/>
  <tableColumns count="9">
    <tableColumn id="1" name="Cat #" dataDxfId="3"/>
    <tableColumn id="2" name="Description" dataDxfId="2"/>
    <tableColumn id="3" name="Unit"/>
    <tableColumn id="4" name="Qty" dataDxfId="1"/>
    <tableColumn id="5" name="Qty x4">
      <calculatedColumnFormula>E2*4</calculatedColumnFormula>
    </tableColumn>
    <tableColumn id="6" name="Qty to order"/>
    <tableColumn id="7" name="Item price"/>
    <tableColumn id="8" name="Total price" dataDxfId="0">
      <calculatedColumnFormula>H2*G2</calculatedColumnFormula>
    </tableColumn>
    <tableColumn id="9" name="UR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1276-1007-1/1276-1007-1-ND" TargetMode="External"/><Relationship Id="rId13" Type="http://schemas.openxmlformats.org/officeDocument/2006/relationships/hyperlink" Target="http://www.digikey.com/product-detail/en/CKN9084CT/CKN9084CT-ND" TargetMode="External"/><Relationship Id="rId18" Type="http://schemas.openxmlformats.org/officeDocument/2006/relationships/hyperlink" Target="http://www.digikey.com/product-detail/en/PCV_220/PCV_220-ND/4515602" TargetMode="External"/><Relationship Id="rId3" Type="http://schemas.openxmlformats.org/officeDocument/2006/relationships/hyperlink" Target="http://www.digikey.com/product-detail/en/535-10008-1/535-10008-1-ND" TargetMode="External"/><Relationship Id="rId21" Type="http://schemas.openxmlformats.org/officeDocument/2006/relationships/hyperlink" Target="http://www.digikey.com/product-detail/en/09-50-1021/WM18813-ND/1220229" TargetMode="External"/><Relationship Id="rId7" Type="http://schemas.openxmlformats.org/officeDocument/2006/relationships/hyperlink" Target="http://www.digikey.com/product-detail/en/1276-5519-1/1276-5519-1-ND" TargetMode="External"/><Relationship Id="rId12" Type="http://schemas.openxmlformats.org/officeDocument/2006/relationships/hyperlink" Target="http://www.digikey.com/product-detail/en/497-1242-1/497-1242-1-ND" TargetMode="External"/><Relationship Id="rId17" Type="http://schemas.openxmlformats.org/officeDocument/2006/relationships/hyperlink" Target="http://www.digikey.com/product-detail/en/475-2560-1/475-2560-1-ND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digikey.com/product-detail/en/296-18617-5/296-18617-5-ND" TargetMode="External"/><Relationship Id="rId16" Type="http://schemas.openxmlformats.org/officeDocument/2006/relationships/hyperlink" Target="http://www.digikey.com/product-detail/en/475-1415-1/475-1415-1-ND" TargetMode="External"/><Relationship Id="rId20" Type="http://schemas.openxmlformats.org/officeDocument/2006/relationships/hyperlink" Target="http://www.digikey.com/product-detail/en/0009652028/WM18823-ND/1220238" TargetMode="External"/><Relationship Id="rId1" Type="http://schemas.openxmlformats.org/officeDocument/2006/relationships/hyperlink" Target="http://www.digikey.com/product-detail/en/ATMEGA328-AURCT/ATMEGA328-AURCT-ND" TargetMode="External"/><Relationship Id="rId6" Type="http://schemas.openxmlformats.org/officeDocument/2006/relationships/hyperlink" Target="http://www.digikey.com/product-detail/en/RR12P2.2KDCT/RR12P2.2KDCT-ND" TargetMode="External"/><Relationship Id="rId11" Type="http://schemas.openxmlformats.org/officeDocument/2006/relationships/hyperlink" Target="http://www.digikey.com/product-detail/en/L1210R100MDWIT/399-9595-1-ND/3674200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P10KACT/P10KACT-ND" TargetMode="External"/><Relationship Id="rId15" Type="http://schemas.openxmlformats.org/officeDocument/2006/relationships/hyperlink" Target="http://www.digikey.com/product-detail/en/475-1410-1/475-1410-1-ND" TargetMode="External"/><Relationship Id="rId23" Type="http://schemas.openxmlformats.org/officeDocument/2006/relationships/hyperlink" Target="http://www.digikey.com/product-detail/en/PJ-005A/CP-5-ND/165838" TargetMode="External"/><Relationship Id="rId10" Type="http://schemas.openxmlformats.org/officeDocument/2006/relationships/hyperlink" Target="http://www.digikey.com/product-detail/en/EDK476M035S9GAA/399-6052-1-ND/2712584" TargetMode="External"/><Relationship Id="rId19" Type="http://schemas.openxmlformats.org/officeDocument/2006/relationships/hyperlink" Target="http://www.digikey.com/product-detail/en/A34253-40/A34253-40-ND" TargetMode="External"/><Relationship Id="rId4" Type="http://schemas.openxmlformats.org/officeDocument/2006/relationships/hyperlink" Target="http://www.digikey.com/product-detail/en/ERJ-6GEYJ473V/P47KACT-ND/2853" TargetMode="External"/><Relationship Id="rId9" Type="http://schemas.openxmlformats.org/officeDocument/2006/relationships/hyperlink" Target="http://www.digikey.com/product-detail/en/311-1355-1/311-1355-1-ND" TargetMode="External"/><Relationship Id="rId14" Type="http://schemas.openxmlformats.org/officeDocument/2006/relationships/hyperlink" Target="http://www.digikey.com/product-detail/en/101-00313-68-02CT/101-00313-68-02CT-ND" TargetMode="External"/><Relationship Id="rId22" Type="http://schemas.openxmlformats.org/officeDocument/2006/relationships/hyperlink" Target="http://www.digikey.com/product-detail/en/0008701031/WM18820CT-ND/12202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30" zoomScaleNormal="130" workbookViewId="0">
      <selection sqref="A1:XFD1048576"/>
    </sheetView>
  </sheetViews>
  <sheetFormatPr defaultRowHeight="15" x14ac:dyDescent="0.25"/>
  <cols>
    <col min="2" max="2" width="24.42578125" customWidth="1"/>
    <col min="3" max="3" width="46.140625" customWidth="1"/>
    <col min="7" max="7" width="12.140625" customWidth="1"/>
    <col min="8" max="8" width="10.85546875" customWidth="1"/>
    <col min="9" max="9" width="1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67</v>
      </c>
      <c r="G1" t="s">
        <v>68</v>
      </c>
      <c r="H1" t="s">
        <v>69</v>
      </c>
      <c r="I1" t="s">
        <v>70</v>
      </c>
      <c r="J1" t="s">
        <v>5</v>
      </c>
    </row>
    <row r="2" spans="1:10" x14ac:dyDescent="0.25">
      <c r="A2" s="2" t="s">
        <v>6</v>
      </c>
      <c r="B2" s="4" t="s">
        <v>81</v>
      </c>
      <c r="C2" s="4" t="s">
        <v>7</v>
      </c>
      <c r="D2" s="2" t="s">
        <v>8</v>
      </c>
      <c r="E2" s="5">
        <v>1</v>
      </c>
      <c r="F2">
        <f>E2*4</f>
        <v>4</v>
      </c>
      <c r="G2" s="1">
        <v>5</v>
      </c>
      <c r="H2" s="1">
        <v>3.51</v>
      </c>
      <c r="I2" s="3">
        <f>H2*G2</f>
        <v>17.549999999999997</v>
      </c>
      <c r="J2" s="7" t="s">
        <v>9</v>
      </c>
    </row>
    <row r="3" spans="1:10" x14ac:dyDescent="0.25">
      <c r="B3" s="3" t="s">
        <v>10</v>
      </c>
      <c r="C3" s="3" t="s">
        <v>11</v>
      </c>
      <c r="D3" t="s">
        <v>8</v>
      </c>
      <c r="E3" s="6">
        <v>3</v>
      </c>
      <c r="F3">
        <f t="shared" ref="F3:F24" si="0">E3*4</f>
        <v>12</v>
      </c>
      <c r="G3">
        <v>15</v>
      </c>
      <c r="H3">
        <v>2.5649999999999999</v>
      </c>
      <c r="I3" s="3">
        <f t="shared" ref="I3:I24" si="1">H3*G3</f>
        <v>38.475000000000001</v>
      </c>
      <c r="J3" s="8" t="s">
        <v>12</v>
      </c>
    </row>
    <row r="4" spans="1:10" x14ac:dyDescent="0.25">
      <c r="B4" s="3" t="s">
        <v>13</v>
      </c>
      <c r="C4" s="3" t="s">
        <v>14</v>
      </c>
      <c r="D4" t="s">
        <v>8</v>
      </c>
      <c r="E4" s="6">
        <v>1</v>
      </c>
      <c r="F4">
        <f t="shared" si="0"/>
        <v>4</v>
      </c>
      <c r="G4">
        <v>5</v>
      </c>
      <c r="H4">
        <v>0.38</v>
      </c>
      <c r="I4" s="3">
        <f t="shared" si="1"/>
        <v>1.9</v>
      </c>
      <c r="J4" s="8" t="s">
        <v>15</v>
      </c>
    </row>
    <row r="5" spans="1:10" x14ac:dyDescent="0.25">
      <c r="B5" s="3" t="s">
        <v>63</v>
      </c>
      <c r="C5" s="3" t="s">
        <v>57</v>
      </c>
      <c r="D5" t="s">
        <v>8</v>
      </c>
      <c r="E5" s="6">
        <v>5</v>
      </c>
      <c r="F5">
        <f t="shared" si="0"/>
        <v>20</v>
      </c>
      <c r="G5">
        <v>50</v>
      </c>
      <c r="H5">
        <v>1.9599999999999999E-2</v>
      </c>
      <c r="I5" s="3">
        <f t="shared" si="1"/>
        <v>0.98</v>
      </c>
      <c r="J5" s="8" t="s">
        <v>62</v>
      </c>
    </row>
    <row r="6" spans="1:10" x14ac:dyDescent="0.25">
      <c r="B6" s="3" t="s">
        <v>16</v>
      </c>
      <c r="C6" s="3" t="s">
        <v>17</v>
      </c>
      <c r="D6" t="s">
        <v>8</v>
      </c>
      <c r="E6" s="6">
        <v>2</v>
      </c>
      <c r="F6">
        <f t="shared" si="0"/>
        <v>8</v>
      </c>
      <c r="G6">
        <v>50</v>
      </c>
      <c r="H6">
        <v>1.9599999999999999E-2</v>
      </c>
      <c r="I6" s="3">
        <f t="shared" si="1"/>
        <v>0.98</v>
      </c>
      <c r="J6" s="8" t="s">
        <v>18</v>
      </c>
    </row>
    <row r="7" spans="1:10" x14ac:dyDescent="0.25">
      <c r="B7" s="3" t="s">
        <v>19</v>
      </c>
      <c r="C7" s="3" t="s">
        <v>20</v>
      </c>
      <c r="D7" t="s">
        <v>8</v>
      </c>
      <c r="E7" s="6">
        <v>3</v>
      </c>
      <c r="F7">
        <f t="shared" si="0"/>
        <v>12</v>
      </c>
      <c r="G7">
        <v>15</v>
      </c>
      <c r="H7">
        <v>9.9000000000000005E-2</v>
      </c>
      <c r="I7" s="3">
        <f t="shared" si="1"/>
        <v>1.4850000000000001</v>
      </c>
      <c r="J7" s="8" t="s">
        <v>21</v>
      </c>
    </row>
    <row r="8" spans="1:10" x14ac:dyDescent="0.25">
      <c r="B8" s="3" t="s">
        <v>22</v>
      </c>
      <c r="C8" s="3" t="s">
        <v>23</v>
      </c>
      <c r="D8" t="s">
        <v>8</v>
      </c>
      <c r="E8" s="6">
        <v>3</v>
      </c>
      <c r="F8">
        <f t="shared" si="0"/>
        <v>12</v>
      </c>
      <c r="G8">
        <v>15</v>
      </c>
      <c r="H8">
        <v>1.7999999999999999E-2</v>
      </c>
      <c r="I8" s="3">
        <f t="shared" si="1"/>
        <v>0.26999999999999996</v>
      </c>
      <c r="J8" s="8" t="s">
        <v>24</v>
      </c>
    </row>
    <row r="9" spans="1:10" x14ac:dyDescent="0.25">
      <c r="B9" s="3" t="s">
        <v>25</v>
      </c>
      <c r="C9" s="3" t="s">
        <v>26</v>
      </c>
      <c r="D9" t="s">
        <v>8</v>
      </c>
      <c r="E9" s="6">
        <v>5</v>
      </c>
      <c r="F9">
        <f t="shared" si="0"/>
        <v>20</v>
      </c>
      <c r="G9">
        <v>25</v>
      </c>
      <c r="H9">
        <v>2.1600000000000001E-2</v>
      </c>
      <c r="I9" s="3">
        <f t="shared" si="1"/>
        <v>0.54</v>
      </c>
      <c r="J9" s="8" t="s">
        <v>27</v>
      </c>
    </row>
    <row r="10" spans="1:10" x14ac:dyDescent="0.25">
      <c r="B10" s="3" t="s">
        <v>28</v>
      </c>
      <c r="C10" s="3" t="s">
        <v>29</v>
      </c>
      <c r="D10" t="s">
        <v>8</v>
      </c>
      <c r="E10" s="6">
        <v>1</v>
      </c>
      <c r="F10">
        <f t="shared" si="0"/>
        <v>4</v>
      </c>
      <c r="G10">
        <v>5</v>
      </c>
      <c r="H10">
        <v>0.16</v>
      </c>
      <c r="I10" s="3">
        <f t="shared" si="1"/>
        <v>0.8</v>
      </c>
      <c r="J10" s="8" t="s">
        <v>30</v>
      </c>
    </row>
    <row r="11" spans="1:10" x14ac:dyDescent="0.25">
      <c r="B11" s="3" t="s">
        <v>58</v>
      </c>
      <c r="C11" s="3" t="s">
        <v>55</v>
      </c>
      <c r="D11" t="s">
        <v>8</v>
      </c>
      <c r="E11" s="6">
        <v>2</v>
      </c>
      <c r="F11">
        <f t="shared" si="0"/>
        <v>8</v>
      </c>
      <c r="G11">
        <v>10</v>
      </c>
      <c r="H11">
        <v>0.26300000000000001</v>
      </c>
      <c r="I11" s="3">
        <f t="shared" si="1"/>
        <v>2.63</v>
      </c>
      <c r="J11" s="8" t="s">
        <v>59</v>
      </c>
    </row>
    <row r="12" spans="1:10" x14ac:dyDescent="0.25">
      <c r="B12" s="3" t="s">
        <v>60</v>
      </c>
      <c r="C12" s="3" t="s">
        <v>56</v>
      </c>
      <c r="D12" t="s">
        <v>8</v>
      </c>
      <c r="E12" s="6">
        <v>1</v>
      </c>
      <c r="F12">
        <f t="shared" si="0"/>
        <v>4</v>
      </c>
      <c r="G12">
        <v>5</v>
      </c>
      <c r="H12">
        <v>0.83</v>
      </c>
      <c r="I12" s="3">
        <f t="shared" si="1"/>
        <v>4.1499999999999995</v>
      </c>
      <c r="J12" s="8" t="s">
        <v>61</v>
      </c>
    </row>
    <row r="13" spans="1:10" x14ac:dyDescent="0.25">
      <c r="B13" s="3" t="s">
        <v>31</v>
      </c>
      <c r="C13" s="3" t="s">
        <v>32</v>
      </c>
      <c r="D13" t="s">
        <v>8</v>
      </c>
      <c r="E13" s="6">
        <v>1</v>
      </c>
      <c r="F13">
        <f t="shared" si="0"/>
        <v>4</v>
      </c>
      <c r="G13">
        <v>5</v>
      </c>
      <c r="H13">
        <v>0.55000000000000004</v>
      </c>
      <c r="I13" s="3">
        <f t="shared" si="1"/>
        <v>2.75</v>
      </c>
      <c r="J13" s="8" t="s">
        <v>33</v>
      </c>
    </row>
    <row r="14" spans="1:10" x14ac:dyDescent="0.25">
      <c r="B14" s="3" t="s">
        <v>34</v>
      </c>
      <c r="C14" s="3" t="s">
        <v>35</v>
      </c>
      <c r="D14" t="s">
        <v>8</v>
      </c>
      <c r="E14" s="6">
        <v>1</v>
      </c>
      <c r="F14">
        <f t="shared" si="0"/>
        <v>4</v>
      </c>
      <c r="G14">
        <v>5</v>
      </c>
      <c r="H14">
        <v>0.36</v>
      </c>
      <c r="I14" s="3">
        <f t="shared" si="1"/>
        <v>1.7999999999999998</v>
      </c>
      <c r="J14" s="8" t="s">
        <v>36</v>
      </c>
    </row>
    <row r="15" spans="1:10" x14ac:dyDescent="0.25">
      <c r="B15" s="3" t="s">
        <v>37</v>
      </c>
      <c r="C15" s="3" t="s">
        <v>38</v>
      </c>
      <c r="D15" t="s">
        <v>8</v>
      </c>
      <c r="E15" s="6">
        <v>1</v>
      </c>
      <c r="F15">
        <f t="shared" si="0"/>
        <v>4</v>
      </c>
      <c r="G15">
        <v>5</v>
      </c>
      <c r="H15">
        <v>2.19</v>
      </c>
      <c r="I15" s="3">
        <f t="shared" si="1"/>
        <v>10.95</v>
      </c>
      <c r="J15" s="8" t="s">
        <v>39</v>
      </c>
    </row>
    <row r="16" spans="1:10" x14ac:dyDescent="0.25">
      <c r="B16" s="3" t="s">
        <v>40</v>
      </c>
      <c r="C16" s="3" t="s">
        <v>41</v>
      </c>
      <c r="D16" t="s">
        <v>8</v>
      </c>
      <c r="E16" s="6">
        <v>1</v>
      </c>
      <c r="F16">
        <f t="shared" si="0"/>
        <v>4</v>
      </c>
      <c r="G16">
        <v>5</v>
      </c>
      <c r="H16">
        <v>0.08</v>
      </c>
      <c r="I16" s="3">
        <f t="shared" si="1"/>
        <v>0.4</v>
      </c>
      <c r="J16" s="8" t="s">
        <v>42</v>
      </c>
    </row>
    <row r="17" spans="2:10" x14ac:dyDescent="0.25">
      <c r="B17" s="3" t="s">
        <v>43</v>
      </c>
      <c r="C17" s="3" t="s">
        <v>44</v>
      </c>
      <c r="D17" t="s">
        <v>8</v>
      </c>
      <c r="E17" s="6">
        <v>1</v>
      </c>
      <c r="F17">
        <f t="shared" si="0"/>
        <v>4</v>
      </c>
      <c r="G17">
        <v>5</v>
      </c>
      <c r="H17">
        <v>0.08</v>
      </c>
      <c r="I17" s="3">
        <f t="shared" si="1"/>
        <v>0.4</v>
      </c>
      <c r="J17" s="8" t="s">
        <v>45</v>
      </c>
    </row>
    <row r="18" spans="2:10" x14ac:dyDescent="0.25">
      <c r="B18" s="3" t="s">
        <v>46</v>
      </c>
      <c r="C18" s="3" t="s">
        <v>47</v>
      </c>
      <c r="D18" t="s">
        <v>8</v>
      </c>
      <c r="E18" s="6">
        <v>1</v>
      </c>
      <c r="F18">
        <f t="shared" si="0"/>
        <v>4</v>
      </c>
      <c r="G18">
        <v>5</v>
      </c>
      <c r="H18">
        <v>0.09</v>
      </c>
      <c r="I18" s="3">
        <f t="shared" si="1"/>
        <v>0.44999999999999996</v>
      </c>
      <c r="J18" s="8" t="s">
        <v>48</v>
      </c>
    </row>
    <row r="19" spans="2:10" x14ac:dyDescent="0.25">
      <c r="B19" s="3" t="s">
        <v>71</v>
      </c>
      <c r="C19" s="3" t="s">
        <v>72</v>
      </c>
      <c r="D19" t="s">
        <v>8</v>
      </c>
      <c r="E19" s="6">
        <v>48</v>
      </c>
      <c r="F19">
        <f t="shared" si="0"/>
        <v>192</v>
      </c>
      <c r="G19">
        <v>250</v>
      </c>
      <c r="H19">
        <v>0.52380000000000004</v>
      </c>
      <c r="I19" s="3">
        <f t="shared" si="1"/>
        <v>130.95000000000002</v>
      </c>
      <c r="J19" s="8" t="s">
        <v>80</v>
      </c>
    </row>
    <row r="20" spans="2:10" x14ac:dyDescent="0.25">
      <c r="B20" s="3" t="s">
        <v>49</v>
      </c>
      <c r="C20" s="3" t="s">
        <v>50</v>
      </c>
      <c r="D20" t="s">
        <v>51</v>
      </c>
      <c r="E20" s="6">
        <f>6/40</f>
        <v>0.15</v>
      </c>
      <c r="F20">
        <f t="shared" si="0"/>
        <v>0.6</v>
      </c>
      <c r="G20">
        <v>1</v>
      </c>
      <c r="H20">
        <v>2.58</v>
      </c>
      <c r="I20" s="3">
        <f t="shared" si="1"/>
        <v>2.58</v>
      </c>
      <c r="J20" s="8" t="s">
        <v>52</v>
      </c>
    </row>
    <row r="21" spans="2:10" x14ac:dyDescent="0.25">
      <c r="B21" s="3" t="s">
        <v>74</v>
      </c>
      <c r="C21" s="3" t="s">
        <v>73</v>
      </c>
      <c r="D21" t="s">
        <v>8</v>
      </c>
      <c r="E21" s="6">
        <v>1</v>
      </c>
      <c r="F21">
        <f t="shared" si="0"/>
        <v>4</v>
      </c>
      <c r="G21">
        <v>5</v>
      </c>
      <c r="H21">
        <v>0.43</v>
      </c>
      <c r="I21" s="3">
        <f t="shared" si="1"/>
        <v>2.15</v>
      </c>
      <c r="J21" s="8" t="s">
        <v>76</v>
      </c>
    </row>
    <row r="22" spans="2:10" x14ac:dyDescent="0.25">
      <c r="B22" s="3" t="s">
        <v>75</v>
      </c>
      <c r="C22" s="3" t="s">
        <v>53</v>
      </c>
      <c r="D22" t="s">
        <v>8</v>
      </c>
      <c r="E22" s="6">
        <v>1</v>
      </c>
      <c r="F22">
        <f t="shared" si="0"/>
        <v>4</v>
      </c>
      <c r="G22">
        <v>5</v>
      </c>
      <c r="H22">
        <v>0.55000000000000004</v>
      </c>
      <c r="I22" s="3">
        <f t="shared" si="1"/>
        <v>2.75</v>
      </c>
      <c r="J22" s="8" t="s">
        <v>77</v>
      </c>
    </row>
    <row r="23" spans="2:10" x14ac:dyDescent="0.25">
      <c r="B23" s="3" t="s">
        <v>78</v>
      </c>
      <c r="C23" s="3" t="s">
        <v>54</v>
      </c>
      <c r="D23" t="s">
        <v>8</v>
      </c>
      <c r="E23" s="6">
        <v>2</v>
      </c>
      <c r="F23">
        <f t="shared" si="0"/>
        <v>8</v>
      </c>
      <c r="G23">
        <v>10</v>
      </c>
      <c r="H23">
        <v>0.14699999999999999</v>
      </c>
      <c r="I23" s="3">
        <f t="shared" si="1"/>
        <v>1.47</v>
      </c>
      <c r="J23" s="8" t="s">
        <v>79</v>
      </c>
    </row>
    <row r="24" spans="2:10" x14ac:dyDescent="0.25">
      <c r="B24" s="3" t="s">
        <v>64</v>
      </c>
      <c r="C24" s="3" t="s">
        <v>66</v>
      </c>
      <c r="D24" t="s">
        <v>8</v>
      </c>
      <c r="E24" s="6">
        <v>1</v>
      </c>
      <c r="F24">
        <f t="shared" si="0"/>
        <v>4</v>
      </c>
      <c r="G24">
        <v>5</v>
      </c>
      <c r="H24">
        <v>2.54</v>
      </c>
      <c r="I24" s="3">
        <f t="shared" si="1"/>
        <v>12.7</v>
      </c>
      <c r="J24" s="8" t="s">
        <v>65</v>
      </c>
    </row>
    <row r="25" spans="2:10" x14ac:dyDescent="0.25">
      <c r="I25" s="1">
        <f>SUM(I2:I24)</f>
        <v>239.11000000000004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</hyperlinks>
  <pageMargins left="0.7" right="0.7" top="0.75" bottom="0.75" header="0.3" footer="0.3"/>
  <pageSetup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2014-07-09T00:41:45Z</dcterms:modified>
</cp:coreProperties>
</file>