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 Fluker\Desktop\Ye\"/>
    </mc:Choice>
  </mc:AlternateContent>
  <xr:revisionPtr revIDLastSave="0" documentId="8_{DD2569B9-603B-48F2-82E3-33AE7281DE91}" xr6:coauthVersionLast="47" xr6:coauthVersionMax="47" xr10:uidLastSave="{00000000-0000-0000-0000-000000000000}"/>
  <bookViews>
    <workbookView xWindow="-120" yWindow="-120" windowWidth="20730" windowHeight="11160" xr2:uid="{8A1AF68C-AF3A-444C-99E4-0721440CF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3" i="1"/>
  <c r="G75" i="1"/>
  <c r="G73" i="1"/>
  <c r="G67" i="1"/>
  <c r="G66" i="1"/>
  <c r="G60" i="1"/>
  <c r="G29" i="1"/>
  <c r="G105" i="1"/>
  <c r="G103" i="1"/>
  <c r="G102" i="1"/>
  <c r="G101" i="1"/>
  <c r="G100" i="1"/>
  <c r="G99" i="1"/>
  <c r="G98" i="1"/>
  <c r="G96" i="1"/>
  <c r="G93" i="1"/>
  <c r="G92" i="1"/>
  <c r="G89" i="1"/>
  <c r="G85" i="1"/>
  <c r="G82" i="1"/>
  <c r="G81" i="1"/>
  <c r="G80" i="1"/>
  <c r="G79" i="1"/>
  <c r="G74" i="1"/>
  <c r="G71" i="1"/>
  <c r="G70" i="1"/>
  <c r="G69" i="1"/>
  <c r="G65" i="1"/>
  <c r="G63" i="1"/>
  <c r="G62" i="1"/>
  <c r="G59" i="1"/>
  <c r="G56" i="1"/>
  <c r="G54" i="1"/>
  <c r="G53" i="1"/>
  <c r="G52" i="1"/>
  <c r="G51" i="1"/>
  <c r="G50" i="1"/>
  <c r="G49" i="1"/>
  <c r="G48" i="1"/>
  <c r="G45" i="1"/>
  <c r="G40" i="1"/>
  <c r="G39" i="1"/>
  <c r="G36" i="1"/>
  <c r="G35" i="1"/>
  <c r="G34" i="1"/>
  <c r="G33" i="1"/>
  <c r="G31" i="1"/>
  <c r="G30" i="1"/>
  <c r="G27" i="1"/>
  <c r="G24" i="1"/>
  <c r="G23" i="1"/>
  <c r="G22" i="1"/>
  <c r="G17" i="1"/>
  <c r="G16" i="1"/>
  <c r="G13" i="1"/>
  <c r="G12" i="1"/>
  <c r="G11" i="1"/>
  <c r="G10" i="1"/>
  <c r="G9" i="1"/>
  <c r="G8" i="1"/>
  <c r="G6" i="1"/>
  <c r="G5" i="1"/>
  <c r="G108" i="1"/>
  <c r="G107" i="1"/>
  <c r="G106" i="1"/>
  <c r="G91" i="1"/>
  <c r="G90" i="1"/>
  <c r="G88" i="1"/>
  <c r="G86" i="1"/>
  <c r="G78" i="1"/>
  <c r="G77" i="1"/>
  <c r="G76" i="1"/>
  <c r="G68" i="1"/>
  <c r="G61" i="1"/>
  <c r="G58" i="1"/>
  <c r="G57" i="1"/>
  <c r="G47" i="1"/>
  <c r="G46" i="1"/>
  <c r="G38" i="1"/>
  <c r="G37" i="1"/>
  <c r="G28" i="1"/>
  <c r="G26" i="1"/>
  <c r="G25" i="1"/>
  <c r="G14" i="1"/>
  <c r="G15" i="1"/>
  <c r="G3" i="1"/>
  <c r="G4" i="1"/>
  <c r="G112" i="1" l="1"/>
  <c r="G110" i="1"/>
  <c r="G97" i="1"/>
  <c r="G21" i="1"/>
  <c r="G7" i="1"/>
  <c r="G18" i="1"/>
  <c r="G19" i="1"/>
  <c r="G20" i="1"/>
  <c r="G32" i="1"/>
  <c r="G41" i="1"/>
  <c r="G42" i="1"/>
  <c r="G43" i="1"/>
  <c r="G44" i="1"/>
  <c r="G55" i="1"/>
  <c r="G64" i="1"/>
  <c r="G72" i="1"/>
  <c r="G84" i="1"/>
  <c r="G94" i="1"/>
  <c r="G95" i="1"/>
  <c r="G104" i="1"/>
  <c r="G109" i="1"/>
  <c r="G111" i="1" l="1"/>
  <c r="I3" i="1" l="1"/>
</calcChain>
</file>

<file path=xl/sharedStrings.xml><?xml version="1.0" encoding="utf-8"?>
<sst xmlns="http://schemas.openxmlformats.org/spreadsheetml/2006/main" count="452" uniqueCount="234">
  <si>
    <t>AC.1.001</t>
  </si>
  <si>
    <t>3.1.1</t>
  </si>
  <si>
    <t>AC.2.010</t>
  </si>
  <si>
    <t>3.1.10</t>
  </si>
  <si>
    <t>AC.3.019</t>
  </si>
  <si>
    <t>3.1.11</t>
  </si>
  <si>
    <t>AC.2.013</t>
  </si>
  <si>
    <t>3.1.12</t>
  </si>
  <si>
    <t>AC.3.014</t>
  </si>
  <si>
    <t>3.1.13</t>
  </si>
  <si>
    <t>AC.2.015</t>
  </si>
  <si>
    <t>3.1.14</t>
  </si>
  <si>
    <t>AC.3.021</t>
  </si>
  <si>
    <t>3.1.15</t>
  </si>
  <si>
    <t>AC.2.011</t>
  </si>
  <si>
    <t>3.1.16</t>
  </si>
  <si>
    <t>AC.3.012</t>
  </si>
  <si>
    <t>3.1.17</t>
  </si>
  <si>
    <t>AC.3.020</t>
  </si>
  <si>
    <t>3.1.18</t>
  </si>
  <si>
    <t>AC.3.022</t>
  </si>
  <si>
    <t>3.1.19</t>
  </si>
  <si>
    <t>AC.1.002</t>
  </si>
  <si>
    <t>3.1.2</t>
  </si>
  <si>
    <t>AC.1.003</t>
  </si>
  <si>
    <t>3.1.20</t>
  </si>
  <si>
    <t>AC.2.006</t>
  </si>
  <si>
    <t>3.1.21</t>
  </si>
  <si>
    <t>AC.1.004</t>
  </si>
  <si>
    <t>3.1.22</t>
  </si>
  <si>
    <t>AC.2.016</t>
  </si>
  <si>
    <t>3.1.3</t>
  </si>
  <si>
    <t>AC.3.017</t>
  </si>
  <si>
    <t>3.1.4</t>
  </si>
  <si>
    <t>AC.2.007</t>
  </si>
  <si>
    <t>3.1.5</t>
  </si>
  <si>
    <t>AC.2.008</t>
  </si>
  <si>
    <t>3.1.6</t>
  </si>
  <si>
    <t>AC.3.018</t>
  </si>
  <si>
    <t>3.1.7</t>
  </si>
  <si>
    <t>AC.2.009</t>
  </si>
  <si>
    <t>3.1.8</t>
  </si>
  <si>
    <t>AC.2.005</t>
  </si>
  <si>
    <t>3.1.9</t>
  </si>
  <si>
    <t>PE.1.131</t>
  </si>
  <si>
    <t>3.10.1</t>
  </si>
  <si>
    <t>PE.2.135</t>
  </si>
  <si>
    <t>3.10.2</t>
  </si>
  <si>
    <t>PE.1.132</t>
  </si>
  <si>
    <t>3.10.3</t>
  </si>
  <si>
    <t>PE.1.133</t>
  </si>
  <si>
    <t>3.10.4</t>
  </si>
  <si>
    <t>PE.1.134</t>
  </si>
  <si>
    <t>3.10.5</t>
  </si>
  <si>
    <t>PE.3.136</t>
  </si>
  <si>
    <t>3.10.6</t>
  </si>
  <si>
    <t>RM.2.141</t>
  </si>
  <si>
    <t>3.11.1</t>
  </si>
  <si>
    <t>RM.2.142</t>
  </si>
  <si>
    <t>3.11.2</t>
  </si>
  <si>
    <t>RM.2.143</t>
  </si>
  <si>
    <t>3.11.3</t>
  </si>
  <si>
    <t>CA.2.158</t>
  </si>
  <si>
    <t>3.12.1</t>
  </si>
  <si>
    <t>CA.2.159</t>
  </si>
  <si>
    <t>3.12.2</t>
  </si>
  <si>
    <t>CA.3.161</t>
  </si>
  <si>
    <t>3.12.3</t>
  </si>
  <si>
    <t>CA.2.157</t>
  </si>
  <si>
    <t>3.12.4</t>
  </si>
  <si>
    <t>SC.1.175</t>
  </si>
  <si>
    <t>3.13.1</t>
  </si>
  <si>
    <t>SC.3.187</t>
  </si>
  <si>
    <t>3.13.10</t>
  </si>
  <si>
    <t>SC.3.177</t>
  </si>
  <si>
    <t>3.13.11</t>
  </si>
  <si>
    <t>SC.2.178</t>
  </si>
  <si>
    <t>3.13.12</t>
  </si>
  <si>
    <t>SC.3.188</t>
  </si>
  <si>
    <t>3.13.13</t>
  </si>
  <si>
    <t>SC.3.189</t>
  </si>
  <si>
    <t>3.13.14</t>
  </si>
  <si>
    <t>SC.3.190</t>
  </si>
  <si>
    <t>3.13.15</t>
  </si>
  <si>
    <t>SC.3.191</t>
  </si>
  <si>
    <t>3.13.16</t>
  </si>
  <si>
    <t>SC.3.180</t>
  </si>
  <si>
    <t>3.13.2</t>
  </si>
  <si>
    <t>SC.3.181</t>
  </si>
  <si>
    <t>3.13.3</t>
  </si>
  <si>
    <t>SC.3.182</t>
  </si>
  <si>
    <t>3.13.4</t>
  </si>
  <si>
    <t>SC.1.176</t>
  </si>
  <si>
    <t>3.13.5</t>
  </si>
  <si>
    <t>SC.3.183</t>
  </si>
  <si>
    <t>3.13.6</t>
  </si>
  <si>
    <t>SC.3.184</t>
  </si>
  <si>
    <t>3.13.7</t>
  </si>
  <si>
    <t>SC.3.185</t>
  </si>
  <si>
    <t>3.13.8</t>
  </si>
  <si>
    <t>SC.3.186</t>
  </si>
  <si>
    <t>3.13.9</t>
  </si>
  <si>
    <t>SI.1.210</t>
  </si>
  <si>
    <t>3.14.1</t>
  </si>
  <si>
    <t>SI.1.211</t>
  </si>
  <si>
    <t>3.14.2</t>
  </si>
  <si>
    <t>SI.2.214</t>
  </si>
  <si>
    <t>3.14.3</t>
  </si>
  <si>
    <t>SI.1.212</t>
  </si>
  <si>
    <t>3.14.4</t>
  </si>
  <si>
    <t>SI.1.213</t>
  </si>
  <si>
    <t>3.14.5</t>
  </si>
  <si>
    <t>SI.2.216</t>
  </si>
  <si>
    <t>3.14.6</t>
  </si>
  <si>
    <t>SI.2.217</t>
  </si>
  <si>
    <t>3.14.7</t>
  </si>
  <si>
    <t>AT.2.056</t>
  </si>
  <si>
    <t>3.2.1</t>
  </si>
  <si>
    <t>AT.2.057</t>
  </si>
  <si>
    <t>3.2.2</t>
  </si>
  <si>
    <t>AT.3.058</t>
  </si>
  <si>
    <t>3.2.3</t>
  </si>
  <si>
    <t>AU.2.042</t>
  </si>
  <si>
    <t>3.3.1</t>
  </si>
  <si>
    <t>AU.2.041</t>
  </si>
  <si>
    <t>3.3.2</t>
  </si>
  <si>
    <t>AU.3.045</t>
  </si>
  <si>
    <t>3.3.3</t>
  </si>
  <si>
    <t>AU.3.046</t>
  </si>
  <si>
    <t>3.3.4</t>
  </si>
  <si>
    <t>AU.3.051</t>
  </si>
  <si>
    <t>3.3.5</t>
  </si>
  <si>
    <t>AU.3.052</t>
  </si>
  <si>
    <t>3.3.6</t>
  </si>
  <si>
    <t>AU.2.043</t>
  </si>
  <si>
    <t>3.3.7</t>
  </si>
  <si>
    <t>AU.3.049</t>
  </si>
  <si>
    <t>3.3.8</t>
  </si>
  <si>
    <t>AU.3.050</t>
  </si>
  <si>
    <t>3.3.9</t>
  </si>
  <si>
    <t>CM.2.061</t>
  </si>
  <si>
    <t>3.4.1</t>
  </si>
  <si>
    <t>CM.2.064</t>
  </si>
  <si>
    <t>3.4.2</t>
  </si>
  <si>
    <t>CM.2.065</t>
  </si>
  <si>
    <t>3.4.3</t>
  </si>
  <si>
    <t>CM.2.066</t>
  </si>
  <si>
    <t>3.4.4</t>
  </si>
  <si>
    <t>CM.3.067</t>
  </si>
  <si>
    <t>3.4.5</t>
  </si>
  <si>
    <t>CM.2.062</t>
  </si>
  <si>
    <t>3.4.6</t>
  </si>
  <si>
    <t>CM.3.068</t>
  </si>
  <si>
    <t>3.4.7</t>
  </si>
  <si>
    <t>CM.3.069</t>
  </si>
  <si>
    <t>3.4.8</t>
  </si>
  <si>
    <t>CM.2.063</t>
  </si>
  <si>
    <t>3.4.9</t>
  </si>
  <si>
    <t>IA.1.076</t>
  </si>
  <si>
    <t>3.5.1</t>
  </si>
  <si>
    <t>IA.2.081</t>
  </si>
  <si>
    <t>3.5.10</t>
  </si>
  <si>
    <t>IA.2.082</t>
  </si>
  <si>
    <t>3.5.11</t>
  </si>
  <si>
    <t>IA.1.077</t>
  </si>
  <si>
    <t>3.5.2</t>
  </si>
  <si>
    <t>IA.3.083</t>
  </si>
  <si>
    <t>3.5.3</t>
  </si>
  <si>
    <t>IA.3.084</t>
  </si>
  <si>
    <t>3.5.4</t>
  </si>
  <si>
    <t>IA.3.085</t>
  </si>
  <si>
    <t>3.5.5</t>
  </si>
  <si>
    <t>IA.3.086</t>
  </si>
  <si>
    <t>3.5.6</t>
  </si>
  <si>
    <t>IA.2.078</t>
  </si>
  <si>
    <t>3.5.7</t>
  </si>
  <si>
    <t>IA.2.079</t>
  </si>
  <si>
    <t>3.5.8</t>
  </si>
  <si>
    <t>IA.2.080</t>
  </si>
  <si>
    <t>3.5.9</t>
  </si>
  <si>
    <t>IR.2.092</t>
  </si>
  <si>
    <t>3.6.1</t>
  </si>
  <si>
    <t>IR.3.098</t>
  </si>
  <si>
    <t>3.6.2</t>
  </si>
  <si>
    <t>IR.3.099</t>
  </si>
  <si>
    <t>3.6.3</t>
  </si>
  <si>
    <t>MA.2.111</t>
  </si>
  <si>
    <t>3.7.1</t>
  </si>
  <si>
    <t>MA.2.112</t>
  </si>
  <si>
    <t>3.7.2</t>
  </si>
  <si>
    <t>MA.3.115</t>
  </si>
  <si>
    <t>3.7.3</t>
  </si>
  <si>
    <t>MA.3.116</t>
  </si>
  <si>
    <t>3.7.4</t>
  </si>
  <si>
    <t>MA.2.113</t>
  </si>
  <si>
    <t>3.7.5</t>
  </si>
  <si>
    <t>MA.2.114</t>
  </si>
  <si>
    <t>3.7.6</t>
  </si>
  <si>
    <t>MP.2.119</t>
  </si>
  <si>
    <t>3.8.1</t>
  </si>
  <si>
    <t>MP.2.120</t>
  </si>
  <si>
    <t>3.8.2</t>
  </si>
  <si>
    <t>MP.1.118</t>
  </si>
  <si>
    <t>3.8.3</t>
  </si>
  <si>
    <t>MP.3.122</t>
  </si>
  <si>
    <t>3.8.4</t>
  </si>
  <si>
    <t>MP.3.124</t>
  </si>
  <si>
    <t>3.8.5</t>
  </si>
  <si>
    <t>MP.3.125</t>
  </si>
  <si>
    <t>3.8.6</t>
  </si>
  <si>
    <t>MP.2.121</t>
  </si>
  <si>
    <t>3.8.7</t>
  </si>
  <si>
    <t>MP.3.123</t>
  </si>
  <si>
    <t>3.8.8</t>
  </si>
  <si>
    <t>RE.2.138</t>
  </si>
  <si>
    <t>3.8.9</t>
  </si>
  <si>
    <t>PS.2.127</t>
  </si>
  <si>
    <t>3.9.1</t>
  </si>
  <si>
    <t>PS.2.128</t>
  </si>
  <si>
    <t>3.9.2</t>
  </si>
  <si>
    <t>Complete</t>
  </si>
  <si>
    <t>Incomplete</t>
  </si>
  <si>
    <t>NIST 800-171 Control</t>
  </si>
  <si>
    <t>CMMC Control</t>
  </si>
  <si>
    <t>Implementation</t>
  </si>
  <si>
    <t>Score</t>
  </si>
  <si>
    <t>Basic</t>
  </si>
  <si>
    <t>Derived</t>
  </si>
  <si>
    <t>Partial</t>
  </si>
  <si>
    <t>Total Score</t>
  </si>
  <si>
    <t>Value
(Possible Points Subtracted from 110)</t>
  </si>
  <si>
    <t>Basic / Derived
(Derived = Partial Score Possible)</t>
  </si>
  <si>
    <t>DFARS Compliance
NIST 800-171 Self Assessment Calculator
CMMC/NIST 800-171 Control Cross-reference</t>
  </si>
  <si>
    <t>(202) 629-1960
www.securehalo.com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</si>
</sst>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0" fillId="0" borderId="0" xfId="0" applyProtection="1">
      <protection locked="0"/>
    </xf>
    <xf numFmtId="0" fontId="5" fillId="0" borderId="0" xfId="0" applyFont="1"/>
    <xf numFmtId="0" fontId="0" fillId="0" borderId="0" xfId="0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346075</xdr:colOff>
      <xdr:row>0</xdr:row>
      <xdr:rowOff>618490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FFEB5-ACF7-42CF-BAA7-FDE63479D3F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61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29DF-3166-4390-94CC-A3673300719B}">
  <dimension ref="A1:X112"/>
  <sheetViews>
    <sheetView tabSelected="1" topLeftCell="B1" workbookViewId="0">
      <selection activeCell="E3" sqref="E3"/>
    </sheetView>
  </sheetViews>
  <sheetFormatPr defaultRowHeight="15" x14ac:dyDescent="0.25"/>
  <cols>
    <col min="1" max="1" width="5" hidden="1" customWidth="1"/>
    <col min="2" max="3" width="23.5703125" customWidth="1"/>
    <col min="4" max="4" width="32" customWidth="1"/>
    <col min="5" max="5" width="22.85546875" customWidth="1"/>
    <col min="6" max="6" width="22.42578125" customWidth="1"/>
    <col min="7" max="7" width="5.28515625" hidden="1" customWidth="1"/>
    <col min="9" max="9" width="11.42578125" customWidth="1"/>
  </cols>
  <sheetData>
    <row r="1" spans="1:24" ht="51.75" customHeight="1" x14ac:dyDescent="0.3">
      <c r="B1" s="7"/>
      <c r="C1" s="7"/>
      <c r="D1" s="10" t="s">
        <v>232</v>
      </c>
      <c r="E1" s="11"/>
      <c r="F1" s="8" t="s">
        <v>233</v>
      </c>
      <c r="G1" s="9"/>
      <c r="H1" s="9"/>
      <c r="I1" s="9"/>
    </row>
    <row r="2" spans="1:24" ht="45" x14ac:dyDescent="0.25">
      <c r="B2" s="2" t="s">
        <v>223</v>
      </c>
      <c r="C2" s="2" t="s">
        <v>222</v>
      </c>
      <c r="D2" s="3" t="s">
        <v>231</v>
      </c>
      <c r="E2" s="2" t="s">
        <v>224</v>
      </c>
      <c r="F2" s="3" t="s">
        <v>230</v>
      </c>
      <c r="G2" s="2" t="s">
        <v>225</v>
      </c>
      <c r="H2" s="4"/>
      <c r="I2" s="2" t="s">
        <v>229</v>
      </c>
    </row>
    <row r="3" spans="1:24" x14ac:dyDescent="0.25">
      <c r="A3">
        <v>1</v>
      </c>
      <c r="B3" s="1" t="s">
        <v>0</v>
      </c>
      <c r="C3" s="1" t="s">
        <v>1</v>
      </c>
      <c r="D3" s="1" t="s">
        <v>226</v>
      </c>
      <c r="E3" s="5" t="s">
        <v>220</v>
      </c>
      <c r="F3">
        <v>5</v>
      </c>
      <c r="G3">
        <f>IF(E3="Incomplete",-4,IF(E3="Partial",-4,1))</f>
        <v>1</v>
      </c>
      <c r="I3" s="6">
        <f>SUM(G3:G112)</f>
        <v>97</v>
      </c>
      <c r="X3" t="s">
        <v>221</v>
      </c>
    </row>
    <row r="4" spans="1:24" x14ac:dyDescent="0.25">
      <c r="A4">
        <v>2</v>
      </c>
      <c r="B4" s="1" t="s">
        <v>22</v>
      </c>
      <c r="C4" s="1" t="s">
        <v>23</v>
      </c>
      <c r="D4" s="1" t="s">
        <v>226</v>
      </c>
      <c r="E4" s="5" t="s">
        <v>220</v>
      </c>
      <c r="F4">
        <v>5</v>
      </c>
      <c r="G4">
        <f>IF(E4="Incomplete",-4,IF(E4="Partial",-4,1))</f>
        <v>1</v>
      </c>
      <c r="I4" s="6"/>
      <c r="X4" t="s">
        <v>228</v>
      </c>
    </row>
    <row r="5" spans="1:24" x14ac:dyDescent="0.25">
      <c r="A5">
        <v>3</v>
      </c>
      <c r="B5" s="1" t="s">
        <v>30</v>
      </c>
      <c r="C5" s="1" t="s">
        <v>31</v>
      </c>
      <c r="D5" s="1" t="s">
        <v>226</v>
      </c>
      <c r="E5" s="5" t="s">
        <v>220</v>
      </c>
      <c r="F5">
        <v>1</v>
      </c>
      <c r="G5">
        <f>IF(E5="Incomplete",0,IF(E5="Partial",0,1))</f>
        <v>1</v>
      </c>
      <c r="X5" t="s">
        <v>220</v>
      </c>
    </row>
    <row r="6" spans="1:24" x14ac:dyDescent="0.25">
      <c r="A6">
        <v>4</v>
      </c>
      <c r="B6" s="1" t="s">
        <v>32</v>
      </c>
      <c r="C6" s="1" t="s">
        <v>33</v>
      </c>
      <c r="D6" s="1" t="s">
        <v>226</v>
      </c>
      <c r="E6" s="5" t="s">
        <v>228</v>
      </c>
      <c r="F6">
        <v>1</v>
      </c>
      <c r="G6">
        <f>IF(E6="Incomplete",0,IF(E6="Partial",0,1))</f>
        <v>0</v>
      </c>
    </row>
    <row r="7" spans="1:24" x14ac:dyDescent="0.25">
      <c r="A7">
        <v>5</v>
      </c>
      <c r="B7" s="1" t="s">
        <v>34</v>
      </c>
      <c r="C7" s="1" t="s">
        <v>35</v>
      </c>
      <c r="D7" s="1" t="s">
        <v>227</v>
      </c>
      <c r="E7" s="5" t="s">
        <v>220</v>
      </c>
      <c r="F7">
        <v>3</v>
      </c>
      <c r="G7">
        <f>IF(E7="Incomplete",-2,IF(E7="Partial",0,1))</f>
        <v>1</v>
      </c>
    </row>
    <row r="8" spans="1:24" x14ac:dyDescent="0.25">
      <c r="A8">
        <v>6</v>
      </c>
      <c r="B8" s="1" t="s">
        <v>36</v>
      </c>
      <c r="C8" s="1" t="s">
        <v>37</v>
      </c>
      <c r="D8" s="1" t="s">
        <v>226</v>
      </c>
      <c r="E8" s="5" t="s">
        <v>220</v>
      </c>
      <c r="F8">
        <v>1</v>
      </c>
      <c r="G8">
        <f t="shared" ref="G8:G13" si="0">IF(E8="Incomplete",0,IF(E8="Partial",0,1))</f>
        <v>1</v>
      </c>
    </row>
    <row r="9" spans="1:24" x14ac:dyDescent="0.25">
      <c r="A9">
        <v>7</v>
      </c>
      <c r="B9" s="1" t="s">
        <v>38</v>
      </c>
      <c r="C9" s="1" t="s">
        <v>39</v>
      </c>
      <c r="D9" s="1" t="s">
        <v>226</v>
      </c>
      <c r="E9" s="5" t="s">
        <v>220</v>
      </c>
      <c r="F9">
        <v>1</v>
      </c>
      <c r="G9">
        <f t="shared" si="0"/>
        <v>1</v>
      </c>
    </row>
    <row r="10" spans="1:24" x14ac:dyDescent="0.25">
      <c r="A10">
        <v>8</v>
      </c>
      <c r="B10" s="1" t="s">
        <v>40</v>
      </c>
      <c r="C10" s="1" t="s">
        <v>41</v>
      </c>
      <c r="D10" s="1" t="s">
        <v>226</v>
      </c>
      <c r="E10" s="5" t="s">
        <v>220</v>
      </c>
      <c r="F10">
        <v>1</v>
      </c>
      <c r="G10">
        <f t="shared" si="0"/>
        <v>1</v>
      </c>
    </row>
    <row r="11" spans="1:24" x14ac:dyDescent="0.25">
      <c r="A11">
        <v>9</v>
      </c>
      <c r="B11" s="1" t="s">
        <v>42</v>
      </c>
      <c r="C11" s="1" t="s">
        <v>43</v>
      </c>
      <c r="D11" s="1" t="s">
        <v>226</v>
      </c>
      <c r="E11" s="5" t="s">
        <v>228</v>
      </c>
      <c r="F11">
        <v>1</v>
      </c>
      <c r="G11">
        <f t="shared" si="0"/>
        <v>0</v>
      </c>
    </row>
    <row r="12" spans="1:24" x14ac:dyDescent="0.25">
      <c r="A12">
        <v>10</v>
      </c>
      <c r="B12" s="1" t="s">
        <v>2</v>
      </c>
      <c r="C12" s="1" t="s">
        <v>3</v>
      </c>
      <c r="D12" s="1" t="s">
        <v>226</v>
      </c>
      <c r="E12" s="5" t="s">
        <v>221</v>
      </c>
      <c r="F12">
        <v>1</v>
      </c>
      <c r="G12">
        <f t="shared" si="0"/>
        <v>0</v>
      </c>
    </row>
    <row r="13" spans="1:24" x14ac:dyDescent="0.25">
      <c r="A13">
        <v>11</v>
      </c>
      <c r="B13" s="1" t="s">
        <v>4</v>
      </c>
      <c r="C13" s="1" t="s">
        <v>5</v>
      </c>
      <c r="D13" s="1" t="s">
        <v>226</v>
      </c>
      <c r="E13" s="5" t="s">
        <v>221</v>
      </c>
      <c r="F13">
        <v>1</v>
      </c>
      <c r="G13">
        <f t="shared" si="0"/>
        <v>0</v>
      </c>
    </row>
    <row r="14" spans="1:24" x14ac:dyDescent="0.25">
      <c r="A14">
        <v>12</v>
      </c>
      <c r="B14" s="1" t="s">
        <v>6</v>
      </c>
      <c r="C14" s="1" t="s">
        <v>7</v>
      </c>
      <c r="D14" s="1" t="s">
        <v>227</v>
      </c>
      <c r="E14" s="5" t="s">
        <v>220</v>
      </c>
      <c r="F14">
        <v>5</v>
      </c>
      <c r="G14">
        <f>IF(E14="Incomplete",-4,IF(E14="Partial",-2,1))</f>
        <v>1</v>
      </c>
    </row>
    <row r="15" spans="1:24" x14ac:dyDescent="0.25">
      <c r="A15">
        <v>13</v>
      </c>
      <c r="B15" s="1" t="s">
        <v>8</v>
      </c>
      <c r="C15" s="1" t="s">
        <v>9</v>
      </c>
      <c r="D15" s="1" t="s">
        <v>227</v>
      </c>
      <c r="E15" s="5" t="s">
        <v>220</v>
      </c>
      <c r="F15">
        <v>5</v>
      </c>
      <c r="G15">
        <f>IF(E15="Incomplete",-4,IF(E15="Partial",-2,1))</f>
        <v>1</v>
      </c>
    </row>
    <row r="16" spans="1:24" x14ac:dyDescent="0.25">
      <c r="A16">
        <v>14</v>
      </c>
      <c r="B16" s="1" t="s">
        <v>10</v>
      </c>
      <c r="C16" s="1" t="s">
        <v>11</v>
      </c>
      <c r="D16" s="1" t="s">
        <v>226</v>
      </c>
      <c r="E16" s="5" t="s">
        <v>220</v>
      </c>
      <c r="F16">
        <v>1</v>
      </c>
      <c r="G16">
        <f>IF(E16="Incomplete",0,IF(E16="Partial",0,1))</f>
        <v>1</v>
      </c>
    </row>
    <row r="17" spans="1:7" x14ac:dyDescent="0.25">
      <c r="A17">
        <v>15</v>
      </c>
      <c r="B17" s="1" t="s">
        <v>12</v>
      </c>
      <c r="C17" s="1" t="s">
        <v>13</v>
      </c>
      <c r="D17" s="1" t="s">
        <v>226</v>
      </c>
      <c r="E17" s="5" t="s">
        <v>220</v>
      </c>
      <c r="F17">
        <v>1</v>
      </c>
      <c r="G17">
        <f>IF(E17="Incomplete",0,IF(E17="Partial",0,1))</f>
        <v>1</v>
      </c>
    </row>
    <row r="18" spans="1:7" x14ac:dyDescent="0.25">
      <c r="A18">
        <v>16</v>
      </c>
      <c r="B18" s="1" t="s">
        <v>14</v>
      </c>
      <c r="C18" s="1" t="s">
        <v>15</v>
      </c>
      <c r="D18" s="1" t="s">
        <v>227</v>
      </c>
      <c r="E18" s="5" t="s">
        <v>220</v>
      </c>
      <c r="F18">
        <v>5</v>
      </c>
      <c r="G18">
        <f>IF(E18="Incomplete",-4,IF(E18="Partial",-2,1))</f>
        <v>1</v>
      </c>
    </row>
    <row r="19" spans="1:7" x14ac:dyDescent="0.25">
      <c r="A19">
        <v>17</v>
      </c>
      <c r="B19" s="1" t="s">
        <v>16</v>
      </c>
      <c r="C19" s="1" t="s">
        <v>17</v>
      </c>
      <c r="D19" s="1" t="s">
        <v>227</v>
      </c>
      <c r="E19" s="5" t="s">
        <v>220</v>
      </c>
      <c r="F19">
        <v>5</v>
      </c>
      <c r="G19">
        <f>IF(E19="Incomplete",-4,IF(E19="Partial",-2,1))</f>
        <v>1</v>
      </c>
    </row>
    <row r="20" spans="1:7" x14ac:dyDescent="0.25">
      <c r="A20">
        <v>18</v>
      </c>
      <c r="B20" s="1" t="s">
        <v>18</v>
      </c>
      <c r="C20" s="1" t="s">
        <v>19</v>
      </c>
      <c r="D20" s="1" t="s">
        <v>227</v>
      </c>
      <c r="E20" s="5" t="s">
        <v>220</v>
      </c>
      <c r="F20">
        <v>5</v>
      </c>
      <c r="G20">
        <f>IF(E20="Incomplete",-4,IF(E20="Partial",-2,1))</f>
        <v>1</v>
      </c>
    </row>
    <row r="21" spans="1:7" x14ac:dyDescent="0.25">
      <c r="A21">
        <v>19</v>
      </c>
      <c r="B21" s="1" t="s">
        <v>20</v>
      </c>
      <c r="C21" s="1" t="s">
        <v>21</v>
      </c>
      <c r="D21" s="1" t="s">
        <v>227</v>
      </c>
      <c r="E21" s="5" t="s">
        <v>220</v>
      </c>
      <c r="F21">
        <v>3</v>
      </c>
      <c r="G21">
        <f>IF(E21="Incomplete",-2,IF(E21="Partial",0,1))</f>
        <v>1</v>
      </c>
    </row>
    <row r="22" spans="1:7" x14ac:dyDescent="0.25">
      <c r="A22">
        <v>20</v>
      </c>
      <c r="B22" s="1" t="s">
        <v>24</v>
      </c>
      <c r="C22" s="1" t="s">
        <v>25</v>
      </c>
      <c r="D22" s="1" t="s">
        <v>226</v>
      </c>
      <c r="E22" s="5" t="s">
        <v>220</v>
      </c>
      <c r="F22">
        <v>1</v>
      </c>
      <c r="G22">
        <f>IF(E22="Incomplete",0,IF(E22="Partial",0,1))</f>
        <v>1</v>
      </c>
    </row>
    <row r="23" spans="1:7" x14ac:dyDescent="0.25">
      <c r="A23">
        <v>21</v>
      </c>
      <c r="B23" s="1" t="s">
        <v>26</v>
      </c>
      <c r="C23" s="1" t="s">
        <v>27</v>
      </c>
      <c r="D23" s="1" t="s">
        <v>226</v>
      </c>
      <c r="E23" s="5" t="s">
        <v>220</v>
      </c>
      <c r="F23">
        <v>1</v>
      </c>
      <c r="G23">
        <f>IF(E23="Incomplete",0,IF(E23="Partial",0,1))</f>
        <v>1</v>
      </c>
    </row>
    <row r="24" spans="1:7" x14ac:dyDescent="0.25">
      <c r="A24">
        <v>22</v>
      </c>
      <c r="B24" s="1" t="s">
        <v>28</v>
      </c>
      <c r="C24" s="1" t="s">
        <v>29</v>
      </c>
      <c r="D24" s="1" t="s">
        <v>226</v>
      </c>
      <c r="E24" s="5" t="s">
        <v>220</v>
      </c>
      <c r="F24">
        <v>1</v>
      </c>
      <c r="G24">
        <f>IF(E24="Incomplete",0,IF(E24="Partial",0,1))</f>
        <v>1</v>
      </c>
    </row>
    <row r="25" spans="1:7" x14ac:dyDescent="0.25">
      <c r="A25">
        <v>23</v>
      </c>
      <c r="B25" s="1" t="s">
        <v>116</v>
      </c>
      <c r="C25" s="1" t="s">
        <v>117</v>
      </c>
      <c r="D25" s="1" t="s">
        <v>226</v>
      </c>
      <c r="E25" s="5" t="s">
        <v>220</v>
      </c>
      <c r="F25">
        <v>5</v>
      </c>
      <c r="G25">
        <f>IF(E25="Incomplete",-4,IF(E25="Partial",-4,1))</f>
        <v>1</v>
      </c>
    </row>
    <row r="26" spans="1:7" x14ac:dyDescent="0.25">
      <c r="A26">
        <v>24</v>
      </c>
      <c r="B26" s="1" t="s">
        <v>118</v>
      </c>
      <c r="C26" s="1" t="s">
        <v>119</v>
      </c>
      <c r="D26" s="1" t="s">
        <v>226</v>
      </c>
      <c r="E26" s="5" t="s">
        <v>220</v>
      </c>
      <c r="F26">
        <v>5</v>
      </c>
      <c r="G26">
        <f>IF(E26="Incomplete",-4,IF(E26="Partial",-4,1))</f>
        <v>1</v>
      </c>
    </row>
    <row r="27" spans="1:7" x14ac:dyDescent="0.25">
      <c r="A27">
        <v>25</v>
      </c>
      <c r="B27" s="1" t="s">
        <v>120</v>
      </c>
      <c r="C27" s="1" t="s">
        <v>121</v>
      </c>
      <c r="D27" s="1" t="s">
        <v>226</v>
      </c>
      <c r="E27" s="5" t="s">
        <v>220</v>
      </c>
      <c r="F27">
        <v>1</v>
      </c>
      <c r="G27">
        <f>IF(E27="Incomplete",0,IF(E27="Partial",0,1))</f>
        <v>1</v>
      </c>
    </row>
    <row r="28" spans="1:7" x14ac:dyDescent="0.25">
      <c r="A28">
        <v>26</v>
      </c>
      <c r="B28" s="1" t="s">
        <v>122</v>
      </c>
      <c r="C28" s="1" t="s">
        <v>123</v>
      </c>
      <c r="D28" s="1" t="s">
        <v>226</v>
      </c>
      <c r="E28" s="5" t="s">
        <v>220</v>
      </c>
      <c r="F28">
        <v>5</v>
      </c>
      <c r="G28">
        <f>IF(E28="Incomplete",-4,IF(E28="Partial",-4,1))</f>
        <v>1</v>
      </c>
    </row>
    <row r="29" spans="1:7" x14ac:dyDescent="0.25">
      <c r="A29">
        <v>27</v>
      </c>
      <c r="B29" s="1" t="s">
        <v>124</v>
      </c>
      <c r="C29" s="1" t="s">
        <v>125</v>
      </c>
      <c r="D29" s="1" t="s">
        <v>226</v>
      </c>
      <c r="E29" s="5" t="s">
        <v>220</v>
      </c>
      <c r="F29">
        <v>3</v>
      </c>
      <c r="G29">
        <f>IF(E29="Incomplete",-2,IF(E29="Partial",-2,1))</f>
        <v>1</v>
      </c>
    </row>
    <row r="30" spans="1:7" x14ac:dyDescent="0.25">
      <c r="A30">
        <v>28</v>
      </c>
      <c r="B30" s="1" t="s">
        <v>126</v>
      </c>
      <c r="C30" s="1" t="s">
        <v>127</v>
      </c>
      <c r="D30" s="1" t="s">
        <v>226</v>
      </c>
      <c r="E30" s="5" t="s">
        <v>220</v>
      </c>
      <c r="F30">
        <v>1</v>
      </c>
      <c r="G30">
        <f>IF(E30="Incomplete",0,IF(E30="Partial",0,1))</f>
        <v>1</v>
      </c>
    </row>
    <row r="31" spans="1:7" x14ac:dyDescent="0.25">
      <c r="A31">
        <v>29</v>
      </c>
      <c r="B31" s="1" t="s">
        <v>128</v>
      </c>
      <c r="C31" s="1" t="s">
        <v>129</v>
      </c>
      <c r="D31" s="1" t="s">
        <v>226</v>
      </c>
      <c r="E31" s="5" t="s">
        <v>220</v>
      </c>
      <c r="F31">
        <v>1</v>
      </c>
      <c r="G31">
        <f>IF(E31="Incomplete",0,IF(E31="Partial",0,1))</f>
        <v>1</v>
      </c>
    </row>
    <row r="32" spans="1:7" x14ac:dyDescent="0.25">
      <c r="A32">
        <v>30</v>
      </c>
      <c r="B32" s="1" t="s">
        <v>130</v>
      </c>
      <c r="C32" s="1" t="s">
        <v>131</v>
      </c>
      <c r="D32" s="1" t="s">
        <v>227</v>
      </c>
      <c r="E32" s="5" t="s">
        <v>220</v>
      </c>
      <c r="F32">
        <v>5</v>
      </c>
      <c r="G32">
        <f>IF(E32="Incomplete",-4,IF(E32="Partial",-2,1))</f>
        <v>1</v>
      </c>
    </row>
    <row r="33" spans="1:7" x14ac:dyDescent="0.25">
      <c r="A33">
        <v>31</v>
      </c>
      <c r="B33" s="1" t="s">
        <v>132</v>
      </c>
      <c r="C33" s="1" t="s">
        <v>133</v>
      </c>
      <c r="D33" s="1" t="s">
        <v>226</v>
      </c>
      <c r="E33" s="5" t="s">
        <v>220</v>
      </c>
      <c r="F33">
        <v>1</v>
      </c>
      <c r="G33">
        <f>IF(E33="Incomplete",0,IF(E33="Partial",0,1))</f>
        <v>1</v>
      </c>
    </row>
    <row r="34" spans="1:7" x14ac:dyDescent="0.25">
      <c r="A34">
        <v>32</v>
      </c>
      <c r="B34" s="1" t="s">
        <v>134</v>
      </c>
      <c r="C34" s="1" t="s">
        <v>135</v>
      </c>
      <c r="D34" s="1" t="s">
        <v>226</v>
      </c>
      <c r="E34" s="5" t="s">
        <v>220</v>
      </c>
      <c r="F34">
        <v>1</v>
      </c>
      <c r="G34">
        <f>IF(E34="Incomplete",0,IF(E34="Partial",0,1))</f>
        <v>1</v>
      </c>
    </row>
    <row r="35" spans="1:7" x14ac:dyDescent="0.25">
      <c r="A35">
        <v>33</v>
      </c>
      <c r="B35" s="1" t="s">
        <v>136</v>
      </c>
      <c r="C35" s="1" t="s">
        <v>137</v>
      </c>
      <c r="D35" s="1" t="s">
        <v>226</v>
      </c>
      <c r="E35" s="5" t="s">
        <v>220</v>
      </c>
      <c r="F35">
        <v>1</v>
      </c>
      <c r="G35">
        <f>IF(E35="Incomplete",0,IF(E35="Partial",0,1))</f>
        <v>1</v>
      </c>
    </row>
    <row r="36" spans="1:7" x14ac:dyDescent="0.25">
      <c r="A36">
        <v>34</v>
      </c>
      <c r="B36" s="1" t="s">
        <v>138</v>
      </c>
      <c r="C36" s="1" t="s">
        <v>139</v>
      </c>
      <c r="D36" s="1" t="s">
        <v>226</v>
      </c>
      <c r="E36" s="5" t="s">
        <v>220</v>
      </c>
      <c r="F36">
        <v>1</v>
      </c>
      <c r="G36">
        <f>IF(E36="Incomplete",0,IF(E36="Partial",0,1))</f>
        <v>1</v>
      </c>
    </row>
    <row r="37" spans="1:7" x14ac:dyDescent="0.25">
      <c r="A37">
        <v>35</v>
      </c>
      <c r="B37" s="1" t="s">
        <v>140</v>
      </c>
      <c r="C37" s="1" t="s">
        <v>141</v>
      </c>
      <c r="D37" s="1" t="s">
        <v>226</v>
      </c>
      <c r="E37" s="5" t="s">
        <v>220</v>
      </c>
      <c r="F37">
        <v>5</v>
      </c>
      <c r="G37">
        <f>IF(E37="Incomplete",-4,IF(E37="Partial",-4,1))</f>
        <v>1</v>
      </c>
    </row>
    <row r="38" spans="1:7" x14ac:dyDescent="0.25">
      <c r="A38">
        <v>36</v>
      </c>
      <c r="B38" s="1" t="s">
        <v>142</v>
      </c>
      <c r="C38" s="1" t="s">
        <v>143</v>
      </c>
      <c r="D38" s="1" t="s">
        <v>226</v>
      </c>
      <c r="E38" s="5" t="s">
        <v>220</v>
      </c>
      <c r="F38">
        <v>5</v>
      </c>
      <c r="G38">
        <f>IF(E38="Incomplete",-4,IF(E38="Partial",-4,1))</f>
        <v>1</v>
      </c>
    </row>
    <row r="39" spans="1:7" x14ac:dyDescent="0.25">
      <c r="A39">
        <v>37</v>
      </c>
      <c r="B39" s="1" t="s">
        <v>144</v>
      </c>
      <c r="C39" s="1" t="s">
        <v>145</v>
      </c>
      <c r="D39" s="1" t="s">
        <v>226</v>
      </c>
      <c r="E39" s="5" t="s">
        <v>220</v>
      </c>
      <c r="F39">
        <v>1</v>
      </c>
      <c r="G39">
        <f>IF(E39="Incomplete",0,IF(E39="Partial",0,1))</f>
        <v>1</v>
      </c>
    </row>
    <row r="40" spans="1:7" x14ac:dyDescent="0.25">
      <c r="A40">
        <v>38</v>
      </c>
      <c r="B40" s="1" t="s">
        <v>146</v>
      </c>
      <c r="C40" s="1" t="s">
        <v>147</v>
      </c>
      <c r="D40" s="1" t="s">
        <v>226</v>
      </c>
      <c r="E40" s="5" t="s">
        <v>220</v>
      </c>
      <c r="F40">
        <v>1</v>
      </c>
      <c r="G40">
        <f>IF(E40="Incomplete",0,IF(E40="Partial",0,1))</f>
        <v>1</v>
      </c>
    </row>
    <row r="41" spans="1:7" x14ac:dyDescent="0.25">
      <c r="A41">
        <v>39</v>
      </c>
      <c r="B41" s="1" t="s">
        <v>148</v>
      </c>
      <c r="C41" s="1" t="s">
        <v>149</v>
      </c>
      <c r="D41" s="1" t="s">
        <v>227</v>
      </c>
      <c r="E41" s="5" t="s">
        <v>220</v>
      </c>
      <c r="F41">
        <v>5</v>
      </c>
      <c r="G41">
        <f>IF(E41="Incomplete",-4,IF(E41="Partial",-2,1))</f>
        <v>1</v>
      </c>
    </row>
    <row r="42" spans="1:7" x14ac:dyDescent="0.25">
      <c r="A42">
        <v>40</v>
      </c>
      <c r="B42" s="1" t="s">
        <v>150</v>
      </c>
      <c r="C42" s="1" t="s">
        <v>151</v>
      </c>
      <c r="D42" s="1" t="s">
        <v>227</v>
      </c>
      <c r="E42" s="5" t="s">
        <v>220</v>
      </c>
      <c r="F42">
        <v>5</v>
      </c>
      <c r="G42">
        <f>IF(E42="Incomplete",-4,IF(E42="Partial",-2,1))</f>
        <v>1</v>
      </c>
    </row>
    <row r="43" spans="1:7" x14ac:dyDescent="0.25">
      <c r="A43">
        <v>41</v>
      </c>
      <c r="B43" s="1" t="s">
        <v>152</v>
      </c>
      <c r="C43" s="1" t="s">
        <v>153</v>
      </c>
      <c r="D43" s="1" t="s">
        <v>227</v>
      </c>
      <c r="E43" s="5" t="s">
        <v>220</v>
      </c>
      <c r="F43">
        <v>5</v>
      </c>
      <c r="G43">
        <f>IF(E43="Incomplete",-4,IF(E43="Partial",-2,1))</f>
        <v>1</v>
      </c>
    </row>
    <row r="44" spans="1:7" x14ac:dyDescent="0.25">
      <c r="A44">
        <v>42</v>
      </c>
      <c r="B44" s="1" t="s">
        <v>154</v>
      </c>
      <c r="C44" s="1" t="s">
        <v>155</v>
      </c>
      <c r="D44" s="1" t="s">
        <v>227</v>
      </c>
      <c r="E44" s="5" t="s">
        <v>228</v>
      </c>
      <c r="F44">
        <v>5</v>
      </c>
      <c r="G44">
        <f>IF(E44="Incomplete",-4,IF(E44="Partial",-2,1))</f>
        <v>-2</v>
      </c>
    </row>
    <row r="45" spans="1:7" x14ac:dyDescent="0.25">
      <c r="A45">
        <v>43</v>
      </c>
      <c r="B45" s="1" t="s">
        <v>156</v>
      </c>
      <c r="C45" s="1" t="s">
        <v>157</v>
      </c>
      <c r="D45" s="1" t="s">
        <v>226</v>
      </c>
      <c r="E45" s="5" t="s">
        <v>228</v>
      </c>
      <c r="F45">
        <v>1</v>
      </c>
      <c r="G45">
        <f>IF(E45="Incomplete",0,IF(E45="Partial",0,1))</f>
        <v>0</v>
      </c>
    </row>
    <row r="46" spans="1:7" x14ac:dyDescent="0.25">
      <c r="A46">
        <v>44</v>
      </c>
      <c r="B46" s="1" t="s">
        <v>158</v>
      </c>
      <c r="C46" s="1" t="s">
        <v>159</v>
      </c>
      <c r="D46" s="1" t="s">
        <v>226</v>
      </c>
      <c r="E46" s="5" t="s">
        <v>220</v>
      </c>
      <c r="F46">
        <v>5</v>
      </c>
      <c r="G46">
        <f>IF(E46="Incomplete",-4,IF(E46="Partial",-4,1))</f>
        <v>1</v>
      </c>
    </row>
    <row r="47" spans="1:7" x14ac:dyDescent="0.25">
      <c r="A47">
        <v>45</v>
      </c>
      <c r="B47" s="1" t="s">
        <v>164</v>
      </c>
      <c r="C47" s="1" t="s">
        <v>165</v>
      </c>
      <c r="D47" s="1" t="s">
        <v>226</v>
      </c>
      <c r="E47" s="5" t="s">
        <v>220</v>
      </c>
      <c r="F47">
        <v>5</v>
      </c>
      <c r="G47">
        <f>IF(E47="Incomplete",-4,IF(E47="Partial",-4,1))</f>
        <v>1</v>
      </c>
    </row>
    <row r="48" spans="1:7" x14ac:dyDescent="0.25">
      <c r="A48">
        <v>46</v>
      </c>
      <c r="B48" s="1" t="s">
        <v>166</v>
      </c>
      <c r="C48" s="1" t="s">
        <v>167</v>
      </c>
      <c r="D48" s="1" t="s">
        <v>226</v>
      </c>
      <c r="E48" s="5" t="s">
        <v>220</v>
      </c>
      <c r="F48">
        <v>1</v>
      </c>
      <c r="G48">
        <f t="shared" ref="G48:G54" si="1">IF(E48="Incomplete",0,IF(E48="Partial",0,1))</f>
        <v>1</v>
      </c>
    </row>
    <row r="49" spans="1:7" x14ac:dyDescent="0.25">
      <c r="A49">
        <v>47</v>
      </c>
      <c r="B49" s="1" t="s">
        <v>168</v>
      </c>
      <c r="C49" s="1" t="s">
        <v>169</v>
      </c>
      <c r="D49" s="1" t="s">
        <v>226</v>
      </c>
      <c r="E49" s="5" t="s">
        <v>220</v>
      </c>
      <c r="F49">
        <v>1</v>
      </c>
      <c r="G49">
        <f t="shared" si="1"/>
        <v>1</v>
      </c>
    </row>
    <row r="50" spans="1:7" x14ac:dyDescent="0.25">
      <c r="A50">
        <v>48</v>
      </c>
      <c r="B50" s="1" t="s">
        <v>170</v>
      </c>
      <c r="C50" s="1" t="s">
        <v>171</v>
      </c>
      <c r="D50" s="1" t="s">
        <v>226</v>
      </c>
      <c r="E50" s="5" t="s">
        <v>220</v>
      </c>
      <c r="F50">
        <v>1</v>
      </c>
      <c r="G50">
        <f t="shared" si="1"/>
        <v>1</v>
      </c>
    </row>
    <row r="51" spans="1:7" x14ac:dyDescent="0.25">
      <c r="A51">
        <v>49</v>
      </c>
      <c r="B51" s="1" t="s">
        <v>172</v>
      </c>
      <c r="C51" s="1" t="s">
        <v>173</v>
      </c>
      <c r="D51" s="1" t="s">
        <v>226</v>
      </c>
      <c r="E51" s="5" t="s">
        <v>228</v>
      </c>
      <c r="F51">
        <v>1</v>
      </c>
      <c r="G51">
        <f t="shared" si="1"/>
        <v>0</v>
      </c>
    </row>
    <row r="52" spans="1:7" x14ac:dyDescent="0.25">
      <c r="A52">
        <v>50</v>
      </c>
      <c r="B52" s="1" t="s">
        <v>174</v>
      </c>
      <c r="C52" s="1" t="s">
        <v>175</v>
      </c>
      <c r="D52" s="1" t="s">
        <v>226</v>
      </c>
      <c r="E52" s="5" t="s">
        <v>220</v>
      </c>
      <c r="F52">
        <v>1</v>
      </c>
      <c r="G52">
        <f t="shared" si="1"/>
        <v>1</v>
      </c>
    </row>
    <row r="53" spans="1:7" x14ac:dyDescent="0.25">
      <c r="A53">
        <v>51</v>
      </c>
      <c r="B53" s="1" t="s">
        <v>176</v>
      </c>
      <c r="C53" s="1" t="s">
        <v>177</v>
      </c>
      <c r="D53" s="1" t="s">
        <v>226</v>
      </c>
      <c r="E53" s="5" t="s">
        <v>220</v>
      </c>
      <c r="F53">
        <v>1</v>
      </c>
      <c r="G53">
        <f t="shared" si="1"/>
        <v>1</v>
      </c>
    </row>
    <row r="54" spans="1:7" x14ac:dyDescent="0.25">
      <c r="A54">
        <v>52</v>
      </c>
      <c r="B54" s="1" t="s">
        <v>178</v>
      </c>
      <c r="C54" s="1" t="s">
        <v>179</v>
      </c>
      <c r="D54" s="1" t="s">
        <v>226</v>
      </c>
      <c r="E54" s="5" t="s">
        <v>220</v>
      </c>
      <c r="F54">
        <v>1</v>
      </c>
      <c r="G54">
        <f t="shared" si="1"/>
        <v>1</v>
      </c>
    </row>
    <row r="55" spans="1:7" x14ac:dyDescent="0.25">
      <c r="A55">
        <v>53</v>
      </c>
      <c r="B55" s="1" t="s">
        <v>160</v>
      </c>
      <c r="C55" s="1" t="s">
        <v>161</v>
      </c>
      <c r="D55" s="1" t="s">
        <v>227</v>
      </c>
      <c r="E55" s="5" t="s">
        <v>220</v>
      </c>
      <c r="F55">
        <v>5</v>
      </c>
      <c r="G55">
        <f>IF(E55="Incomplete",-4,IF(E55="Partial",-2,1))</f>
        <v>1</v>
      </c>
    </row>
    <row r="56" spans="1:7" x14ac:dyDescent="0.25">
      <c r="A56">
        <v>54</v>
      </c>
      <c r="B56" s="1" t="s">
        <v>162</v>
      </c>
      <c r="C56" s="1" t="s">
        <v>163</v>
      </c>
      <c r="D56" s="1" t="s">
        <v>226</v>
      </c>
      <c r="E56" s="5" t="s">
        <v>220</v>
      </c>
      <c r="F56">
        <v>1</v>
      </c>
      <c r="G56">
        <f>IF(E56="Incomplete",0,IF(E56="Partial",0,1))</f>
        <v>1</v>
      </c>
    </row>
    <row r="57" spans="1:7" x14ac:dyDescent="0.25">
      <c r="A57">
        <v>55</v>
      </c>
      <c r="B57" s="1" t="s">
        <v>180</v>
      </c>
      <c r="C57" s="1" t="s">
        <v>181</v>
      </c>
      <c r="D57" s="1" t="s">
        <v>226</v>
      </c>
      <c r="E57" s="5" t="s">
        <v>220</v>
      </c>
      <c r="F57">
        <v>5</v>
      </c>
      <c r="G57">
        <f>IF(E57="Incomplete",-4,IF(E57="Partial",-4,1))</f>
        <v>1</v>
      </c>
    </row>
    <row r="58" spans="1:7" x14ac:dyDescent="0.25">
      <c r="A58">
        <v>56</v>
      </c>
      <c r="B58" s="1" t="s">
        <v>182</v>
      </c>
      <c r="C58" s="1" t="s">
        <v>183</v>
      </c>
      <c r="D58" s="1" t="s">
        <v>226</v>
      </c>
      <c r="E58" s="5" t="s">
        <v>220</v>
      </c>
      <c r="F58">
        <v>5</v>
      </c>
      <c r="G58">
        <f>IF(E58="Incomplete",-4,IF(E58="Partial",-4,1))</f>
        <v>1</v>
      </c>
    </row>
    <row r="59" spans="1:7" x14ac:dyDescent="0.25">
      <c r="A59">
        <v>57</v>
      </c>
      <c r="B59" s="1" t="s">
        <v>184</v>
      </c>
      <c r="C59" s="1" t="s">
        <v>185</v>
      </c>
      <c r="D59" s="1" t="s">
        <v>226</v>
      </c>
      <c r="E59" s="5" t="s">
        <v>220</v>
      </c>
      <c r="F59">
        <v>1</v>
      </c>
      <c r="G59">
        <f>IF(E59="Incomplete",0,IF(E59="Partial",0,1))</f>
        <v>1</v>
      </c>
    </row>
    <row r="60" spans="1:7" x14ac:dyDescent="0.25">
      <c r="A60">
        <v>58</v>
      </c>
      <c r="B60" s="1" t="s">
        <v>186</v>
      </c>
      <c r="C60" s="1" t="s">
        <v>187</v>
      </c>
      <c r="D60" s="1" t="s">
        <v>226</v>
      </c>
      <c r="E60" s="5" t="s">
        <v>220</v>
      </c>
      <c r="F60">
        <v>3</v>
      </c>
      <c r="G60">
        <f>IF(E60="Incomplete",-2,IF(E60="Partial",-2,1))</f>
        <v>1</v>
      </c>
    </row>
    <row r="61" spans="1:7" x14ac:dyDescent="0.25">
      <c r="A61">
        <v>59</v>
      </c>
      <c r="B61" s="1" t="s">
        <v>188</v>
      </c>
      <c r="C61" s="1" t="s">
        <v>189</v>
      </c>
      <c r="D61" s="1" t="s">
        <v>226</v>
      </c>
      <c r="E61" s="5" t="s">
        <v>220</v>
      </c>
      <c r="F61">
        <v>5</v>
      </c>
      <c r="G61">
        <f>IF(E61="Incomplete",-4,IF(E61="Partial",-4,1))</f>
        <v>1</v>
      </c>
    </row>
    <row r="62" spans="1:7" x14ac:dyDescent="0.25">
      <c r="A62">
        <v>60</v>
      </c>
      <c r="B62" s="1" t="s">
        <v>190</v>
      </c>
      <c r="C62" s="1" t="s">
        <v>191</v>
      </c>
      <c r="D62" s="1" t="s">
        <v>226</v>
      </c>
      <c r="E62" s="5" t="s">
        <v>220</v>
      </c>
      <c r="F62">
        <v>1</v>
      </c>
      <c r="G62">
        <f>IF(E62="Incomplete",0,IF(E62="Partial",0,1))</f>
        <v>1</v>
      </c>
    </row>
    <row r="63" spans="1:7" x14ac:dyDescent="0.25">
      <c r="A63">
        <v>61</v>
      </c>
      <c r="B63" s="1" t="s">
        <v>192</v>
      </c>
      <c r="C63" s="1" t="s">
        <v>193</v>
      </c>
      <c r="D63" s="1" t="s">
        <v>226</v>
      </c>
      <c r="E63" s="5" t="s">
        <v>220</v>
      </c>
      <c r="F63">
        <v>1</v>
      </c>
      <c r="G63">
        <f>IF(E63="Incomplete",0,IF(E63="Partial",0,1))</f>
        <v>1</v>
      </c>
    </row>
    <row r="64" spans="1:7" x14ac:dyDescent="0.25">
      <c r="A64">
        <v>62</v>
      </c>
      <c r="B64" s="1" t="s">
        <v>194</v>
      </c>
      <c r="C64" s="1" t="s">
        <v>195</v>
      </c>
      <c r="D64" s="1" t="s">
        <v>227</v>
      </c>
      <c r="E64" s="5" t="s">
        <v>220</v>
      </c>
      <c r="F64">
        <v>5</v>
      </c>
      <c r="G64">
        <f>IF(E64="Incomplete",-4,IF(E64="Partial",-2,1))</f>
        <v>1</v>
      </c>
    </row>
    <row r="65" spans="1:7" x14ac:dyDescent="0.25">
      <c r="A65">
        <v>63</v>
      </c>
      <c r="B65" s="1" t="s">
        <v>196</v>
      </c>
      <c r="C65" s="1" t="s">
        <v>197</v>
      </c>
      <c r="D65" s="1" t="s">
        <v>226</v>
      </c>
      <c r="E65" s="5" t="s">
        <v>220</v>
      </c>
      <c r="F65">
        <v>1</v>
      </c>
      <c r="G65">
        <f>IF(E65="Incomplete",0,IF(E65="Partial",0,1))</f>
        <v>1</v>
      </c>
    </row>
    <row r="66" spans="1:7" x14ac:dyDescent="0.25">
      <c r="A66">
        <v>64</v>
      </c>
      <c r="B66" s="1" t="s">
        <v>198</v>
      </c>
      <c r="C66" s="1" t="s">
        <v>199</v>
      </c>
      <c r="D66" s="1" t="s">
        <v>226</v>
      </c>
      <c r="E66" s="5" t="s">
        <v>220</v>
      </c>
      <c r="F66">
        <v>3</v>
      </c>
      <c r="G66">
        <f>IF(E66="Incomplete",-2,IF(E66="Partial",-2,1))</f>
        <v>1</v>
      </c>
    </row>
    <row r="67" spans="1:7" x14ac:dyDescent="0.25">
      <c r="A67">
        <v>65</v>
      </c>
      <c r="B67" s="1" t="s">
        <v>200</v>
      </c>
      <c r="C67" s="1" t="s">
        <v>201</v>
      </c>
      <c r="D67" s="1" t="s">
        <v>226</v>
      </c>
      <c r="E67" s="5" t="s">
        <v>220</v>
      </c>
      <c r="F67">
        <v>3</v>
      </c>
      <c r="G67">
        <f>IF(E67="Incomplete",-2,IF(E67="Partial",-2,1))</f>
        <v>1</v>
      </c>
    </row>
    <row r="68" spans="1:7" x14ac:dyDescent="0.25">
      <c r="A68">
        <v>66</v>
      </c>
      <c r="B68" s="1" t="s">
        <v>202</v>
      </c>
      <c r="C68" s="1" t="s">
        <v>203</v>
      </c>
      <c r="D68" s="1" t="s">
        <v>226</v>
      </c>
      <c r="E68" s="5" t="s">
        <v>220</v>
      </c>
      <c r="F68">
        <v>5</v>
      </c>
      <c r="G68">
        <f>IF(E68="Incomplete",-4,IF(E68="Partial",-4,1))</f>
        <v>1</v>
      </c>
    </row>
    <row r="69" spans="1:7" x14ac:dyDescent="0.25">
      <c r="A69">
        <v>67</v>
      </c>
      <c r="B69" s="1" t="s">
        <v>204</v>
      </c>
      <c r="C69" s="1" t="s">
        <v>205</v>
      </c>
      <c r="D69" s="1" t="s">
        <v>226</v>
      </c>
      <c r="E69" s="5" t="s">
        <v>220</v>
      </c>
      <c r="F69">
        <v>1</v>
      </c>
      <c r="G69">
        <f>IF(E69="Incomplete",0,IF(E69="Partial",0,1))</f>
        <v>1</v>
      </c>
    </row>
    <row r="70" spans="1:7" x14ac:dyDescent="0.25">
      <c r="A70">
        <v>68</v>
      </c>
      <c r="B70" s="1" t="s">
        <v>206</v>
      </c>
      <c r="C70" s="1" t="s">
        <v>207</v>
      </c>
      <c r="D70" s="1" t="s">
        <v>226</v>
      </c>
      <c r="E70" s="5" t="s">
        <v>220</v>
      </c>
      <c r="F70">
        <v>1</v>
      </c>
      <c r="G70">
        <f>IF(E70="Incomplete",0,IF(E70="Partial",0,1))</f>
        <v>1</v>
      </c>
    </row>
    <row r="71" spans="1:7" x14ac:dyDescent="0.25">
      <c r="A71">
        <v>69</v>
      </c>
      <c r="B71" s="1" t="s">
        <v>208</v>
      </c>
      <c r="C71" s="1" t="s">
        <v>209</v>
      </c>
      <c r="D71" s="1" t="s">
        <v>226</v>
      </c>
      <c r="E71" s="5" t="s">
        <v>220</v>
      </c>
      <c r="F71">
        <v>1</v>
      </c>
      <c r="G71">
        <f>IF(E71="Incomplete",0,IF(E71="Partial",0,1))</f>
        <v>1</v>
      </c>
    </row>
    <row r="72" spans="1:7" x14ac:dyDescent="0.25">
      <c r="A72">
        <v>70</v>
      </c>
      <c r="B72" s="1" t="s">
        <v>210</v>
      </c>
      <c r="C72" s="1" t="s">
        <v>211</v>
      </c>
      <c r="D72" s="1" t="s">
        <v>227</v>
      </c>
      <c r="E72" s="5" t="s">
        <v>220</v>
      </c>
      <c r="F72">
        <v>5</v>
      </c>
      <c r="G72">
        <f>IF(E72="Incomplete",-4,IF(E72="Partial",-2,1))</f>
        <v>1</v>
      </c>
    </row>
    <row r="73" spans="1:7" x14ac:dyDescent="0.25">
      <c r="A73">
        <v>71</v>
      </c>
      <c r="B73" s="1" t="s">
        <v>212</v>
      </c>
      <c r="C73" s="1" t="s">
        <v>213</v>
      </c>
      <c r="D73" s="1" t="s">
        <v>227</v>
      </c>
      <c r="E73" s="5" t="s">
        <v>220</v>
      </c>
      <c r="F73">
        <v>3</v>
      </c>
      <c r="G73">
        <f>IF(E73="Incomplete",-2,IF(E73="Partial",0,1))</f>
        <v>1</v>
      </c>
    </row>
    <row r="74" spans="1:7" x14ac:dyDescent="0.25">
      <c r="A74">
        <v>72</v>
      </c>
      <c r="B74" s="1" t="s">
        <v>214</v>
      </c>
      <c r="C74" s="1" t="s">
        <v>215</v>
      </c>
      <c r="D74" s="1" t="s">
        <v>226</v>
      </c>
      <c r="E74" s="5" t="s">
        <v>220</v>
      </c>
      <c r="F74">
        <v>1</v>
      </c>
      <c r="G74">
        <f>IF(E74="Incomplete",0,IF(E74="Partial",0,1))</f>
        <v>1</v>
      </c>
    </row>
    <row r="75" spans="1:7" x14ac:dyDescent="0.25">
      <c r="A75">
        <v>73</v>
      </c>
      <c r="B75" s="1" t="s">
        <v>216</v>
      </c>
      <c r="C75" s="1" t="s">
        <v>217</v>
      </c>
      <c r="D75" s="1" t="s">
        <v>226</v>
      </c>
      <c r="E75" s="5" t="s">
        <v>228</v>
      </c>
      <c r="F75">
        <v>3</v>
      </c>
      <c r="G75">
        <f>IF(E75="Incomplete",-2,IF(E75="Partial",-2,1))</f>
        <v>-2</v>
      </c>
    </row>
    <row r="76" spans="1:7" x14ac:dyDescent="0.25">
      <c r="A76">
        <v>74</v>
      </c>
      <c r="B76" s="1" t="s">
        <v>218</v>
      </c>
      <c r="C76" s="1" t="s">
        <v>219</v>
      </c>
      <c r="D76" s="1" t="s">
        <v>226</v>
      </c>
      <c r="E76" s="5" t="s">
        <v>220</v>
      </c>
      <c r="F76">
        <v>5</v>
      </c>
      <c r="G76">
        <f>IF(E76="Incomplete",-4,IF(E76="Partial",-4,1))</f>
        <v>1</v>
      </c>
    </row>
    <row r="77" spans="1:7" x14ac:dyDescent="0.25">
      <c r="A77">
        <v>75</v>
      </c>
      <c r="B77" s="1" t="s">
        <v>44</v>
      </c>
      <c r="C77" s="1" t="s">
        <v>45</v>
      </c>
      <c r="D77" s="1" t="s">
        <v>226</v>
      </c>
      <c r="E77" s="5" t="s">
        <v>220</v>
      </c>
      <c r="F77">
        <v>5</v>
      </c>
      <c r="G77">
        <f>IF(E77="Incomplete",-4,IF(E77="Partial",-4,1))</f>
        <v>1</v>
      </c>
    </row>
    <row r="78" spans="1:7" x14ac:dyDescent="0.25">
      <c r="A78">
        <v>76</v>
      </c>
      <c r="B78" s="1" t="s">
        <v>46</v>
      </c>
      <c r="C78" s="1" t="s">
        <v>47</v>
      </c>
      <c r="D78" s="1" t="s">
        <v>226</v>
      </c>
      <c r="E78" s="5" t="s">
        <v>220</v>
      </c>
      <c r="F78">
        <v>5</v>
      </c>
      <c r="G78">
        <f>IF(E78="Incomplete",-4,IF(E78="Partial",-4,1))</f>
        <v>1</v>
      </c>
    </row>
    <row r="79" spans="1:7" x14ac:dyDescent="0.25">
      <c r="A79">
        <v>77</v>
      </c>
      <c r="B79" s="1" t="s">
        <v>48</v>
      </c>
      <c r="C79" s="1" t="s">
        <v>49</v>
      </c>
      <c r="D79" s="1" t="s">
        <v>226</v>
      </c>
      <c r="E79" s="5" t="s">
        <v>220</v>
      </c>
      <c r="F79">
        <v>1</v>
      </c>
      <c r="G79">
        <f>IF(E79="Incomplete",0,IF(E79="Partial",0,1))</f>
        <v>1</v>
      </c>
    </row>
    <row r="80" spans="1:7" x14ac:dyDescent="0.25">
      <c r="A80">
        <v>78</v>
      </c>
      <c r="B80" s="1" t="s">
        <v>50</v>
      </c>
      <c r="C80" s="1" t="s">
        <v>51</v>
      </c>
      <c r="D80" s="1" t="s">
        <v>226</v>
      </c>
      <c r="E80" s="5" t="s">
        <v>220</v>
      </c>
      <c r="F80">
        <v>1</v>
      </c>
      <c r="G80">
        <f>IF(E80="Incomplete",0,IF(E80="Partial",0,1))</f>
        <v>1</v>
      </c>
    </row>
    <row r="81" spans="1:7" x14ac:dyDescent="0.25">
      <c r="A81">
        <v>79</v>
      </c>
      <c r="B81" s="1" t="s">
        <v>52</v>
      </c>
      <c r="C81" s="1" t="s">
        <v>53</v>
      </c>
      <c r="D81" s="1" t="s">
        <v>226</v>
      </c>
      <c r="E81" s="5" t="s">
        <v>220</v>
      </c>
      <c r="F81">
        <v>1</v>
      </c>
      <c r="G81">
        <f>IF(E81="Incomplete",0,IF(E81="Partial",0,1))</f>
        <v>1</v>
      </c>
    </row>
    <row r="82" spans="1:7" x14ac:dyDescent="0.25">
      <c r="A82">
        <v>80</v>
      </c>
      <c r="B82" s="1" t="s">
        <v>54</v>
      </c>
      <c r="C82" s="1" t="s">
        <v>55</v>
      </c>
      <c r="D82" s="1" t="s">
        <v>226</v>
      </c>
      <c r="E82" s="5" t="s">
        <v>220</v>
      </c>
      <c r="F82">
        <v>1</v>
      </c>
      <c r="G82">
        <f>IF(E82="Incomplete",0,IF(E82="Partial",0,1))</f>
        <v>1</v>
      </c>
    </row>
    <row r="83" spans="1:7" x14ac:dyDescent="0.25">
      <c r="A83">
        <v>81</v>
      </c>
      <c r="B83" s="1" t="s">
        <v>56</v>
      </c>
      <c r="C83" s="1" t="s">
        <v>57</v>
      </c>
      <c r="D83" s="1" t="s">
        <v>226</v>
      </c>
      <c r="E83" s="5" t="s">
        <v>220</v>
      </c>
      <c r="F83">
        <v>3</v>
      </c>
      <c r="G83">
        <f>IF(E83="Incomplete",-2,IF(E83="Partial",-2,1))</f>
        <v>1</v>
      </c>
    </row>
    <row r="84" spans="1:7" x14ac:dyDescent="0.25">
      <c r="A84">
        <v>82</v>
      </c>
      <c r="B84" s="1" t="s">
        <v>58</v>
      </c>
      <c r="C84" s="1" t="s">
        <v>59</v>
      </c>
      <c r="D84" s="1" t="s">
        <v>227</v>
      </c>
      <c r="E84" s="5" t="s">
        <v>220</v>
      </c>
      <c r="F84">
        <v>5</v>
      </c>
      <c r="G84">
        <f>IF(E84="Incomplete",-4,IF(E84="Partial",-2,1))</f>
        <v>1</v>
      </c>
    </row>
    <row r="85" spans="1:7" x14ac:dyDescent="0.25">
      <c r="A85">
        <v>83</v>
      </c>
      <c r="B85" s="1" t="s">
        <v>60</v>
      </c>
      <c r="C85" s="1" t="s">
        <v>61</v>
      </c>
      <c r="D85" s="1" t="s">
        <v>226</v>
      </c>
      <c r="E85" s="5" t="s">
        <v>220</v>
      </c>
      <c r="F85">
        <v>1</v>
      </c>
      <c r="G85">
        <f>IF(E85="Incomplete",0,IF(E85="Partial",0,1))</f>
        <v>1</v>
      </c>
    </row>
    <row r="86" spans="1:7" x14ac:dyDescent="0.25">
      <c r="A86">
        <v>84</v>
      </c>
      <c r="B86" s="1" t="s">
        <v>62</v>
      </c>
      <c r="C86" s="1" t="s">
        <v>63</v>
      </c>
      <c r="D86" s="1" t="s">
        <v>226</v>
      </c>
      <c r="E86" s="5" t="s">
        <v>220</v>
      </c>
      <c r="F86">
        <v>5</v>
      </c>
      <c r="G86">
        <f>IF(E86="Incomplete",-4,IF(E86="Partial",-4,1))</f>
        <v>1</v>
      </c>
    </row>
    <row r="87" spans="1:7" x14ac:dyDescent="0.25">
      <c r="A87">
        <v>85</v>
      </c>
      <c r="B87" s="1" t="s">
        <v>64</v>
      </c>
      <c r="C87" s="1" t="s">
        <v>65</v>
      </c>
      <c r="D87" s="1" t="s">
        <v>226</v>
      </c>
      <c r="E87" s="5" t="s">
        <v>220</v>
      </c>
      <c r="F87">
        <v>3</v>
      </c>
      <c r="G87">
        <f>IF(E87="Incomplete",-2,IF(E87="Partial",-2,1))</f>
        <v>1</v>
      </c>
    </row>
    <row r="88" spans="1:7" x14ac:dyDescent="0.25">
      <c r="A88">
        <v>86</v>
      </c>
      <c r="B88" s="1" t="s">
        <v>66</v>
      </c>
      <c r="C88" s="1" t="s">
        <v>67</v>
      </c>
      <c r="D88" s="1" t="s">
        <v>226</v>
      </c>
      <c r="E88" s="5" t="s">
        <v>220</v>
      </c>
      <c r="F88">
        <v>5</v>
      </c>
      <c r="G88">
        <f>IF(E88="Incomplete",-4,IF(E88="Partial",-4,1))</f>
        <v>1</v>
      </c>
    </row>
    <row r="89" spans="1:7" x14ac:dyDescent="0.25">
      <c r="A89">
        <v>87</v>
      </c>
      <c r="B89" s="1" t="s">
        <v>68</v>
      </c>
      <c r="C89" s="1" t="s">
        <v>69</v>
      </c>
      <c r="D89" s="1" t="s">
        <v>226</v>
      </c>
      <c r="E89" s="5" t="s">
        <v>220</v>
      </c>
      <c r="F89">
        <v>1</v>
      </c>
      <c r="G89">
        <f>IF(E89="Incomplete",0,IF(E89="Partial",0,1))</f>
        <v>1</v>
      </c>
    </row>
    <row r="90" spans="1:7" x14ac:dyDescent="0.25">
      <c r="A90">
        <v>88</v>
      </c>
      <c r="B90" s="1" t="s">
        <v>70</v>
      </c>
      <c r="C90" s="1" t="s">
        <v>71</v>
      </c>
      <c r="D90" s="1" t="s">
        <v>226</v>
      </c>
      <c r="E90" s="5" t="s">
        <v>220</v>
      </c>
      <c r="F90">
        <v>5</v>
      </c>
      <c r="G90">
        <f>IF(E90="Incomplete",-4,IF(E90="Partial",-4,1))</f>
        <v>1</v>
      </c>
    </row>
    <row r="91" spans="1:7" x14ac:dyDescent="0.25">
      <c r="A91">
        <v>89</v>
      </c>
      <c r="B91" s="1" t="s">
        <v>86</v>
      </c>
      <c r="C91" s="1" t="s">
        <v>87</v>
      </c>
      <c r="D91" s="1" t="s">
        <v>226</v>
      </c>
      <c r="E91" s="5" t="s">
        <v>220</v>
      </c>
      <c r="F91">
        <v>5</v>
      </c>
      <c r="G91">
        <f>IF(E91="Incomplete",-4,IF(E91="Partial",-4,1))</f>
        <v>1</v>
      </c>
    </row>
    <row r="92" spans="1:7" x14ac:dyDescent="0.25">
      <c r="A92">
        <v>90</v>
      </c>
      <c r="B92" s="1" t="s">
        <v>88</v>
      </c>
      <c r="C92" s="1" t="s">
        <v>89</v>
      </c>
      <c r="D92" s="1" t="s">
        <v>226</v>
      </c>
      <c r="E92" s="5" t="s">
        <v>220</v>
      </c>
      <c r="F92">
        <v>1</v>
      </c>
      <c r="G92">
        <f>IF(E92="Incomplete",0,IF(E92="Partial",0,1))</f>
        <v>1</v>
      </c>
    </row>
    <row r="93" spans="1:7" x14ac:dyDescent="0.25">
      <c r="A93">
        <v>91</v>
      </c>
      <c r="B93" s="1" t="s">
        <v>90</v>
      </c>
      <c r="C93" s="1" t="s">
        <v>91</v>
      </c>
      <c r="D93" s="1" t="s">
        <v>226</v>
      </c>
      <c r="E93" s="5" t="s">
        <v>220</v>
      </c>
      <c r="F93">
        <v>1</v>
      </c>
      <c r="G93">
        <f>IF(E93="Incomplete",0,IF(E93="Partial",0,1))</f>
        <v>1</v>
      </c>
    </row>
    <row r="94" spans="1:7" x14ac:dyDescent="0.25">
      <c r="A94">
        <v>92</v>
      </c>
      <c r="B94" s="1" t="s">
        <v>92</v>
      </c>
      <c r="C94" s="1" t="s">
        <v>93</v>
      </c>
      <c r="D94" s="1" t="s">
        <v>227</v>
      </c>
      <c r="E94" s="5" t="s">
        <v>220</v>
      </c>
      <c r="F94">
        <v>5</v>
      </c>
      <c r="G94">
        <f>IF(E94="Incomplete",-4,IF(E94="Partial",-2,1))</f>
        <v>1</v>
      </c>
    </row>
    <row r="95" spans="1:7" x14ac:dyDescent="0.25">
      <c r="A95">
        <v>93</v>
      </c>
      <c r="B95" s="1" t="s">
        <v>94</v>
      </c>
      <c r="C95" s="1" t="s">
        <v>95</v>
      </c>
      <c r="D95" s="1" t="s">
        <v>227</v>
      </c>
      <c r="E95" s="5" t="s">
        <v>220</v>
      </c>
      <c r="F95">
        <v>5</v>
      </c>
      <c r="G95">
        <f>IF(E95="Incomplete",-4,IF(E95="Partial",-2,1))</f>
        <v>1</v>
      </c>
    </row>
    <row r="96" spans="1:7" x14ac:dyDescent="0.25">
      <c r="A96">
        <v>94</v>
      </c>
      <c r="B96" s="1" t="s">
        <v>96</v>
      </c>
      <c r="C96" s="1" t="s">
        <v>97</v>
      </c>
      <c r="D96" s="1" t="s">
        <v>226</v>
      </c>
      <c r="E96" s="5" t="s">
        <v>220</v>
      </c>
      <c r="F96">
        <v>1</v>
      </c>
      <c r="G96">
        <f>IF(E96="Incomplete",0,IF(E96="Partial",0,1))</f>
        <v>1</v>
      </c>
    </row>
    <row r="97" spans="1:7" x14ac:dyDescent="0.25">
      <c r="A97">
        <v>95</v>
      </c>
      <c r="B97" s="1" t="s">
        <v>98</v>
      </c>
      <c r="C97" s="1" t="s">
        <v>99</v>
      </c>
      <c r="D97" s="1" t="s">
        <v>227</v>
      </c>
      <c r="E97" s="5" t="s">
        <v>220</v>
      </c>
      <c r="F97">
        <v>3</v>
      </c>
      <c r="G97">
        <f>IF(E97="Incomplete",-2,IF(E97="Partial",0,1))</f>
        <v>1</v>
      </c>
    </row>
    <row r="98" spans="1:7" x14ac:dyDescent="0.25">
      <c r="A98">
        <v>96</v>
      </c>
      <c r="B98" s="1" t="s">
        <v>100</v>
      </c>
      <c r="C98" s="1" t="s">
        <v>101</v>
      </c>
      <c r="D98" s="1" t="s">
        <v>226</v>
      </c>
      <c r="E98" s="5" t="s">
        <v>228</v>
      </c>
      <c r="F98">
        <v>1</v>
      </c>
      <c r="G98">
        <f t="shared" ref="G98:G103" si="2">IF(E98="Incomplete",0,IF(E98="Partial",0,1))</f>
        <v>0</v>
      </c>
    </row>
    <row r="99" spans="1:7" x14ac:dyDescent="0.25">
      <c r="A99">
        <v>97</v>
      </c>
      <c r="B99" s="1" t="s">
        <v>72</v>
      </c>
      <c r="C99" s="1" t="s">
        <v>73</v>
      </c>
      <c r="D99" s="1" t="s">
        <v>226</v>
      </c>
      <c r="E99" s="5" t="s">
        <v>220</v>
      </c>
      <c r="F99">
        <v>1</v>
      </c>
      <c r="G99">
        <f t="shared" si="2"/>
        <v>1</v>
      </c>
    </row>
    <row r="100" spans="1:7" x14ac:dyDescent="0.25">
      <c r="A100">
        <v>98</v>
      </c>
      <c r="B100" s="1" t="s">
        <v>74</v>
      </c>
      <c r="C100" s="1" t="s">
        <v>75</v>
      </c>
      <c r="D100" s="1" t="s">
        <v>226</v>
      </c>
      <c r="E100" s="5" t="s">
        <v>220</v>
      </c>
      <c r="F100">
        <v>1</v>
      </c>
      <c r="G100">
        <f t="shared" si="2"/>
        <v>1</v>
      </c>
    </row>
    <row r="101" spans="1:7" x14ac:dyDescent="0.25">
      <c r="A101">
        <v>99</v>
      </c>
      <c r="B101" s="1" t="s">
        <v>76</v>
      </c>
      <c r="C101" s="1" t="s">
        <v>77</v>
      </c>
      <c r="D101" s="1" t="s">
        <v>226</v>
      </c>
      <c r="E101" s="5" t="s">
        <v>220</v>
      </c>
      <c r="F101">
        <v>1</v>
      </c>
      <c r="G101">
        <f t="shared" si="2"/>
        <v>1</v>
      </c>
    </row>
    <row r="102" spans="1:7" x14ac:dyDescent="0.25">
      <c r="A102">
        <v>100</v>
      </c>
      <c r="B102" s="1" t="s">
        <v>78</v>
      </c>
      <c r="C102" s="1" t="s">
        <v>79</v>
      </c>
      <c r="D102" s="1" t="s">
        <v>226</v>
      </c>
      <c r="E102" s="5" t="s">
        <v>220</v>
      </c>
      <c r="F102">
        <v>1</v>
      </c>
      <c r="G102">
        <f t="shared" si="2"/>
        <v>1</v>
      </c>
    </row>
    <row r="103" spans="1:7" x14ac:dyDescent="0.25">
      <c r="A103">
        <v>101</v>
      </c>
      <c r="B103" s="1" t="s">
        <v>80</v>
      </c>
      <c r="C103" s="1" t="s">
        <v>81</v>
      </c>
      <c r="D103" s="1" t="s">
        <v>226</v>
      </c>
      <c r="E103" s="5" t="s">
        <v>220</v>
      </c>
      <c r="F103">
        <v>1</v>
      </c>
      <c r="G103">
        <f t="shared" si="2"/>
        <v>1</v>
      </c>
    </row>
    <row r="104" spans="1:7" x14ac:dyDescent="0.25">
      <c r="A104">
        <v>102</v>
      </c>
      <c r="B104" s="1" t="s">
        <v>82</v>
      </c>
      <c r="C104" s="1" t="s">
        <v>83</v>
      </c>
      <c r="D104" s="1" t="s">
        <v>227</v>
      </c>
      <c r="E104" s="5" t="s">
        <v>220</v>
      </c>
      <c r="F104">
        <v>5</v>
      </c>
      <c r="G104">
        <f>IF(E104="Incomplete",-4,IF(E104="Partial",-2,1))</f>
        <v>1</v>
      </c>
    </row>
    <row r="105" spans="1:7" x14ac:dyDescent="0.25">
      <c r="A105">
        <v>103</v>
      </c>
      <c r="B105" s="1" t="s">
        <v>84</v>
      </c>
      <c r="C105" s="1" t="s">
        <v>85</v>
      </c>
      <c r="D105" s="1" t="s">
        <v>226</v>
      </c>
      <c r="E105" s="5" t="s">
        <v>220</v>
      </c>
      <c r="F105">
        <v>1</v>
      </c>
      <c r="G105">
        <f>IF(E105="Incomplete",0,IF(E105="Partial",0,1))</f>
        <v>1</v>
      </c>
    </row>
    <row r="106" spans="1:7" x14ac:dyDescent="0.25">
      <c r="A106">
        <v>104</v>
      </c>
      <c r="B106" s="1" t="s">
        <v>102</v>
      </c>
      <c r="C106" s="1" t="s">
        <v>103</v>
      </c>
      <c r="D106" s="1" t="s">
        <v>226</v>
      </c>
      <c r="E106" s="5" t="s">
        <v>220</v>
      </c>
      <c r="F106">
        <v>5</v>
      </c>
      <c r="G106">
        <f>IF(E106="Incomplete",-4,IF(E106="Partial",-4,1))</f>
        <v>1</v>
      </c>
    </row>
    <row r="107" spans="1:7" x14ac:dyDescent="0.25">
      <c r="A107">
        <v>105</v>
      </c>
      <c r="B107" s="1" t="s">
        <v>104</v>
      </c>
      <c r="C107" s="1" t="s">
        <v>105</v>
      </c>
      <c r="D107" s="1" t="s">
        <v>226</v>
      </c>
      <c r="E107" s="5" t="s">
        <v>220</v>
      </c>
      <c r="F107">
        <v>5</v>
      </c>
      <c r="G107">
        <f>IF(E107="Incomplete",-4,IF(E107="Partial",-4,1))</f>
        <v>1</v>
      </c>
    </row>
    <row r="108" spans="1:7" x14ac:dyDescent="0.25">
      <c r="A108">
        <v>106</v>
      </c>
      <c r="B108" s="1" t="s">
        <v>106</v>
      </c>
      <c r="C108" s="1" t="s">
        <v>107</v>
      </c>
      <c r="D108" s="1" t="s">
        <v>226</v>
      </c>
      <c r="E108" s="5" t="s">
        <v>220</v>
      </c>
      <c r="F108">
        <v>5</v>
      </c>
      <c r="G108">
        <f>IF(E108="Incomplete",-4,IF(E108="Partial",-4,1))</f>
        <v>1</v>
      </c>
    </row>
    <row r="109" spans="1:7" x14ac:dyDescent="0.25">
      <c r="A109">
        <v>107</v>
      </c>
      <c r="B109" s="1" t="s">
        <v>108</v>
      </c>
      <c r="C109" s="1" t="s">
        <v>109</v>
      </c>
      <c r="D109" s="1" t="s">
        <v>227</v>
      </c>
      <c r="E109" s="5" t="s">
        <v>220</v>
      </c>
      <c r="F109">
        <v>5</v>
      </c>
      <c r="G109">
        <f>IF(E109="Incomplete",-4,IF(E109="Partial",-2,1))</f>
        <v>1</v>
      </c>
    </row>
    <row r="110" spans="1:7" x14ac:dyDescent="0.25">
      <c r="A110">
        <v>108</v>
      </c>
      <c r="B110" s="1" t="s">
        <v>110</v>
      </c>
      <c r="C110" s="1" t="s">
        <v>111</v>
      </c>
      <c r="D110" s="1" t="s">
        <v>227</v>
      </c>
      <c r="E110" s="5" t="s">
        <v>220</v>
      </c>
      <c r="F110">
        <v>3</v>
      </c>
      <c r="G110">
        <f>IF(E110="Incomplete",-2,IF(E110="Partial",0,1))</f>
        <v>1</v>
      </c>
    </row>
    <row r="111" spans="1:7" x14ac:dyDescent="0.25">
      <c r="A111">
        <v>109</v>
      </c>
      <c r="B111" s="1" t="s">
        <v>112</v>
      </c>
      <c r="C111" s="1" t="s">
        <v>113</v>
      </c>
      <c r="D111" s="1" t="s">
        <v>227</v>
      </c>
      <c r="E111" s="5" t="s">
        <v>220</v>
      </c>
      <c r="F111">
        <v>5</v>
      </c>
      <c r="G111">
        <f>IF(E111="Incomplete",-4,IF(E111="Partial",-2,1))</f>
        <v>1</v>
      </c>
    </row>
    <row r="112" spans="1:7" x14ac:dyDescent="0.25">
      <c r="A112">
        <v>110</v>
      </c>
      <c r="B112" s="1" t="s">
        <v>114</v>
      </c>
      <c r="C112" s="1" t="s">
        <v>115</v>
      </c>
      <c r="D112" s="1" t="s">
        <v>227</v>
      </c>
      <c r="E112" s="5" t="s">
        <v>220</v>
      </c>
      <c r="F112">
        <v>3</v>
      </c>
      <c r="G112">
        <f>IF(E112="Incomplete",-2,IF(E112="Partial",0,1))</f>
        <v>1</v>
      </c>
    </row>
  </sheetData>
  <sheetProtection algorithmName="SHA-512" hashValue="2a4QSdT1KPQTGiov7oPLGDyFrLrvU53HaVJGvohrNW7a+tRbqXs5dPeDUUy3RYZ8Z3HIDbSHK+/7XtfM3kQBog==" saltValue="JIMd1UV8JBTimMtfJUDIBw==" spinCount="100000" sheet="1" selectLockedCells="1"/>
  <sortState xmlns:xlrd2="http://schemas.microsoft.com/office/spreadsheetml/2017/richdata2" ref="A3:F112">
    <sortCondition ref="A3:A112"/>
  </sortState>
  <mergeCells count="4">
    <mergeCell ref="I3:I4"/>
    <mergeCell ref="B1:C1"/>
    <mergeCell ref="F1:I1"/>
    <mergeCell ref="D1:E1"/>
  </mergeCells>
  <conditionalFormatting sqref="E3:E112">
    <cfRule type="cellIs" dxfId="7" priority="1" operator="equal">
      <formula>"Partial"</formula>
    </cfRule>
  </conditionalFormatting>
  <conditionalFormatting sqref="F3:F112">
    <cfRule type="cellIs" dxfId="6" priority="4" operator="equal">
      <formula>5</formula>
    </cfRule>
    <cfRule type="cellIs" dxfId="5" priority="5" operator="equal">
      <formula>3</formula>
    </cfRule>
    <cfRule type="cellIs" dxfId="4" priority="6" operator="equal">
      <formula>1</formula>
    </cfRule>
  </conditionalFormatting>
  <conditionalFormatting sqref="F2:G2 I2 E2:E1048576">
    <cfRule type="cellIs" dxfId="3" priority="7" operator="equal">
      <formula>"Incomplete"</formula>
    </cfRule>
    <cfRule type="cellIs" dxfId="2" priority="8" operator="equal">
      <formula>"Complete"</formula>
    </cfRule>
  </conditionalFormatting>
  <conditionalFormatting sqref="G3:G112">
    <cfRule type="cellIs" dxfId="1" priority="2" operator="lessThan">
      <formula>0</formula>
    </cfRule>
    <cfRule type="cellIs" dxfId="0" priority="3" operator="greaterThan">
      <formula>0</formula>
    </cfRule>
  </conditionalFormatting>
  <dataValidations count="1">
    <dataValidation type="list" allowBlank="1" showInputMessage="1" showErrorMessage="1" sqref="E3:E112" xr:uid="{7110F035-DAFC-4681-ACEA-E907A0DA36FB}">
      <formula1>$X$3:$X$5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F705BDF7FB5488551B463238BE4B2" ma:contentTypeVersion="11" ma:contentTypeDescription="Create a new document." ma:contentTypeScope="" ma:versionID="1b9ab9bfd59e03c0861c20c8989784a5">
  <xsd:schema xmlns:xsd="http://www.w3.org/2001/XMLSchema" xmlns:xs="http://www.w3.org/2001/XMLSchema" xmlns:p="http://schemas.microsoft.com/office/2006/metadata/properties" xmlns:ns2="f0d34638-c161-4167-9870-072adf4fe308" xmlns:ns3="404d9932-b61c-4687-8b5f-06258364f846" targetNamespace="http://schemas.microsoft.com/office/2006/metadata/properties" ma:root="true" ma:fieldsID="56a2a6f34b76bf91ad026bed3447302a" ns2:_="" ns3:_="">
    <xsd:import namespace="f0d34638-c161-4167-9870-072adf4fe308"/>
    <xsd:import namespace="404d9932-b61c-4687-8b5f-06258364f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34638-c161-4167-9870-072adf4fe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d9932-b61c-4687-8b5f-06258364f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13F09-97F9-4ADF-9D13-BAF577AB3C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C98BC-FA90-4CC5-8926-267F73385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d34638-c161-4167-9870-072adf4fe308"/>
    <ds:schemaRef ds:uri="404d9932-b61c-4687-8b5f-06258364f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62ED7D-9B00-4C2D-9EC7-E9E32428CCD1}">
  <ds:schemaRefs>
    <ds:schemaRef ds:uri="http://purl.org/dc/terms/"/>
    <ds:schemaRef ds:uri="f0d34638-c161-4167-9870-072adf4fe308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404d9932-b61c-4687-8b5f-06258364f8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Osborne</dc:creator>
  <cp:lastModifiedBy>Jeremy Fluker</cp:lastModifiedBy>
  <dcterms:created xsi:type="dcterms:W3CDTF">2021-01-06T12:41:05Z</dcterms:created>
  <dcterms:modified xsi:type="dcterms:W3CDTF">2025-07-29T15:58:29Z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0x0101002D2F705BDF7FB5488551B463238BE4B2</vt:lpwstr>
  </property>
</Properties>
</file>