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archive\Sonicator Validation\"/>
    </mc:Choice>
  </mc:AlternateContent>
  <xr:revisionPtr revIDLastSave="3" documentId="8_{D33D78E9-088E-427E-905C-5235BC5B84F3}" xr6:coauthVersionLast="36" xr6:coauthVersionMax="36" xr10:uidLastSave="{36504845-E0FA-4A16-9259-CEFABF3EF07A}"/>
  <bookViews>
    <workbookView xWindow="0" yWindow="0" windowWidth="23040" windowHeight="9060" xr2:uid="{00000000-000D-0000-FFFF-FFFF00000000}"/>
  </bookViews>
  <sheets>
    <sheet name="Output" sheetId="1" r:id="rId1"/>
  </sheets>
  <calcPr calcId="191029"/>
</workbook>
</file>

<file path=xl/calcChain.xml><?xml version="1.0" encoding="utf-8"?>
<calcChain xmlns="http://schemas.openxmlformats.org/spreadsheetml/2006/main">
  <c r="W47" i="1" l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</calcChain>
</file>

<file path=xl/sharedStrings.xml><?xml version="1.0" encoding="utf-8"?>
<sst xmlns="http://schemas.openxmlformats.org/spreadsheetml/2006/main" count="210" uniqueCount="151">
  <si>
    <t>form_id</t>
  </si>
  <si>
    <t>form_name</t>
  </si>
  <si>
    <t>form_status</t>
  </si>
  <si>
    <t>P10</t>
  </si>
  <si>
    <t>Glucose 100g/L</t>
  </si>
  <si>
    <t>Water 1</t>
  </si>
  <si>
    <t>NaOH 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</si>
  <si>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</si>
  <si>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</si>
  <si>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</si>
  <si>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</si>
  <si>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</si>
  <si>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</si>
  <si>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</si>
  <si>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</si>
  <si>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</si>
  <si>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</si>
  <si>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</si>
  <si>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</si>
  <si>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</si>
  <si>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</si>
  <si>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344667</t>
  </si>
  <si>
    <t>1</t>
  </si>
  <si>
    <t>Complete</t>
  </si>
  <si>
    <t>PlateAgilent 3_Vial1</t>
  </si>
  <si>
    <t>344668</t>
  </si>
  <si>
    <t>2</t>
  </si>
  <si>
    <t>PlateAgilent 3_Vial2</t>
  </si>
  <si>
    <t>344669</t>
  </si>
  <si>
    <t>3</t>
  </si>
  <si>
    <t>PlateAgilent 3_Vial3</t>
  </si>
  <si>
    <t>344670</t>
  </si>
  <si>
    <t>4</t>
  </si>
  <si>
    <t>PlateAgilent 3_Vial4</t>
  </si>
  <si>
    <t>344671</t>
  </si>
  <si>
    <t>5</t>
  </si>
  <si>
    <t>PlateAgilent 3_Vial5</t>
  </si>
  <si>
    <t>344672</t>
  </si>
  <si>
    <t>6</t>
  </si>
  <si>
    <t>PlateAgilent 3_Vial6</t>
  </si>
  <si>
    <t>344673</t>
  </si>
  <si>
    <t>7</t>
  </si>
  <si>
    <t>PlateAgilent 3_Vial7</t>
  </si>
  <si>
    <t>344674</t>
  </si>
  <si>
    <t>8</t>
  </si>
  <si>
    <t>PlateAgilent 3_Vial8</t>
  </si>
  <si>
    <t>344675</t>
  </si>
  <si>
    <t>9</t>
  </si>
  <si>
    <t>PlateAgilent 3_Vial9</t>
  </si>
  <si>
    <t>344676</t>
  </si>
  <si>
    <t>10</t>
  </si>
  <si>
    <t>PlateAgilent 3_Vial10</t>
  </si>
  <si>
    <t>344677</t>
  </si>
  <si>
    <t>11</t>
  </si>
  <si>
    <t>PlateAgilent 3_Vial11</t>
  </si>
  <si>
    <t>344678</t>
  </si>
  <si>
    <t>12</t>
  </si>
  <si>
    <t>PlateAgilent 3_Vial12</t>
  </si>
  <si>
    <t>344679</t>
  </si>
  <si>
    <t>13</t>
  </si>
  <si>
    <t>PlateAgilent 3_Vial13</t>
  </si>
  <si>
    <t>344680</t>
  </si>
  <si>
    <t>14</t>
  </si>
  <si>
    <t>PlateAgilent 3_Vial14</t>
  </si>
  <si>
    <t>344681</t>
  </si>
  <si>
    <t>15</t>
  </si>
  <si>
    <t>PlateAgilent 3_Vial15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</si>
  <si>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</si>
  <si>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</si>
  <si>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</si>
  <si>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</si>
  <si>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</si>
  <si>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</si>
  <si>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</si>
  <si>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</si>
  <si>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</si>
  <si>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</si>
  <si>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</si>
  <si>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</si>
  <si>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</si>
  <si>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</si>
  <si>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</si>
  <si>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344727</t>
  </si>
  <si>
    <t>PlateAgilent 7_Vial1</t>
  </si>
  <si>
    <t>344728</t>
  </si>
  <si>
    <t>PlateAgilent 7_Vial2</t>
  </si>
  <si>
    <t>344729</t>
  </si>
  <si>
    <t>PlateAgilent 7_Vial3</t>
  </si>
  <si>
    <t>344730</t>
  </si>
  <si>
    <t>PlateAgilent 7_Vial4</t>
  </si>
  <si>
    <t>344731</t>
  </si>
  <si>
    <t>PlateAgilent 7_Vial5</t>
  </si>
  <si>
    <t>344732</t>
  </si>
  <si>
    <t>PlateAgilent 7_Vial6</t>
  </si>
  <si>
    <t>344733</t>
  </si>
  <si>
    <t>PlateAgilent 7_Vial7</t>
  </si>
  <si>
    <t>344734</t>
  </si>
  <si>
    <t>PlateAgilent 7_Vial8</t>
  </si>
  <si>
    <t>344735</t>
  </si>
  <si>
    <t>PlateAgilent 7_Vial9</t>
  </si>
  <si>
    <t>344736</t>
  </si>
  <si>
    <t>PlateAgilent 7_Vial10</t>
  </si>
  <si>
    <t>344737</t>
  </si>
  <si>
    <t>PlateAgilent 7_Vial11</t>
  </si>
  <si>
    <t>344738</t>
  </si>
  <si>
    <t>PlateAgilent 7_Vial12</t>
  </si>
  <si>
    <t>344739</t>
  </si>
  <si>
    <t>PlateAgilent 7_Vial13</t>
  </si>
  <si>
    <t>344740</t>
  </si>
  <si>
    <t>PlateAgilent 7_Vial14</t>
  </si>
  <si>
    <t>344741</t>
  </si>
  <si>
    <t>PlateAgilent 7_Vial15</t>
  </si>
  <si>
    <t>344757</t>
  </si>
  <si>
    <t>PlateAgilent 9_Vial1</t>
  </si>
  <si>
    <t>344758</t>
  </si>
  <si>
    <t>PlateAgilent 9_Vial2</t>
  </si>
  <si>
    <t>344759</t>
  </si>
  <si>
    <t>PlateAgilent 9_Vial3</t>
  </si>
  <si>
    <t>344760</t>
  </si>
  <si>
    <t>PlateAgilent 9_Vial4</t>
  </si>
  <si>
    <t>344761</t>
  </si>
  <si>
    <t>PlateAgilent 9_Vial5</t>
  </si>
  <si>
    <t>344762</t>
  </si>
  <si>
    <t>PlateAgilent 9_Vial6</t>
  </si>
  <si>
    <t>344763</t>
  </si>
  <si>
    <t>PlateAgilent 9_Vial7</t>
  </si>
  <si>
    <t>344764</t>
  </si>
  <si>
    <t>PlateAgilent 9_Vial8</t>
  </si>
  <si>
    <t>344765</t>
  </si>
  <si>
    <t>PlateAgilent 9_Vial9</t>
  </si>
  <si>
    <t>344766</t>
  </si>
  <si>
    <t>PlateAgilent 9_Vial10</t>
  </si>
  <si>
    <t>344767</t>
  </si>
  <si>
    <t>PlateAgilent 9_Vial11</t>
  </si>
  <si>
    <t>344768</t>
  </si>
  <si>
    <t>PlateAgilent 9_Vial12</t>
  </si>
  <si>
    <t>344769</t>
  </si>
  <si>
    <t>PlateAgilent 9_Vial13</t>
  </si>
  <si>
    <t>344770</t>
  </si>
  <si>
    <t>PlateAgilent 9_Vial14</t>
  </si>
  <si>
    <t>344771</t>
  </si>
  <si>
    <t>PlateAgilent 9_Vial15</t>
  </si>
  <si>
    <t>Sonicated</t>
  </si>
  <si>
    <t>H2 umol /hg</t>
  </si>
  <si>
    <t>Total</t>
  </si>
  <si>
    <t>Sonication</t>
  </si>
  <si>
    <t>Time</t>
  </si>
  <si>
    <t>Avg</t>
  </si>
  <si>
    <t>Stdev</t>
  </si>
  <si>
    <t>After Fix</t>
  </si>
  <si>
    <t>Before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</si>
</sst>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0" formatCode="General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14E24-D8C9-4C8C-9013-4F7CA81D6299}" name="Table1" displayName="Table1" ref="A1:W47" totalsRowCount="1" headerRowDxfId="6" headerRowBorderDxfId="5" tableBorderDxfId="4">
  <autoFilter ref="A1:W46" xr:uid="{29597F10-E612-4508-AFB2-E2541B9C490E}">
    <filterColumn colId="7">
      <filters>
        <filter val="120"/>
      </filters>
    </filterColumn>
  </autoFilter>
  <tableColumns count="23">
    <tableColumn id="1" xr3:uid="{5C4E4947-224C-400D-B297-B8196C56680B}" name="form_id" totalsRowLabel="Total" dataDxfId="3" totalsRowDxfId="2"/>
    <tableColumn id="2" xr3:uid="{2A303B9A-8B0C-4ABF-BEC2-8BF573AC48B0}" name="form_name"/>
    <tableColumn id="3" xr3:uid="{92C6D98F-27A1-4413-80F1-86B07442E5C1}" name="form_status"/>
    <tableColumn id="4" xr3:uid="{030CC8B2-B659-4651-8EA0-95D04472BC04}" name="P10"/>
    <tableColumn id="5" xr3:uid="{3E79CDE6-121E-4B64-A73B-40C72FA99F96}" name="Glucose 100g/L"/>
    <tableColumn id="6" xr3:uid="{C51DB2DF-EBF4-4ED5-951E-2B746DB790FC}" name="Water 1"/>
    <tableColumn id="7" xr3:uid="{FCC3A9FE-9344-498C-AF62-5BD3CC4A6E01}" name="NaOH 0.5M"/>
    <tableColumn id="22" xr3:uid="{E78369E9-3554-421C-8006-0165E22E36F2}" name="Sonicated"/>
    <tableColumn id="8" xr3:uid="{C732CC7A-92A4-4751-90BB-B72D6CBC1EBF}" name="form_datetime" dataDxfId="1"/>
    <tableColumn id="9" xr3:uid="{F5690829-1CBE-4DBA-8EC8-02E8899BF4A2}" name="sample_name"/>
    <tableColumn id="10" xr3:uid="{381E942B-F23A-423C-B5A3-84DB6A70906B}" name="Baratron_Avg"/>
    <tableColumn id="11" xr3:uid="{25B81C66-27BA-45A8-9D81-0D33A1FF1621}" name="calc_%_N2_Avg"/>
    <tableColumn id="12" xr3:uid="{70572EEE-A54E-4DAE-8537-AABD30C26976}" name="calc_%_H2_Avg"/>
    <tableColumn id="13" xr3:uid="{273D376B-7E5F-4CE9-9BC4-CC5614A74FE6}" name="calc_%_H2_2STD"/>
    <tableColumn id="14" xr3:uid="{613BB6AC-DE63-42C9-B745-A8F5360EF153}" name="calc_%_H2_umol"/>
    <tableColumn id="15" xr3:uid="{C2E6E731-44DF-4E89-B5A5-791E50AD746C}" name="calc_%_H2_umol/h"/>
    <tableColumn id="16" xr3:uid="{B79FBC69-2635-45A0-872E-03F9032D2E4F}" name="calc_%_O2_Avg"/>
    <tableColumn id="17" xr3:uid="{6AF9F3FA-8538-432E-8FB3-FA693E387883}" name="calc_%_O2_2STD"/>
    <tableColumn id="18" xr3:uid="{73A7887E-1204-43BF-87E5-9E747D0E6A04}" name="calc_%_O2_umol"/>
    <tableColumn id="19" xr3:uid="{C1FF473C-B761-4066-A7AC-01BA6264F20F}" name="calc_%_O2_umol/h"/>
    <tableColumn id="20" xr3:uid="{C171EAFD-A9D4-4F69-BE86-625077A14446}" name="calc_%_Ar_Avg"/>
    <tableColumn id="21" xr3:uid="{1F1773CC-274D-4879-BBDD-4744F3504307}" name="calc_%_CO2_Avg"/>
    <tableColumn id="23" xr3:uid="{58179028-6A3F-44FD-8DA6-BA32787AE196}" name="H2 umol /hg" totalsRowFunction="stdDev" dataDxfId="0">
      <calculatedColumnFormula>Table1[[#This Row],[calc_%_H2_umol]]/(2*(Table1[[#This Row],[P10]]))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A23" workbookViewId="0">
      <selection activeCell="I53" sqref="I53"/>
    </sheetView>
  </sheetViews>
  <sheetFormatPr defaultRowHeight="14.4" x14ac:dyDescent="0.3"/>
  <cols>
    <col min="1" max="1" width="9.5546875" customWidth="1"/>
    <col min="2" max="2" width="12.77734375" customWidth="1"/>
    <col min="3" max="3" width="13" customWidth="1"/>
    <col min="5" max="5" width="15.6640625" customWidth="1"/>
    <col min="6" max="6" width="9.44140625" customWidth="1"/>
    <col min="7" max="8" width="12.5546875" customWidth="1"/>
    <col min="9" max="9" width="15.5546875" customWidth="1"/>
    <col min="10" max="10" width="14.6640625" customWidth="1"/>
    <col min="11" max="11" width="14.44140625" hidden="1" customWidth="1"/>
    <col min="12" max="12" width="16.109375" hidden="1" customWidth="1"/>
    <col min="13" max="13" width="16" customWidth="1"/>
    <col min="14" max="14" width="17" customWidth="1"/>
    <col min="15" max="15" width="17.109375" customWidth="1"/>
    <col min="16" max="16" width="19.109375" customWidth="1"/>
    <col min="17" max="17" width="16.109375" hidden="1" customWidth="1"/>
    <col min="18" max="18" width="17.109375" hidden="1" customWidth="1"/>
    <col min="19" max="19" width="17.21875" hidden="1" customWidth="1"/>
    <col min="20" max="20" width="19.21875" hidden="1" customWidth="1"/>
    <col min="21" max="21" width="15.6640625" hidden="1" customWidth="1"/>
    <col min="22" max="22" width="17.21875" hidden="1" customWidth="1"/>
  </cols>
  <sheetData>
    <row r="1" spans="1:2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142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143</v>
      </c>
    </row>
    <row r="2" spans="1:23" hidden="1" x14ac:dyDescent="0.3">
      <c r="A2" s="2" t="s">
        <v>21</v>
      </c>
      <c r="B2" t="s">
        <v>22</v>
      </c>
      <c r="C2" t="s">
        <v>23</v>
      </c>
      <c r="D2">
        <v>5.0000000000000001E-3</v>
      </c>
      <c r="E2">
        <v>1</v>
      </c>
      <c r="F2">
        <v>3</v>
      </c>
      <c r="G2">
        <v>1</v>
      </c>
      <c r="H2">
        <v>0</v>
      </c>
      <c r="I2" s="1">
        <v>45001.915902777779</v>
      </c>
      <c r="J2" t="s">
        <v>24</v>
      </c>
      <c r="K2">
        <v>0.90907700000000002</v>
      </c>
      <c r="L2">
        <v>99.832276287115704</v>
      </c>
      <c r="M2">
        <v>9.8877019071248129E-2</v>
      </c>
      <c r="N2">
        <v>1.0000321499372101E-3</v>
      </c>
      <c r="O2">
        <v>0.26950056888284418</v>
      </c>
      <c r="P2">
        <v>6.737514222071106E-2</v>
      </c>
      <c r="Q2">
        <v>2.819208676358826E-2</v>
      </c>
      <c r="R2">
        <v>1.5809473659466861E-2</v>
      </c>
      <c r="S2">
        <v>7.6840741075606053E-2</v>
      </c>
      <c r="T2">
        <v>1.921018526890151E-2</v>
      </c>
      <c r="U2">
        <v>2.9371541460174039E-2</v>
      </c>
      <c r="V2">
        <v>1.128306558929195E-2</v>
      </c>
      <c r="W2">
        <f>Table1[[#This Row],[calc_%_H2_umol]]/(2*(Table1[[#This Row],[P10]]))</f>
        <v>26.950056888284418</v>
      </c>
    </row>
    <row r="3" spans="1:23" hidden="1" x14ac:dyDescent="0.3">
      <c r="A3" s="2" t="s">
        <v>25</v>
      </c>
      <c r="B3" t="s">
        <v>26</v>
      </c>
      <c r="C3" t="s">
        <v>23</v>
      </c>
      <c r="D3">
        <v>5.0699999999999999E-3</v>
      </c>
      <c r="E3">
        <v>1</v>
      </c>
      <c r="F3">
        <v>3</v>
      </c>
      <c r="G3">
        <v>1</v>
      </c>
      <c r="H3">
        <v>0</v>
      </c>
      <c r="I3" s="1">
        <v>45001.924178240741</v>
      </c>
      <c r="J3" t="s">
        <v>27</v>
      </c>
      <c r="K3">
        <v>0.90630200000000005</v>
      </c>
      <c r="L3">
        <v>99.839210365779508</v>
      </c>
      <c r="M3">
        <v>8.9580066783525272E-2</v>
      </c>
      <c r="N3">
        <v>1.1947253422560011E-3</v>
      </c>
      <c r="O3">
        <v>0.24416066731671229</v>
      </c>
      <c r="P3">
        <v>6.1040166829178087E-2</v>
      </c>
      <c r="Q3">
        <v>2.4834788153210229E-2</v>
      </c>
      <c r="R3">
        <v>1.4585772672793269E-2</v>
      </c>
      <c r="S3">
        <v>6.7690041611714533E-2</v>
      </c>
      <c r="T3">
        <v>1.692251040292863E-2</v>
      </c>
      <c r="U3">
        <v>3.6246779180830899E-2</v>
      </c>
      <c r="V3">
        <v>1.0128000102917679E-2</v>
      </c>
      <c r="W3">
        <f>Table1[[#This Row],[calc_%_H2_umol]]/(2*(Table1[[#This Row],[P10]]))</f>
        <v>24.078961273837503</v>
      </c>
    </row>
    <row r="4" spans="1:23" hidden="1" x14ac:dyDescent="0.3">
      <c r="A4" s="2" t="s">
        <v>28</v>
      </c>
      <c r="B4" t="s">
        <v>29</v>
      </c>
      <c r="C4" t="s">
        <v>23</v>
      </c>
      <c r="D4">
        <v>5.0899999999999999E-3</v>
      </c>
      <c r="E4">
        <v>1</v>
      </c>
      <c r="F4">
        <v>3</v>
      </c>
      <c r="G4">
        <v>1</v>
      </c>
      <c r="H4">
        <v>0</v>
      </c>
      <c r="I4" s="1">
        <v>45001.93246527778</v>
      </c>
      <c r="J4" t="s">
        <v>30</v>
      </c>
      <c r="K4">
        <v>0.90907700000000002</v>
      </c>
      <c r="L4">
        <v>99.854966341913581</v>
      </c>
      <c r="M4">
        <v>7.3391627270601639E-2</v>
      </c>
      <c r="N4">
        <v>1.540063417659075E-3</v>
      </c>
      <c r="O4">
        <v>0.20003723298345519</v>
      </c>
      <c r="P4">
        <v>5.0009308245863797E-2</v>
      </c>
      <c r="Q4">
        <v>2.251523562454482E-2</v>
      </c>
      <c r="R4">
        <v>1.3442648269834309E-2</v>
      </c>
      <c r="S4">
        <v>6.1367837201622817E-2</v>
      </c>
      <c r="T4">
        <v>1.5341959300405701E-2</v>
      </c>
      <c r="U4">
        <v>3.8904203515441577E-2</v>
      </c>
      <c r="V4">
        <v>1.0222591675838919E-2</v>
      </c>
      <c r="W4">
        <f>Table1[[#This Row],[calc_%_H2_umol]]/(2*(Table1[[#This Row],[P10]]))</f>
        <v>19.650022886390492</v>
      </c>
    </row>
    <row r="5" spans="1:23" hidden="1" x14ac:dyDescent="0.3">
      <c r="A5" s="2" t="s">
        <v>31</v>
      </c>
      <c r="B5" t="s">
        <v>32</v>
      </c>
      <c r="C5" t="s">
        <v>23</v>
      </c>
      <c r="D5">
        <v>4.96E-3</v>
      </c>
      <c r="E5">
        <v>1</v>
      </c>
      <c r="F5">
        <v>3</v>
      </c>
      <c r="G5">
        <v>1</v>
      </c>
      <c r="H5">
        <v>0</v>
      </c>
      <c r="I5" s="1">
        <v>45001.940729166658</v>
      </c>
      <c r="J5" t="s">
        <v>33</v>
      </c>
      <c r="K5">
        <v>0.89235200000000003</v>
      </c>
      <c r="L5">
        <v>99.844620111058816</v>
      </c>
      <c r="M5">
        <v>8.6621811410425381E-2</v>
      </c>
      <c r="N5">
        <v>9.8227038581029098E-4</v>
      </c>
      <c r="O5">
        <v>0.23609760561198331</v>
      </c>
      <c r="P5">
        <v>5.9024401402995821E-2</v>
      </c>
      <c r="Q5">
        <v>2.0749079202622221E-2</v>
      </c>
      <c r="R5">
        <v>1.268551635859869E-2</v>
      </c>
      <c r="S5">
        <v>5.6553976863648332E-2</v>
      </c>
      <c r="T5">
        <v>1.413849421591208E-2</v>
      </c>
      <c r="U5">
        <v>3.9026412053908111E-2</v>
      </c>
      <c r="V5">
        <v>8.9825862742301116E-3</v>
      </c>
      <c r="W5">
        <f>Table1[[#This Row],[calc_%_H2_umol]]/(2*(Table1[[#This Row],[P10]]))</f>
        <v>23.800161856046707</v>
      </c>
    </row>
    <row r="6" spans="1:23" hidden="1" x14ac:dyDescent="0.3">
      <c r="A6" s="2" t="s">
        <v>34</v>
      </c>
      <c r="B6" t="s">
        <v>35</v>
      </c>
      <c r="C6" t="s">
        <v>23</v>
      </c>
      <c r="D6">
        <v>5.0600000000000003E-3</v>
      </c>
      <c r="E6">
        <v>1</v>
      </c>
      <c r="F6">
        <v>3</v>
      </c>
      <c r="G6">
        <v>1</v>
      </c>
      <c r="H6">
        <v>0</v>
      </c>
      <c r="I6" s="1">
        <v>45001.94908564815</v>
      </c>
      <c r="J6" t="s">
        <v>36</v>
      </c>
      <c r="K6">
        <v>0.89790199999999998</v>
      </c>
      <c r="L6">
        <v>99.856475947246935</v>
      </c>
      <c r="M6">
        <v>7.83060011750428E-2</v>
      </c>
      <c r="N6">
        <v>9.6807710729062888E-4</v>
      </c>
      <c r="O6">
        <v>0.2134319183753717</v>
      </c>
      <c r="P6">
        <v>5.3357979593842933E-2</v>
      </c>
      <c r="Q6">
        <v>1.9762261718444678E-2</v>
      </c>
      <c r="R6">
        <v>1.1307726764508169E-2</v>
      </c>
      <c r="S6">
        <v>5.3864293498722557E-2</v>
      </c>
      <c r="T6">
        <v>1.3466073374680639E-2</v>
      </c>
      <c r="U6">
        <v>3.7494538278383269E-2</v>
      </c>
      <c r="V6">
        <v>7.9612515811983194E-3</v>
      </c>
      <c r="W6">
        <f>Table1[[#This Row],[calc_%_H2_umol]]/(2*(Table1[[#This Row],[P10]]))</f>
        <v>21.090110511400365</v>
      </c>
    </row>
    <row r="7" spans="1:23" hidden="1" x14ac:dyDescent="0.3">
      <c r="A7" s="2" t="s">
        <v>37</v>
      </c>
      <c r="B7" t="s">
        <v>38</v>
      </c>
      <c r="C7" t="s">
        <v>23</v>
      </c>
      <c r="D7">
        <v>5.0299999999999997E-3</v>
      </c>
      <c r="E7">
        <v>1</v>
      </c>
      <c r="F7">
        <v>3</v>
      </c>
      <c r="G7">
        <v>1</v>
      </c>
      <c r="H7">
        <v>0</v>
      </c>
      <c r="I7" s="1">
        <v>45001.957465277781</v>
      </c>
      <c r="J7" t="s">
        <v>39</v>
      </c>
      <c r="K7">
        <v>0.89512700000000001</v>
      </c>
      <c r="L7">
        <v>99.863070349507282</v>
      </c>
      <c r="M7">
        <v>7.3327485249319729E-2</v>
      </c>
      <c r="N7">
        <v>8.3369378924668812E-4</v>
      </c>
      <c r="O7">
        <v>0.19986240660431129</v>
      </c>
      <c r="P7">
        <v>4.9965601651077822E-2</v>
      </c>
      <c r="Q7">
        <v>1.829062554241111E-2</v>
      </c>
      <c r="R7">
        <v>1.1496976264660719E-2</v>
      </c>
      <c r="S7">
        <v>4.9853181610895143E-2</v>
      </c>
      <c r="T7">
        <v>1.2463295402723789E-2</v>
      </c>
      <c r="U7">
        <v>3.7438614250980717E-2</v>
      </c>
      <c r="V7">
        <v>7.8729254500056502E-3</v>
      </c>
      <c r="W7">
        <f>Table1[[#This Row],[calc_%_H2_umol]]/(2*(Table1[[#This Row],[P10]]))</f>
        <v>19.867038429852016</v>
      </c>
    </row>
    <row r="8" spans="1:23" hidden="1" x14ac:dyDescent="0.3">
      <c r="A8" s="2" t="s">
        <v>40</v>
      </c>
      <c r="B8" t="s">
        <v>41</v>
      </c>
      <c r="C8" t="s">
        <v>23</v>
      </c>
      <c r="D8">
        <v>4.9899999999999996E-3</v>
      </c>
      <c r="E8">
        <v>1</v>
      </c>
      <c r="F8">
        <v>3</v>
      </c>
      <c r="G8">
        <v>1</v>
      </c>
      <c r="H8">
        <v>0</v>
      </c>
      <c r="I8" s="1">
        <v>45001.965775462973</v>
      </c>
      <c r="J8" t="s">
        <v>42</v>
      </c>
      <c r="K8">
        <v>0.89235200000000003</v>
      </c>
      <c r="L8">
        <v>99.857163292891158</v>
      </c>
      <c r="M8">
        <v>7.9147342441761637E-2</v>
      </c>
      <c r="N8">
        <v>7.1237083495423936E-4</v>
      </c>
      <c r="O8">
        <v>0.21572508975265561</v>
      </c>
      <c r="P8">
        <v>5.3931272438163903E-2</v>
      </c>
      <c r="Q8">
        <v>1.7321939682982301E-2</v>
      </c>
      <c r="R8">
        <v>1.0956064529532281E-2</v>
      </c>
      <c r="S8">
        <v>4.7212918052820872E-2</v>
      </c>
      <c r="T8">
        <v>1.180322951320522E-2</v>
      </c>
      <c r="U8">
        <v>3.7595806487602107E-2</v>
      </c>
      <c r="V8">
        <v>8.7716184964887079E-3</v>
      </c>
      <c r="W8">
        <f>Table1[[#This Row],[calc_%_H2_umol]]/(2*(Table1[[#This Row],[P10]]))</f>
        <v>21.615740456177917</v>
      </c>
    </row>
    <row r="9" spans="1:23" hidden="1" x14ac:dyDescent="0.3">
      <c r="A9" s="2" t="s">
        <v>43</v>
      </c>
      <c r="B9" t="s">
        <v>44</v>
      </c>
      <c r="C9" t="s">
        <v>23</v>
      </c>
      <c r="D9">
        <v>4.9699999999999996E-3</v>
      </c>
      <c r="E9">
        <v>1</v>
      </c>
      <c r="F9">
        <v>3</v>
      </c>
      <c r="G9">
        <v>1</v>
      </c>
      <c r="H9">
        <v>0</v>
      </c>
      <c r="I9" s="1">
        <v>45001.974085648151</v>
      </c>
      <c r="J9" t="s">
        <v>45</v>
      </c>
      <c r="K9">
        <v>0.89790199999999998</v>
      </c>
      <c r="L9">
        <v>99.849858935343832</v>
      </c>
      <c r="M9">
        <v>8.6358708945755105E-2</v>
      </c>
      <c r="N9">
        <v>1.262783940666524E-3</v>
      </c>
      <c r="O9">
        <v>0.23538048990027249</v>
      </c>
      <c r="P9">
        <v>5.8845122475068123E-2</v>
      </c>
      <c r="Q9">
        <v>1.6963102616517269E-2</v>
      </c>
      <c r="R9">
        <v>1.020516725801943E-2</v>
      </c>
      <c r="S9">
        <v>4.623486678815953E-2</v>
      </c>
      <c r="T9">
        <v>1.1558716697039881E-2</v>
      </c>
      <c r="U9">
        <v>3.868312813694097E-2</v>
      </c>
      <c r="V9">
        <v>8.1361249569463119E-3</v>
      </c>
      <c r="W9">
        <f>Table1[[#This Row],[calc_%_H2_umol]]/(2*(Table1[[#This Row],[P10]]))</f>
        <v>23.680129768639087</v>
      </c>
    </row>
    <row r="10" spans="1:23" hidden="1" x14ac:dyDescent="0.3">
      <c r="A10" s="2" t="s">
        <v>46</v>
      </c>
      <c r="B10" t="s">
        <v>47</v>
      </c>
      <c r="C10" t="s">
        <v>23</v>
      </c>
      <c r="D10">
        <v>5.0400000000000002E-3</v>
      </c>
      <c r="E10">
        <v>1</v>
      </c>
      <c r="F10">
        <v>3</v>
      </c>
      <c r="G10">
        <v>1</v>
      </c>
      <c r="H10">
        <v>0</v>
      </c>
      <c r="I10" s="1">
        <v>45001.982395833344</v>
      </c>
      <c r="J10" t="s">
        <v>48</v>
      </c>
      <c r="K10">
        <v>0.900752</v>
      </c>
      <c r="L10">
        <v>99.865722860173562</v>
      </c>
      <c r="M10">
        <v>7.1858711728413044E-2</v>
      </c>
      <c r="N10">
        <v>9.8442920146593746E-4</v>
      </c>
      <c r="O10">
        <v>0.1958590972088371</v>
      </c>
      <c r="P10">
        <v>4.8964774302209267E-2</v>
      </c>
      <c r="Q10">
        <v>1.619520032436671E-2</v>
      </c>
      <c r="R10">
        <v>1.0064870661543671E-2</v>
      </c>
      <c r="S10">
        <v>4.414186169430763E-2</v>
      </c>
      <c r="T10">
        <v>1.1035465423576909E-2</v>
      </c>
      <c r="U10">
        <v>3.8080807670658759E-2</v>
      </c>
      <c r="V10">
        <v>8.1424201029970614E-3</v>
      </c>
      <c r="W10">
        <f>Table1[[#This Row],[calc_%_H2_umol]]/(2*(Table1[[#This Row],[P10]]))</f>
        <v>19.430465992940189</v>
      </c>
    </row>
    <row r="11" spans="1:23" hidden="1" x14ac:dyDescent="0.3">
      <c r="A11" s="2" t="s">
        <v>49</v>
      </c>
      <c r="B11" t="s">
        <v>50</v>
      </c>
      <c r="C11" t="s">
        <v>23</v>
      </c>
      <c r="D11">
        <v>4.9500000000000004E-3</v>
      </c>
      <c r="E11">
        <v>1</v>
      </c>
      <c r="F11">
        <v>3</v>
      </c>
      <c r="G11">
        <v>1</v>
      </c>
      <c r="H11">
        <v>0</v>
      </c>
      <c r="I11" s="1">
        <v>45001.990763888891</v>
      </c>
      <c r="J11" t="s">
        <v>51</v>
      </c>
      <c r="K11">
        <v>0.89235200000000003</v>
      </c>
      <c r="L11">
        <v>99.867557202140731</v>
      </c>
      <c r="M11">
        <v>6.968216793264978E-2</v>
      </c>
      <c r="N11">
        <v>9.0811834288261409E-4</v>
      </c>
      <c r="O11">
        <v>0.1899266793763987</v>
      </c>
      <c r="P11">
        <v>4.7481669844099669E-2</v>
      </c>
      <c r="Q11">
        <v>1.6243399499991571E-2</v>
      </c>
      <c r="R11">
        <v>1.0410117055070811E-2</v>
      </c>
      <c r="S11">
        <v>4.427323403312404E-2</v>
      </c>
      <c r="T11">
        <v>1.106830850828101E-2</v>
      </c>
      <c r="U11">
        <v>3.8622065275612467E-2</v>
      </c>
      <c r="V11">
        <v>7.8951651510178397E-3</v>
      </c>
      <c r="W11">
        <f>Table1[[#This Row],[calc_%_H2_umol]]/(2*(Table1[[#This Row],[P10]]))</f>
        <v>19.184513068323099</v>
      </c>
    </row>
    <row r="12" spans="1:23" hidden="1" x14ac:dyDescent="0.3">
      <c r="A12" s="2" t="s">
        <v>52</v>
      </c>
      <c r="B12" t="s">
        <v>53</v>
      </c>
      <c r="C12" t="s">
        <v>23</v>
      </c>
      <c r="D12">
        <v>4.96E-3</v>
      </c>
      <c r="E12">
        <v>1</v>
      </c>
      <c r="F12">
        <v>3</v>
      </c>
      <c r="G12">
        <v>1</v>
      </c>
      <c r="H12">
        <v>0</v>
      </c>
      <c r="I12" s="1">
        <v>45001.999108796299</v>
      </c>
      <c r="J12" t="s">
        <v>54</v>
      </c>
      <c r="K12">
        <v>0.88680199999999998</v>
      </c>
      <c r="L12">
        <v>99.861856090887301</v>
      </c>
      <c r="M12">
        <v>7.5756446392604163E-2</v>
      </c>
      <c r="N12">
        <v>7.5919121714164905E-4</v>
      </c>
      <c r="O12">
        <v>0.20648281664557461</v>
      </c>
      <c r="P12">
        <v>5.1620704161393652E-2</v>
      </c>
      <c r="Q12">
        <v>1.6101381584172021E-2</v>
      </c>
      <c r="R12">
        <v>9.6811176507637323E-3</v>
      </c>
      <c r="S12">
        <v>4.3886148040196318E-2</v>
      </c>
      <c r="T12">
        <v>1.097153701004908E-2</v>
      </c>
      <c r="U12">
        <v>3.8774111481374017E-2</v>
      </c>
      <c r="V12">
        <v>7.5119696545580244E-3</v>
      </c>
      <c r="W12">
        <f>Table1[[#This Row],[calc_%_H2_umol]]/(2*(Table1[[#This Row],[P10]]))</f>
        <v>20.814800065078085</v>
      </c>
    </row>
    <row r="13" spans="1:23" hidden="1" x14ac:dyDescent="0.3">
      <c r="A13" s="2" t="s">
        <v>55</v>
      </c>
      <c r="B13" t="s">
        <v>56</v>
      </c>
      <c r="C13" t="s">
        <v>23</v>
      </c>
      <c r="D13">
        <v>5.0299999999999997E-3</v>
      </c>
      <c r="E13">
        <v>1</v>
      </c>
      <c r="F13">
        <v>3</v>
      </c>
      <c r="G13">
        <v>1</v>
      </c>
      <c r="H13">
        <v>0</v>
      </c>
      <c r="I13" s="1">
        <v>45002.007395833331</v>
      </c>
      <c r="J13" t="s">
        <v>57</v>
      </c>
      <c r="K13">
        <v>0.89235200000000003</v>
      </c>
      <c r="L13">
        <v>99.864182841694316</v>
      </c>
      <c r="M13">
        <v>7.4187449282163434E-2</v>
      </c>
      <c r="N13">
        <v>1.0595444302169471E-3</v>
      </c>
      <c r="O13">
        <v>0.2022063364501652</v>
      </c>
      <c r="P13">
        <v>5.0551584112541299E-2</v>
      </c>
      <c r="Q13">
        <v>1.5974254479477899E-2</v>
      </c>
      <c r="R13">
        <v>1.054678714682545E-2</v>
      </c>
      <c r="S13">
        <v>4.3539648647745913E-2</v>
      </c>
      <c r="T13">
        <v>1.088491216193648E-2</v>
      </c>
      <c r="U13">
        <v>3.7999789459242761E-2</v>
      </c>
      <c r="V13">
        <v>7.6556650848006768E-3</v>
      </c>
      <c r="W13">
        <f>Table1[[#This Row],[calc_%_H2_umol]]/(2*(Table1[[#This Row],[P10]]))</f>
        <v>20.100033444350419</v>
      </c>
    </row>
    <row r="14" spans="1:23" hidden="1" x14ac:dyDescent="0.3">
      <c r="A14" s="2" t="s">
        <v>58</v>
      </c>
      <c r="B14" t="s">
        <v>59</v>
      </c>
      <c r="C14" t="s">
        <v>23</v>
      </c>
      <c r="D14">
        <v>4.8700000000000002E-3</v>
      </c>
      <c r="E14">
        <v>1</v>
      </c>
      <c r="F14">
        <v>3</v>
      </c>
      <c r="G14">
        <v>1</v>
      </c>
      <c r="H14">
        <v>0</v>
      </c>
      <c r="I14" s="1">
        <v>45002.0156712963</v>
      </c>
      <c r="J14" t="s">
        <v>60</v>
      </c>
      <c r="K14">
        <v>0.89235200000000003</v>
      </c>
      <c r="L14">
        <v>99.86719167937845</v>
      </c>
      <c r="M14">
        <v>6.9744723525300117E-2</v>
      </c>
      <c r="N14">
        <v>3.8236057983917932E-4</v>
      </c>
      <c r="O14">
        <v>0.1900971817637524</v>
      </c>
      <c r="P14">
        <v>4.7524295440938107E-2</v>
      </c>
      <c r="Q14">
        <v>1.5716736064527399E-2</v>
      </c>
      <c r="R14">
        <v>1.0228629386334381E-2</v>
      </c>
      <c r="S14">
        <v>4.2837752899079012E-2</v>
      </c>
      <c r="T14">
        <v>1.070943822476975E-2</v>
      </c>
      <c r="U14">
        <v>4.0366999436622031E-2</v>
      </c>
      <c r="V14">
        <v>6.9798615951066258E-3</v>
      </c>
      <c r="W14">
        <f>Table1[[#This Row],[calc_%_H2_umol]]/(2*(Table1[[#This Row],[P10]]))</f>
        <v>19.517164452130636</v>
      </c>
    </row>
    <row r="15" spans="1:23" hidden="1" x14ac:dyDescent="0.3">
      <c r="A15" s="2" t="s">
        <v>61</v>
      </c>
      <c r="B15" t="s">
        <v>62</v>
      </c>
      <c r="C15" t="s">
        <v>23</v>
      </c>
      <c r="D15">
        <v>4.9699999999999996E-3</v>
      </c>
      <c r="E15">
        <v>1</v>
      </c>
      <c r="F15">
        <v>3</v>
      </c>
      <c r="G15">
        <v>1</v>
      </c>
      <c r="H15">
        <v>0</v>
      </c>
      <c r="I15" s="1">
        <v>45002.023981481478</v>
      </c>
      <c r="J15" t="s">
        <v>63</v>
      </c>
      <c r="K15">
        <v>0.89235200000000003</v>
      </c>
      <c r="L15">
        <v>99.873172598170513</v>
      </c>
      <c r="M15">
        <v>6.3874709117726691E-2</v>
      </c>
      <c r="N15">
        <v>5.4774678668790449E-4</v>
      </c>
      <c r="O15">
        <v>0.17409778941706769</v>
      </c>
      <c r="P15">
        <v>4.3524447354266922E-2</v>
      </c>
      <c r="Q15">
        <v>1.5139466111459049E-2</v>
      </c>
      <c r="R15">
        <v>9.1180621041786272E-3</v>
      </c>
      <c r="S15">
        <v>4.1264337941668207E-2</v>
      </c>
      <c r="T15">
        <v>1.031608448541705E-2</v>
      </c>
      <c r="U15">
        <v>3.9414025156320823E-2</v>
      </c>
      <c r="V15">
        <v>8.3992014439784168E-3</v>
      </c>
      <c r="W15">
        <f>Table1[[#This Row],[calc_%_H2_umol]]/(2*(Table1[[#This Row],[P10]]))</f>
        <v>17.514868150610432</v>
      </c>
    </row>
    <row r="16" spans="1:23" hidden="1" x14ac:dyDescent="0.3">
      <c r="A16" s="2" t="s">
        <v>64</v>
      </c>
      <c r="B16" t="s">
        <v>65</v>
      </c>
      <c r="C16" t="s">
        <v>23</v>
      </c>
      <c r="D16">
        <v>4.9899999999999996E-3</v>
      </c>
      <c r="E16">
        <v>1</v>
      </c>
      <c r="F16">
        <v>3</v>
      </c>
      <c r="G16">
        <v>1</v>
      </c>
      <c r="H16">
        <v>0</v>
      </c>
      <c r="I16" s="1">
        <v>45002.032372685193</v>
      </c>
      <c r="J16" t="s">
        <v>66</v>
      </c>
      <c r="K16">
        <v>0.88680199999999998</v>
      </c>
      <c r="L16">
        <v>99.877532488411745</v>
      </c>
      <c r="M16">
        <v>5.9945929097208001E-2</v>
      </c>
      <c r="N16">
        <v>8.1064870518445485E-4</v>
      </c>
      <c r="O16">
        <v>0.16338945232832111</v>
      </c>
      <c r="P16">
        <v>4.0847363082080278E-2</v>
      </c>
      <c r="Q16">
        <v>1.423601824790049E-2</v>
      </c>
      <c r="R16">
        <v>8.9002353143056573E-3</v>
      </c>
      <c r="S16">
        <v>3.8801887966213602E-2</v>
      </c>
      <c r="T16">
        <v>9.7004719915533989E-3</v>
      </c>
      <c r="U16">
        <v>4.0091257006755809E-2</v>
      </c>
      <c r="V16">
        <v>8.1943072363805727E-3</v>
      </c>
      <c r="W16">
        <f>Table1[[#This Row],[calc_%_H2_umol]]/(2*(Table1[[#This Row],[P10]]))</f>
        <v>16.371688610052217</v>
      </c>
    </row>
    <row r="17" spans="1:23" x14ac:dyDescent="0.3">
      <c r="A17" s="2" t="s">
        <v>82</v>
      </c>
      <c r="B17" t="s">
        <v>22</v>
      </c>
      <c r="C17" t="s">
        <v>23</v>
      </c>
      <c r="D17">
        <v>4.9699999999999996E-3</v>
      </c>
      <c r="E17">
        <v>1</v>
      </c>
      <c r="F17">
        <v>3</v>
      </c>
      <c r="G17">
        <v>1</v>
      </c>
      <c r="H17">
        <v>120</v>
      </c>
      <c r="I17" s="1">
        <v>45002.35052083333</v>
      </c>
      <c r="J17" t="s">
        <v>83</v>
      </c>
      <c r="K17">
        <v>0.89235200000000003</v>
      </c>
      <c r="L17">
        <v>99.788248564748471</v>
      </c>
      <c r="M17">
        <v>0.1217860001446833</v>
      </c>
      <c r="N17">
        <v>1.2814375376699559E-3</v>
      </c>
      <c r="O17">
        <v>0.33194160411842588</v>
      </c>
      <c r="P17">
        <v>8.2985401029606484E-2</v>
      </c>
      <c r="Q17">
        <v>2.376319004717211E-2</v>
      </c>
      <c r="R17">
        <v>1.3672916977059E-2</v>
      </c>
      <c r="S17">
        <v>6.4769279012844586E-2</v>
      </c>
      <c r="T17">
        <v>1.619231975321115E-2</v>
      </c>
      <c r="U17">
        <v>5.5666210550215582E-2</v>
      </c>
      <c r="V17">
        <v>1.0536034509449701E-2</v>
      </c>
      <c r="W17">
        <f>Table1[[#This Row],[calc_%_H2_umol]]/(2*(Table1[[#This Row],[P10]]))</f>
        <v>33.394527577306427</v>
      </c>
    </row>
    <row r="18" spans="1:23" x14ac:dyDescent="0.3">
      <c r="A18" s="2" t="s">
        <v>84</v>
      </c>
      <c r="B18" t="s">
        <v>26</v>
      </c>
      <c r="C18" t="s">
        <v>23</v>
      </c>
      <c r="D18">
        <v>4.9899999999999996E-3</v>
      </c>
      <c r="E18">
        <v>1</v>
      </c>
      <c r="F18">
        <v>3</v>
      </c>
      <c r="G18">
        <v>1</v>
      </c>
      <c r="H18">
        <v>120</v>
      </c>
      <c r="I18" s="1">
        <v>45002.358807870369</v>
      </c>
      <c r="J18" t="s">
        <v>85</v>
      </c>
      <c r="K18">
        <v>0.900752</v>
      </c>
      <c r="L18">
        <v>99.796758793359629</v>
      </c>
      <c r="M18">
        <v>0.125155015106337</v>
      </c>
      <c r="N18">
        <v>1.5033640361160809E-3</v>
      </c>
      <c r="O18">
        <v>0.34112423783118218</v>
      </c>
      <c r="P18">
        <v>8.5281059457795544E-2</v>
      </c>
      <c r="Q18">
        <v>2.150542903836189E-2</v>
      </c>
      <c r="R18">
        <v>1.234814197507873E-2</v>
      </c>
      <c r="S18">
        <v>5.8615494422742692E-2</v>
      </c>
      <c r="T18">
        <v>1.465387360568567E-2</v>
      </c>
      <c r="U18">
        <v>4.6409918537006517E-2</v>
      </c>
      <c r="V18">
        <v>1.0170843958671769E-2</v>
      </c>
      <c r="W18">
        <f>Table1[[#This Row],[calc_%_H2_umol]]/(2*(Table1[[#This Row],[P10]]))</f>
        <v>34.180785353825868</v>
      </c>
    </row>
    <row r="19" spans="1:23" x14ac:dyDescent="0.3">
      <c r="A19" s="2" t="s">
        <v>86</v>
      </c>
      <c r="B19" t="s">
        <v>29</v>
      </c>
      <c r="C19" t="s">
        <v>23</v>
      </c>
      <c r="D19">
        <v>5.0000000000000001E-3</v>
      </c>
      <c r="E19">
        <v>1</v>
      </c>
      <c r="F19">
        <v>3</v>
      </c>
      <c r="G19">
        <v>1</v>
      </c>
      <c r="H19">
        <v>120</v>
      </c>
      <c r="I19" s="1">
        <v>45002.3671412037</v>
      </c>
      <c r="J19" t="s">
        <v>87</v>
      </c>
      <c r="K19">
        <v>0.90907700000000002</v>
      </c>
      <c r="L19">
        <v>99.783435825637696</v>
      </c>
      <c r="M19">
        <v>0.1474917822281476</v>
      </c>
      <c r="N19">
        <v>1.6015115390161951E-3</v>
      </c>
      <c r="O19">
        <v>0.40200563881672252</v>
      </c>
      <c r="P19">
        <v>0.1005014097041806</v>
      </c>
      <c r="Q19">
        <v>1.9834766967915331E-2</v>
      </c>
      <c r="R19">
        <v>1.151436996090415E-2</v>
      </c>
      <c r="S19">
        <v>5.4061914808131703E-2</v>
      </c>
      <c r="T19">
        <v>1.3515478702032929E-2</v>
      </c>
      <c r="U19">
        <v>4.0397941084009757E-2</v>
      </c>
      <c r="V19">
        <v>8.8396840822418318E-3</v>
      </c>
      <c r="W19">
        <f>Table1[[#This Row],[calc_%_H2_umol]]/(2*(Table1[[#This Row],[P10]]))</f>
        <v>40.200563881672252</v>
      </c>
    </row>
    <row r="20" spans="1:23" x14ac:dyDescent="0.3">
      <c r="A20" s="2" t="s">
        <v>88</v>
      </c>
      <c r="B20" t="s">
        <v>32</v>
      </c>
      <c r="C20" t="s">
        <v>23</v>
      </c>
      <c r="D20">
        <v>4.9300000000000004E-3</v>
      </c>
      <c r="E20">
        <v>1</v>
      </c>
      <c r="F20">
        <v>3</v>
      </c>
      <c r="G20">
        <v>1</v>
      </c>
      <c r="H20">
        <v>120</v>
      </c>
      <c r="I20" s="1">
        <v>45002.375439814823</v>
      </c>
      <c r="J20" t="s">
        <v>89</v>
      </c>
      <c r="K20">
        <v>0.911852</v>
      </c>
      <c r="L20">
        <v>99.786388324957713</v>
      </c>
      <c r="M20">
        <v>0.14803082331868719</v>
      </c>
      <c r="N20">
        <v>2.3051336236088759E-3</v>
      </c>
      <c r="O20">
        <v>0.40347485665840288</v>
      </c>
      <c r="P20">
        <v>0.10086871416460071</v>
      </c>
      <c r="Q20">
        <v>1.8262855239436541E-2</v>
      </c>
      <c r="R20">
        <v>1.1677455118350799E-2</v>
      </c>
      <c r="S20">
        <v>4.9777490489540617E-2</v>
      </c>
      <c r="T20">
        <v>1.2444372622385151E-2</v>
      </c>
      <c r="U20">
        <v>3.9144020994728537E-2</v>
      </c>
      <c r="V20">
        <v>8.1739754894330982E-3</v>
      </c>
      <c r="W20">
        <f>Table1[[#This Row],[calc_%_H2_umol]]/(2*(Table1[[#This Row],[P10]]))</f>
        <v>40.920370857850187</v>
      </c>
    </row>
    <row r="21" spans="1:23" x14ac:dyDescent="0.3">
      <c r="A21" s="2" t="s">
        <v>90</v>
      </c>
      <c r="B21" t="s">
        <v>35</v>
      </c>
      <c r="C21" t="s">
        <v>23</v>
      </c>
      <c r="D21">
        <v>5.0299999999999997E-3</v>
      </c>
      <c r="E21">
        <v>1</v>
      </c>
      <c r="F21">
        <v>3</v>
      </c>
      <c r="G21">
        <v>1</v>
      </c>
      <c r="H21">
        <v>120</v>
      </c>
      <c r="I21" s="1">
        <v>45002.383715277778</v>
      </c>
      <c r="J21" t="s">
        <v>91</v>
      </c>
      <c r="K21">
        <v>0.90907700000000002</v>
      </c>
      <c r="L21">
        <v>99.794429800558618</v>
      </c>
      <c r="M21">
        <v>0.14285666684546389</v>
      </c>
      <c r="N21">
        <v>2.2382373563623091E-3</v>
      </c>
      <c r="O21">
        <v>0.38937210430886321</v>
      </c>
      <c r="P21">
        <v>9.7343026077215802E-2</v>
      </c>
      <c r="Q21">
        <v>1.72956671993343E-2</v>
      </c>
      <c r="R21">
        <v>1.109414497081947E-2</v>
      </c>
      <c r="S21">
        <v>4.7141309408510919E-2</v>
      </c>
      <c r="T21">
        <v>1.178532735212773E-2</v>
      </c>
      <c r="U21">
        <v>3.6968787910076677E-2</v>
      </c>
      <c r="V21">
        <v>8.4490774865213364E-3</v>
      </c>
      <c r="W21">
        <f>Table1[[#This Row],[calc_%_H2_umol]]/(2*(Table1[[#This Row],[P10]]))</f>
        <v>38.704980547600719</v>
      </c>
    </row>
    <row r="22" spans="1:23" x14ac:dyDescent="0.3">
      <c r="A22" s="2" t="s">
        <v>92</v>
      </c>
      <c r="B22" t="s">
        <v>38</v>
      </c>
      <c r="C22" t="s">
        <v>23</v>
      </c>
      <c r="D22">
        <v>5.0099999999999997E-3</v>
      </c>
      <c r="E22">
        <v>1</v>
      </c>
      <c r="F22">
        <v>3</v>
      </c>
      <c r="G22">
        <v>1</v>
      </c>
      <c r="H22">
        <v>120</v>
      </c>
      <c r="I22" s="1">
        <v>45002.392048611109</v>
      </c>
      <c r="J22" t="s">
        <v>93</v>
      </c>
      <c r="K22">
        <v>0.89512700000000001</v>
      </c>
      <c r="L22">
        <v>99.770007638185689</v>
      </c>
      <c r="M22">
        <v>0.16870689149469509</v>
      </c>
      <c r="N22">
        <v>2.2452378111781318E-3</v>
      </c>
      <c r="O22">
        <v>0.45982983365947327</v>
      </c>
      <c r="P22">
        <v>0.1149574584148683</v>
      </c>
      <c r="Q22">
        <v>1.6460452419609879E-2</v>
      </c>
      <c r="R22">
        <v>1.0971167706928671E-2</v>
      </c>
      <c r="S22">
        <v>4.4864836468798859E-2</v>
      </c>
      <c r="T22">
        <v>1.121620911719971E-2</v>
      </c>
      <c r="U22">
        <v>3.752571784183828E-2</v>
      </c>
      <c r="V22">
        <v>7.2993000581639969E-3</v>
      </c>
      <c r="W22">
        <f>Table1[[#This Row],[calc_%_H2_umol]]/(2*(Table1[[#This Row],[P10]]))</f>
        <v>45.891200964019291</v>
      </c>
    </row>
    <row r="23" spans="1:23" x14ac:dyDescent="0.3">
      <c r="A23" s="2" t="s">
        <v>94</v>
      </c>
      <c r="B23" t="s">
        <v>41</v>
      </c>
      <c r="C23" t="s">
        <v>23</v>
      </c>
      <c r="D23">
        <v>4.9399999999999999E-3</v>
      </c>
      <c r="E23">
        <v>1</v>
      </c>
      <c r="F23">
        <v>3</v>
      </c>
      <c r="G23">
        <v>1</v>
      </c>
      <c r="H23">
        <v>120</v>
      </c>
      <c r="I23" s="1">
        <v>45002.400347222218</v>
      </c>
      <c r="J23" t="s">
        <v>95</v>
      </c>
      <c r="K23">
        <v>0.89512700000000001</v>
      </c>
      <c r="L23">
        <v>99.765863218211109</v>
      </c>
      <c r="M23">
        <v>0.1728231188314476</v>
      </c>
      <c r="N23">
        <v>2.2365870001986561E-3</v>
      </c>
      <c r="O23">
        <v>0.47104907974239341</v>
      </c>
      <c r="P23">
        <v>0.11776226993559839</v>
      </c>
      <c r="Q23">
        <v>1.624341569298527E-2</v>
      </c>
      <c r="R23">
        <v>1.058644345350645E-2</v>
      </c>
      <c r="S23">
        <v>4.4273278168971308E-2</v>
      </c>
      <c r="T23">
        <v>1.1068319542242831E-2</v>
      </c>
      <c r="U23">
        <v>3.6851460272044848E-2</v>
      </c>
      <c r="V23">
        <v>8.2187869924056633E-3</v>
      </c>
      <c r="W23">
        <f>Table1[[#This Row],[calc_%_H2_umol]]/(2*(Table1[[#This Row],[P10]]))</f>
        <v>47.677032362590424</v>
      </c>
    </row>
    <row r="24" spans="1:23" x14ac:dyDescent="0.3">
      <c r="A24" s="2" t="s">
        <v>96</v>
      </c>
      <c r="B24" t="s">
        <v>44</v>
      </c>
      <c r="C24" t="s">
        <v>23</v>
      </c>
      <c r="D24">
        <v>5.0499999999999998E-3</v>
      </c>
      <c r="E24">
        <v>1</v>
      </c>
      <c r="F24">
        <v>3</v>
      </c>
      <c r="G24">
        <v>1</v>
      </c>
      <c r="H24">
        <v>120</v>
      </c>
      <c r="I24" s="1">
        <v>45002.408703703702</v>
      </c>
      <c r="J24" t="s">
        <v>97</v>
      </c>
      <c r="K24">
        <v>0.89790199999999998</v>
      </c>
      <c r="L24">
        <v>99.780838076662874</v>
      </c>
      <c r="M24">
        <v>0.15938725396038811</v>
      </c>
      <c r="N24">
        <v>2.5549159571339138E-3</v>
      </c>
      <c r="O24">
        <v>0.43442810087192008</v>
      </c>
      <c r="P24">
        <v>0.10860702521798</v>
      </c>
      <c r="Q24">
        <v>1.5388715428396361E-2</v>
      </c>
      <c r="R24">
        <v>9.9978989358384517E-3</v>
      </c>
      <c r="S24">
        <v>4.1943695322576531E-2</v>
      </c>
      <c r="T24">
        <v>1.0485923830644129E-2</v>
      </c>
      <c r="U24">
        <v>3.6144556894197218E-2</v>
      </c>
      <c r="V24">
        <v>8.2413970541349371E-3</v>
      </c>
      <c r="W24">
        <f>Table1[[#This Row],[calc_%_H2_umol]]/(2*(Table1[[#This Row],[P10]]))</f>
        <v>43.012683254645552</v>
      </c>
    </row>
    <row r="25" spans="1:23" x14ac:dyDescent="0.3">
      <c r="A25" s="2" t="s">
        <v>98</v>
      </c>
      <c r="B25" t="s">
        <v>47</v>
      </c>
      <c r="C25" t="s">
        <v>23</v>
      </c>
      <c r="D25">
        <v>5.0099999999999997E-3</v>
      </c>
      <c r="E25">
        <v>1</v>
      </c>
      <c r="F25">
        <v>3</v>
      </c>
      <c r="G25">
        <v>1</v>
      </c>
      <c r="H25">
        <v>120</v>
      </c>
      <c r="I25" s="1">
        <v>45002.416990740741</v>
      </c>
      <c r="J25" t="s">
        <v>99</v>
      </c>
      <c r="K25">
        <v>0.89790199999999998</v>
      </c>
      <c r="L25">
        <v>99.770113224678184</v>
      </c>
      <c r="M25">
        <v>0.17139098542369691</v>
      </c>
      <c r="N25">
        <v>1.8359139598926469E-3</v>
      </c>
      <c r="O25">
        <v>0.46714563714541529</v>
      </c>
      <c r="P25">
        <v>0.1167864092863538</v>
      </c>
      <c r="Q25">
        <v>1.5067495939060911E-2</v>
      </c>
      <c r="R25">
        <v>9.9751315671935525E-3</v>
      </c>
      <c r="S25">
        <v>4.1068175045718441E-2</v>
      </c>
      <c r="T25">
        <v>1.026704376142961E-2</v>
      </c>
      <c r="U25">
        <v>3.5432250794281507E-2</v>
      </c>
      <c r="V25">
        <v>7.996043164774834E-3</v>
      </c>
      <c r="W25">
        <f>Table1[[#This Row],[calc_%_H2_umol]]/(2*(Table1[[#This Row],[P10]]))</f>
        <v>46.621321072396739</v>
      </c>
    </row>
    <row r="26" spans="1:23" x14ac:dyDescent="0.3">
      <c r="A26" s="2" t="s">
        <v>100</v>
      </c>
      <c r="B26" t="s">
        <v>50</v>
      </c>
      <c r="C26" t="s">
        <v>23</v>
      </c>
      <c r="D26">
        <v>4.9899999999999996E-3</v>
      </c>
      <c r="E26">
        <v>1</v>
      </c>
      <c r="F26">
        <v>3</v>
      </c>
      <c r="G26">
        <v>1</v>
      </c>
      <c r="H26">
        <v>120</v>
      </c>
      <c r="I26" s="1">
        <v>45002.42528935185</v>
      </c>
      <c r="J26" t="s">
        <v>101</v>
      </c>
      <c r="K26">
        <v>0.90630200000000005</v>
      </c>
      <c r="L26">
        <v>99.773520634921326</v>
      </c>
      <c r="M26">
        <v>0.16711997061443731</v>
      </c>
      <c r="N26">
        <v>2.5084470755794542E-3</v>
      </c>
      <c r="O26">
        <v>0.45550450018948507</v>
      </c>
      <c r="P26">
        <v>0.1138761250473713</v>
      </c>
      <c r="Q26">
        <v>1.4867561368285671E-2</v>
      </c>
      <c r="R26">
        <v>9.7824275313498892E-3</v>
      </c>
      <c r="S26">
        <v>4.0523230618091141E-2</v>
      </c>
      <c r="T26">
        <v>1.013080765452279E-2</v>
      </c>
      <c r="U26">
        <v>3.6748597081788258E-2</v>
      </c>
      <c r="V26">
        <v>7.7432360141656987E-3</v>
      </c>
      <c r="W26">
        <f>Table1[[#This Row],[calc_%_H2_umol]]/(2*(Table1[[#This Row],[P10]]))</f>
        <v>45.641733485920348</v>
      </c>
    </row>
    <row r="27" spans="1:23" x14ac:dyDescent="0.3">
      <c r="A27" s="2" t="s">
        <v>102</v>
      </c>
      <c r="B27" t="s">
        <v>53</v>
      </c>
      <c r="C27" t="s">
        <v>23</v>
      </c>
      <c r="D27">
        <v>5.0499999999999998E-3</v>
      </c>
      <c r="E27">
        <v>1</v>
      </c>
      <c r="F27">
        <v>3</v>
      </c>
      <c r="G27">
        <v>1</v>
      </c>
      <c r="H27">
        <v>120</v>
      </c>
      <c r="I27" s="1">
        <v>45002.433622685188</v>
      </c>
      <c r="J27" t="s">
        <v>103</v>
      </c>
      <c r="K27">
        <v>0.89512700000000001</v>
      </c>
      <c r="L27">
        <v>99.749213379571984</v>
      </c>
      <c r="M27">
        <v>0.19146823657595019</v>
      </c>
      <c r="N27">
        <v>2.9192253497789082E-3</v>
      </c>
      <c r="O27">
        <v>0.52186847019560167</v>
      </c>
      <c r="P27">
        <v>0.13046711754890039</v>
      </c>
      <c r="Q27">
        <v>1.5110423623296759E-2</v>
      </c>
      <c r="R27">
        <v>9.369744732522901E-3</v>
      </c>
      <c r="S27">
        <v>4.1185179334794458E-2</v>
      </c>
      <c r="T27">
        <v>1.0296294833698609E-2</v>
      </c>
      <c r="U27">
        <v>3.6782946219880493E-2</v>
      </c>
      <c r="V27">
        <v>7.4250140088773613E-3</v>
      </c>
      <c r="W27">
        <f>Table1[[#This Row],[calc_%_H2_umol]]/(2*(Table1[[#This Row],[P10]]))</f>
        <v>51.670145563920961</v>
      </c>
    </row>
    <row r="28" spans="1:23" x14ac:dyDescent="0.3">
      <c r="A28" s="2" t="s">
        <v>104</v>
      </c>
      <c r="B28" t="s">
        <v>56</v>
      </c>
      <c r="C28" t="s">
        <v>23</v>
      </c>
      <c r="D28">
        <v>5.0099999999999997E-3</v>
      </c>
      <c r="E28">
        <v>1</v>
      </c>
      <c r="F28">
        <v>3</v>
      </c>
      <c r="G28">
        <v>1</v>
      </c>
      <c r="H28">
        <v>120</v>
      </c>
      <c r="I28" s="1">
        <v>45002.44190972222</v>
      </c>
      <c r="J28" t="s">
        <v>105</v>
      </c>
      <c r="K28">
        <v>0.88680199999999998</v>
      </c>
      <c r="L28">
        <v>99.738361906847501</v>
      </c>
      <c r="M28">
        <v>0.20233839244716759</v>
      </c>
      <c r="N28">
        <v>2.4722836064801569E-3</v>
      </c>
      <c r="O28">
        <v>0.55149631717819869</v>
      </c>
      <c r="P28">
        <v>0.1378740792945497</v>
      </c>
      <c r="Q28">
        <v>1.499188608533001E-2</v>
      </c>
      <c r="R28">
        <v>9.4562355765964896E-3</v>
      </c>
      <c r="S28">
        <v>4.0862091784056392E-2</v>
      </c>
      <c r="T28">
        <v>1.02155229460141E-2</v>
      </c>
      <c r="U28">
        <v>3.6709819185005391E-2</v>
      </c>
      <c r="V28">
        <v>7.5979954350095993E-3</v>
      </c>
      <c r="W28">
        <f>Table1[[#This Row],[calc_%_H2_umol]]/(2*(Table1[[#This Row],[P10]]))</f>
        <v>55.039552612594683</v>
      </c>
    </row>
    <row r="29" spans="1:23" x14ac:dyDescent="0.3">
      <c r="A29" s="2" t="s">
        <v>106</v>
      </c>
      <c r="B29" t="s">
        <v>59</v>
      </c>
      <c r="C29" t="s">
        <v>23</v>
      </c>
      <c r="D29">
        <v>5.0299999999999997E-3</v>
      </c>
      <c r="E29">
        <v>1</v>
      </c>
      <c r="F29">
        <v>3</v>
      </c>
      <c r="G29">
        <v>1</v>
      </c>
      <c r="H29">
        <v>120</v>
      </c>
      <c r="I29" s="1">
        <v>45002.450243055559</v>
      </c>
      <c r="J29" t="s">
        <v>107</v>
      </c>
      <c r="K29">
        <v>0.89512700000000001</v>
      </c>
      <c r="L29">
        <v>99.753179201101631</v>
      </c>
      <c r="M29">
        <v>0.18806119208108371</v>
      </c>
      <c r="N29">
        <v>3.1934760226571268E-3</v>
      </c>
      <c r="O29">
        <v>0.51258218266185174</v>
      </c>
      <c r="P29">
        <v>0.12814554566546291</v>
      </c>
      <c r="Q29">
        <v>1.494335933459647E-2</v>
      </c>
      <c r="R29">
        <v>9.7453963884866369E-3</v>
      </c>
      <c r="S29">
        <v>4.0729826601999253E-2</v>
      </c>
      <c r="T29">
        <v>1.018245665049981E-2</v>
      </c>
      <c r="U29">
        <v>3.647864938287608E-2</v>
      </c>
      <c r="V29">
        <v>7.3375980998032827E-3</v>
      </c>
      <c r="W29">
        <f>Table1[[#This Row],[calc_%_H2_umol]]/(2*(Table1[[#This Row],[P10]]))</f>
        <v>50.95250324670495</v>
      </c>
    </row>
    <row r="30" spans="1:23" x14ac:dyDescent="0.3">
      <c r="A30" s="2" t="s">
        <v>108</v>
      </c>
      <c r="B30" t="s">
        <v>62</v>
      </c>
      <c r="C30" t="s">
        <v>23</v>
      </c>
      <c r="D30">
        <v>5.0200000000000002E-3</v>
      </c>
      <c r="E30">
        <v>1</v>
      </c>
      <c r="F30">
        <v>3</v>
      </c>
      <c r="G30">
        <v>1</v>
      </c>
      <c r="H30">
        <v>120</v>
      </c>
      <c r="I30" s="1">
        <v>45002.458564814813</v>
      </c>
      <c r="J30" t="s">
        <v>109</v>
      </c>
      <c r="K30">
        <v>0.90352699999999997</v>
      </c>
      <c r="L30">
        <v>99.758281392664159</v>
      </c>
      <c r="M30">
        <v>0.18258183083916751</v>
      </c>
      <c r="N30">
        <v>1.46903928309927E-3</v>
      </c>
      <c r="O30">
        <v>0.49764755997923449</v>
      </c>
      <c r="P30">
        <v>0.12441188999480859</v>
      </c>
      <c r="Q30">
        <v>1.5101675330006231E-2</v>
      </c>
      <c r="R30">
        <v>1.0065096632046831E-2</v>
      </c>
      <c r="S30">
        <v>4.1161334865769207E-2</v>
      </c>
      <c r="T30">
        <v>1.02903337164423E-2</v>
      </c>
      <c r="U30">
        <v>3.6722675063658707E-2</v>
      </c>
      <c r="V30">
        <v>7.3124261030053164E-3</v>
      </c>
      <c r="W30">
        <f>Table1[[#This Row],[calc_%_H2_umol]]/(2*(Table1[[#This Row],[P10]]))</f>
        <v>49.566490037772361</v>
      </c>
    </row>
    <row r="31" spans="1:23" x14ac:dyDescent="0.3">
      <c r="A31" s="2" t="s">
        <v>110</v>
      </c>
      <c r="B31" t="s">
        <v>65</v>
      </c>
      <c r="C31" t="s">
        <v>23</v>
      </c>
      <c r="D31">
        <v>4.8999999999999998E-3</v>
      </c>
      <c r="E31">
        <v>1</v>
      </c>
      <c r="F31">
        <v>3</v>
      </c>
      <c r="G31">
        <v>1</v>
      </c>
      <c r="H31">
        <v>120</v>
      </c>
      <c r="I31" s="1">
        <v>45002.466863425929</v>
      </c>
      <c r="J31" t="s">
        <v>111</v>
      </c>
      <c r="K31">
        <v>0.90352699999999997</v>
      </c>
      <c r="L31">
        <v>99.786267989487143</v>
      </c>
      <c r="M31">
        <v>0.15217511724082719</v>
      </c>
      <c r="N31">
        <v>1.6719683855421551E-3</v>
      </c>
      <c r="O31">
        <v>0.41477060141411443</v>
      </c>
      <c r="P31">
        <v>0.10369265035352861</v>
      </c>
      <c r="Q31">
        <v>1.5892216472564571E-2</v>
      </c>
      <c r="R31">
        <v>1.0400381478120521E-2</v>
      </c>
      <c r="S31">
        <v>4.3316044722983331E-2</v>
      </c>
      <c r="T31">
        <v>1.0829011180745829E-2</v>
      </c>
      <c r="U31">
        <v>3.7517094743755593E-2</v>
      </c>
      <c r="V31">
        <v>8.1475820557012323E-3</v>
      </c>
      <c r="W31">
        <f>Table1[[#This Row],[calc_%_H2_umol]]/(2*(Table1[[#This Row],[P10]]))</f>
        <v>42.32353075654229</v>
      </c>
    </row>
    <row r="32" spans="1:23" x14ac:dyDescent="0.3">
      <c r="A32" s="2" t="s">
        <v>112</v>
      </c>
      <c r="B32" t="s">
        <v>67</v>
      </c>
      <c r="C32" t="s">
        <v>23</v>
      </c>
      <c r="D32">
        <v>4.96E-3</v>
      </c>
      <c r="E32">
        <v>1</v>
      </c>
      <c r="F32">
        <v>3</v>
      </c>
      <c r="G32">
        <v>1</v>
      </c>
      <c r="H32">
        <v>120</v>
      </c>
      <c r="I32" s="1">
        <v>45002.732141203713</v>
      </c>
      <c r="J32" t="s">
        <v>113</v>
      </c>
      <c r="K32">
        <v>0.93135199999999996</v>
      </c>
      <c r="L32">
        <v>99.730772426432679</v>
      </c>
      <c r="M32">
        <v>0.19669641587512171</v>
      </c>
      <c r="N32">
        <v>2.0459337215699871E-3</v>
      </c>
      <c r="O32">
        <v>0.53611846790571582</v>
      </c>
      <c r="P32">
        <v>0.13402961697642901</v>
      </c>
      <c r="Q32">
        <v>3.0509095131787931E-2</v>
      </c>
      <c r="R32">
        <v>1.626678617713908E-2</v>
      </c>
      <c r="S32">
        <v>8.3156011086792062E-2</v>
      </c>
      <c r="T32">
        <v>2.0789002771698019E-2</v>
      </c>
      <c r="U32">
        <v>3.0133544264479509E-2</v>
      </c>
      <c r="V32">
        <v>1.188851829593137E-2</v>
      </c>
      <c r="W32">
        <f>Table1[[#This Row],[calc_%_H2_umol]]/(2*(Table1[[#This Row],[P10]]))</f>
        <v>54.044200393721354</v>
      </c>
    </row>
    <row r="33" spans="1:23" x14ac:dyDescent="0.3">
      <c r="A33" s="2" t="s">
        <v>114</v>
      </c>
      <c r="B33" t="s">
        <v>68</v>
      </c>
      <c r="C33" t="s">
        <v>23</v>
      </c>
      <c r="D33">
        <v>4.9399999999999999E-3</v>
      </c>
      <c r="E33">
        <v>1</v>
      </c>
      <c r="F33">
        <v>3</v>
      </c>
      <c r="G33">
        <v>1</v>
      </c>
      <c r="H33">
        <v>120</v>
      </c>
      <c r="I33" s="1">
        <v>45002.740555555552</v>
      </c>
      <c r="J33" t="s">
        <v>115</v>
      </c>
      <c r="K33">
        <v>0.93135199999999996</v>
      </c>
      <c r="L33">
        <v>99.752801378418553</v>
      </c>
      <c r="M33">
        <v>0.17325694943391881</v>
      </c>
      <c r="N33">
        <v>1.4147668384867809E-3</v>
      </c>
      <c r="O33">
        <v>0.47223153442461357</v>
      </c>
      <c r="P33">
        <v>0.11805788360615339</v>
      </c>
      <c r="Q33">
        <v>2.8074148965359529E-2</v>
      </c>
      <c r="R33">
        <v>1.560864531665212E-2</v>
      </c>
      <c r="S33">
        <v>7.6519288183781606E-2</v>
      </c>
      <c r="T33">
        <v>1.9129822045945401E-2</v>
      </c>
      <c r="U33">
        <v>3.46626117685888E-2</v>
      </c>
      <c r="V33">
        <v>1.12049114135877E-2</v>
      </c>
      <c r="W33">
        <f>Table1[[#This Row],[calc_%_H2_umol]]/(2*(Table1[[#This Row],[P10]]))</f>
        <v>47.796714010588417</v>
      </c>
    </row>
    <row r="34" spans="1:23" x14ac:dyDescent="0.3">
      <c r="A34" s="2" t="s">
        <v>116</v>
      </c>
      <c r="B34" t="s">
        <v>69</v>
      </c>
      <c r="C34" t="s">
        <v>23</v>
      </c>
      <c r="D34">
        <v>4.9199999999999999E-3</v>
      </c>
      <c r="E34">
        <v>1</v>
      </c>
      <c r="F34">
        <v>3</v>
      </c>
      <c r="G34">
        <v>1</v>
      </c>
      <c r="H34">
        <v>120</v>
      </c>
      <c r="I34" s="1">
        <v>45002.748842592591</v>
      </c>
      <c r="J34" t="s">
        <v>117</v>
      </c>
      <c r="K34">
        <v>0.92580200000000001</v>
      </c>
      <c r="L34">
        <v>99.775218733894718</v>
      </c>
      <c r="M34">
        <v>0.14804701503137241</v>
      </c>
      <c r="N34">
        <v>1.235833159185499E-3</v>
      </c>
      <c r="O34">
        <v>0.40351898901413968</v>
      </c>
      <c r="P34">
        <v>0.10087974725353489</v>
      </c>
      <c r="Q34">
        <v>2.685039935017158E-2</v>
      </c>
      <c r="R34">
        <v>1.5995555991424069E-2</v>
      </c>
      <c r="S34">
        <v>7.3183819330036454E-2</v>
      </c>
      <c r="T34">
        <v>1.829595483250911E-2</v>
      </c>
      <c r="U34">
        <v>3.8935220435541991E-2</v>
      </c>
      <c r="V34">
        <v>1.0948631288183691E-2</v>
      </c>
      <c r="W34">
        <f>Table1[[#This Row],[calc_%_H2_umol]]/(2*(Table1[[#This Row],[P10]]))</f>
        <v>41.008027338835333</v>
      </c>
    </row>
    <row r="35" spans="1:23" x14ac:dyDescent="0.3">
      <c r="A35" s="2" t="s">
        <v>118</v>
      </c>
      <c r="B35" t="s">
        <v>70</v>
      </c>
      <c r="C35" t="s">
        <v>23</v>
      </c>
      <c r="D35">
        <v>4.9800000000000001E-3</v>
      </c>
      <c r="E35">
        <v>1</v>
      </c>
      <c r="F35">
        <v>3</v>
      </c>
      <c r="G35">
        <v>1</v>
      </c>
      <c r="H35">
        <v>120</v>
      </c>
      <c r="I35" s="1">
        <v>45002.757141203707</v>
      </c>
      <c r="J35" t="s">
        <v>119</v>
      </c>
      <c r="K35">
        <v>0.92025199999999996</v>
      </c>
      <c r="L35">
        <v>99.75552818423651</v>
      </c>
      <c r="M35">
        <v>0.16845946248743759</v>
      </c>
      <c r="N35">
        <v>1.036605541293719E-3</v>
      </c>
      <c r="O35">
        <v>0.45915543773977069</v>
      </c>
      <c r="P35">
        <v>0.1147888594349427</v>
      </c>
      <c r="Q35">
        <v>2.627029034828603E-2</v>
      </c>
      <c r="R35">
        <v>1.5714795368808911E-2</v>
      </c>
      <c r="S35">
        <v>7.1602666221956213E-2</v>
      </c>
      <c r="T35">
        <v>1.790066655548905E-2</v>
      </c>
      <c r="U35">
        <v>3.9199791753699573E-2</v>
      </c>
      <c r="V35">
        <v>1.054227117407493E-2</v>
      </c>
      <c r="W35">
        <f>Table1[[#This Row],[calc_%_H2_umol]]/(2*(Table1[[#This Row],[P10]]))</f>
        <v>46.099943548169747</v>
      </c>
    </row>
    <row r="36" spans="1:23" x14ac:dyDescent="0.3">
      <c r="A36" s="2" t="s">
        <v>120</v>
      </c>
      <c r="B36" t="s">
        <v>71</v>
      </c>
      <c r="C36" t="s">
        <v>23</v>
      </c>
      <c r="D36">
        <v>5.0099999999999997E-3</v>
      </c>
      <c r="E36">
        <v>1</v>
      </c>
      <c r="F36">
        <v>3</v>
      </c>
      <c r="G36">
        <v>1</v>
      </c>
      <c r="H36">
        <v>120</v>
      </c>
      <c r="I36" s="1">
        <v>45002.765439814822</v>
      </c>
      <c r="J36" t="s">
        <v>121</v>
      </c>
      <c r="K36">
        <v>0.92857699999999999</v>
      </c>
      <c r="L36">
        <v>99.753086592888735</v>
      </c>
      <c r="M36">
        <v>0.17065104832983291</v>
      </c>
      <c r="N36">
        <v>1.428992189567032E-3</v>
      </c>
      <c r="O36">
        <v>0.46512885438227192</v>
      </c>
      <c r="P36">
        <v>0.11628221359556799</v>
      </c>
      <c r="Q36">
        <v>2.503522496089098E-2</v>
      </c>
      <c r="R36">
        <v>1.505655965205544E-2</v>
      </c>
      <c r="S36">
        <v>6.8236354943188457E-2</v>
      </c>
      <c r="T36">
        <v>1.7059088735797111E-2</v>
      </c>
      <c r="U36">
        <v>4.116655453260161E-2</v>
      </c>
      <c r="V36">
        <v>1.006057928794679E-2</v>
      </c>
      <c r="W36">
        <f>Table1[[#This Row],[calc_%_H2_umol]]/(2*(Table1[[#This Row],[P10]]))</f>
        <v>46.420045347532131</v>
      </c>
    </row>
    <row r="37" spans="1:23" x14ac:dyDescent="0.3">
      <c r="A37" s="2" t="s">
        <v>122</v>
      </c>
      <c r="B37" t="s">
        <v>72</v>
      </c>
      <c r="C37" t="s">
        <v>23</v>
      </c>
      <c r="D37">
        <v>5.0600000000000003E-3</v>
      </c>
      <c r="E37">
        <v>1</v>
      </c>
      <c r="F37">
        <v>3</v>
      </c>
      <c r="G37">
        <v>1</v>
      </c>
      <c r="H37">
        <v>120</v>
      </c>
      <c r="I37" s="1">
        <v>45002.773773148147</v>
      </c>
      <c r="J37" t="s">
        <v>123</v>
      </c>
      <c r="K37">
        <v>0.92580200000000001</v>
      </c>
      <c r="L37">
        <v>99.753307385109792</v>
      </c>
      <c r="M37">
        <v>0.1717118776165697</v>
      </c>
      <c r="N37">
        <v>1.5063019388348771E-3</v>
      </c>
      <c r="O37">
        <v>0.46802026533851399</v>
      </c>
      <c r="P37">
        <v>0.1170050663346285</v>
      </c>
      <c r="Q37">
        <v>2.4704546954694751E-2</v>
      </c>
      <c r="R37">
        <v>1.512338543948008E-2</v>
      </c>
      <c r="S37">
        <v>6.733505440213236E-2</v>
      </c>
      <c r="T37">
        <v>1.683376360053309E-2</v>
      </c>
      <c r="U37">
        <v>4.0307241098690869E-2</v>
      </c>
      <c r="V37">
        <v>9.9689492202587118E-3</v>
      </c>
      <c r="W37">
        <f>Table1[[#This Row],[calc_%_H2_umol]]/(2*(Table1[[#This Row],[P10]]))</f>
        <v>46.247061792343274</v>
      </c>
    </row>
    <row r="38" spans="1:23" x14ac:dyDescent="0.3">
      <c r="A38" s="2" t="s">
        <v>124</v>
      </c>
      <c r="B38" t="s">
        <v>73</v>
      </c>
      <c r="C38" t="s">
        <v>23</v>
      </c>
      <c r="D38">
        <v>5.0200000000000002E-3</v>
      </c>
      <c r="E38">
        <v>1</v>
      </c>
      <c r="F38">
        <v>3</v>
      </c>
      <c r="G38">
        <v>1</v>
      </c>
      <c r="H38">
        <v>120</v>
      </c>
      <c r="I38" s="1">
        <v>45002.782129629632</v>
      </c>
      <c r="J38" t="s">
        <v>125</v>
      </c>
      <c r="K38">
        <v>0.92302700000000004</v>
      </c>
      <c r="L38">
        <v>99.770434091799842</v>
      </c>
      <c r="M38">
        <v>0.15513690667219901</v>
      </c>
      <c r="N38">
        <v>1.3019374375867489E-3</v>
      </c>
      <c r="O38">
        <v>0.42284329559688227</v>
      </c>
      <c r="P38">
        <v>0.1057108238992206</v>
      </c>
      <c r="Q38">
        <v>2.4589340800426709E-2</v>
      </c>
      <c r="R38">
        <v>1.5168250797531471E-2</v>
      </c>
      <c r="S38">
        <v>6.7021046916816998E-2</v>
      </c>
      <c r="T38">
        <v>1.675526172920425E-2</v>
      </c>
      <c r="U38">
        <v>3.9858539847824163E-2</v>
      </c>
      <c r="V38">
        <v>9.981120879714072E-3</v>
      </c>
      <c r="W38">
        <f>Table1[[#This Row],[calc_%_H2_umol]]/(2*(Table1[[#This Row],[P10]]))</f>
        <v>42.115866095306998</v>
      </c>
    </row>
    <row r="39" spans="1:23" x14ac:dyDescent="0.3">
      <c r="A39" s="2" t="s">
        <v>126</v>
      </c>
      <c r="B39" t="s">
        <v>74</v>
      </c>
      <c r="C39" t="s">
        <v>23</v>
      </c>
      <c r="D39">
        <v>4.96E-3</v>
      </c>
      <c r="E39">
        <v>1</v>
      </c>
      <c r="F39">
        <v>3</v>
      </c>
      <c r="G39">
        <v>1</v>
      </c>
      <c r="H39">
        <v>120</v>
      </c>
      <c r="I39" s="1">
        <v>45002.790381944447</v>
      </c>
      <c r="J39" t="s">
        <v>127</v>
      </c>
      <c r="K39">
        <v>0.92302700000000004</v>
      </c>
      <c r="L39">
        <v>99.761092635757819</v>
      </c>
      <c r="M39">
        <v>0.16680545493359389</v>
      </c>
      <c r="N39">
        <v>1.2885189024336809E-3</v>
      </c>
      <c r="O39">
        <v>0.45464725190564681</v>
      </c>
      <c r="P39">
        <v>0.1136618129764117</v>
      </c>
      <c r="Q39">
        <v>2.3604638775153241E-2</v>
      </c>
      <c r="R39">
        <v>1.4745034652160731E-2</v>
      </c>
      <c r="S39">
        <v>6.4337129475899174E-2</v>
      </c>
      <c r="T39">
        <v>1.608428236897479E-2</v>
      </c>
      <c r="U39">
        <v>3.9118067671049528E-2</v>
      </c>
      <c r="V39">
        <v>9.3792028623946623E-3</v>
      </c>
      <c r="W39">
        <f>Table1[[#This Row],[calc_%_H2_umol]]/(2*(Table1[[#This Row],[P10]]))</f>
        <v>45.831376200166012</v>
      </c>
    </row>
    <row r="40" spans="1:23" x14ac:dyDescent="0.3">
      <c r="A40" s="2" t="s">
        <v>128</v>
      </c>
      <c r="B40" t="s">
        <v>75</v>
      </c>
      <c r="C40" t="s">
        <v>23</v>
      </c>
      <c r="D40">
        <v>4.9699999999999996E-3</v>
      </c>
      <c r="E40">
        <v>1</v>
      </c>
      <c r="F40">
        <v>3</v>
      </c>
      <c r="G40">
        <v>1</v>
      </c>
      <c r="H40">
        <v>120</v>
      </c>
      <c r="I40" s="1">
        <v>45002.798657407409</v>
      </c>
      <c r="J40" t="s">
        <v>129</v>
      </c>
      <c r="K40">
        <v>0.92857699999999999</v>
      </c>
      <c r="L40">
        <v>99.755191221159365</v>
      </c>
      <c r="M40">
        <v>0.17225439922044819</v>
      </c>
      <c r="N40">
        <v>1.532216998292637E-3</v>
      </c>
      <c r="O40">
        <v>0.4694989697154241</v>
      </c>
      <c r="P40">
        <v>0.117374742428856</v>
      </c>
      <c r="Q40">
        <v>2.3903826545427439E-2</v>
      </c>
      <c r="R40">
        <v>1.418081217569888E-2</v>
      </c>
      <c r="S40">
        <v>6.5152599794978922E-2</v>
      </c>
      <c r="T40">
        <v>1.628814994874473E-2</v>
      </c>
      <c r="U40">
        <v>3.8741177748515362E-2</v>
      </c>
      <c r="V40">
        <v>9.9093753262412126E-3</v>
      </c>
      <c r="W40">
        <f>Table1[[#This Row],[calc_%_H2_umol]]/(2*(Table1[[#This Row],[P10]]))</f>
        <v>47.233296752054741</v>
      </c>
    </row>
    <row r="41" spans="1:23" x14ac:dyDescent="0.3">
      <c r="A41" s="2" t="s">
        <v>130</v>
      </c>
      <c r="B41" t="s">
        <v>76</v>
      </c>
      <c r="C41" t="s">
        <v>23</v>
      </c>
      <c r="D41">
        <v>4.9899999999999996E-3</v>
      </c>
      <c r="E41">
        <v>1</v>
      </c>
      <c r="F41">
        <v>3</v>
      </c>
      <c r="G41">
        <v>1</v>
      </c>
      <c r="H41">
        <v>120</v>
      </c>
      <c r="I41" s="1">
        <v>45002.806944444441</v>
      </c>
      <c r="J41" t="s">
        <v>131</v>
      </c>
      <c r="K41">
        <v>0.915377</v>
      </c>
      <c r="L41">
        <v>99.748980228387438</v>
      </c>
      <c r="M41">
        <v>0.17953038666166771</v>
      </c>
      <c r="N41">
        <v>1.52201306803328E-3</v>
      </c>
      <c r="O41">
        <v>0.48933050158209718</v>
      </c>
      <c r="P41">
        <v>0.12233262539552429</v>
      </c>
      <c r="Q41">
        <v>2.3572676072178521E-2</v>
      </c>
      <c r="R41">
        <v>1.4195717497397561E-2</v>
      </c>
      <c r="S41">
        <v>6.4250011491198258E-2</v>
      </c>
      <c r="T41">
        <v>1.6062502872799561E-2</v>
      </c>
      <c r="U41">
        <v>3.8340609645749438E-2</v>
      </c>
      <c r="V41">
        <v>9.5760992329630319E-3</v>
      </c>
      <c r="W41">
        <f>Table1[[#This Row],[calc_%_H2_umol]]/(2*(Table1[[#This Row],[P10]]))</f>
        <v>49.031112382975671</v>
      </c>
    </row>
    <row r="42" spans="1:23" x14ac:dyDescent="0.3">
      <c r="A42" s="2" t="s">
        <v>132</v>
      </c>
      <c r="B42" t="s">
        <v>77</v>
      </c>
      <c r="C42" t="s">
        <v>23</v>
      </c>
      <c r="D42">
        <v>5.0499999999999998E-3</v>
      </c>
      <c r="E42">
        <v>1</v>
      </c>
      <c r="F42">
        <v>3</v>
      </c>
      <c r="G42">
        <v>1</v>
      </c>
      <c r="H42">
        <v>120</v>
      </c>
      <c r="I42" s="1">
        <v>45002.81527777778</v>
      </c>
      <c r="J42" t="s">
        <v>133</v>
      </c>
      <c r="K42">
        <v>0.91470200000000002</v>
      </c>
      <c r="L42">
        <v>99.76115757859948</v>
      </c>
      <c r="M42">
        <v>0.16682356145179009</v>
      </c>
      <c r="N42">
        <v>1.384430809593681E-3</v>
      </c>
      <c r="O42">
        <v>0.45469660328173211</v>
      </c>
      <c r="P42">
        <v>0.113674150820433</v>
      </c>
      <c r="Q42">
        <v>2.3224608630249471E-2</v>
      </c>
      <c r="R42">
        <v>1.4585625003220731E-2</v>
      </c>
      <c r="S42">
        <v>6.3301314063923642E-2</v>
      </c>
      <c r="T42">
        <v>1.582532851598091E-2</v>
      </c>
      <c r="U42">
        <v>3.9186119365258752E-2</v>
      </c>
      <c r="V42">
        <v>9.6081319532267152E-3</v>
      </c>
      <c r="W42">
        <f>Table1[[#This Row],[calc_%_H2_umol]]/(2*(Table1[[#This Row],[P10]]))</f>
        <v>45.019465671458626</v>
      </c>
    </row>
    <row r="43" spans="1:23" x14ac:dyDescent="0.3">
      <c r="A43" s="2" t="s">
        <v>134</v>
      </c>
      <c r="B43" t="s">
        <v>78</v>
      </c>
      <c r="C43" t="s">
        <v>23</v>
      </c>
      <c r="D43">
        <v>4.9899999999999996E-3</v>
      </c>
      <c r="E43">
        <v>1</v>
      </c>
      <c r="F43">
        <v>3</v>
      </c>
      <c r="G43">
        <v>1</v>
      </c>
      <c r="H43">
        <v>120</v>
      </c>
      <c r="I43" s="1">
        <v>45002.823634259257</v>
      </c>
      <c r="J43" t="s">
        <v>135</v>
      </c>
      <c r="K43">
        <v>0.92580200000000001</v>
      </c>
      <c r="L43">
        <v>99.763627304458694</v>
      </c>
      <c r="M43">
        <v>0.16481299938800451</v>
      </c>
      <c r="N43">
        <v>1.510181852423536E-3</v>
      </c>
      <c r="O43">
        <v>0.44921658755053318</v>
      </c>
      <c r="P43">
        <v>0.11230414688763329</v>
      </c>
      <c r="Q43">
        <v>2.3005453906469409E-2</v>
      </c>
      <c r="R43">
        <v>1.390079579125415E-2</v>
      </c>
      <c r="S43">
        <v>6.2703982921795159E-2</v>
      </c>
      <c r="T43">
        <v>1.567599573044879E-2</v>
      </c>
      <c r="U43">
        <v>3.923776362059575E-2</v>
      </c>
      <c r="V43">
        <v>9.3164786262255814E-3</v>
      </c>
      <c r="W43">
        <f>Table1[[#This Row],[calc_%_H2_umol]]/(2*(Table1[[#This Row],[P10]]))</f>
        <v>45.011682119291905</v>
      </c>
    </row>
    <row r="44" spans="1:23" x14ac:dyDescent="0.3">
      <c r="A44" s="2" t="s">
        <v>136</v>
      </c>
      <c r="B44" t="s">
        <v>79</v>
      </c>
      <c r="C44" t="s">
        <v>23</v>
      </c>
      <c r="D44">
        <v>5.0499999999999998E-3</v>
      </c>
      <c r="E44">
        <v>1</v>
      </c>
      <c r="F44">
        <v>3</v>
      </c>
      <c r="G44">
        <v>1</v>
      </c>
      <c r="H44">
        <v>120</v>
      </c>
      <c r="I44" s="1">
        <v>45002.831921296303</v>
      </c>
      <c r="J44" t="s">
        <v>137</v>
      </c>
      <c r="K44">
        <v>0.92580200000000001</v>
      </c>
      <c r="L44">
        <v>99.723336297244444</v>
      </c>
      <c r="M44">
        <v>0.2045376099004837</v>
      </c>
      <c r="N44">
        <v>1.8581935746245779E-3</v>
      </c>
      <c r="O44">
        <v>0.55749053464483456</v>
      </c>
      <c r="P44">
        <v>0.13937263366120861</v>
      </c>
      <c r="Q44">
        <v>2.283666499087119E-2</v>
      </c>
      <c r="R44">
        <v>1.4471346911476311E-2</v>
      </c>
      <c r="S44">
        <v>6.2243929522106202E-2</v>
      </c>
      <c r="T44">
        <v>1.556098238052655E-2</v>
      </c>
      <c r="U44">
        <v>3.9983375839903842E-2</v>
      </c>
      <c r="V44">
        <v>9.3060520242904555E-3</v>
      </c>
      <c r="W44">
        <f>Table1[[#This Row],[calc_%_H2_umol]]/(2*(Table1[[#This Row],[P10]]))</f>
        <v>55.197082638102437</v>
      </c>
    </row>
    <row r="45" spans="1:23" x14ac:dyDescent="0.3">
      <c r="A45" s="2" t="s">
        <v>138</v>
      </c>
      <c r="B45" t="s">
        <v>80</v>
      </c>
      <c r="C45" t="s">
        <v>23</v>
      </c>
      <c r="D45">
        <v>5.0899999999999999E-3</v>
      </c>
      <c r="E45">
        <v>1</v>
      </c>
      <c r="F45">
        <v>3</v>
      </c>
      <c r="G45">
        <v>1</v>
      </c>
      <c r="H45">
        <v>120</v>
      </c>
      <c r="I45" s="1">
        <v>45002.840150462973</v>
      </c>
      <c r="J45" t="s">
        <v>139</v>
      </c>
      <c r="K45">
        <v>0.93135199999999996</v>
      </c>
      <c r="L45">
        <v>99.727350639971576</v>
      </c>
      <c r="M45">
        <v>0.20233039285046961</v>
      </c>
      <c r="N45">
        <v>1.857879737338774E-3</v>
      </c>
      <c r="O45">
        <v>0.55147451336694708</v>
      </c>
      <c r="P45">
        <v>0.1378686283417368</v>
      </c>
      <c r="Q45">
        <v>2.2426623636146979E-2</v>
      </c>
      <c r="R45">
        <v>1.328483689176139E-2</v>
      </c>
      <c r="S45">
        <v>6.1126315142125347E-2</v>
      </c>
      <c r="T45">
        <v>1.528157878553134E-2</v>
      </c>
      <c r="U45">
        <v>3.8680141678761312E-2</v>
      </c>
      <c r="V45">
        <v>9.2122018630514668E-3</v>
      </c>
      <c r="W45">
        <f>Table1[[#This Row],[calc_%_H2_umol]]/(2*(Table1[[#This Row],[P10]]))</f>
        <v>54.172349053727615</v>
      </c>
    </row>
    <row r="46" spans="1:23" x14ac:dyDescent="0.3">
      <c r="A46" s="2" t="s">
        <v>140</v>
      </c>
      <c r="B46" t="s">
        <v>81</v>
      </c>
      <c r="C46" t="s">
        <v>23</v>
      </c>
      <c r="D46">
        <v>5.0200000000000002E-3</v>
      </c>
      <c r="E46">
        <v>1</v>
      </c>
      <c r="F46">
        <v>3</v>
      </c>
      <c r="G46">
        <v>1</v>
      </c>
      <c r="H46">
        <v>120</v>
      </c>
      <c r="I46" s="1">
        <v>45002.848449074067</v>
      </c>
      <c r="J46" t="s">
        <v>141</v>
      </c>
      <c r="K46">
        <v>0.92302700000000004</v>
      </c>
      <c r="L46">
        <v>99.747858762221199</v>
      </c>
      <c r="M46">
        <v>0.18243365654921981</v>
      </c>
      <c r="N46">
        <v>1.7138248547559319E-3</v>
      </c>
      <c r="O46">
        <v>0.49724369408795038</v>
      </c>
      <c r="P46">
        <v>0.1243109235219876</v>
      </c>
      <c r="Q46">
        <v>2.2874783105169522E-2</v>
      </c>
      <c r="R46">
        <v>1.429717936961031E-2</v>
      </c>
      <c r="S46">
        <v>6.2347824780930081E-2</v>
      </c>
      <c r="T46">
        <v>1.558695619523252E-2</v>
      </c>
      <c r="U46">
        <v>3.7435473365123977E-2</v>
      </c>
      <c r="V46">
        <v>9.3973247592971949E-3</v>
      </c>
      <c r="W46">
        <f>Table1[[#This Row],[calc_%_H2_umol]]/(2*(Table1[[#This Row],[P10]]))</f>
        <v>49.526264351389479</v>
      </c>
    </row>
    <row r="47" spans="1:23" x14ac:dyDescent="0.3">
      <c r="A47" s="6" t="s">
        <v>144</v>
      </c>
      <c r="W47">
        <f>SUBTOTAL(107,Table1[H2 umol /hg])</f>
        <v>5.4860322498933796</v>
      </c>
    </row>
    <row r="51" spans="15:23" x14ac:dyDescent="0.3">
      <c r="O51" t="s">
        <v>150</v>
      </c>
      <c r="P51" t="s">
        <v>145</v>
      </c>
    </row>
    <row r="52" spans="15:23" x14ac:dyDescent="0.3">
      <c r="O52" t="s">
        <v>146</v>
      </c>
      <c r="P52" t="s">
        <v>147</v>
      </c>
      <c r="W52" t="s">
        <v>148</v>
      </c>
    </row>
    <row r="53" spans="15:23" x14ac:dyDescent="0.3">
      <c r="O53">
        <v>0</v>
      </c>
      <c r="P53">
        <v>20.91</v>
      </c>
      <c r="W53">
        <v>2.7469999999999999</v>
      </c>
    </row>
    <row r="54" spans="15:23" x14ac:dyDescent="0.3">
      <c r="O54">
        <v>120</v>
      </c>
      <c r="P54">
        <v>46.0184</v>
      </c>
      <c r="W54">
        <v>5.4859999999999998</v>
      </c>
    </row>
    <row r="56" spans="15:23" x14ac:dyDescent="0.3">
      <c r="O56" t="s">
        <v>149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2023-03-20T15:44:41Z</dcterms:created>
  <dcterms:modified xsi:type="dcterms:W3CDTF">2023-03-20T16:04:03Z</dcterms:modified>
</cp:coreProperties>
</file>